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78BDBA0F-A278-45B5-9763-93E8EA8CBA36}"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pivot table" sheetId="10" r:id="rId2"/>
    <sheet name="dashboard" sheetId="11" r:id="rId3"/>
    <sheet name="kpi" sheetId="13" r:id="rId4"/>
    <sheet name="cleaned data" sheetId="5" r:id="rId5"/>
    <sheet name="data dictionary" sheetId="2" r:id="rId6"/>
    <sheet name="objectives" sheetId="3" r:id="rId7"/>
  </sheets>
  <definedNames>
    <definedName name="_xlnm._FilterDatabase" localSheetId="4" hidden="1">'cleaned data'!$B$1:$H$3172</definedName>
    <definedName name="_xlnm._FilterDatabase" localSheetId="0" hidden="1">Data!$A$1:$Q$3172</definedName>
    <definedName name="Slicer_Year">#N/A</definedName>
  </definedNames>
  <calcPr calcId="191029"/>
  <pivotCaches>
    <pivotCache cacheId="1" r:id="rId8"/>
    <pivotCache cacheId="3"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2" i="10" l="1"/>
  <c r="N11" i="10"/>
  <c r="N10" i="10"/>
  <c r="N9" i="10"/>
  <c r="N8" i="10"/>
  <c r="N7" i="10"/>
  <c r="N6" i="10"/>
  <c r="N5" i="10"/>
  <c r="N4" i="10"/>
  <c r="N3" i="10"/>
  <c r="O10" i="10"/>
  <c r="O8" i="10"/>
  <c r="O3" i="10"/>
  <c r="O6" i="10"/>
  <c r="O4" i="10"/>
  <c r="O5" i="10"/>
  <c r="O9" i="10"/>
  <c r="O11" i="10"/>
  <c r="O12" i="10"/>
  <c r="O7" i="10"/>
  <c r="C3172" i="5" l="1"/>
  <c r="C3171" i="5"/>
  <c r="C3170" i="5"/>
  <c r="C3169" i="5"/>
  <c r="C3168" i="5"/>
  <c r="C3167" i="5"/>
  <c r="C3166" i="5"/>
  <c r="C3165" i="5"/>
  <c r="C3164" i="5"/>
  <c r="C3163" i="5"/>
  <c r="C3162" i="5"/>
  <c r="C3161" i="5"/>
  <c r="C3160" i="5"/>
  <c r="C3159" i="5"/>
  <c r="C3158" i="5"/>
  <c r="C3157" i="5"/>
  <c r="C3156" i="5"/>
  <c r="C3155" i="5"/>
  <c r="C3154" i="5"/>
  <c r="C3153" i="5"/>
  <c r="C3152" i="5"/>
  <c r="C3151" i="5"/>
  <c r="C3150" i="5"/>
  <c r="C3149" i="5"/>
  <c r="C3148" i="5"/>
  <c r="C3147" i="5"/>
  <c r="C3146" i="5"/>
  <c r="C3145" i="5"/>
  <c r="C3144" i="5"/>
  <c r="C3143" i="5"/>
  <c r="C3142" i="5"/>
  <c r="C3141" i="5"/>
  <c r="C3140" i="5"/>
  <c r="C3139" i="5"/>
  <c r="C3138" i="5"/>
  <c r="C3137" i="5"/>
  <c r="C3136" i="5"/>
  <c r="C3135" i="5"/>
  <c r="C3134" i="5"/>
  <c r="C3133" i="5"/>
  <c r="C3132" i="5"/>
  <c r="C3131" i="5"/>
  <c r="C3130" i="5"/>
  <c r="C3129" i="5"/>
  <c r="C3128" i="5"/>
  <c r="C3127" i="5"/>
  <c r="C3126" i="5"/>
  <c r="C3125" i="5"/>
  <c r="C3124" i="5"/>
  <c r="C3123" i="5"/>
  <c r="C3122" i="5"/>
  <c r="C3121" i="5"/>
  <c r="C3120" i="5"/>
  <c r="C3119" i="5"/>
  <c r="C3118" i="5"/>
  <c r="C3117" i="5"/>
  <c r="C3116" i="5"/>
  <c r="C3115" i="5"/>
  <c r="C3114" i="5"/>
  <c r="C3113" i="5"/>
  <c r="C3112" i="5"/>
  <c r="C3111" i="5"/>
  <c r="C3110" i="5"/>
  <c r="C3109" i="5"/>
  <c r="C3108" i="5"/>
  <c r="C3107" i="5"/>
  <c r="C3106" i="5"/>
  <c r="C3105" i="5"/>
  <c r="C3104" i="5"/>
  <c r="C3103" i="5"/>
  <c r="C3102" i="5"/>
  <c r="C3101" i="5"/>
  <c r="C3100" i="5"/>
  <c r="C3099" i="5"/>
  <c r="C3098" i="5"/>
  <c r="C3097" i="5"/>
  <c r="C3096" i="5"/>
  <c r="C3095" i="5"/>
  <c r="C3094" i="5"/>
  <c r="C3093" i="5"/>
  <c r="C3092" i="5"/>
  <c r="C3091" i="5"/>
  <c r="C3090" i="5"/>
  <c r="C3089" i="5"/>
  <c r="C3088" i="5"/>
  <c r="C3087" i="5"/>
  <c r="C3086" i="5"/>
  <c r="C3085" i="5"/>
  <c r="C3084" i="5"/>
  <c r="C3083" i="5"/>
  <c r="C3082" i="5"/>
  <c r="C3081" i="5"/>
  <c r="C3080" i="5"/>
  <c r="C3079" i="5"/>
  <c r="C3078" i="5"/>
  <c r="C3077" i="5"/>
  <c r="C3076" i="5"/>
  <c r="C3075" i="5"/>
  <c r="C3074" i="5"/>
  <c r="C3073" i="5"/>
  <c r="C3072" i="5"/>
  <c r="C3071" i="5"/>
  <c r="C3070" i="5"/>
  <c r="C3069" i="5"/>
  <c r="C3068" i="5"/>
  <c r="C3067" i="5"/>
  <c r="C3066" i="5"/>
  <c r="C3065" i="5"/>
  <c r="C3064" i="5"/>
  <c r="C3063" i="5"/>
  <c r="C3062" i="5"/>
  <c r="C3061" i="5"/>
  <c r="C3060" i="5"/>
  <c r="C3059" i="5"/>
  <c r="C3058" i="5"/>
  <c r="C3057" i="5"/>
  <c r="C3056" i="5"/>
  <c r="C3055" i="5"/>
  <c r="C3054" i="5"/>
  <c r="C3053" i="5"/>
  <c r="C3052" i="5"/>
  <c r="C3051" i="5"/>
  <c r="C3050" i="5"/>
  <c r="C3049" i="5"/>
  <c r="C3048" i="5"/>
  <c r="C3047" i="5"/>
  <c r="C3046" i="5"/>
  <c r="C3045" i="5"/>
  <c r="C3044" i="5"/>
  <c r="C3043" i="5"/>
  <c r="C3042" i="5"/>
  <c r="C3041" i="5"/>
  <c r="C3040" i="5"/>
  <c r="C3039" i="5"/>
  <c r="C3038" i="5"/>
  <c r="C3037" i="5"/>
  <c r="C3036" i="5"/>
  <c r="C3035" i="5"/>
  <c r="C3034" i="5"/>
  <c r="C3033" i="5"/>
  <c r="C3032" i="5"/>
  <c r="C3031" i="5"/>
  <c r="C3030" i="5"/>
  <c r="C3029" i="5"/>
  <c r="C3028" i="5"/>
  <c r="C3027" i="5"/>
  <c r="C3026" i="5"/>
  <c r="C3025" i="5"/>
  <c r="C3024" i="5"/>
  <c r="C3023" i="5"/>
  <c r="C3022" i="5"/>
  <c r="C3021" i="5"/>
  <c r="C3020" i="5"/>
  <c r="C3019" i="5"/>
  <c r="C3018" i="5"/>
  <c r="C3017" i="5"/>
  <c r="C3016" i="5"/>
  <c r="C3015" i="5"/>
  <c r="C3014" i="5"/>
  <c r="C3013" i="5"/>
  <c r="C3012" i="5"/>
  <c r="C3011" i="5"/>
  <c r="C3010" i="5"/>
  <c r="C3009" i="5"/>
  <c r="C3008" i="5"/>
  <c r="C3007" i="5"/>
  <c r="C3006" i="5"/>
  <c r="C3005" i="5"/>
  <c r="C3004" i="5"/>
  <c r="C3003" i="5"/>
  <c r="C3002" i="5"/>
  <c r="C3001" i="5"/>
  <c r="C3000" i="5"/>
  <c r="C2999" i="5"/>
  <c r="C2998" i="5"/>
  <c r="C2997" i="5"/>
  <c r="C2996" i="5"/>
  <c r="C2995" i="5"/>
  <c r="C2994" i="5"/>
  <c r="C2993" i="5"/>
  <c r="C2992" i="5"/>
  <c r="C2991" i="5"/>
  <c r="C2990" i="5"/>
  <c r="C2989" i="5"/>
  <c r="C2988" i="5"/>
  <c r="C2987" i="5"/>
  <c r="C2986" i="5"/>
  <c r="C2985" i="5"/>
  <c r="C2984" i="5"/>
  <c r="C2983" i="5"/>
  <c r="C2982" i="5"/>
  <c r="C2981" i="5"/>
  <c r="C2980" i="5"/>
  <c r="C2979" i="5"/>
  <c r="C2978" i="5"/>
  <c r="C2977" i="5"/>
  <c r="C2976" i="5"/>
  <c r="C2975" i="5"/>
  <c r="C2974" i="5"/>
  <c r="C2973" i="5"/>
  <c r="C2972" i="5"/>
  <c r="C2971" i="5"/>
  <c r="C2970" i="5"/>
  <c r="C2969" i="5"/>
  <c r="C2968" i="5"/>
  <c r="C2967" i="5"/>
  <c r="C2966" i="5"/>
  <c r="C2965" i="5"/>
  <c r="C2964" i="5"/>
  <c r="C2963" i="5"/>
  <c r="C2962" i="5"/>
  <c r="C2961" i="5"/>
  <c r="C2960" i="5"/>
  <c r="C2959" i="5"/>
  <c r="C2958" i="5"/>
  <c r="C2957" i="5"/>
  <c r="C2956" i="5"/>
  <c r="C2955" i="5"/>
  <c r="C2954" i="5"/>
  <c r="C2953" i="5"/>
  <c r="C2952" i="5"/>
  <c r="C2951" i="5"/>
  <c r="C2950" i="5"/>
  <c r="C2949" i="5"/>
  <c r="C2948" i="5"/>
  <c r="C2947" i="5"/>
  <c r="C2946" i="5"/>
  <c r="C2945" i="5"/>
  <c r="C2944" i="5"/>
  <c r="C2943" i="5"/>
  <c r="C2942" i="5"/>
  <c r="C2941" i="5"/>
  <c r="C2940" i="5"/>
  <c r="C2939" i="5"/>
  <c r="C2938" i="5"/>
  <c r="C2937" i="5"/>
  <c r="C2936" i="5"/>
  <c r="C2935" i="5"/>
  <c r="C2934" i="5"/>
  <c r="C2933" i="5"/>
  <c r="C2932" i="5"/>
  <c r="C2931" i="5"/>
  <c r="C2930" i="5"/>
  <c r="C2929" i="5"/>
  <c r="C2928" i="5"/>
  <c r="C2927" i="5"/>
  <c r="C2926" i="5"/>
  <c r="C2925" i="5"/>
  <c r="C2924" i="5"/>
  <c r="C2923" i="5"/>
  <c r="C2922" i="5"/>
  <c r="C2921" i="5"/>
  <c r="C2920" i="5"/>
  <c r="C2919" i="5"/>
  <c r="C2918" i="5"/>
  <c r="C2917" i="5"/>
  <c r="C2916" i="5"/>
  <c r="C2915" i="5"/>
  <c r="C2914" i="5"/>
  <c r="C2913" i="5"/>
  <c r="C2912" i="5"/>
  <c r="C2911" i="5"/>
  <c r="C2910" i="5"/>
  <c r="C2909" i="5"/>
  <c r="C2908" i="5"/>
  <c r="C2907" i="5"/>
  <c r="C2906" i="5"/>
  <c r="C2905" i="5"/>
  <c r="C2904" i="5"/>
  <c r="C2903" i="5"/>
  <c r="C2902" i="5"/>
  <c r="C2901" i="5"/>
  <c r="C2900" i="5"/>
  <c r="C2899" i="5"/>
  <c r="C2898" i="5"/>
  <c r="C2897" i="5"/>
  <c r="C2896" i="5"/>
  <c r="C2895" i="5"/>
  <c r="C2894" i="5"/>
  <c r="C2893" i="5"/>
  <c r="C2892" i="5"/>
  <c r="C2891" i="5"/>
  <c r="C2890" i="5"/>
  <c r="C2889" i="5"/>
  <c r="C2888" i="5"/>
  <c r="C2887" i="5"/>
  <c r="C2886" i="5"/>
  <c r="C2885" i="5"/>
  <c r="C2884" i="5"/>
  <c r="C2883" i="5"/>
  <c r="C2882" i="5"/>
  <c r="C2881" i="5"/>
  <c r="C2880" i="5"/>
  <c r="C2879" i="5"/>
  <c r="C2878" i="5"/>
  <c r="C2877" i="5"/>
  <c r="C2876" i="5"/>
  <c r="C2875" i="5"/>
  <c r="C2874" i="5"/>
  <c r="C2873" i="5"/>
  <c r="C2872" i="5"/>
  <c r="C2871" i="5"/>
  <c r="C2870" i="5"/>
  <c r="C2869" i="5"/>
  <c r="C2868" i="5"/>
  <c r="C2867" i="5"/>
  <c r="C2866" i="5"/>
  <c r="C2865" i="5"/>
  <c r="C2864" i="5"/>
  <c r="C2863" i="5"/>
  <c r="C2862" i="5"/>
  <c r="C2861" i="5"/>
  <c r="C2860" i="5"/>
  <c r="C2859" i="5"/>
  <c r="C2858" i="5"/>
  <c r="C2857" i="5"/>
  <c r="C2856" i="5"/>
  <c r="C2855" i="5"/>
  <c r="C2854" i="5"/>
  <c r="C2853" i="5"/>
  <c r="C2852" i="5"/>
  <c r="C2851" i="5"/>
  <c r="C2850" i="5"/>
  <c r="C2849" i="5"/>
  <c r="C2848" i="5"/>
  <c r="C2847" i="5"/>
  <c r="C2846" i="5"/>
  <c r="C2845" i="5"/>
  <c r="C2844" i="5"/>
  <c r="C2843" i="5"/>
  <c r="C2842" i="5"/>
  <c r="C2841" i="5"/>
  <c r="C2840" i="5"/>
  <c r="C2839" i="5"/>
  <c r="C2838" i="5"/>
  <c r="C2837" i="5"/>
  <c r="C2836" i="5"/>
  <c r="C2835" i="5"/>
  <c r="C2834" i="5"/>
  <c r="C2833" i="5"/>
  <c r="C2832" i="5"/>
  <c r="C2831" i="5"/>
  <c r="C2830" i="5"/>
  <c r="C2829" i="5"/>
  <c r="C2828" i="5"/>
  <c r="C2827" i="5"/>
  <c r="C2826" i="5"/>
  <c r="C2825" i="5"/>
  <c r="C2824" i="5"/>
  <c r="C2823" i="5"/>
  <c r="C2822" i="5"/>
  <c r="C2821" i="5"/>
  <c r="C2820" i="5"/>
  <c r="C2819" i="5"/>
  <c r="C2818" i="5"/>
  <c r="C2817" i="5"/>
  <c r="C2816" i="5"/>
  <c r="C2815" i="5"/>
  <c r="C2814" i="5"/>
  <c r="C2813" i="5"/>
  <c r="C2812" i="5"/>
  <c r="C2811" i="5"/>
  <c r="C2810" i="5"/>
  <c r="C2809" i="5"/>
  <c r="C2808" i="5"/>
  <c r="C2807" i="5"/>
  <c r="C2806" i="5"/>
  <c r="C2805" i="5"/>
  <c r="C2804" i="5"/>
  <c r="C2803" i="5"/>
  <c r="C2802" i="5"/>
  <c r="C2801" i="5"/>
  <c r="C2800" i="5"/>
  <c r="C2799" i="5"/>
  <c r="C2798" i="5"/>
  <c r="C2797" i="5"/>
  <c r="C2796" i="5"/>
  <c r="C2795" i="5"/>
  <c r="C2794" i="5"/>
  <c r="C2793" i="5"/>
  <c r="C2792" i="5"/>
  <c r="C2791" i="5"/>
  <c r="C2790" i="5"/>
  <c r="C2789" i="5"/>
  <c r="C2788" i="5"/>
  <c r="C2787" i="5"/>
  <c r="C2786" i="5"/>
  <c r="C2785" i="5"/>
  <c r="C2784" i="5"/>
  <c r="C2783" i="5"/>
  <c r="C2782" i="5"/>
  <c r="C2781" i="5"/>
  <c r="C2780" i="5"/>
  <c r="C2779" i="5"/>
  <c r="C2778" i="5"/>
  <c r="C2777" i="5"/>
  <c r="C2776" i="5"/>
  <c r="C2775" i="5"/>
  <c r="C2774" i="5"/>
  <c r="C2773" i="5"/>
  <c r="C2772" i="5"/>
  <c r="C2771" i="5"/>
  <c r="C2770" i="5"/>
  <c r="C2769" i="5"/>
  <c r="C2768" i="5"/>
  <c r="C2767" i="5"/>
  <c r="C2766" i="5"/>
  <c r="C2765" i="5"/>
  <c r="C2764" i="5"/>
  <c r="C2763" i="5"/>
  <c r="C2762" i="5"/>
  <c r="C2761" i="5"/>
  <c r="C2760" i="5"/>
  <c r="C2759" i="5"/>
  <c r="C2758" i="5"/>
  <c r="C2757" i="5"/>
  <c r="C2756" i="5"/>
  <c r="C2755" i="5"/>
  <c r="C2754" i="5"/>
  <c r="C2753" i="5"/>
  <c r="C2752" i="5"/>
  <c r="C2751" i="5"/>
  <c r="C2750" i="5"/>
  <c r="C2749" i="5"/>
  <c r="C2748" i="5"/>
  <c r="C2747" i="5"/>
  <c r="C2746" i="5"/>
  <c r="C2745" i="5"/>
  <c r="C2744" i="5"/>
  <c r="C2743" i="5"/>
  <c r="C2742" i="5"/>
  <c r="C2741" i="5"/>
  <c r="C2740" i="5"/>
  <c r="C2739" i="5"/>
  <c r="C2738" i="5"/>
  <c r="C2737" i="5"/>
  <c r="C2736" i="5"/>
  <c r="C2735" i="5"/>
  <c r="C2734" i="5"/>
  <c r="C2733" i="5"/>
  <c r="C2732" i="5"/>
  <c r="C2731" i="5"/>
  <c r="C2730" i="5"/>
  <c r="C2729" i="5"/>
  <c r="C2728" i="5"/>
  <c r="C2727" i="5"/>
  <c r="C2726" i="5"/>
  <c r="C2725" i="5"/>
  <c r="C2724" i="5"/>
  <c r="C2723" i="5"/>
  <c r="C2722" i="5"/>
  <c r="C2721" i="5"/>
  <c r="C2720" i="5"/>
  <c r="C2719" i="5"/>
  <c r="C2718" i="5"/>
  <c r="C2717" i="5"/>
  <c r="C2716" i="5"/>
  <c r="C2715" i="5"/>
  <c r="C2714" i="5"/>
  <c r="C2713" i="5"/>
  <c r="C2712" i="5"/>
  <c r="C2711" i="5"/>
  <c r="C2710" i="5"/>
  <c r="C2709" i="5"/>
  <c r="C2708" i="5"/>
  <c r="C2707" i="5"/>
  <c r="C2706" i="5"/>
  <c r="C2705" i="5"/>
  <c r="C2704" i="5"/>
  <c r="C2703" i="5"/>
  <c r="C2702" i="5"/>
  <c r="C2701" i="5"/>
  <c r="C2700" i="5"/>
  <c r="C2699" i="5"/>
  <c r="C2698" i="5"/>
  <c r="C2697" i="5"/>
  <c r="C2696" i="5"/>
  <c r="C2695" i="5"/>
  <c r="C2694" i="5"/>
  <c r="C2693" i="5"/>
  <c r="C2692" i="5"/>
  <c r="C2691" i="5"/>
  <c r="C2690" i="5"/>
  <c r="C2689" i="5"/>
  <c r="C2688" i="5"/>
  <c r="C2687" i="5"/>
  <c r="C2686" i="5"/>
  <c r="C2685" i="5"/>
  <c r="C2684" i="5"/>
  <c r="C2683" i="5"/>
  <c r="C2682" i="5"/>
  <c r="C2681" i="5"/>
  <c r="C2680" i="5"/>
  <c r="C2679" i="5"/>
  <c r="C2678" i="5"/>
  <c r="C2677" i="5"/>
  <c r="C2676" i="5"/>
  <c r="C2675" i="5"/>
  <c r="C2674" i="5"/>
  <c r="C2673" i="5"/>
  <c r="C2672" i="5"/>
  <c r="C2671" i="5"/>
  <c r="C2670" i="5"/>
  <c r="C2669" i="5"/>
  <c r="C2668" i="5"/>
  <c r="C2667" i="5"/>
  <c r="C2666" i="5"/>
  <c r="C2665" i="5"/>
  <c r="C2664" i="5"/>
  <c r="C2663" i="5"/>
  <c r="C2662" i="5"/>
  <c r="C2661" i="5"/>
  <c r="C2660" i="5"/>
  <c r="C2659" i="5"/>
  <c r="C2658" i="5"/>
  <c r="C2657" i="5"/>
  <c r="C2656" i="5"/>
  <c r="C2655" i="5"/>
  <c r="C2654" i="5"/>
  <c r="C2653" i="5"/>
  <c r="C2652" i="5"/>
  <c r="C2651" i="5"/>
  <c r="C2650" i="5"/>
  <c r="C2649" i="5"/>
  <c r="C2648" i="5"/>
  <c r="C2647" i="5"/>
  <c r="C2646" i="5"/>
  <c r="C2645" i="5"/>
  <c r="C2644" i="5"/>
  <c r="C2643" i="5"/>
  <c r="C2642" i="5"/>
  <c r="C2641" i="5"/>
  <c r="C2640" i="5"/>
  <c r="C2639" i="5"/>
  <c r="C2638" i="5"/>
  <c r="C2637" i="5"/>
  <c r="C2636" i="5"/>
  <c r="C2635" i="5"/>
  <c r="C2634" i="5"/>
  <c r="C2633" i="5"/>
  <c r="C2632" i="5"/>
  <c r="C2631" i="5"/>
  <c r="C2630" i="5"/>
  <c r="C2629" i="5"/>
  <c r="C2628" i="5"/>
  <c r="C2627" i="5"/>
  <c r="C2626" i="5"/>
  <c r="C2625" i="5"/>
  <c r="C2624" i="5"/>
  <c r="C2623" i="5"/>
  <c r="C2622" i="5"/>
  <c r="C2621" i="5"/>
  <c r="C2620" i="5"/>
  <c r="C2619" i="5"/>
  <c r="C2618" i="5"/>
  <c r="C2617" i="5"/>
  <c r="C2616" i="5"/>
  <c r="C2615" i="5"/>
  <c r="C2614" i="5"/>
  <c r="C2613" i="5"/>
  <c r="C2612" i="5"/>
  <c r="C2611" i="5"/>
  <c r="C2610" i="5"/>
  <c r="C2609" i="5"/>
  <c r="C2608" i="5"/>
  <c r="C2607" i="5"/>
  <c r="C2606" i="5"/>
  <c r="C2605" i="5"/>
  <c r="C2604" i="5"/>
  <c r="C2603" i="5"/>
  <c r="C2602" i="5"/>
  <c r="C2601" i="5"/>
  <c r="C2600" i="5"/>
  <c r="C2599" i="5"/>
  <c r="C2598" i="5"/>
  <c r="C2597" i="5"/>
  <c r="C2596" i="5"/>
  <c r="C2595" i="5"/>
  <c r="C2594" i="5"/>
  <c r="C2593" i="5"/>
  <c r="C2592" i="5"/>
  <c r="C2591" i="5"/>
  <c r="C2590" i="5"/>
  <c r="C2589" i="5"/>
  <c r="C2588" i="5"/>
  <c r="C2587" i="5"/>
  <c r="C2586" i="5"/>
  <c r="C2585" i="5"/>
  <c r="C2584" i="5"/>
  <c r="C2583" i="5"/>
  <c r="C2582" i="5"/>
  <c r="C2581" i="5"/>
  <c r="C2580" i="5"/>
  <c r="C2579" i="5"/>
  <c r="C2578" i="5"/>
  <c r="C2577" i="5"/>
  <c r="C2576" i="5"/>
  <c r="C2575" i="5"/>
  <c r="C2574" i="5"/>
  <c r="C2573" i="5"/>
  <c r="C2572" i="5"/>
  <c r="C2571" i="5"/>
  <c r="C2570" i="5"/>
  <c r="C2569" i="5"/>
  <c r="C2568" i="5"/>
  <c r="C2567" i="5"/>
  <c r="C2566" i="5"/>
  <c r="C2565" i="5"/>
  <c r="C2564" i="5"/>
  <c r="C2563" i="5"/>
  <c r="C2562" i="5"/>
  <c r="C2561" i="5"/>
  <c r="C2560" i="5"/>
  <c r="C2559" i="5"/>
  <c r="C2558" i="5"/>
  <c r="C2557" i="5"/>
  <c r="C2556" i="5"/>
  <c r="C2555" i="5"/>
  <c r="C2554" i="5"/>
  <c r="C2553" i="5"/>
  <c r="C2552" i="5"/>
  <c r="C2551" i="5"/>
  <c r="C2550" i="5"/>
  <c r="C2549" i="5"/>
  <c r="C2548" i="5"/>
  <c r="C2547" i="5"/>
  <c r="C2546" i="5"/>
  <c r="C2545" i="5"/>
  <c r="C2544" i="5"/>
  <c r="C2543" i="5"/>
  <c r="C2542" i="5"/>
  <c r="C2541" i="5"/>
  <c r="C2540" i="5"/>
  <c r="C2539" i="5"/>
  <c r="C2538" i="5"/>
  <c r="C2537" i="5"/>
  <c r="C2536" i="5"/>
  <c r="C2535" i="5"/>
  <c r="C2534" i="5"/>
  <c r="C2533" i="5"/>
  <c r="C2532" i="5"/>
  <c r="C2531" i="5"/>
  <c r="C2530" i="5"/>
  <c r="C2529" i="5"/>
  <c r="C2528" i="5"/>
  <c r="C2527" i="5"/>
  <c r="C2526" i="5"/>
  <c r="C2525" i="5"/>
  <c r="C2524" i="5"/>
  <c r="C2523" i="5"/>
  <c r="C2522" i="5"/>
  <c r="C2521" i="5"/>
  <c r="C2520" i="5"/>
  <c r="C2519" i="5"/>
  <c r="C2518" i="5"/>
  <c r="C2517" i="5"/>
  <c r="C2516" i="5"/>
  <c r="C2515" i="5"/>
  <c r="C2514" i="5"/>
  <c r="C2513" i="5"/>
  <c r="C2512" i="5"/>
  <c r="C2511" i="5"/>
  <c r="C2510" i="5"/>
  <c r="C2509" i="5"/>
  <c r="C2508" i="5"/>
  <c r="C2507" i="5"/>
  <c r="C2506" i="5"/>
  <c r="C2505" i="5"/>
  <c r="C2504" i="5"/>
  <c r="C2503" i="5"/>
  <c r="C2502" i="5"/>
  <c r="C2501" i="5"/>
  <c r="C2500" i="5"/>
  <c r="C2499" i="5"/>
  <c r="C2498" i="5"/>
  <c r="C2497" i="5"/>
  <c r="C2496" i="5"/>
  <c r="C2495" i="5"/>
  <c r="C2494" i="5"/>
  <c r="C2493" i="5"/>
  <c r="C2492" i="5"/>
  <c r="C2491" i="5"/>
  <c r="C2490" i="5"/>
  <c r="C2489" i="5"/>
  <c r="C2488" i="5"/>
  <c r="C2487" i="5"/>
  <c r="C2486" i="5"/>
  <c r="C2485" i="5"/>
  <c r="C2484" i="5"/>
  <c r="C2483" i="5"/>
  <c r="C2482" i="5"/>
  <c r="C2481" i="5"/>
  <c r="C2480" i="5"/>
  <c r="C2479" i="5"/>
  <c r="C2478" i="5"/>
  <c r="C2477" i="5"/>
  <c r="C2476" i="5"/>
  <c r="C2475" i="5"/>
  <c r="C2474" i="5"/>
  <c r="C2473" i="5"/>
  <c r="C2472" i="5"/>
  <c r="C2471" i="5"/>
  <c r="C2470" i="5"/>
  <c r="C2469" i="5"/>
  <c r="C2468" i="5"/>
  <c r="C2467" i="5"/>
  <c r="C2466" i="5"/>
  <c r="C2465" i="5"/>
  <c r="C2464" i="5"/>
  <c r="C2463" i="5"/>
  <c r="C2462" i="5"/>
  <c r="C2461" i="5"/>
  <c r="C2460" i="5"/>
  <c r="C2459" i="5"/>
  <c r="C2458" i="5"/>
  <c r="C2457" i="5"/>
  <c r="C2456" i="5"/>
  <c r="C2455" i="5"/>
  <c r="C2454" i="5"/>
  <c r="C2453" i="5"/>
  <c r="C2452" i="5"/>
  <c r="C2451" i="5"/>
  <c r="C2450" i="5"/>
  <c r="C2449" i="5"/>
  <c r="C2448" i="5"/>
  <c r="C2447" i="5"/>
  <c r="C2446" i="5"/>
  <c r="C2445" i="5"/>
  <c r="C2444" i="5"/>
  <c r="C2443" i="5"/>
  <c r="C2442" i="5"/>
  <c r="C2441" i="5"/>
  <c r="C2440" i="5"/>
  <c r="C2439" i="5"/>
  <c r="C2438" i="5"/>
  <c r="C2437" i="5"/>
  <c r="C2436" i="5"/>
  <c r="C2435" i="5"/>
  <c r="C2434" i="5"/>
  <c r="C2433" i="5"/>
  <c r="C2432" i="5"/>
  <c r="C2431" i="5"/>
  <c r="C2430" i="5"/>
  <c r="C2429" i="5"/>
  <c r="C2428" i="5"/>
  <c r="C2427" i="5"/>
  <c r="C2426" i="5"/>
  <c r="C2425" i="5"/>
  <c r="C2424" i="5"/>
  <c r="C2423" i="5"/>
  <c r="C2422" i="5"/>
  <c r="C2421" i="5"/>
  <c r="C2420" i="5"/>
  <c r="C2419" i="5"/>
  <c r="C2418" i="5"/>
  <c r="C2417" i="5"/>
  <c r="C2416" i="5"/>
  <c r="C2415" i="5"/>
  <c r="C2414" i="5"/>
  <c r="C2413" i="5"/>
  <c r="C2412" i="5"/>
  <c r="C2411" i="5"/>
  <c r="C2410" i="5"/>
  <c r="C2409" i="5"/>
  <c r="C2408" i="5"/>
  <c r="C2407" i="5"/>
  <c r="C2406" i="5"/>
  <c r="C2405" i="5"/>
  <c r="C2404" i="5"/>
  <c r="C2403" i="5"/>
  <c r="C2402" i="5"/>
  <c r="C2401" i="5"/>
  <c r="C2400" i="5"/>
  <c r="C2399" i="5"/>
  <c r="C2398" i="5"/>
  <c r="C2397" i="5"/>
  <c r="C2396" i="5"/>
  <c r="C2395" i="5"/>
  <c r="C2394" i="5"/>
  <c r="C2393" i="5"/>
  <c r="C2392" i="5"/>
  <c r="C2391" i="5"/>
  <c r="C2390" i="5"/>
  <c r="C2389" i="5"/>
  <c r="C2388" i="5"/>
  <c r="C2387" i="5"/>
  <c r="C2386" i="5"/>
  <c r="C2385" i="5"/>
  <c r="C2384" i="5"/>
  <c r="C2383" i="5"/>
  <c r="C2382" i="5"/>
  <c r="C2381" i="5"/>
  <c r="C2380" i="5"/>
  <c r="C2379" i="5"/>
  <c r="C2378" i="5"/>
  <c r="C2377" i="5"/>
  <c r="C2376" i="5"/>
  <c r="C2375" i="5"/>
  <c r="C2374" i="5"/>
  <c r="C2373" i="5"/>
  <c r="C2372" i="5"/>
  <c r="C2371" i="5"/>
  <c r="C2370" i="5"/>
  <c r="C2369" i="5"/>
  <c r="C2368" i="5"/>
  <c r="C2367" i="5"/>
  <c r="C2366" i="5"/>
  <c r="C2365" i="5"/>
  <c r="C2364" i="5"/>
  <c r="C2363" i="5"/>
  <c r="C2362" i="5"/>
  <c r="C2361" i="5"/>
  <c r="C2360" i="5"/>
  <c r="C2359" i="5"/>
  <c r="C2358" i="5"/>
  <c r="C2357" i="5"/>
  <c r="C2356" i="5"/>
  <c r="C2355" i="5"/>
  <c r="C2354" i="5"/>
  <c r="C2353" i="5"/>
  <c r="C2352" i="5"/>
  <c r="C2351" i="5"/>
  <c r="C2350" i="5"/>
  <c r="C2349" i="5"/>
  <c r="C2348" i="5"/>
  <c r="C2347" i="5"/>
  <c r="C2346" i="5"/>
  <c r="C2345" i="5"/>
  <c r="C2344" i="5"/>
  <c r="C2343" i="5"/>
  <c r="C2342" i="5"/>
  <c r="C2341" i="5"/>
  <c r="C2340" i="5"/>
  <c r="C2339" i="5"/>
  <c r="C2338" i="5"/>
  <c r="C2337" i="5"/>
  <c r="C2336" i="5"/>
  <c r="C2335" i="5"/>
  <c r="C2334" i="5"/>
  <c r="C2333" i="5"/>
  <c r="C2332" i="5"/>
  <c r="C2331" i="5"/>
  <c r="C2330" i="5"/>
  <c r="C2329" i="5"/>
  <c r="C2328" i="5"/>
  <c r="C2327" i="5"/>
  <c r="C2326" i="5"/>
  <c r="C2325" i="5"/>
  <c r="C2324" i="5"/>
  <c r="C2323" i="5"/>
  <c r="C2322" i="5"/>
  <c r="C2321" i="5"/>
  <c r="C2320" i="5"/>
  <c r="C2319" i="5"/>
  <c r="C2318" i="5"/>
  <c r="C2317" i="5"/>
  <c r="C2316" i="5"/>
  <c r="C2315" i="5"/>
  <c r="C2314" i="5"/>
  <c r="C2313" i="5"/>
  <c r="C2312" i="5"/>
  <c r="C2311" i="5"/>
  <c r="C2310" i="5"/>
  <c r="C2309" i="5"/>
  <c r="C2308" i="5"/>
  <c r="C2307" i="5"/>
  <c r="C2306" i="5"/>
  <c r="C2305" i="5"/>
  <c r="C2304" i="5"/>
  <c r="C2303" i="5"/>
  <c r="C2302" i="5"/>
  <c r="C2301" i="5"/>
  <c r="C2300" i="5"/>
  <c r="C2299" i="5"/>
  <c r="C2298" i="5"/>
  <c r="C2297" i="5"/>
  <c r="C2296" i="5"/>
  <c r="C2295" i="5"/>
  <c r="C2294" i="5"/>
  <c r="C2293" i="5"/>
  <c r="C2292" i="5"/>
  <c r="C2291" i="5"/>
  <c r="C2290" i="5"/>
  <c r="C2289" i="5"/>
  <c r="C2288" i="5"/>
  <c r="C2287" i="5"/>
  <c r="C2286" i="5"/>
  <c r="C2285" i="5"/>
  <c r="C2284" i="5"/>
  <c r="C2283" i="5"/>
  <c r="C2282" i="5"/>
  <c r="C2281" i="5"/>
  <c r="C2280" i="5"/>
  <c r="C2279" i="5"/>
  <c r="C2278" i="5"/>
  <c r="C2277" i="5"/>
  <c r="C2276" i="5"/>
  <c r="C2275" i="5"/>
  <c r="C2274" i="5"/>
  <c r="C2273" i="5"/>
  <c r="C2272" i="5"/>
  <c r="C2271" i="5"/>
  <c r="C2270" i="5"/>
  <c r="C2269" i="5"/>
  <c r="C2268" i="5"/>
  <c r="C2267" i="5"/>
  <c r="C2266" i="5"/>
  <c r="C2265" i="5"/>
  <c r="C2264" i="5"/>
  <c r="C2263" i="5"/>
  <c r="C2262" i="5"/>
  <c r="C2261" i="5"/>
  <c r="C2260" i="5"/>
  <c r="C2259" i="5"/>
  <c r="C2258" i="5"/>
  <c r="C2257" i="5"/>
  <c r="C2256" i="5"/>
  <c r="C2255" i="5"/>
  <c r="C2254" i="5"/>
  <c r="C2253" i="5"/>
  <c r="C2252" i="5"/>
  <c r="C2251" i="5"/>
  <c r="C2250" i="5"/>
  <c r="C2249" i="5"/>
  <c r="C2248" i="5"/>
  <c r="C2247" i="5"/>
  <c r="C2246" i="5"/>
  <c r="C2245" i="5"/>
  <c r="C2244" i="5"/>
  <c r="C2243" i="5"/>
  <c r="C2242" i="5"/>
  <c r="C2241" i="5"/>
  <c r="C2240" i="5"/>
  <c r="C2239" i="5"/>
  <c r="C2238" i="5"/>
  <c r="C2237" i="5"/>
  <c r="C2236" i="5"/>
  <c r="C2235" i="5"/>
  <c r="C2234" i="5"/>
  <c r="C2233" i="5"/>
  <c r="C2232" i="5"/>
  <c r="C2231" i="5"/>
  <c r="C2230" i="5"/>
  <c r="C2229" i="5"/>
  <c r="C2228" i="5"/>
  <c r="C2227" i="5"/>
  <c r="C2226" i="5"/>
  <c r="C2225" i="5"/>
  <c r="C2224" i="5"/>
  <c r="C2223" i="5"/>
  <c r="C2222" i="5"/>
  <c r="C2221" i="5"/>
  <c r="C2220" i="5"/>
  <c r="C2219" i="5"/>
  <c r="C2218" i="5"/>
  <c r="C2217" i="5"/>
  <c r="C2216" i="5"/>
  <c r="C2215" i="5"/>
  <c r="C2214" i="5"/>
  <c r="C2213" i="5"/>
  <c r="C2212" i="5"/>
  <c r="C2211" i="5"/>
  <c r="C2210" i="5"/>
  <c r="C2209" i="5"/>
  <c r="C2208" i="5"/>
  <c r="C2207" i="5"/>
  <c r="C2206" i="5"/>
  <c r="C2205" i="5"/>
  <c r="C2204" i="5"/>
  <c r="C2203" i="5"/>
  <c r="C2202" i="5"/>
  <c r="C2201" i="5"/>
  <c r="C2200" i="5"/>
  <c r="C2199" i="5"/>
  <c r="C2198" i="5"/>
  <c r="C2197" i="5"/>
  <c r="C2196" i="5"/>
  <c r="C2195" i="5"/>
  <c r="C2194" i="5"/>
  <c r="C2193" i="5"/>
  <c r="C2192" i="5"/>
  <c r="C2191" i="5"/>
  <c r="C2190" i="5"/>
  <c r="C2189" i="5"/>
  <c r="C2188" i="5"/>
  <c r="C2187" i="5"/>
  <c r="C2186" i="5"/>
  <c r="C2185" i="5"/>
  <c r="C2184" i="5"/>
  <c r="C2183" i="5"/>
  <c r="C2182" i="5"/>
  <c r="C2181" i="5"/>
  <c r="C2180" i="5"/>
  <c r="C2179" i="5"/>
  <c r="C2178" i="5"/>
  <c r="C2177" i="5"/>
  <c r="C2176" i="5"/>
  <c r="C2175" i="5"/>
  <c r="C2174" i="5"/>
  <c r="C2173" i="5"/>
  <c r="C2172" i="5"/>
  <c r="C2171" i="5"/>
  <c r="C2170" i="5"/>
  <c r="C2169" i="5"/>
  <c r="C2168" i="5"/>
  <c r="C2167" i="5"/>
  <c r="C2166" i="5"/>
  <c r="C2165" i="5"/>
  <c r="C2164" i="5"/>
  <c r="C2163" i="5"/>
  <c r="C2162" i="5"/>
  <c r="C2161" i="5"/>
  <c r="C2160" i="5"/>
  <c r="C2159" i="5"/>
  <c r="C2158" i="5"/>
  <c r="C2157" i="5"/>
  <c r="C2156" i="5"/>
  <c r="C2155" i="5"/>
  <c r="C2154" i="5"/>
  <c r="C2153" i="5"/>
  <c r="C2152" i="5"/>
  <c r="C2151" i="5"/>
  <c r="C2150" i="5"/>
  <c r="C2149" i="5"/>
  <c r="C2148" i="5"/>
  <c r="C2147" i="5"/>
  <c r="C2146" i="5"/>
  <c r="C2145" i="5"/>
  <c r="C2144" i="5"/>
  <c r="C2143" i="5"/>
  <c r="C2142" i="5"/>
  <c r="C2141" i="5"/>
  <c r="C2140" i="5"/>
  <c r="C2139" i="5"/>
  <c r="C2138" i="5"/>
  <c r="C2137" i="5"/>
  <c r="C2136" i="5"/>
  <c r="C2135" i="5"/>
  <c r="C2134" i="5"/>
  <c r="C2133" i="5"/>
  <c r="C2132" i="5"/>
  <c r="C2131" i="5"/>
  <c r="C2130" i="5"/>
  <c r="C2129" i="5"/>
  <c r="C2128" i="5"/>
  <c r="C2127" i="5"/>
  <c r="C2126" i="5"/>
  <c r="C2125" i="5"/>
  <c r="C2124" i="5"/>
  <c r="C2123" i="5"/>
  <c r="C2122" i="5"/>
  <c r="C2121" i="5"/>
  <c r="C2120" i="5"/>
  <c r="C2119" i="5"/>
  <c r="C2118" i="5"/>
  <c r="C2117" i="5"/>
  <c r="C2116" i="5"/>
  <c r="C2115" i="5"/>
  <c r="C2114" i="5"/>
  <c r="C2113" i="5"/>
  <c r="C2112" i="5"/>
  <c r="C2111" i="5"/>
  <c r="C2110" i="5"/>
  <c r="C2109" i="5"/>
  <c r="C2108" i="5"/>
  <c r="C2107" i="5"/>
  <c r="C2106" i="5"/>
  <c r="C2105" i="5"/>
  <c r="C2104" i="5"/>
  <c r="C2103" i="5"/>
  <c r="C2102" i="5"/>
  <c r="C2101" i="5"/>
  <c r="C2100" i="5"/>
  <c r="C2099" i="5"/>
  <c r="C2098" i="5"/>
  <c r="C2097" i="5"/>
  <c r="C2096" i="5"/>
  <c r="C2095" i="5"/>
  <c r="C2094" i="5"/>
  <c r="C2093" i="5"/>
  <c r="C2092" i="5"/>
  <c r="C2091" i="5"/>
  <c r="C2090" i="5"/>
  <c r="C2089" i="5"/>
  <c r="C2088" i="5"/>
  <c r="C2087" i="5"/>
  <c r="C2086" i="5"/>
  <c r="C2085" i="5"/>
  <c r="C2084" i="5"/>
  <c r="C2083" i="5"/>
  <c r="C2082" i="5"/>
  <c r="C2081" i="5"/>
  <c r="C2080" i="5"/>
  <c r="C2079" i="5"/>
  <c r="C2078" i="5"/>
  <c r="C2077" i="5"/>
  <c r="C2076" i="5"/>
  <c r="C2075" i="5"/>
  <c r="C2074" i="5"/>
  <c r="C2073" i="5"/>
  <c r="C2072" i="5"/>
  <c r="C2071" i="5"/>
  <c r="C2070" i="5"/>
  <c r="C2069" i="5"/>
  <c r="C2068" i="5"/>
  <c r="C2067" i="5"/>
  <c r="C2066" i="5"/>
  <c r="C2065" i="5"/>
  <c r="C2064" i="5"/>
  <c r="C2063" i="5"/>
  <c r="C2062" i="5"/>
  <c r="C2061" i="5"/>
  <c r="C2060" i="5"/>
  <c r="C2059" i="5"/>
  <c r="C2058" i="5"/>
  <c r="C2057" i="5"/>
  <c r="C2056" i="5"/>
  <c r="C2055" i="5"/>
  <c r="C2054" i="5"/>
  <c r="C2053" i="5"/>
  <c r="C2052" i="5"/>
  <c r="C2051" i="5"/>
  <c r="C2050" i="5"/>
  <c r="C2049" i="5"/>
  <c r="C2048" i="5"/>
  <c r="C2047" i="5"/>
  <c r="C2046" i="5"/>
  <c r="C2045" i="5"/>
  <c r="C2044" i="5"/>
  <c r="C2043" i="5"/>
  <c r="C2042" i="5"/>
  <c r="C2041" i="5"/>
  <c r="C2040" i="5"/>
  <c r="C2039" i="5"/>
  <c r="C2038" i="5"/>
  <c r="C2037" i="5"/>
  <c r="C2036" i="5"/>
  <c r="C2035" i="5"/>
  <c r="C2034" i="5"/>
  <c r="C2033" i="5"/>
  <c r="C2032" i="5"/>
  <c r="C2031" i="5"/>
  <c r="C2030" i="5"/>
  <c r="C2029" i="5"/>
  <c r="C2028" i="5"/>
  <c r="C2027" i="5"/>
  <c r="C2026" i="5"/>
  <c r="C2025" i="5"/>
  <c r="C2024" i="5"/>
  <c r="C2023" i="5"/>
  <c r="C2022" i="5"/>
  <c r="C2021" i="5"/>
  <c r="C2020" i="5"/>
  <c r="C2019" i="5"/>
  <c r="C2018" i="5"/>
  <c r="C2017" i="5"/>
  <c r="C2016" i="5"/>
  <c r="C2015" i="5"/>
  <c r="C2014" i="5"/>
  <c r="C2013" i="5"/>
  <c r="C2012" i="5"/>
  <c r="C2011" i="5"/>
  <c r="C2010" i="5"/>
  <c r="C2009" i="5"/>
  <c r="C2008" i="5"/>
  <c r="C2007" i="5"/>
  <c r="C2006" i="5"/>
  <c r="C2005" i="5"/>
  <c r="C2004" i="5"/>
  <c r="C2003" i="5"/>
  <c r="C2002" i="5"/>
  <c r="C2001" i="5"/>
  <c r="C2000" i="5"/>
  <c r="C1999" i="5"/>
  <c r="C1998" i="5"/>
  <c r="C1997" i="5"/>
  <c r="C1996" i="5"/>
  <c r="C1995" i="5"/>
  <c r="C1994" i="5"/>
  <c r="C1993" i="5"/>
  <c r="C1992" i="5"/>
  <c r="C1991" i="5"/>
  <c r="C1990" i="5"/>
  <c r="C1989" i="5"/>
  <c r="C1988" i="5"/>
  <c r="C1987" i="5"/>
  <c r="C1986" i="5"/>
  <c r="C1985" i="5"/>
  <c r="C1984" i="5"/>
  <c r="C1983" i="5"/>
  <c r="C1982" i="5"/>
  <c r="C1981" i="5"/>
  <c r="C1980" i="5"/>
  <c r="C1979" i="5"/>
  <c r="C1978" i="5"/>
  <c r="C1977" i="5"/>
  <c r="C1976" i="5"/>
  <c r="C1975" i="5"/>
  <c r="C1974" i="5"/>
  <c r="C1973" i="5"/>
  <c r="C1972" i="5"/>
  <c r="C1971" i="5"/>
  <c r="C1970" i="5"/>
  <c r="C1969" i="5"/>
  <c r="C1968" i="5"/>
  <c r="C1967" i="5"/>
  <c r="C1966" i="5"/>
  <c r="C1965" i="5"/>
  <c r="C1964" i="5"/>
  <c r="C1963" i="5"/>
  <c r="C1962" i="5"/>
  <c r="C1961" i="5"/>
  <c r="C1960" i="5"/>
  <c r="C1959" i="5"/>
  <c r="C1958" i="5"/>
  <c r="C1957" i="5"/>
  <c r="C1956" i="5"/>
  <c r="C1955" i="5"/>
  <c r="C1954" i="5"/>
  <c r="C1953" i="5"/>
  <c r="C1952" i="5"/>
  <c r="C1951" i="5"/>
  <c r="C1950" i="5"/>
  <c r="C1949" i="5"/>
  <c r="C1948" i="5"/>
  <c r="C1947" i="5"/>
  <c r="C1946" i="5"/>
  <c r="C1945" i="5"/>
  <c r="C1944" i="5"/>
  <c r="C1943" i="5"/>
  <c r="C1942" i="5"/>
  <c r="C1941" i="5"/>
  <c r="C1940" i="5"/>
  <c r="C1939" i="5"/>
  <c r="C1938" i="5"/>
  <c r="C1937" i="5"/>
  <c r="C1936" i="5"/>
  <c r="C1935" i="5"/>
  <c r="C1934" i="5"/>
  <c r="C1933" i="5"/>
  <c r="C1932" i="5"/>
  <c r="C1931" i="5"/>
  <c r="C1930" i="5"/>
  <c r="C1929" i="5"/>
  <c r="C1928" i="5"/>
  <c r="C1927" i="5"/>
  <c r="C1926" i="5"/>
  <c r="C1925" i="5"/>
  <c r="C1924" i="5"/>
  <c r="C1923" i="5"/>
  <c r="C1922" i="5"/>
  <c r="C1921" i="5"/>
  <c r="C1920" i="5"/>
  <c r="C1919" i="5"/>
  <c r="C1918" i="5"/>
  <c r="C1917" i="5"/>
  <c r="C1916" i="5"/>
  <c r="C1915" i="5"/>
  <c r="C1914" i="5"/>
  <c r="C1913" i="5"/>
  <c r="C1912" i="5"/>
  <c r="C1911" i="5"/>
  <c r="C1910" i="5"/>
  <c r="C1909" i="5"/>
  <c r="C1908" i="5"/>
  <c r="C1907" i="5"/>
  <c r="C1906" i="5"/>
  <c r="C1905" i="5"/>
  <c r="C1904" i="5"/>
  <c r="C1903" i="5"/>
  <c r="C1902" i="5"/>
  <c r="C1901" i="5"/>
  <c r="C1900" i="5"/>
  <c r="C1899" i="5"/>
  <c r="C1898" i="5"/>
  <c r="C1897" i="5"/>
  <c r="C1896" i="5"/>
  <c r="C1895" i="5"/>
  <c r="C1894" i="5"/>
  <c r="C1893" i="5"/>
  <c r="C1892" i="5"/>
  <c r="C1891" i="5"/>
  <c r="C1890" i="5"/>
  <c r="C1889" i="5"/>
  <c r="C1888" i="5"/>
  <c r="C1887" i="5"/>
  <c r="C1886" i="5"/>
  <c r="C1885" i="5"/>
  <c r="C1884" i="5"/>
  <c r="C1883" i="5"/>
  <c r="C1882" i="5"/>
  <c r="C1881" i="5"/>
  <c r="C1880" i="5"/>
  <c r="C1879" i="5"/>
  <c r="C1878" i="5"/>
  <c r="C1877" i="5"/>
  <c r="C1876" i="5"/>
  <c r="C1875" i="5"/>
  <c r="C1874" i="5"/>
  <c r="C1873" i="5"/>
  <c r="C1872" i="5"/>
  <c r="C1871" i="5"/>
  <c r="C1870" i="5"/>
  <c r="C1869" i="5"/>
  <c r="C1868" i="5"/>
  <c r="C1867" i="5"/>
  <c r="C1866" i="5"/>
  <c r="C1865" i="5"/>
  <c r="C1864" i="5"/>
  <c r="C1863" i="5"/>
  <c r="C1862" i="5"/>
  <c r="C1861" i="5"/>
  <c r="C1860" i="5"/>
  <c r="C1859" i="5"/>
  <c r="C1858" i="5"/>
  <c r="C1857" i="5"/>
  <c r="C1856" i="5"/>
  <c r="C1855" i="5"/>
  <c r="C1854" i="5"/>
  <c r="C1853" i="5"/>
  <c r="C1852" i="5"/>
  <c r="C1851" i="5"/>
  <c r="C1850" i="5"/>
  <c r="C1849" i="5"/>
  <c r="C1848" i="5"/>
  <c r="C1847" i="5"/>
  <c r="C1846" i="5"/>
  <c r="C1845" i="5"/>
  <c r="C1844" i="5"/>
  <c r="C1843" i="5"/>
  <c r="C1842" i="5"/>
  <c r="C1841" i="5"/>
  <c r="C1840" i="5"/>
  <c r="C1839" i="5"/>
  <c r="C1838" i="5"/>
  <c r="C1837" i="5"/>
  <c r="C1836" i="5"/>
  <c r="C1835" i="5"/>
  <c r="C1834" i="5"/>
  <c r="C1833" i="5"/>
  <c r="C1832" i="5"/>
  <c r="C1831" i="5"/>
  <c r="C1830" i="5"/>
  <c r="C1829" i="5"/>
  <c r="C1828" i="5"/>
  <c r="C1827" i="5"/>
  <c r="C1826" i="5"/>
  <c r="C1825" i="5"/>
  <c r="C1824" i="5"/>
  <c r="C1823" i="5"/>
  <c r="C1822" i="5"/>
  <c r="C1821" i="5"/>
  <c r="C1820" i="5"/>
  <c r="C1819" i="5"/>
  <c r="C1818" i="5"/>
  <c r="C1817" i="5"/>
  <c r="C1816" i="5"/>
  <c r="C1815" i="5"/>
  <c r="C1814" i="5"/>
  <c r="C1813" i="5"/>
  <c r="C1812" i="5"/>
  <c r="C1811" i="5"/>
  <c r="C1810" i="5"/>
  <c r="C1809" i="5"/>
  <c r="C1808" i="5"/>
  <c r="C1807" i="5"/>
  <c r="C1806" i="5"/>
  <c r="C1805" i="5"/>
  <c r="C1804" i="5"/>
  <c r="C1803" i="5"/>
  <c r="C1802" i="5"/>
  <c r="C1801" i="5"/>
  <c r="C1800" i="5"/>
  <c r="C1799" i="5"/>
  <c r="C1798" i="5"/>
  <c r="C1797" i="5"/>
  <c r="C1796" i="5"/>
  <c r="C1795" i="5"/>
  <c r="C1794" i="5"/>
  <c r="C1793" i="5"/>
  <c r="C1792" i="5"/>
  <c r="C1791" i="5"/>
  <c r="C1790" i="5"/>
  <c r="C1789" i="5"/>
  <c r="C1788" i="5"/>
  <c r="C1787" i="5"/>
  <c r="C1786" i="5"/>
  <c r="C1785" i="5"/>
  <c r="C1784" i="5"/>
  <c r="C1783" i="5"/>
  <c r="C1782" i="5"/>
  <c r="C1781" i="5"/>
  <c r="C1780" i="5"/>
  <c r="C1779" i="5"/>
  <c r="C1778" i="5"/>
  <c r="C1777" i="5"/>
  <c r="C1776" i="5"/>
  <c r="C1775" i="5"/>
  <c r="C1774" i="5"/>
  <c r="C1773" i="5"/>
  <c r="C1772" i="5"/>
  <c r="C1771" i="5"/>
  <c r="C1770" i="5"/>
  <c r="C1769" i="5"/>
  <c r="C1768" i="5"/>
  <c r="C1767" i="5"/>
  <c r="C1766" i="5"/>
  <c r="C1765" i="5"/>
  <c r="C1764" i="5"/>
  <c r="C1763" i="5"/>
  <c r="C1762" i="5"/>
  <c r="C1761" i="5"/>
  <c r="C1760" i="5"/>
  <c r="C1759" i="5"/>
  <c r="C1758" i="5"/>
  <c r="C1757" i="5"/>
  <c r="C1756" i="5"/>
  <c r="C1755" i="5"/>
  <c r="C1754" i="5"/>
  <c r="C1753" i="5"/>
  <c r="C1752" i="5"/>
  <c r="C1751" i="5"/>
  <c r="C1750" i="5"/>
  <c r="C1749" i="5"/>
  <c r="C1748" i="5"/>
  <c r="C1747" i="5"/>
  <c r="C1746" i="5"/>
  <c r="C1745" i="5"/>
  <c r="C1744" i="5"/>
  <c r="C1743" i="5"/>
  <c r="C1742" i="5"/>
  <c r="C1741" i="5"/>
  <c r="C1740" i="5"/>
  <c r="C1739" i="5"/>
  <c r="C1738" i="5"/>
  <c r="C1737" i="5"/>
  <c r="C1736" i="5"/>
  <c r="C1735" i="5"/>
  <c r="C1734" i="5"/>
  <c r="C1733" i="5"/>
  <c r="C1732" i="5"/>
  <c r="C1731" i="5"/>
  <c r="C1730" i="5"/>
  <c r="C1729" i="5"/>
  <c r="C1728" i="5"/>
  <c r="C1727" i="5"/>
  <c r="C1726" i="5"/>
  <c r="C1725" i="5"/>
  <c r="C1724" i="5"/>
  <c r="C1723" i="5"/>
  <c r="C1722" i="5"/>
  <c r="C1721" i="5"/>
  <c r="C1720" i="5"/>
  <c r="C1719" i="5"/>
  <c r="C1718" i="5"/>
  <c r="C1717" i="5"/>
  <c r="C1716" i="5"/>
  <c r="C1715" i="5"/>
  <c r="C1714" i="5"/>
  <c r="C1713" i="5"/>
  <c r="C1712" i="5"/>
  <c r="C1711" i="5"/>
  <c r="C1710" i="5"/>
  <c r="C1709" i="5"/>
  <c r="C1708" i="5"/>
  <c r="C1707" i="5"/>
  <c r="C1706" i="5"/>
  <c r="C1705" i="5"/>
  <c r="C1704" i="5"/>
  <c r="C1703" i="5"/>
  <c r="C1702" i="5"/>
  <c r="C1701" i="5"/>
  <c r="C1700" i="5"/>
  <c r="C1699" i="5"/>
  <c r="C1698" i="5"/>
  <c r="C1697" i="5"/>
  <c r="C1696" i="5"/>
  <c r="C1695" i="5"/>
  <c r="C1694" i="5"/>
  <c r="C1693" i="5"/>
  <c r="C1692" i="5"/>
  <c r="C1691" i="5"/>
  <c r="C1690" i="5"/>
  <c r="C1689" i="5"/>
  <c r="C1688" i="5"/>
  <c r="C1687" i="5"/>
  <c r="C1686" i="5"/>
  <c r="C1685" i="5"/>
  <c r="C1684" i="5"/>
  <c r="C1683" i="5"/>
  <c r="C1682" i="5"/>
  <c r="C1681" i="5"/>
  <c r="C1680" i="5"/>
  <c r="C1679" i="5"/>
  <c r="C1678" i="5"/>
  <c r="C1677" i="5"/>
  <c r="C1676" i="5"/>
  <c r="C1675" i="5"/>
  <c r="C1674" i="5"/>
  <c r="C1673" i="5"/>
  <c r="C1672" i="5"/>
  <c r="C1671" i="5"/>
  <c r="C1670" i="5"/>
  <c r="C1669" i="5"/>
  <c r="C1668" i="5"/>
  <c r="C1667" i="5"/>
  <c r="C1666" i="5"/>
  <c r="C1665" i="5"/>
  <c r="C1664" i="5"/>
  <c r="C1663" i="5"/>
  <c r="C1662" i="5"/>
  <c r="C1661" i="5"/>
  <c r="C1660" i="5"/>
  <c r="C1659" i="5"/>
  <c r="C1658" i="5"/>
  <c r="C1657" i="5"/>
  <c r="C1656" i="5"/>
  <c r="C1655" i="5"/>
  <c r="C1654" i="5"/>
  <c r="C1653" i="5"/>
  <c r="C1652" i="5"/>
  <c r="C1651" i="5"/>
  <c r="C1650" i="5"/>
  <c r="C1649" i="5"/>
  <c r="C1648" i="5"/>
  <c r="C1647" i="5"/>
  <c r="C1646" i="5"/>
  <c r="C1645" i="5"/>
  <c r="C1644" i="5"/>
  <c r="C1643" i="5"/>
  <c r="C1642" i="5"/>
  <c r="C1641" i="5"/>
  <c r="C1640" i="5"/>
  <c r="C1639" i="5"/>
  <c r="C1638" i="5"/>
  <c r="C1637" i="5"/>
  <c r="C1636" i="5"/>
  <c r="C1635" i="5"/>
  <c r="C1634" i="5"/>
  <c r="C1633" i="5"/>
  <c r="C1632" i="5"/>
  <c r="C1631" i="5"/>
  <c r="C1630" i="5"/>
  <c r="C1629" i="5"/>
  <c r="C1628" i="5"/>
  <c r="C1627" i="5"/>
  <c r="C1626" i="5"/>
  <c r="C1625" i="5"/>
  <c r="C1624" i="5"/>
  <c r="C1623" i="5"/>
  <c r="C1622" i="5"/>
  <c r="C1621" i="5"/>
  <c r="C1620" i="5"/>
  <c r="C1619" i="5"/>
  <c r="C1618" i="5"/>
  <c r="C1617" i="5"/>
  <c r="C1616" i="5"/>
  <c r="C1615" i="5"/>
  <c r="C1614" i="5"/>
  <c r="C1613" i="5"/>
  <c r="C1612" i="5"/>
  <c r="C1611" i="5"/>
  <c r="C1610" i="5"/>
  <c r="C1609" i="5"/>
  <c r="C1608" i="5"/>
  <c r="C1607" i="5"/>
  <c r="C1606" i="5"/>
  <c r="C1605" i="5"/>
  <c r="C1604" i="5"/>
  <c r="C1603" i="5"/>
  <c r="C1602" i="5"/>
  <c r="C1601" i="5"/>
  <c r="C1600" i="5"/>
  <c r="C1599" i="5"/>
  <c r="C1598" i="5"/>
  <c r="C1597" i="5"/>
  <c r="C1596" i="5"/>
  <c r="C1595" i="5"/>
  <c r="C1594" i="5"/>
  <c r="C1593" i="5"/>
  <c r="C1592" i="5"/>
  <c r="C1591" i="5"/>
  <c r="C1590" i="5"/>
  <c r="C1589" i="5"/>
  <c r="C1588" i="5"/>
  <c r="C1587" i="5"/>
  <c r="C1586" i="5"/>
  <c r="C1585" i="5"/>
  <c r="C1584" i="5"/>
  <c r="C1583" i="5"/>
  <c r="C1582" i="5"/>
  <c r="C1581" i="5"/>
  <c r="C1580" i="5"/>
  <c r="C1579" i="5"/>
  <c r="C1578" i="5"/>
  <c r="C1577" i="5"/>
  <c r="C1576" i="5"/>
  <c r="C1575" i="5"/>
  <c r="C1574" i="5"/>
  <c r="C1573" i="5"/>
  <c r="C1572" i="5"/>
  <c r="C1571" i="5"/>
  <c r="C1570" i="5"/>
  <c r="C1569" i="5"/>
  <c r="C1568" i="5"/>
  <c r="C1567" i="5"/>
  <c r="C1566" i="5"/>
  <c r="C1565" i="5"/>
  <c r="C1564" i="5"/>
  <c r="C1563" i="5"/>
  <c r="C1562" i="5"/>
  <c r="C1561" i="5"/>
  <c r="C1560" i="5"/>
  <c r="C1559" i="5"/>
  <c r="C1558" i="5"/>
  <c r="C1557" i="5"/>
  <c r="C1556" i="5"/>
  <c r="C1555" i="5"/>
  <c r="C1554" i="5"/>
  <c r="C1553" i="5"/>
  <c r="C1552" i="5"/>
  <c r="C1551" i="5"/>
  <c r="C1550" i="5"/>
  <c r="C1549" i="5"/>
  <c r="C1548" i="5"/>
  <c r="C1547" i="5"/>
  <c r="C1546" i="5"/>
  <c r="C1545" i="5"/>
  <c r="C1544" i="5"/>
  <c r="C1543" i="5"/>
  <c r="C1542" i="5"/>
  <c r="C1541" i="5"/>
  <c r="C1540" i="5"/>
  <c r="C1539" i="5"/>
  <c r="C1538" i="5"/>
  <c r="C1537" i="5"/>
  <c r="C1536" i="5"/>
  <c r="C1535" i="5"/>
  <c r="C1534" i="5"/>
  <c r="C1533" i="5"/>
  <c r="C1532" i="5"/>
  <c r="C1531" i="5"/>
  <c r="C1530" i="5"/>
  <c r="C1529" i="5"/>
  <c r="C1528" i="5"/>
  <c r="C1527" i="5"/>
  <c r="C1526" i="5"/>
  <c r="C1525" i="5"/>
  <c r="C1524" i="5"/>
  <c r="C1523" i="5"/>
  <c r="C1522" i="5"/>
  <c r="C1521" i="5"/>
  <c r="C1520" i="5"/>
  <c r="C1519" i="5"/>
  <c r="C1518" i="5"/>
  <c r="C1517" i="5"/>
  <c r="C1516" i="5"/>
  <c r="C1515" i="5"/>
  <c r="C1514" i="5"/>
  <c r="C1513" i="5"/>
  <c r="C1512" i="5"/>
  <c r="C1511" i="5"/>
  <c r="C1510" i="5"/>
  <c r="C1509" i="5"/>
  <c r="C1508" i="5"/>
  <c r="C1507" i="5"/>
  <c r="C1506" i="5"/>
  <c r="C1505" i="5"/>
  <c r="C1504" i="5"/>
  <c r="C1503" i="5"/>
  <c r="C1502" i="5"/>
  <c r="C1501" i="5"/>
  <c r="C1500" i="5"/>
  <c r="C1499" i="5"/>
  <c r="C1498" i="5"/>
  <c r="C1497" i="5"/>
  <c r="C1496" i="5"/>
  <c r="C1495" i="5"/>
  <c r="C1494" i="5"/>
  <c r="C1493" i="5"/>
  <c r="C1492" i="5"/>
  <c r="C1491" i="5"/>
  <c r="C1490" i="5"/>
  <c r="C1489" i="5"/>
  <c r="C1488" i="5"/>
  <c r="C1487" i="5"/>
  <c r="C1486" i="5"/>
  <c r="C1485" i="5"/>
  <c r="C1484" i="5"/>
  <c r="C1483" i="5"/>
  <c r="C1482" i="5"/>
  <c r="C1481" i="5"/>
  <c r="C1480" i="5"/>
  <c r="C1479" i="5"/>
  <c r="C1478" i="5"/>
  <c r="C1477" i="5"/>
  <c r="C1476" i="5"/>
  <c r="C1475" i="5"/>
  <c r="C1474" i="5"/>
  <c r="C1473" i="5"/>
  <c r="C1472" i="5"/>
  <c r="C1471" i="5"/>
  <c r="C1470" i="5"/>
  <c r="C1469" i="5"/>
  <c r="C1468" i="5"/>
  <c r="C1467" i="5"/>
  <c r="C1466" i="5"/>
  <c r="C1465" i="5"/>
  <c r="C1464" i="5"/>
  <c r="C1463" i="5"/>
  <c r="C1462" i="5"/>
  <c r="C1461" i="5"/>
  <c r="C1460" i="5"/>
  <c r="C1459" i="5"/>
  <c r="C1458" i="5"/>
  <c r="C1457" i="5"/>
  <c r="C1456" i="5"/>
  <c r="C1455" i="5"/>
  <c r="C1454" i="5"/>
  <c r="C1453" i="5"/>
  <c r="C1452" i="5"/>
  <c r="C1451" i="5"/>
  <c r="C1450" i="5"/>
  <c r="C1449" i="5"/>
  <c r="C1448" i="5"/>
  <c r="C1447" i="5"/>
  <c r="C1446" i="5"/>
  <c r="C1445" i="5"/>
  <c r="C1444" i="5"/>
  <c r="C1443" i="5"/>
  <c r="C1442" i="5"/>
  <c r="C1441" i="5"/>
  <c r="C1440" i="5"/>
  <c r="C1439" i="5"/>
  <c r="C1438" i="5"/>
  <c r="C1437" i="5"/>
  <c r="C1436" i="5"/>
  <c r="C1435" i="5"/>
  <c r="C1434" i="5"/>
  <c r="C1433" i="5"/>
  <c r="C1432" i="5"/>
  <c r="C1431" i="5"/>
  <c r="C1430" i="5"/>
  <c r="C1429" i="5"/>
  <c r="C1428" i="5"/>
  <c r="C1427" i="5"/>
  <c r="C1426" i="5"/>
  <c r="C1425" i="5"/>
  <c r="C1424" i="5"/>
  <c r="C1423" i="5"/>
  <c r="C1422" i="5"/>
  <c r="C1421" i="5"/>
  <c r="C1420" i="5"/>
  <c r="C1419" i="5"/>
  <c r="C1418" i="5"/>
  <c r="C1417" i="5"/>
  <c r="C1416" i="5"/>
  <c r="C1415" i="5"/>
  <c r="C1414" i="5"/>
  <c r="C1413" i="5"/>
  <c r="C1412" i="5"/>
  <c r="C1411" i="5"/>
  <c r="C1410" i="5"/>
  <c r="C1409" i="5"/>
  <c r="C1408" i="5"/>
  <c r="C1407" i="5"/>
  <c r="C1406" i="5"/>
  <c r="C1405" i="5"/>
  <c r="C1404" i="5"/>
  <c r="C1403" i="5"/>
  <c r="C1402" i="5"/>
  <c r="C1401" i="5"/>
  <c r="C1400" i="5"/>
  <c r="C1399" i="5"/>
  <c r="C1398" i="5"/>
  <c r="C1397" i="5"/>
  <c r="C1396" i="5"/>
  <c r="C1395" i="5"/>
  <c r="C1394" i="5"/>
  <c r="C1393" i="5"/>
  <c r="C1392" i="5"/>
  <c r="C1391" i="5"/>
  <c r="C1390" i="5"/>
  <c r="C1389" i="5"/>
  <c r="C1388" i="5"/>
  <c r="C1387" i="5"/>
  <c r="C1386" i="5"/>
  <c r="C1385" i="5"/>
  <c r="C1384" i="5"/>
  <c r="C1383" i="5"/>
  <c r="C1382" i="5"/>
  <c r="C1381" i="5"/>
  <c r="C1380" i="5"/>
  <c r="C1379" i="5"/>
  <c r="C1378" i="5"/>
  <c r="C1377" i="5"/>
  <c r="C1376" i="5"/>
  <c r="C1375" i="5"/>
  <c r="C1374" i="5"/>
  <c r="C1373" i="5"/>
  <c r="C1372" i="5"/>
  <c r="C1371" i="5"/>
  <c r="C1370" i="5"/>
  <c r="C1369" i="5"/>
  <c r="C1368" i="5"/>
  <c r="C1367" i="5"/>
  <c r="C1366" i="5"/>
  <c r="C1365" i="5"/>
  <c r="C1364" i="5"/>
  <c r="C1363" i="5"/>
  <c r="C1362" i="5"/>
  <c r="C1361" i="5"/>
  <c r="C1360" i="5"/>
  <c r="C1359" i="5"/>
  <c r="C1358" i="5"/>
  <c r="C1357" i="5"/>
  <c r="C1356" i="5"/>
  <c r="C1355" i="5"/>
  <c r="C1354" i="5"/>
  <c r="C1353" i="5"/>
  <c r="C1352" i="5"/>
  <c r="C1351" i="5"/>
  <c r="C1350" i="5"/>
  <c r="C1349" i="5"/>
  <c r="C1348" i="5"/>
  <c r="C1347" i="5"/>
  <c r="C1346" i="5"/>
  <c r="C1345" i="5"/>
  <c r="C1344" i="5"/>
  <c r="C1343" i="5"/>
  <c r="C1342" i="5"/>
  <c r="C1341" i="5"/>
  <c r="C1340" i="5"/>
  <c r="C1339" i="5"/>
  <c r="C1338" i="5"/>
  <c r="C1337" i="5"/>
  <c r="C1336" i="5"/>
  <c r="C1335" i="5"/>
  <c r="C1334" i="5"/>
  <c r="C1333" i="5"/>
  <c r="C1332" i="5"/>
  <c r="C1331" i="5"/>
  <c r="C1330" i="5"/>
  <c r="C1329" i="5"/>
  <c r="C1328" i="5"/>
  <c r="C1327" i="5"/>
  <c r="C1326" i="5"/>
  <c r="C1325" i="5"/>
  <c r="C1324" i="5"/>
  <c r="C1323" i="5"/>
  <c r="C1322" i="5"/>
  <c r="C1321" i="5"/>
  <c r="C1320" i="5"/>
  <c r="C1319" i="5"/>
  <c r="C1318" i="5"/>
  <c r="C1317" i="5"/>
  <c r="C1316" i="5"/>
  <c r="C1315" i="5"/>
  <c r="C1314" i="5"/>
  <c r="C1313" i="5"/>
  <c r="C1312" i="5"/>
  <c r="C1311" i="5"/>
  <c r="C1310" i="5"/>
  <c r="C1309" i="5"/>
  <c r="C1308" i="5"/>
  <c r="C1307" i="5"/>
  <c r="C1306" i="5"/>
  <c r="C1305" i="5"/>
  <c r="C1304" i="5"/>
  <c r="C1303" i="5"/>
  <c r="C1302" i="5"/>
  <c r="C1301" i="5"/>
  <c r="C1300" i="5"/>
  <c r="C1299" i="5"/>
  <c r="C1298" i="5"/>
  <c r="C1297" i="5"/>
  <c r="C1296" i="5"/>
  <c r="C1295" i="5"/>
  <c r="C1294" i="5"/>
  <c r="C1293" i="5"/>
  <c r="C1292" i="5"/>
  <c r="C1291" i="5"/>
  <c r="C1290" i="5"/>
  <c r="C1289" i="5"/>
  <c r="C1288" i="5"/>
  <c r="C1287" i="5"/>
  <c r="C1286" i="5"/>
  <c r="C1285" i="5"/>
  <c r="C1284" i="5"/>
  <c r="C1283" i="5"/>
  <c r="C1282" i="5"/>
  <c r="C1281" i="5"/>
  <c r="C1280" i="5"/>
  <c r="C1279" i="5"/>
  <c r="C1278" i="5"/>
  <c r="C1277" i="5"/>
  <c r="C1276" i="5"/>
  <c r="C1275" i="5"/>
  <c r="C1274" i="5"/>
  <c r="C1273" i="5"/>
  <c r="C1272" i="5"/>
  <c r="C1271" i="5"/>
  <c r="C1270" i="5"/>
  <c r="C1269" i="5"/>
  <c r="C1268" i="5"/>
  <c r="C1267" i="5"/>
  <c r="C1266" i="5"/>
  <c r="C1265" i="5"/>
  <c r="C1264" i="5"/>
  <c r="C1263" i="5"/>
  <c r="C1262" i="5"/>
  <c r="C1261" i="5"/>
  <c r="C1260" i="5"/>
  <c r="C1259" i="5"/>
  <c r="C1258" i="5"/>
  <c r="C1257" i="5"/>
  <c r="C1256" i="5"/>
  <c r="C1255" i="5"/>
  <c r="C1254" i="5"/>
  <c r="C1253" i="5"/>
  <c r="C1252" i="5"/>
  <c r="C1251" i="5"/>
  <c r="C1250" i="5"/>
  <c r="C1249" i="5"/>
  <c r="C1248" i="5"/>
  <c r="C1247" i="5"/>
  <c r="C1246" i="5"/>
  <c r="C1245" i="5"/>
  <c r="C1244" i="5"/>
  <c r="C1243" i="5"/>
  <c r="C1242" i="5"/>
  <c r="C1241" i="5"/>
  <c r="C1240" i="5"/>
  <c r="C1239" i="5"/>
  <c r="C1238" i="5"/>
  <c r="C1237" i="5"/>
  <c r="C1236" i="5"/>
  <c r="C1235" i="5"/>
  <c r="C1234" i="5"/>
  <c r="C1233" i="5"/>
  <c r="C1232" i="5"/>
  <c r="C1231" i="5"/>
  <c r="C1230" i="5"/>
  <c r="C1229" i="5"/>
  <c r="C1228" i="5"/>
  <c r="C1227" i="5"/>
  <c r="C1226" i="5"/>
  <c r="C1225" i="5"/>
  <c r="C1224" i="5"/>
  <c r="C1223" i="5"/>
  <c r="C1222" i="5"/>
  <c r="C1221" i="5"/>
  <c r="C1220" i="5"/>
  <c r="C1219" i="5"/>
  <c r="C1218" i="5"/>
  <c r="C1217" i="5"/>
  <c r="C1216" i="5"/>
  <c r="C1215" i="5"/>
  <c r="C1214" i="5"/>
  <c r="C1213" i="5"/>
  <c r="C1212" i="5"/>
  <c r="C1211" i="5"/>
  <c r="C1210" i="5"/>
  <c r="C1209" i="5"/>
  <c r="C1208" i="5"/>
  <c r="C1207" i="5"/>
  <c r="C1206" i="5"/>
  <c r="C1205" i="5"/>
  <c r="C1204" i="5"/>
  <c r="C1203" i="5"/>
  <c r="C1202" i="5"/>
  <c r="C1201" i="5"/>
  <c r="C1200" i="5"/>
  <c r="C1199" i="5"/>
  <c r="C1198" i="5"/>
  <c r="C1197" i="5"/>
  <c r="C1196" i="5"/>
  <c r="C1195" i="5"/>
  <c r="C1194" i="5"/>
  <c r="C1193" i="5"/>
  <c r="C1192" i="5"/>
  <c r="C1191" i="5"/>
  <c r="C1190" i="5"/>
  <c r="C1189" i="5"/>
  <c r="C1188" i="5"/>
  <c r="C1187" i="5"/>
  <c r="C1186" i="5"/>
  <c r="C1185" i="5"/>
  <c r="C1184" i="5"/>
  <c r="C1183" i="5"/>
  <c r="C1182" i="5"/>
  <c r="C1181" i="5"/>
  <c r="C1180" i="5"/>
  <c r="C1179" i="5"/>
  <c r="C1178" i="5"/>
  <c r="C1177" i="5"/>
  <c r="C1176" i="5"/>
  <c r="C1175" i="5"/>
  <c r="C1174" i="5"/>
  <c r="C1173" i="5"/>
  <c r="C1172" i="5"/>
  <c r="C1171" i="5"/>
  <c r="C1170" i="5"/>
  <c r="C1169" i="5"/>
  <c r="C1168" i="5"/>
  <c r="C1167" i="5"/>
  <c r="C1166" i="5"/>
  <c r="C1165" i="5"/>
  <c r="C1164" i="5"/>
  <c r="C1163" i="5"/>
  <c r="C1162" i="5"/>
  <c r="C1161" i="5"/>
  <c r="C1160" i="5"/>
  <c r="C1159" i="5"/>
  <c r="C1158" i="5"/>
  <c r="C1157" i="5"/>
  <c r="C1156" i="5"/>
  <c r="C1155" i="5"/>
  <c r="C1154" i="5"/>
  <c r="C1153" i="5"/>
  <c r="C1152" i="5"/>
  <c r="C1151" i="5"/>
  <c r="C1150" i="5"/>
  <c r="C1149" i="5"/>
  <c r="C1148" i="5"/>
  <c r="C1147" i="5"/>
  <c r="C1146" i="5"/>
  <c r="C1145" i="5"/>
  <c r="C1144" i="5"/>
  <c r="C1143" i="5"/>
  <c r="C1142" i="5"/>
  <c r="C1141" i="5"/>
  <c r="C1140" i="5"/>
  <c r="C1139" i="5"/>
  <c r="C1138" i="5"/>
  <c r="C1137" i="5"/>
  <c r="C1136" i="5"/>
  <c r="C1135" i="5"/>
  <c r="C1134" i="5"/>
  <c r="C1133" i="5"/>
  <c r="C1132" i="5"/>
  <c r="C1131" i="5"/>
  <c r="C1130" i="5"/>
  <c r="C1129" i="5"/>
  <c r="C1128" i="5"/>
  <c r="C1127" i="5"/>
  <c r="C1126" i="5"/>
  <c r="C1125" i="5"/>
  <c r="C1124" i="5"/>
  <c r="C1123" i="5"/>
  <c r="C1122" i="5"/>
  <c r="C1121" i="5"/>
  <c r="C1120" i="5"/>
  <c r="C1119" i="5"/>
  <c r="C1118" i="5"/>
  <c r="C1117" i="5"/>
  <c r="C1116" i="5"/>
  <c r="C1115" i="5"/>
  <c r="C1114" i="5"/>
  <c r="C1113" i="5"/>
  <c r="C1112" i="5"/>
  <c r="C1111" i="5"/>
  <c r="C1110" i="5"/>
  <c r="C1109" i="5"/>
  <c r="C1108" i="5"/>
  <c r="C1107" i="5"/>
  <c r="C1106" i="5"/>
  <c r="C1105" i="5"/>
  <c r="C1104" i="5"/>
  <c r="C1103" i="5"/>
  <c r="C1102" i="5"/>
  <c r="C1101" i="5"/>
  <c r="C1100" i="5"/>
  <c r="C1099" i="5"/>
  <c r="C1098" i="5"/>
  <c r="C1097" i="5"/>
  <c r="C1096" i="5"/>
  <c r="C1095" i="5"/>
  <c r="C1094" i="5"/>
  <c r="C1093" i="5"/>
  <c r="C1092" i="5"/>
  <c r="C1091" i="5"/>
  <c r="C1090" i="5"/>
  <c r="C1089" i="5"/>
  <c r="C1088" i="5"/>
  <c r="C1087" i="5"/>
  <c r="C1086" i="5"/>
  <c r="C1085" i="5"/>
  <c r="C1084" i="5"/>
  <c r="C1083" i="5"/>
  <c r="C1082" i="5"/>
  <c r="C1081" i="5"/>
  <c r="C1080" i="5"/>
  <c r="C1079" i="5"/>
  <c r="C1078" i="5"/>
  <c r="C1077" i="5"/>
  <c r="C1076" i="5"/>
  <c r="C1075" i="5"/>
  <c r="C1074" i="5"/>
  <c r="C1073" i="5"/>
  <c r="C1072" i="5"/>
  <c r="C1071" i="5"/>
  <c r="C1070" i="5"/>
  <c r="C1069" i="5"/>
  <c r="C1068" i="5"/>
  <c r="C1067" i="5"/>
  <c r="C1066" i="5"/>
  <c r="C1065" i="5"/>
  <c r="C1064" i="5"/>
  <c r="C1063" i="5"/>
  <c r="C1062" i="5"/>
  <c r="C1061" i="5"/>
  <c r="C1060" i="5"/>
  <c r="C1059" i="5"/>
  <c r="C1058" i="5"/>
  <c r="C1057" i="5"/>
  <c r="C1056" i="5"/>
  <c r="C1055" i="5"/>
  <c r="C1054" i="5"/>
  <c r="C1053" i="5"/>
  <c r="C1052" i="5"/>
  <c r="C1051" i="5"/>
  <c r="C1050" i="5"/>
  <c r="C1049" i="5"/>
  <c r="C1048" i="5"/>
  <c r="C1047" i="5"/>
  <c r="C1046" i="5"/>
  <c r="C1045" i="5"/>
  <c r="C1044" i="5"/>
  <c r="C1043" i="5"/>
  <c r="C1042" i="5"/>
  <c r="C1041" i="5"/>
  <c r="C1040" i="5"/>
  <c r="C1039" i="5"/>
  <c r="C1038" i="5"/>
  <c r="C1037" i="5"/>
  <c r="C1036" i="5"/>
  <c r="C1035" i="5"/>
  <c r="C1034" i="5"/>
  <c r="C1033" i="5"/>
  <c r="C1032" i="5"/>
  <c r="C1031" i="5"/>
  <c r="C1030" i="5"/>
  <c r="C1029" i="5"/>
  <c r="C1028" i="5"/>
  <c r="C1027" i="5"/>
  <c r="C1026" i="5"/>
  <c r="C1025" i="5"/>
  <c r="C1024" i="5"/>
  <c r="C1023" i="5"/>
  <c r="C1022" i="5"/>
  <c r="C1021" i="5"/>
  <c r="C1020" i="5"/>
  <c r="C1019" i="5"/>
  <c r="C1018" i="5"/>
  <c r="C1017" i="5"/>
  <c r="C1016" i="5"/>
  <c r="C1015" i="5"/>
  <c r="C1014" i="5"/>
  <c r="C1013" i="5"/>
  <c r="C1012" i="5"/>
  <c r="C1011" i="5"/>
  <c r="C1010" i="5"/>
  <c r="C1009" i="5"/>
  <c r="C1008" i="5"/>
  <c r="C1007" i="5"/>
  <c r="C1006" i="5"/>
  <c r="C1005" i="5"/>
  <c r="C1004" i="5"/>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J4" i="13"/>
  <c r="Q5" i="10"/>
  <c r="K4" i="13"/>
  <c r="F4" i="13"/>
  <c r="B4" i="13"/>
</calcChain>
</file>

<file path=xl/sharedStrings.xml><?xml version="1.0" encoding="utf-8"?>
<sst xmlns="http://schemas.openxmlformats.org/spreadsheetml/2006/main" count="89772" uniqueCount="22215">
  <si>
    <t>id_outbreak</t>
  </si>
  <si>
    <t>Year</t>
  </si>
  <si>
    <t>icd10n</t>
  </si>
  <si>
    <t>icd103n</t>
  </si>
  <si>
    <t>icd104n</t>
  </si>
  <si>
    <t>icd10c</t>
  </si>
  <si>
    <t>icd103c</t>
  </si>
  <si>
    <t>icd104c</t>
  </si>
  <si>
    <t>Disease</t>
  </si>
  <si>
    <t>Definition</t>
  </si>
  <si>
    <t>Country</t>
  </si>
  <si>
    <t>iso2</t>
  </si>
  <si>
    <t>iso3</t>
  </si>
  <si>
    <t>unsd_region</t>
  </si>
  <si>
    <t>unsd_subregion</t>
  </si>
  <si>
    <t>who_region</t>
  </si>
  <si>
    <t>DONs</t>
  </si>
  <si>
    <t>2025AGOA000</t>
  </si>
  <si>
    <t>2025</t>
  </si>
  <si>
    <t>Intestinal infectious diseases</t>
  </si>
  <si>
    <t>Cholera</t>
  </si>
  <si>
    <t>Classical cholera</t>
  </si>
  <si>
    <t>A00-A09</t>
  </si>
  <si>
    <t>A00</t>
  </si>
  <si>
    <t>A000</t>
  </si>
  <si>
    <t>Intestinal infection due to Vibrio cholerae</t>
  </si>
  <si>
    <t>Angola</t>
  </si>
  <si>
    <t>AO</t>
  </si>
  <si>
    <t>AGO</t>
  </si>
  <si>
    <t>Africa</t>
  </si>
  <si>
    <t>Sub-Saharan Africa</t>
  </si>
  <si>
    <t>African Region</t>
  </si>
  <si>
    <t>DON2912</t>
  </si>
  <si>
    <t>2025ARGU071</t>
  </si>
  <si>
    <t>Provisional assignment of new diseases of uncertain etiology or emergency use</t>
  </si>
  <si>
    <t>Emergency use of U07</t>
  </si>
  <si>
    <t>COVID-19, virus identified</t>
  </si>
  <si>
    <t>U00-U49</t>
  </si>
  <si>
    <t>U07</t>
  </si>
  <si>
    <t>U071</t>
  </si>
  <si>
    <t>COVID-19</t>
  </si>
  <si>
    <t>Infectious disease caused by the SARS-CoV-2 virus.</t>
  </si>
  <si>
    <t>Argentina</t>
  </si>
  <si>
    <t>AR</t>
  </si>
  <si>
    <t>ARG</t>
  </si>
  <si>
    <t>Americas</t>
  </si>
  <si>
    <t>Latin America and the Caribbean</t>
  </si>
  <si>
    <t>Region of the Americas</t>
  </si>
  <si>
    <t>Coronavirus dashboard</t>
  </si>
  <si>
    <t>2025ARMU071</t>
  </si>
  <si>
    <t>Armenia</t>
  </si>
  <si>
    <t>AM</t>
  </si>
  <si>
    <t>ARM</t>
  </si>
  <si>
    <t>Asia</t>
  </si>
  <si>
    <t>Western Asia</t>
  </si>
  <si>
    <t>European Region</t>
  </si>
  <si>
    <t>2025AUTU071</t>
  </si>
  <si>
    <t>Austria</t>
  </si>
  <si>
    <t>AT</t>
  </si>
  <si>
    <t>AUT</t>
  </si>
  <si>
    <t>Europe</t>
  </si>
  <si>
    <t>Western Europe</t>
  </si>
  <si>
    <t>2025AZEU071</t>
  </si>
  <si>
    <t>Azerbaijan</t>
  </si>
  <si>
    <t>AZ</t>
  </si>
  <si>
    <t>AZE</t>
  </si>
  <si>
    <t>2025BELU071</t>
  </si>
  <si>
    <t>Belgium</t>
  </si>
  <si>
    <t>BE</t>
  </si>
  <si>
    <t>BEL</t>
  </si>
  <si>
    <t>2025BFAU071</t>
  </si>
  <si>
    <t>Burkina Faso</t>
  </si>
  <si>
    <t>BF</t>
  </si>
  <si>
    <t>BFA</t>
  </si>
  <si>
    <t>2025BGDU071</t>
  </si>
  <si>
    <t>Bangladesh</t>
  </si>
  <si>
    <t>BD</t>
  </si>
  <si>
    <t>BGD</t>
  </si>
  <si>
    <t>Southern Asia</t>
  </si>
  <si>
    <t>South-East Asia Region</t>
  </si>
  <si>
    <t>2025BGRU071</t>
  </si>
  <si>
    <t>Bulgaria</t>
  </si>
  <si>
    <t>BG</t>
  </si>
  <si>
    <t>BGR</t>
  </si>
  <si>
    <t>Eastern Europe</t>
  </si>
  <si>
    <t>2025BIHU071</t>
  </si>
  <si>
    <t>Bosnia and Herzegovina</t>
  </si>
  <si>
    <t>BA</t>
  </si>
  <si>
    <t>BIH</t>
  </si>
  <si>
    <t>Southern Europe</t>
  </si>
  <si>
    <t>2025BLRU071</t>
  </si>
  <si>
    <t>Belarus</t>
  </si>
  <si>
    <t>BY</t>
  </si>
  <si>
    <t>BLR</t>
  </si>
  <si>
    <t>2025BLZU071</t>
  </si>
  <si>
    <t>Belize</t>
  </si>
  <si>
    <t>BZ</t>
  </si>
  <si>
    <t>BLZ</t>
  </si>
  <si>
    <t>2025BOLA968</t>
  </si>
  <si>
    <t>Arthropod-borne viral fevers and viral haemorrhagic fevers</t>
  </si>
  <si>
    <t>Arenaviral haemorrhagic fever</t>
  </si>
  <si>
    <t>Other arenaviral haemorrhagic fevers</t>
  </si>
  <si>
    <t>A92-A99</t>
  </si>
  <si>
    <t>A96</t>
  </si>
  <si>
    <t>A968</t>
  </si>
  <si>
    <t>Chapare virus</t>
  </si>
  <si>
    <t>Bolivia (Plurinational State of)</t>
  </si>
  <si>
    <t>BO</t>
  </si>
  <si>
    <t>BOL</t>
  </si>
  <si>
    <t>DON2902</t>
  </si>
  <si>
    <t>2025BOLU071</t>
  </si>
  <si>
    <t>2025BRAU071</t>
  </si>
  <si>
    <t>Brazil</t>
  </si>
  <si>
    <t>BR</t>
  </si>
  <si>
    <t>BRA</t>
  </si>
  <si>
    <t>2025BRBU071</t>
  </si>
  <si>
    <t>Barbados</t>
  </si>
  <si>
    <t>BB</t>
  </si>
  <si>
    <t>BRB</t>
  </si>
  <si>
    <t>2025BRNU071</t>
  </si>
  <si>
    <t>Brunei Darussalam</t>
  </si>
  <si>
    <t>BN</t>
  </si>
  <si>
    <t>BRN</t>
  </si>
  <si>
    <t>South-eastern Asia</t>
  </si>
  <si>
    <t>Western Pacific Region</t>
  </si>
  <si>
    <t>2025CHEU071</t>
  </si>
  <si>
    <t>Switzerland</t>
  </si>
  <si>
    <t>CH</t>
  </si>
  <si>
    <t>CHE</t>
  </si>
  <si>
    <t>2025CHLU071</t>
  </si>
  <si>
    <t>Chile</t>
  </si>
  <si>
    <t>CL</t>
  </si>
  <si>
    <t>CHL</t>
  </si>
  <si>
    <t>2025CHNJ101</t>
  </si>
  <si>
    <t>Influenza and pneumonia</t>
  </si>
  <si>
    <t>Influenza due to identified seasonal influenza virus</t>
  </si>
  <si>
    <t>Influenza with other manifestations, seasonal influenza virus identified</t>
  </si>
  <si>
    <t>J09-J18</t>
  </si>
  <si>
    <t>J10</t>
  </si>
  <si>
    <t>J101</t>
  </si>
  <si>
    <t>Influenza due to infection with seasonal influenza virus strains, virus identified. These diseases are characterized by fever, cough, headache, myalgia, arthralgia, or malaise. Transmission is by inhalation of infected respiratory secretions. Confirmation is by identification of the specified influenza virus in a nasopharyngeal, nose, or throat swab.</t>
  </si>
  <si>
    <t>China</t>
  </si>
  <si>
    <t>CN</t>
  </si>
  <si>
    <t>CHN</t>
  </si>
  <si>
    <t>Eastern Asia</t>
  </si>
  <si>
    <t>DON2900</t>
  </si>
  <si>
    <t>2025CHNJ121</t>
  </si>
  <si>
    <t>Viral pneumonia, not elsewhere classified</t>
  </si>
  <si>
    <t>Respiratory syncytial virus pneumonia</t>
  </si>
  <si>
    <t>J12</t>
  </si>
  <si>
    <t>J121</t>
  </si>
  <si>
    <t>Pneumonia due to Respiratory syncytial virus</t>
  </si>
  <si>
    <t>A disease caused by an infection with respiratory syncytial virus. This disease is characterised by an inflammatory condition of the lung commonly affecting the alveoli (pneumonia), leading to coughing, sneezing, fever, or wheezing. This disease may be severe in premature babies and those with concurrent disease or immunosuppression. Transmission is by direct contact, droplet transmission, or indirect contact with infected respiratory secretions. Confirmation is by identification of respiratory syncytial virus, commonly through antigen detection or cell culture.</t>
  </si>
  <si>
    <t>2025CHNJ123</t>
  </si>
  <si>
    <t>Human metapneumovirus pneumonia</t>
  </si>
  <si>
    <t>J123</t>
  </si>
  <si>
    <t>Pneumonia due to Human metapneumovirus</t>
  </si>
  <si>
    <t>A disease of the pulmonary system, caused by an infection with Human metapneumovirus. This disease is characterised by fever, myalgia, rhinorrhoea, dyspnoea, tachypnoea, or wheezing. This disease also presents with symptoms of pneumonia. Transmission is by direct or indirect contact, inhalation of infected respiratory sections, or through fomites. Confirmation is by identification of Human metapneumovirus in a nasopharyngeal, nose, or throat swab or blood sample.</t>
  </si>
  <si>
    <t>2025CHNJ206</t>
  </si>
  <si>
    <t>Other acute lower respiratory infections</t>
  </si>
  <si>
    <t>Acute bronchitis</t>
  </si>
  <si>
    <t>Acute bronchitis due to rhinovirus</t>
  </si>
  <si>
    <t>J20-J22</t>
  </si>
  <si>
    <t>J20</t>
  </si>
  <si>
    <t>J206</t>
  </si>
  <si>
    <t>Acute bronchitis due to Rhinovirus</t>
  </si>
  <si>
    <t>A disease of the pulmonary system, caused by an infection with rhinovirus. This disease is characterised by cough, with or without production of sputum. Transmission is by inhalation of infected respiratory secretions, or direct contact.</t>
  </si>
  <si>
    <t>2025CHNU071</t>
  </si>
  <si>
    <t>2025CIVU071</t>
  </si>
  <si>
    <t>Côte d'Ivoire</t>
  </si>
  <si>
    <t>CI</t>
  </si>
  <si>
    <t>CIV</t>
  </si>
  <si>
    <t>2025COLU071</t>
  </si>
  <si>
    <t>Colombia</t>
  </si>
  <si>
    <t>CO</t>
  </si>
  <si>
    <t>COL</t>
  </si>
  <si>
    <t>2025CRIU071</t>
  </si>
  <si>
    <t>Costa Rica</t>
  </si>
  <si>
    <t>CR</t>
  </si>
  <si>
    <t>CRI</t>
  </si>
  <si>
    <t>2025CYPU071</t>
  </si>
  <si>
    <t>Cyprus</t>
  </si>
  <si>
    <t>CY</t>
  </si>
  <si>
    <t>CYP</t>
  </si>
  <si>
    <t>2025CZEU071</t>
  </si>
  <si>
    <t>Czechia</t>
  </si>
  <si>
    <t>CZ</t>
  </si>
  <si>
    <t>CZE</t>
  </si>
  <si>
    <t>2025DEUU071</t>
  </si>
  <si>
    <t>Germany</t>
  </si>
  <si>
    <t>DE</t>
  </si>
  <si>
    <t>DEU</t>
  </si>
  <si>
    <t>2025DNKU071</t>
  </si>
  <si>
    <t>Denmark</t>
  </si>
  <si>
    <t>DK</t>
  </si>
  <si>
    <t>DNK</t>
  </si>
  <si>
    <t>Northern Europe</t>
  </si>
  <si>
    <t>2025DZAU071</t>
  </si>
  <si>
    <t>Algeria</t>
  </si>
  <si>
    <t>DZ</t>
  </si>
  <si>
    <t>DZA</t>
  </si>
  <si>
    <t>Northern Africa</t>
  </si>
  <si>
    <t>2025ECUU071</t>
  </si>
  <si>
    <t>Ecuador</t>
  </si>
  <si>
    <t>EC</t>
  </si>
  <si>
    <t>ECU</t>
  </si>
  <si>
    <t>2025ESTU071</t>
  </si>
  <si>
    <t>Estonia</t>
  </si>
  <si>
    <t>EE</t>
  </si>
  <si>
    <t>EST</t>
  </si>
  <si>
    <t>2025ETHU071</t>
  </si>
  <si>
    <t>Ethiopia</t>
  </si>
  <si>
    <t>ET</t>
  </si>
  <si>
    <t>ETH</t>
  </si>
  <si>
    <t>2025FRAU071</t>
  </si>
  <si>
    <t>France</t>
  </si>
  <si>
    <t>FR</t>
  </si>
  <si>
    <t>FRA</t>
  </si>
  <si>
    <t>2025GABU071</t>
  </si>
  <si>
    <t>Gabon</t>
  </si>
  <si>
    <t>GA</t>
  </si>
  <si>
    <t>GAB</t>
  </si>
  <si>
    <t>2025GBRU071</t>
  </si>
  <si>
    <t>United Kingdom of Great Britain and Northern Ireland</t>
  </si>
  <si>
    <t>GB</t>
  </si>
  <si>
    <t>GBR</t>
  </si>
  <si>
    <t>2025GHAU071</t>
  </si>
  <si>
    <t>Ghana</t>
  </si>
  <si>
    <t>GH</t>
  </si>
  <si>
    <t>GHA</t>
  </si>
  <si>
    <t>2025GRCU071</t>
  </si>
  <si>
    <t>Greece</t>
  </si>
  <si>
    <t>GR</t>
  </si>
  <si>
    <t>GRC</t>
  </si>
  <si>
    <t>2025GTMU071</t>
  </si>
  <si>
    <t>Guatemala</t>
  </si>
  <si>
    <t>GT</t>
  </si>
  <si>
    <t>GTM</t>
  </si>
  <si>
    <t>2025GUYU071</t>
  </si>
  <si>
    <t>Guyana</t>
  </si>
  <si>
    <t>GY</t>
  </si>
  <si>
    <t>GUY</t>
  </si>
  <si>
    <t>2025HNDU071</t>
  </si>
  <si>
    <t>Honduras</t>
  </si>
  <si>
    <t>HN</t>
  </si>
  <si>
    <t>HND</t>
  </si>
  <si>
    <t>2025HRVU071</t>
  </si>
  <si>
    <t>Croatia</t>
  </si>
  <si>
    <t>HR</t>
  </si>
  <si>
    <t>HRV</t>
  </si>
  <si>
    <t>2025HTIU071</t>
  </si>
  <si>
    <t>Haiti</t>
  </si>
  <si>
    <t>HT</t>
  </si>
  <si>
    <t>HTI</t>
  </si>
  <si>
    <t>2025HUNU071</t>
  </si>
  <si>
    <t>Hungary</t>
  </si>
  <si>
    <t>HU</t>
  </si>
  <si>
    <t>HUN</t>
  </si>
  <si>
    <t>2025IDNU071</t>
  </si>
  <si>
    <t>Indonesia</t>
  </si>
  <si>
    <t>ID</t>
  </si>
  <si>
    <t>IDN</t>
  </si>
  <si>
    <t>2025INDA925</t>
  </si>
  <si>
    <t>Other mosquito-borne viral fevers</t>
  </si>
  <si>
    <t>Zika virus disease</t>
  </si>
  <si>
    <t>A92</t>
  </si>
  <si>
    <t>A925</t>
  </si>
  <si>
    <t>Zika virus infection is caused by the bite of an infected Aedes mosquito. The most common symptoms of Zika virus infection are mild fever and exanthema (skin rash), usually accompanied by conjunctivitis, muscle or joint pain, and general malaise that begins 2-7 days after the bite of the infected mosquito.</t>
  </si>
  <si>
    <t>India</t>
  </si>
  <si>
    <t>IN</t>
  </si>
  <si>
    <t>IND</t>
  </si>
  <si>
    <t>DON2903</t>
  </si>
  <si>
    <t>2025INDU071</t>
  </si>
  <si>
    <t>2025IRLU071</t>
  </si>
  <si>
    <t>Ireland</t>
  </si>
  <si>
    <t>IE</t>
  </si>
  <si>
    <t>IRL</t>
  </si>
  <si>
    <t>2025ISLU071</t>
  </si>
  <si>
    <t>Iceland</t>
  </si>
  <si>
    <t>IS</t>
  </si>
  <si>
    <t>ISL</t>
  </si>
  <si>
    <t>2025ITAU071</t>
  </si>
  <si>
    <t>Italy</t>
  </si>
  <si>
    <t>IT</t>
  </si>
  <si>
    <t>ITA</t>
  </si>
  <si>
    <t>2025JAMU071</t>
  </si>
  <si>
    <t>Jamaica</t>
  </si>
  <si>
    <t>JM</t>
  </si>
  <si>
    <t>JAM</t>
  </si>
  <si>
    <t>2025KENU071</t>
  </si>
  <si>
    <t>Kenya</t>
  </si>
  <si>
    <t>KE</t>
  </si>
  <si>
    <t>KEN</t>
  </si>
  <si>
    <t>2025LIEU071</t>
  </si>
  <si>
    <t>Liechtenstein</t>
  </si>
  <si>
    <t>LI</t>
  </si>
  <si>
    <t>LIE</t>
  </si>
  <si>
    <t>2025LTUU071</t>
  </si>
  <si>
    <t>Lithuania</t>
  </si>
  <si>
    <t>LT</t>
  </si>
  <si>
    <t>LTU</t>
  </si>
  <si>
    <t>2025LUXU071</t>
  </si>
  <si>
    <t>Luxembourg</t>
  </si>
  <si>
    <t>LU</t>
  </si>
  <si>
    <t>LUX</t>
  </si>
  <si>
    <t>2025LVAU071</t>
  </si>
  <si>
    <t>Latvia</t>
  </si>
  <si>
    <t>LV</t>
  </si>
  <si>
    <t>LVA</t>
  </si>
  <si>
    <t>2025MDAU071</t>
  </si>
  <si>
    <t>Moldova Republic of</t>
  </si>
  <si>
    <t>MD</t>
  </si>
  <si>
    <t>MDA</t>
  </si>
  <si>
    <t>2025MDGU071</t>
  </si>
  <si>
    <t>Madagascar</t>
  </si>
  <si>
    <t>MG</t>
  </si>
  <si>
    <t>MDG</t>
  </si>
  <si>
    <t>2025MKDU071</t>
  </si>
  <si>
    <t>North Macedonia</t>
  </si>
  <si>
    <t>MK</t>
  </si>
  <si>
    <t>MKD</t>
  </si>
  <si>
    <t>2025MLTU071</t>
  </si>
  <si>
    <t>Malta</t>
  </si>
  <si>
    <t>MT</t>
  </si>
  <si>
    <t>MLT</t>
  </si>
  <si>
    <t>2025MOZU071</t>
  </si>
  <si>
    <t>Mozambique</t>
  </si>
  <si>
    <t>MZ</t>
  </si>
  <si>
    <t>MOZ</t>
  </si>
  <si>
    <t>2025MRTU071</t>
  </si>
  <si>
    <t>Mauritania</t>
  </si>
  <si>
    <t>MR</t>
  </si>
  <si>
    <t>MRT</t>
  </si>
  <si>
    <t>2025MUSU071</t>
  </si>
  <si>
    <t>Mauritius</t>
  </si>
  <si>
    <t>MU</t>
  </si>
  <si>
    <t>MUS</t>
  </si>
  <si>
    <t>2025NERU071</t>
  </si>
  <si>
    <t>Niger</t>
  </si>
  <si>
    <t>NE</t>
  </si>
  <si>
    <t>NER</t>
  </si>
  <si>
    <t>2025NGAU071</t>
  </si>
  <si>
    <t>Nigeria</t>
  </si>
  <si>
    <t>NG</t>
  </si>
  <si>
    <t>NGA</t>
  </si>
  <si>
    <t>2025NICU071</t>
  </si>
  <si>
    <t>Nicaragua</t>
  </si>
  <si>
    <t>NI</t>
  </si>
  <si>
    <t>NIC</t>
  </si>
  <si>
    <t>2025NLDU071</t>
  </si>
  <si>
    <t>Netherlands</t>
  </si>
  <si>
    <t>NL</t>
  </si>
  <si>
    <t>NLD</t>
  </si>
  <si>
    <t>2025NORU071</t>
  </si>
  <si>
    <t>Norway</t>
  </si>
  <si>
    <t>NO</t>
  </si>
  <si>
    <t>NOR</t>
  </si>
  <si>
    <t>2025NZLU071</t>
  </si>
  <si>
    <t>New Zealand</t>
  </si>
  <si>
    <t>NZ</t>
  </si>
  <si>
    <t>NZL</t>
  </si>
  <si>
    <t>Oceania</t>
  </si>
  <si>
    <t>Australia and New Zealand</t>
  </si>
  <si>
    <t>2025PANU071</t>
  </si>
  <si>
    <t>Panama</t>
  </si>
  <si>
    <t>PA</t>
  </si>
  <si>
    <t>PAN</t>
  </si>
  <si>
    <t>2025POLU071</t>
  </si>
  <si>
    <t>Poland</t>
  </si>
  <si>
    <t>PL</t>
  </si>
  <si>
    <t>POL</t>
  </si>
  <si>
    <t>2025PRTU071</t>
  </si>
  <si>
    <t>Portugal</t>
  </si>
  <si>
    <t>PT</t>
  </si>
  <si>
    <t>PRT</t>
  </si>
  <si>
    <t>2025ROUU071</t>
  </si>
  <si>
    <t>Romania</t>
  </si>
  <si>
    <t>RO</t>
  </si>
  <si>
    <t>ROU</t>
  </si>
  <si>
    <t>2025RUSU071</t>
  </si>
  <si>
    <t>Russian Federation</t>
  </si>
  <si>
    <t>RU</t>
  </si>
  <si>
    <t>RUS</t>
  </si>
  <si>
    <t>2025RWAU071</t>
  </si>
  <si>
    <t>Rwanda</t>
  </si>
  <si>
    <t>RW</t>
  </si>
  <si>
    <t>RWA</t>
  </si>
  <si>
    <t>2025SAUU040</t>
  </si>
  <si>
    <t>Severe acute respiratory syndrome [SARS]</t>
  </si>
  <si>
    <t>Middle East respiratory syndrome coronavirus [MERS-CoV]</t>
  </si>
  <si>
    <t>U04</t>
  </si>
  <si>
    <t>U040</t>
  </si>
  <si>
    <t>Middle East respiratory syndrome</t>
  </si>
  <si>
    <t>A disease caused by an infection with Middle East Respiratory Syndrome coronavirus (MERS-CoA). This disease is characterised by severe acute respiratory illness with fever, cough, and shortness of breath. Confirmation is by identification of Middle East Respiratory Syndrome coronavirus from genetic material.</t>
  </si>
  <si>
    <t>Saudi Arabia</t>
  </si>
  <si>
    <t>SA</t>
  </si>
  <si>
    <t>SAU</t>
  </si>
  <si>
    <t>Eastern Mediterranean Region</t>
  </si>
  <si>
    <t>DON2910</t>
  </si>
  <si>
    <t>2025SENU071</t>
  </si>
  <si>
    <t>Senegal</t>
  </si>
  <si>
    <t>SN</t>
  </si>
  <si>
    <t>SEN</t>
  </si>
  <si>
    <t>2025SLVU071</t>
  </si>
  <si>
    <t>El Salvador</t>
  </si>
  <si>
    <t>SV</t>
  </si>
  <si>
    <t>SLV</t>
  </si>
  <si>
    <t>2025SRBU071</t>
  </si>
  <si>
    <t>Serbia</t>
  </si>
  <si>
    <t>RS</t>
  </si>
  <si>
    <t>SRB</t>
  </si>
  <si>
    <t>2025SSDU071</t>
  </si>
  <si>
    <t>South Sudan</t>
  </si>
  <si>
    <t>SS</t>
  </si>
  <si>
    <t>SSD</t>
  </si>
  <si>
    <t>2025SURU071</t>
  </si>
  <si>
    <t>Suriname</t>
  </si>
  <si>
    <t>SR</t>
  </si>
  <si>
    <t>SUR</t>
  </si>
  <si>
    <t>2025SVKU071</t>
  </si>
  <si>
    <t>Slovakia</t>
  </si>
  <si>
    <t>SK</t>
  </si>
  <si>
    <t>SVK</t>
  </si>
  <si>
    <t>2025SVNU071</t>
  </si>
  <si>
    <t>Slovenia</t>
  </si>
  <si>
    <t>SI</t>
  </si>
  <si>
    <t>SVN</t>
  </si>
  <si>
    <t>2025SWEU071</t>
  </si>
  <si>
    <t>Sweden</t>
  </si>
  <si>
    <t>SE</t>
  </si>
  <si>
    <t>SWE</t>
  </si>
  <si>
    <t>2025TCAU071</t>
  </si>
  <si>
    <t>Turks and Caicos Islands</t>
  </si>
  <si>
    <t>TC</t>
  </si>
  <si>
    <t>TCA</t>
  </si>
  <si>
    <t>2025TGOU071</t>
  </si>
  <si>
    <t>Togo</t>
  </si>
  <si>
    <t>TG</t>
  </si>
  <si>
    <t>TGO</t>
  </si>
  <si>
    <t>2025THAU071</t>
  </si>
  <si>
    <t>Thailand</t>
  </si>
  <si>
    <t>TH</t>
  </si>
  <si>
    <t>THA</t>
  </si>
  <si>
    <t>2025TURU071</t>
  </si>
  <si>
    <t>Turkey</t>
  </si>
  <si>
    <t>TR</t>
  </si>
  <si>
    <t>TUR</t>
  </si>
  <si>
    <t>2025TZAA983</t>
  </si>
  <si>
    <t>Other viral haemorrhagic fevers, not elsewhere classified</t>
  </si>
  <si>
    <t>Marburg virus disease</t>
  </si>
  <si>
    <t>A98</t>
  </si>
  <si>
    <t>A983</t>
  </si>
  <si>
    <t>Marburg disease</t>
  </si>
  <si>
    <t>A severe disease with high case fatality caused by infection with Marburg virus or a closely related virus. Marburg disease is typically characterised by acute onset of fever with non-specific symptoms/signs (e.g., abdominal pain, anorexia, fatigue, malaise, myalgia, sore throat) usually followed several days later by nausea, vomiting, diarrhoea, and occasionally a variable rash. Severe illness may include haemorrhagic manifestations (e.g., bleeding from puncture sites, ecchymoses, petechiae, visceral effusions), encephalopathy, shock/hypotension, multi-organ failure. Common laboratory findings include thrombocytopenia, elevated transaminase concentrations, electrolyte abnormalities, and signs of renal dysfunction. Individuals who recover may experience prolonged sequelae (e.g., arthralgia, neurocognitive dysfunction, uveitis), and clinical and subclinical persistent infection may occur in immune-privileged compartments (e.g., CNS, eyes, testes). Person-to-person transmission occurs by direct contact with blood, other bodily fluids, organs, or contaminated surfaces and materials with risk beginning at the onset of clinical signs and increasing with disease severity. Family members, sexual contacts, healthcare providers, and participants in burial ceremonies with direct contact with the deceased are at particular risk. The incubation period typically is 7–11 days (range ≈2–21 days).</t>
  </si>
  <si>
    <t>Tanzania United Republic of</t>
  </si>
  <si>
    <t>TZ</t>
  </si>
  <si>
    <t>TZA</t>
  </si>
  <si>
    <t>DON2909, DON2905, DON2901</t>
  </si>
  <si>
    <t>2025TZAU071</t>
  </si>
  <si>
    <t>2025UGAA988</t>
  </si>
  <si>
    <t>Other specified viral haemorrhagic fevers</t>
  </si>
  <si>
    <t>A988</t>
  </si>
  <si>
    <t>Sudan virus disease</t>
  </si>
  <si>
    <t>Ebola disease caused by Sudan virus.</t>
  </si>
  <si>
    <t>Uganda</t>
  </si>
  <si>
    <t>UG</t>
  </si>
  <si>
    <t>UGA</t>
  </si>
  <si>
    <t>DON2908, DON2906, DON2904</t>
  </si>
  <si>
    <t>2025UGAU071</t>
  </si>
  <si>
    <t>2025UKRU071</t>
  </si>
  <si>
    <t>Ukraine</t>
  </si>
  <si>
    <t>UA</t>
  </si>
  <si>
    <t>UKR</t>
  </si>
  <si>
    <t>2025URYU071</t>
  </si>
  <si>
    <t>Uruguay</t>
  </si>
  <si>
    <t>UY</t>
  </si>
  <si>
    <t>URY</t>
  </si>
  <si>
    <t>2025USAB05</t>
  </si>
  <si>
    <t>Viral infections characterized by skin and mucous membrane lesions</t>
  </si>
  <si>
    <t>Measles</t>
  </si>
  <si>
    <t>B00-B09</t>
  </si>
  <si>
    <t>B05</t>
  </si>
  <si>
    <t>A disease of the respiratory system, caused by an infection with Morbillivirus. This disease is characterised by a blotchy rash, fever, cough, conjunctivitis, or malaise. This disease may also present with tiny white spots with bluish-white centres inside the mouth. Transmission is by inhalation of infected respiratory secretions, airborne transmission or direct contact. Confirmation is by detection of Morbillivirus RNA or measles-specific IgM antibodies.</t>
  </si>
  <si>
    <t>United States of America</t>
  </si>
  <si>
    <t>US</t>
  </si>
  <si>
    <t>USA</t>
  </si>
  <si>
    <t>Northern America</t>
  </si>
  <si>
    <t>DON2911</t>
  </si>
  <si>
    <t>2025VENU071</t>
  </si>
  <si>
    <t>Venezuela (Bolivarian Republic of)</t>
  </si>
  <si>
    <t>VE</t>
  </si>
  <si>
    <t>VEN</t>
  </si>
  <si>
    <t>2025VGBU071</t>
  </si>
  <si>
    <t>Virgin Islands (British)</t>
  </si>
  <si>
    <t>VG</t>
  </si>
  <si>
    <t>VGB</t>
  </si>
  <si>
    <t>2025ZAFU071</t>
  </si>
  <si>
    <t>South Africa</t>
  </si>
  <si>
    <t>ZA</t>
  </si>
  <si>
    <t>ZAF</t>
  </si>
  <si>
    <t>2025ZWEU071</t>
  </si>
  <si>
    <t>Zimbabwe</t>
  </si>
  <si>
    <t>ZW</t>
  </si>
  <si>
    <t>ZWE</t>
  </si>
  <si>
    <t>2024ABWA979</t>
  </si>
  <si>
    <t>2024</t>
  </si>
  <si>
    <t>Dengue</t>
  </si>
  <si>
    <t>Dengue, unspecified</t>
  </si>
  <si>
    <t>A97</t>
  </si>
  <si>
    <t>A979</t>
  </si>
  <si>
    <t>Dengue fever, unspecified</t>
  </si>
  <si>
    <t>Dengue is a viral disease transmitted by the bite of a mosquito infected by dengue viruses. It is one disease entity with different clinical presentations and often with unpredictable clinical evolution and outcome. Most patients recover following a self-limiting non-severe clinical course like nausea, vomiting, rash, aches and pains, but a small proportion progress to severe disease, mostly characterised by plasma leakage with or without haemorrhage, although severe haemorrhages or severe organ impairment can occur, with or without dengue shock.</t>
  </si>
  <si>
    <t>Aruba</t>
  </si>
  <si>
    <t>AW</t>
  </si>
  <si>
    <t>ABW</t>
  </si>
  <si>
    <t>DON2870</t>
  </si>
  <si>
    <t>2024AFGA979</t>
  </si>
  <si>
    <t>Afghanistan</t>
  </si>
  <si>
    <t>AF</t>
  </si>
  <si>
    <t>AFG</t>
  </si>
  <si>
    <t>2024AFGU071</t>
  </si>
  <si>
    <t>2024AGOA979</t>
  </si>
  <si>
    <t>2024AGOU071</t>
  </si>
  <si>
    <t>2024ALBU071</t>
  </si>
  <si>
    <t>Albania</t>
  </si>
  <si>
    <t>AL</t>
  </si>
  <si>
    <t>ALB</t>
  </si>
  <si>
    <t>2024ARGA979</t>
  </si>
  <si>
    <t>2024ARGU071</t>
  </si>
  <si>
    <t>2024ARMU071</t>
  </si>
  <si>
    <t>2024ATGA979</t>
  </si>
  <si>
    <t>Antigua and Barbuda</t>
  </si>
  <si>
    <t>AG</t>
  </si>
  <si>
    <t>ATG</t>
  </si>
  <si>
    <t>2024AUSA979</t>
  </si>
  <si>
    <t>Australia</t>
  </si>
  <si>
    <t>AU</t>
  </si>
  <si>
    <t>AUS</t>
  </si>
  <si>
    <t>2024AUSJ090</t>
  </si>
  <si>
    <t>Influenza due to identified zoonotic or pandemic influenza virus</t>
  </si>
  <si>
    <t>J09</t>
  </si>
  <si>
    <t>J090</t>
  </si>
  <si>
    <t>Influenza, caused by influenza virus strains of special epidemiological importance with an animal-human or inter-human transmission.</t>
  </si>
  <si>
    <t>DON2872</t>
  </si>
  <si>
    <t>2024AUSU071</t>
  </si>
  <si>
    <t>2024AUTA700</t>
  </si>
  <si>
    <t>Other diseases caused by chlamydiae</t>
  </si>
  <si>
    <t>Chlamydia psittaci infection</t>
  </si>
  <si>
    <t>A70-A74</t>
  </si>
  <si>
    <t>A70</t>
  </si>
  <si>
    <t>A700</t>
  </si>
  <si>
    <t>Infections due to Chlamydia psittaci</t>
  </si>
  <si>
    <t>Any condition caused by an infection with the gram-negative bacteria Chlamydia psittaci. These conditions are characterised by variable clinical presentations such as fever, cough, headaches, chills, fatigue, nausea, vomiting, diarrhoea, or pneumonia. Transmission is commonly by inhalation of aerosol contaminated with body fluids from infected birds, or direct contact with infected birds. Confirmation is by identification of Chlamydia psittaci.</t>
  </si>
  <si>
    <t>DON2862</t>
  </si>
  <si>
    <t>2024AUTU071</t>
  </si>
  <si>
    <t>2024AZEU071</t>
  </si>
  <si>
    <t>2024BDIB04</t>
  </si>
  <si>
    <t>Monkeypox</t>
  </si>
  <si>
    <t>B04</t>
  </si>
  <si>
    <t>A disease caused by an infection with monkeypox virus. In the first phase, this disease is characterised by lymphadenopathy, fever, headache, or malaise</t>
  </si>
  <si>
    <t>Burundi</t>
  </si>
  <si>
    <t>BI</t>
  </si>
  <si>
    <t>BDI</t>
  </si>
  <si>
    <t>DON2880</t>
  </si>
  <si>
    <t>2024BDIU071</t>
  </si>
  <si>
    <t>2024BELU071</t>
  </si>
  <si>
    <t>2024BENA979</t>
  </si>
  <si>
    <t>Benin</t>
  </si>
  <si>
    <t>BJ</t>
  </si>
  <si>
    <t>BEN</t>
  </si>
  <si>
    <t>2024BESA979</t>
  </si>
  <si>
    <t>Bonaire Sint Eustatius and Saba</t>
  </si>
  <si>
    <t>BQ</t>
  </si>
  <si>
    <t>BES</t>
  </si>
  <si>
    <t>2024BFAA959</t>
  </si>
  <si>
    <t>Yellow fever</t>
  </si>
  <si>
    <t>Yellow fever, unspecified</t>
  </si>
  <si>
    <t>A95</t>
  </si>
  <si>
    <t>A959</t>
  </si>
  <si>
    <t>A condition caused by an infection with yellow fever virus. This condition is characterised by fever, chills, headache, myalgia, conjunctival congestion, or relative bradycardia. Severe conditions may also present with increasing fever, jaundice, renal failure, or bleeding. Transmission is through the bite of an infected mosquito. Confirmation is by detection of IgM anti-yellow fever virus antibodies in a serum sample.</t>
  </si>
  <si>
    <t>DON2863</t>
  </si>
  <si>
    <t>2024BFAA979</t>
  </si>
  <si>
    <t>2024BFAU071</t>
  </si>
  <si>
    <t>2024BGDA979</t>
  </si>
  <si>
    <t>2024BGDB348</t>
  </si>
  <si>
    <t>Other viral diseases</t>
  </si>
  <si>
    <t>Viral infection of unspecified site</t>
  </si>
  <si>
    <t>Other viral infections of unspecified site</t>
  </si>
  <si>
    <t>B25-B34</t>
  </si>
  <si>
    <t>B34</t>
  </si>
  <si>
    <t>B348</t>
  </si>
  <si>
    <t>Unspecified viral disease</t>
  </si>
  <si>
    <t>DON2861</t>
  </si>
  <si>
    <t>2024BGDU071</t>
  </si>
  <si>
    <t>2024BGRU071</t>
  </si>
  <si>
    <t>2024BHSA979</t>
  </si>
  <si>
    <t>Bahamas</t>
  </si>
  <si>
    <t>BS</t>
  </si>
  <si>
    <t>BHS</t>
  </si>
  <si>
    <t>2024BHSU071</t>
  </si>
  <si>
    <t>2024BIHU071</t>
  </si>
  <si>
    <t>2024BLMA979</t>
  </si>
  <si>
    <t>Saint Barthélemy</t>
  </si>
  <si>
    <t>BL</t>
  </si>
  <si>
    <t>BLM</t>
  </si>
  <si>
    <t>2024BLRU071</t>
  </si>
  <si>
    <t>2024BLZA979</t>
  </si>
  <si>
    <t>2024BLZU071</t>
  </si>
  <si>
    <t>2024BOLA930</t>
  </si>
  <si>
    <t>Other arthropod-borne viral fevers, not elsewhere classified</t>
  </si>
  <si>
    <t>Oropouche virus disease</t>
  </si>
  <si>
    <t>A93</t>
  </si>
  <si>
    <t>A930</t>
  </si>
  <si>
    <t>A disease caused by an infection with Oropouche virus. This disease is characterised by fever, headache, neck and back pain, joint pain, or photophobia. This disease may also present with bronchitis, nausea, diarrhoea, abdominal pain or burning sensations all over the body. Transmission is through the bite of an infected mosquito or midge. Confirmation is by detection of the Oropouche virus specific antibodies in a serum sample.</t>
  </si>
  <si>
    <t>DON2896, DON2882</t>
  </si>
  <si>
    <t>2024BOLA979</t>
  </si>
  <si>
    <t>2024BOLU071</t>
  </si>
  <si>
    <t>2024BRAA930</t>
  </si>
  <si>
    <t>2024BRAA979</t>
  </si>
  <si>
    <t>2024BRAJ090</t>
  </si>
  <si>
    <t>DON2855</t>
  </si>
  <si>
    <t>2024BRAU071</t>
  </si>
  <si>
    <t>2024BRBA923</t>
  </si>
  <si>
    <t>West Nile virus infection</t>
  </si>
  <si>
    <t>A923</t>
  </si>
  <si>
    <t>A condition caused by an infection with West Nile Virus. This condition is common asymptomatic. This condition may present with fever, headache, stiffness of the neck, stupor, disorientation, coma, tremors, convulsions, muscle weakness, or paralysis. Transmission is through the bite of an infected mosquito. Confirmation is by detection of IgG or IgM anti-West Nile virus antibodies in a serum sample.</t>
  </si>
  <si>
    <t>DON2889</t>
  </si>
  <si>
    <t>2024BRBA979</t>
  </si>
  <si>
    <t>2024BRBU071</t>
  </si>
  <si>
    <t>2024BRNU071</t>
  </si>
  <si>
    <t>2024BWAU071</t>
  </si>
  <si>
    <t>Botswana</t>
  </si>
  <si>
    <t>BW</t>
  </si>
  <si>
    <t>BWA</t>
  </si>
  <si>
    <t>2024CAFA959</t>
  </si>
  <si>
    <t>Central African Republic</t>
  </si>
  <si>
    <t>CF</t>
  </si>
  <si>
    <t>CAF</t>
  </si>
  <si>
    <t>2024CAFU071</t>
  </si>
  <si>
    <t>2024CANA930</t>
  </si>
  <si>
    <t>Canada</t>
  </si>
  <si>
    <t>CA</t>
  </si>
  <si>
    <t>CAN</t>
  </si>
  <si>
    <t>DON2896</t>
  </si>
  <si>
    <t>2024CANU071</t>
  </si>
  <si>
    <t>2024CHEU071</t>
  </si>
  <si>
    <t>2024CHLA979</t>
  </si>
  <si>
    <t>2024CHLU071</t>
  </si>
  <si>
    <t>2024CHNA979</t>
  </si>
  <si>
    <t>2024CHNJ090</t>
  </si>
  <si>
    <t>DON2859</t>
  </si>
  <si>
    <t>2024CHNU071</t>
  </si>
  <si>
    <t>2024CIVA959</t>
  </si>
  <si>
    <t>2024CIVA979</t>
  </si>
  <si>
    <t>2024CIVB04</t>
  </si>
  <si>
    <t>2024CIVU071</t>
  </si>
  <si>
    <t>2024CMRA959</t>
  </si>
  <si>
    <t>Cameroon</t>
  </si>
  <si>
    <t>CM</t>
  </si>
  <si>
    <t>CMR</t>
  </si>
  <si>
    <t>2024CMRU071</t>
  </si>
  <si>
    <t>2024CODA959</t>
  </si>
  <si>
    <t>Congo Democratic Republic of the</t>
  </si>
  <si>
    <t>CD</t>
  </si>
  <si>
    <t>COD</t>
  </si>
  <si>
    <t>2024CODB04</t>
  </si>
  <si>
    <t>DON2875</t>
  </si>
  <si>
    <t>2024CODB342</t>
  </si>
  <si>
    <t>Coronavirus infection, unspecified site</t>
  </si>
  <si>
    <t>B342</t>
  </si>
  <si>
    <t>DON2897</t>
  </si>
  <si>
    <t>2024CODB348</t>
  </si>
  <si>
    <t>2024CODB509</t>
  </si>
  <si>
    <t>Protozoal diseases</t>
  </si>
  <si>
    <t>Plasmodium falciparum malaria</t>
  </si>
  <si>
    <t>Plasmodium falciparum malaria, unspecified</t>
  </si>
  <si>
    <t>B50-B64</t>
  </si>
  <si>
    <t>B50</t>
  </si>
  <si>
    <t>B509</t>
  </si>
  <si>
    <t>Malaria due to Plasmodium falciparum, unspecified</t>
  </si>
  <si>
    <t>A disease caused by an infection with the protozoan parasite Plasmodium falciparum. This disease is characterised by fever, chills, headache, myalgia, arthralgia, weakness, vomiting, or diarrhoea. This disease may also present with splenomegaly, anaemia, thrombocytopenia, hypoglycaemia, pulmonary or renal dysfunction, or neurologic changes. Transmission is through the bite of an infected mosquito. Confirmation is by identification of Plasmodium falciparum in a blood sample.</t>
  </si>
  <si>
    <t>DON2899</t>
  </si>
  <si>
    <t>2024CODJ101</t>
  </si>
  <si>
    <t>2024CODJ120</t>
  </si>
  <si>
    <t>Adenoviral pneumonia</t>
  </si>
  <si>
    <t>J120</t>
  </si>
  <si>
    <t>Pneumonia due to Adenovirus</t>
  </si>
  <si>
    <t>A disease of the pulmonary system, caused by an infection with adenovirus. This disease is characterised by fever, chills, or rigors. This disease may also present with chest pain, productive cough, dyspnoea, tachypnoea, hypoxia, and tachycardia. Transmission is by droplet transmission. Confirmation is by identification of adenovirus in a sputum sample.</t>
  </si>
  <si>
    <t>2024CODJ122</t>
  </si>
  <si>
    <t>Parainfluenza virus pneumonia</t>
  </si>
  <si>
    <t>J122</t>
  </si>
  <si>
    <t>Pneumonia due to parainfluenza virus</t>
  </si>
  <si>
    <t>A disease of the pulmonary system, caused by an infection with parainfluenza virus. This disease is characterised by fever, malaise, cough, or tachypnoea. Transmission is by inhalation of infected respiratory secretions, direct contact, or through fomites. Confirmation is by identification of the parainfluenza virus in respiratory secretions, detection of a significant rise in parainfluenza specific IgG antibodies in paired serum, or detection of parainfluenza specific IgM antibodies in a single serum sample.</t>
  </si>
  <si>
    <t>2024CODU049</t>
  </si>
  <si>
    <t>Codes for special purposes</t>
  </si>
  <si>
    <t>U049</t>
  </si>
  <si>
    <t>Severe acute respiratory syndrome</t>
  </si>
  <si>
    <t>A disease of the respiratory system, caused by an infection with coronavirus. This disease is characterised by fever, headache, cough, myalgia, tachycardia, or diarrhoea. This disease may also lead to pneumonia. Transmission is by direct contact, inhalation of infected respiratory secretions, or airborne transmission. Confirmation is by identification of coronavirus in a blood, stool, respiratory secretions, or body tissue sample.</t>
  </si>
  <si>
    <t>2024CODU071</t>
  </si>
  <si>
    <t>2024COGA959</t>
  </si>
  <si>
    <t>Congo</t>
  </si>
  <si>
    <t>CG</t>
  </si>
  <si>
    <t>COG</t>
  </si>
  <si>
    <t>2024COGU071</t>
  </si>
  <si>
    <t>2024COKU071</t>
  </si>
  <si>
    <t>Cook Islands</t>
  </si>
  <si>
    <t>CK</t>
  </si>
  <si>
    <t>COK</t>
  </si>
  <si>
    <t>Polynesia</t>
  </si>
  <si>
    <t>2024COLA930</t>
  </si>
  <si>
    <t>2024COLA979</t>
  </si>
  <si>
    <t>2024COLU071</t>
  </si>
  <si>
    <t>2024CPVA979</t>
  </si>
  <si>
    <t>Cabo Verde</t>
  </si>
  <si>
    <t>CV</t>
  </si>
  <si>
    <t>CPV</t>
  </si>
  <si>
    <t>2024CRIA979</t>
  </si>
  <si>
    <t>2024CRIU071</t>
  </si>
  <si>
    <t>2024CUBA930</t>
  </si>
  <si>
    <t>Cuba</t>
  </si>
  <si>
    <t>CU</t>
  </si>
  <si>
    <t>CUB</t>
  </si>
  <si>
    <t>DON2896, DON2882, DON2873</t>
  </si>
  <si>
    <t>2024CUBA979</t>
  </si>
  <si>
    <t>2024CUBU071</t>
  </si>
  <si>
    <t>2024CUWA979</t>
  </si>
  <si>
    <t>Curaçao</t>
  </si>
  <si>
    <t>CW</t>
  </si>
  <si>
    <t>CUW</t>
  </si>
  <si>
    <t>2024CYMA930</t>
  </si>
  <si>
    <t>Cayman Islands</t>
  </si>
  <si>
    <t>KY</t>
  </si>
  <si>
    <t>CYM</t>
  </si>
  <si>
    <t>2024CYMA979</t>
  </si>
  <si>
    <t>2024CYPU071</t>
  </si>
  <si>
    <t>2024CZEU071</t>
  </si>
  <si>
    <t>2024DEUA700</t>
  </si>
  <si>
    <t>2024DEUU071</t>
  </si>
  <si>
    <t>2024DNKA700</t>
  </si>
  <si>
    <t>2024DNKU071</t>
  </si>
  <si>
    <t>2024DOMA979</t>
  </si>
  <si>
    <t>Dominican Republic</t>
  </si>
  <si>
    <t>DO</t>
  </si>
  <si>
    <t>DOM</t>
  </si>
  <si>
    <t>2024DZAU071</t>
  </si>
  <si>
    <t>2024ECUA930</t>
  </si>
  <si>
    <t>2024ECUA979</t>
  </si>
  <si>
    <t>2024ECUU071</t>
  </si>
  <si>
    <t>2024ERIA979</t>
  </si>
  <si>
    <t>Eritrea</t>
  </si>
  <si>
    <t>ER</t>
  </si>
  <si>
    <t>ERI</t>
  </si>
  <si>
    <t>2024ESPJ090</t>
  </si>
  <si>
    <t>Spain</t>
  </si>
  <si>
    <t>ES</t>
  </si>
  <si>
    <t>ESP</t>
  </si>
  <si>
    <t>DON2858</t>
  </si>
  <si>
    <t>2024ESTU071</t>
  </si>
  <si>
    <t>2024ETHA979</t>
  </si>
  <si>
    <t>2024ETHB509</t>
  </si>
  <si>
    <t>DON2893</t>
  </si>
  <si>
    <t>2024ETHU071</t>
  </si>
  <si>
    <t>2024FJIA979</t>
  </si>
  <si>
    <t>Fiji</t>
  </si>
  <si>
    <t>FJ</t>
  </si>
  <si>
    <t>FJI</t>
  </si>
  <si>
    <t>Melanesia</t>
  </si>
  <si>
    <t>2024FRAA979</t>
  </si>
  <si>
    <t>2024FRAU071</t>
  </si>
  <si>
    <t>2024FSMA979</t>
  </si>
  <si>
    <t>Micronesia (Federated States of)</t>
  </si>
  <si>
    <t>FM</t>
  </si>
  <si>
    <t>FSM</t>
  </si>
  <si>
    <t>Micronesia</t>
  </si>
  <si>
    <t>2024FSMU071</t>
  </si>
  <si>
    <t>2024GABU071</t>
  </si>
  <si>
    <t>2024GBRU071</t>
  </si>
  <si>
    <t>2024GEOU071</t>
  </si>
  <si>
    <t>Georgia</t>
  </si>
  <si>
    <t>GE</t>
  </si>
  <si>
    <t>GEO</t>
  </si>
  <si>
    <t>2024GHAA979</t>
  </si>
  <si>
    <t>2024GHAJ090</t>
  </si>
  <si>
    <t>DON2886</t>
  </si>
  <si>
    <t>2024GHAU071</t>
  </si>
  <si>
    <t>2024GINA959</t>
  </si>
  <si>
    <t>Guinea</t>
  </si>
  <si>
    <t>GN</t>
  </si>
  <si>
    <t>GIN</t>
  </si>
  <si>
    <t>2024GINU071</t>
  </si>
  <si>
    <t>2024GLPA979</t>
  </si>
  <si>
    <t>Guadeloupe</t>
  </si>
  <si>
    <t>GP</t>
  </si>
  <si>
    <t>GLP</t>
  </si>
  <si>
    <t>2024GMBU071</t>
  </si>
  <si>
    <t>Gambia</t>
  </si>
  <si>
    <t>GM</t>
  </si>
  <si>
    <t>GMB</t>
  </si>
  <si>
    <t>2024GRCU071</t>
  </si>
  <si>
    <t>2024GRDA979</t>
  </si>
  <si>
    <t>Grenada</t>
  </si>
  <si>
    <t>GD</t>
  </si>
  <si>
    <t>GRD</t>
  </si>
  <si>
    <t>2024GTMA979</t>
  </si>
  <si>
    <t>2024GTMU071</t>
  </si>
  <si>
    <t>2024GUFA979</t>
  </si>
  <si>
    <t>French Guiana</t>
  </si>
  <si>
    <t>GF</t>
  </si>
  <si>
    <t>GUF</t>
  </si>
  <si>
    <t>2024GUYA930</t>
  </si>
  <si>
    <t>2024GUYA979</t>
  </si>
  <si>
    <t>2024GUYU071</t>
  </si>
  <si>
    <t>2024HNDA979</t>
  </si>
  <si>
    <t>2024HNDU071</t>
  </si>
  <si>
    <t>2024HRVU071</t>
  </si>
  <si>
    <t>2024HTIU071</t>
  </si>
  <si>
    <t>2024HUNU071</t>
  </si>
  <si>
    <t>2024IDNA809</t>
  </si>
  <si>
    <t>Viral infections of the central nervous system</t>
  </si>
  <si>
    <t>Acute poliomyelitis</t>
  </si>
  <si>
    <t>Acute poliomyelitis, unspecified</t>
  </si>
  <si>
    <t>A80-A89</t>
  </si>
  <si>
    <t>A80</t>
  </si>
  <si>
    <t>A809</t>
  </si>
  <si>
    <t>A disease of the nervous system, caused by human poliovirus. This disease commonly presents with a fever, sore throat, headache, vomiting, or stiffness of the neck and back. This disease may present with an acute onset of flaccid paralysis. Transmission is commonly by the faecal-oral route or direct contact. Confirmation is by identification of poliovirus in a faecal sample or by a lumbar puncture.</t>
  </si>
  <si>
    <t>DON2854</t>
  </si>
  <si>
    <t>2024IDNU071</t>
  </si>
  <si>
    <t>2024INDA928</t>
  </si>
  <si>
    <t>Other specified mosquito-borne viral fevers</t>
  </si>
  <si>
    <t>A928</t>
  </si>
  <si>
    <t>Arthropod-borne viral fever, virus unspecified</t>
  </si>
  <si>
    <t>DON2881</t>
  </si>
  <si>
    <t>2024INDJ090</t>
  </si>
  <si>
    <t>DON2874</t>
  </si>
  <si>
    <t>2024INDU071</t>
  </si>
  <si>
    <t>2024IRLU071</t>
  </si>
  <si>
    <t>2024IRNA979</t>
  </si>
  <si>
    <t>Iran (Islamic Republic of)</t>
  </si>
  <si>
    <t>IR</t>
  </si>
  <si>
    <t>IRN</t>
  </si>
  <si>
    <t>DON2878</t>
  </si>
  <si>
    <t>2024IRNU071</t>
  </si>
  <si>
    <t>2024ISLU071</t>
  </si>
  <si>
    <t>2024ITAU071</t>
  </si>
  <si>
    <t>2024JAMA979</t>
  </si>
  <si>
    <t>2024JAMU071</t>
  </si>
  <si>
    <t>2024KAZU071</t>
  </si>
  <si>
    <t>Kazakhstan</t>
  </si>
  <si>
    <t>KZ</t>
  </si>
  <si>
    <t>KAZ</t>
  </si>
  <si>
    <t>Central Asia</t>
  </si>
  <si>
    <t>2024KENA979</t>
  </si>
  <si>
    <t>2024KENB04</t>
  </si>
  <si>
    <t>2024KENU071</t>
  </si>
  <si>
    <t>2024KGZU071</t>
  </si>
  <si>
    <t>Kyrgyzstan</t>
  </si>
  <si>
    <t>KG</t>
  </si>
  <si>
    <t>KGZ</t>
  </si>
  <si>
    <t>2024KHMA979</t>
  </si>
  <si>
    <t>Cambodia</t>
  </si>
  <si>
    <t>KH</t>
  </si>
  <si>
    <t>KHM</t>
  </si>
  <si>
    <t>2024KHMJ090</t>
  </si>
  <si>
    <t>DON2884, DON2856</t>
  </si>
  <si>
    <t>2024KHMU071</t>
  </si>
  <si>
    <t>2024KNAA979</t>
  </si>
  <si>
    <t>Saint Kitts and Nevis</t>
  </si>
  <si>
    <t>KN</t>
  </si>
  <si>
    <t>KNA</t>
  </si>
  <si>
    <t>2024KWTU071</t>
  </si>
  <si>
    <t>Kuwait</t>
  </si>
  <si>
    <t>KW</t>
  </si>
  <si>
    <t>KWT</t>
  </si>
  <si>
    <t>2024LAOA979</t>
  </si>
  <si>
    <t>Lao People's Democratic Republic</t>
  </si>
  <si>
    <t>LA</t>
  </si>
  <si>
    <t>LAO</t>
  </si>
  <si>
    <t>2024LAOU071</t>
  </si>
  <si>
    <t>2024LBRA979</t>
  </si>
  <si>
    <t>Liberia</t>
  </si>
  <si>
    <t>LR</t>
  </si>
  <si>
    <t>LBR</t>
  </si>
  <si>
    <t>2024LBRU071</t>
  </si>
  <si>
    <t>2024LCAA979</t>
  </si>
  <si>
    <t>Saint Lucia</t>
  </si>
  <si>
    <t>LC</t>
  </si>
  <si>
    <t>LCA</t>
  </si>
  <si>
    <t>2024LCAU071</t>
  </si>
  <si>
    <t>2024LIEU071</t>
  </si>
  <si>
    <t>2024LKAA979</t>
  </si>
  <si>
    <t>Sri Lanka</t>
  </si>
  <si>
    <t>LK</t>
  </si>
  <si>
    <t>LKA</t>
  </si>
  <si>
    <t>2024LKAU071</t>
  </si>
  <si>
    <t>2024LTUU071</t>
  </si>
  <si>
    <t>2024LUXU071</t>
  </si>
  <si>
    <t>2024LVAU071</t>
  </si>
  <si>
    <t>2024MAFA979</t>
  </si>
  <si>
    <t>Saint Martin (French part)</t>
  </si>
  <si>
    <t>MF</t>
  </si>
  <si>
    <t>MAF</t>
  </si>
  <si>
    <t>2024MARU071</t>
  </si>
  <si>
    <t>Morocco</t>
  </si>
  <si>
    <t>MA</t>
  </si>
  <si>
    <t>MAR</t>
  </si>
  <si>
    <t>2024MDAU071</t>
  </si>
  <si>
    <t>2024MDGU071</t>
  </si>
  <si>
    <t>2024MDVA979</t>
  </si>
  <si>
    <t>Maldives</t>
  </si>
  <si>
    <t>MV</t>
  </si>
  <si>
    <t>MDV</t>
  </si>
  <si>
    <t>2024MEXA979</t>
  </si>
  <si>
    <t>Mexico</t>
  </si>
  <si>
    <t>MX</t>
  </si>
  <si>
    <t>MEX</t>
  </si>
  <si>
    <t>2024MEXJ090</t>
  </si>
  <si>
    <t>DON2876, DON2871</t>
  </si>
  <si>
    <t>2024MEXU071</t>
  </si>
  <si>
    <t>2024MHLU071</t>
  </si>
  <si>
    <t>Marshall Islands</t>
  </si>
  <si>
    <t>MH</t>
  </si>
  <si>
    <t>MHL</t>
  </si>
  <si>
    <t>2024MKDU071</t>
  </si>
  <si>
    <t>2024MLIA979</t>
  </si>
  <si>
    <t>Mali</t>
  </si>
  <si>
    <t>ML</t>
  </si>
  <si>
    <t>MLI</t>
  </si>
  <si>
    <t>2024MLIU071</t>
  </si>
  <si>
    <t>2024MLTU071</t>
  </si>
  <si>
    <t>2024MMRA979</t>
  </si>
  <si>
    <t>Myanmar</t>
  </si>
  <si>
    <t>MM</t>
  </si>
  <si>
    <t>MMR</t>
  </si>
  <si>
    <t>2024MMRU071</t>
  </si>
  <si>
    <t>2024MNGU071</t>
  </si>
  <si>
    <t>Mongolia</t>
  </si>
  <si>
    <t>MN</t>
  </si>
  <si>
    <t>MNG</t>
  </si>
  <si>
    <t>2024MNPU071</t>
  </si>
  <si>
    <t>Northern Mariana Islands</t>
  </si>
  <si>
    <t>MP</t>
  </si>
  <si>
    <t>MNP</t>
  </si>
  <si>
    <t>2024MOZU071</t>
  </si>
  <si>
    <t>2024MRTA979</t>
  </si>
  <si>
    <t>2024MRTU071</t>
  </si>
  <si>
    <t>2024MSRA979</t>
  </si>
  <si>
    <t>Montserrat</t>
  </si>
  <si>
    <t>MS</t>
  </si>
  <si>
    <t>MSR</t>
  </si>
  <si>
    <t>2024MTQA979</t>
  </si>
  <si>
    <t>Martinique</t>
  </si>
  <si>
    <t>MQ</t>
  </si>
  <si>
    <t>MTQ</t>
  </si>
  <si>
    <t>2024MUSA979</t>
  </si>
  <si>
    <t>2024MUSU071</t>
  </si>
  <si>
    <t>2024MYSA979</t>
  </si>
  <si>
    <t>Malaysia</t>
  </si>
  <si>
    <t>MY</t>
  </si>
  <si>
    <t>MYS</t>
  </si>
  <si>
    <t>2024MYSU071</t>
  </si>
  <si>
    <t>2024MYTA979</t>
  </si>
  <si>
    <t>Mayotte</t>
  </si>
  <si>
    <t>YT</t>
  </si>
  <si>
    <t>MYT</t>
  </si>
  <si>
    <t>2024NCLA979</t>
  </si>
  <si>
    <t>New Caledonia</t>
  </si>
  <si>
    <t>NC</t>
  </si>
  <si>
    <t>NCL</t>
  </si>
  <si>
    <t>2024NCLU071</t>
  </si>
  <si>
    <t>2024NERA959</t>
  </si>
  <si>
    <t>2024NERA979</t>
  </si>
  <si>
    <t>2024NERU071</t>
  </si>
  <si>
    <t>2024NGAA959</t>
  </si>
  <si>
    <t>2024NGAU071</t>
  </si>
  <si>
    <t>2024NICA979</t>
  </si>
  <si>
    <t>2024NICU071</t>
  </si>
  <si>
    <t>2024NIUU071</t>
  </si>
  <si>
    <t>Niue</t>
  </si>
  <si>
    <t>NU</t>
  </si>
  <si>
    <t>NIU</t>
  </si>
  <si>
    <t>2024NLDA700</t>
  </si>
  <si>
    <t>2024NLDU071</t>
  </si>
  <si>
    <t>2024NORU071</t>
  </si>
  <si>
    <t>2024NPLA979</t>
  </si>
  <si>
    <t>Nepal</t>
  </si>
  <si>
    <t>NP</t>
  </si>
  <si>
    <t>NPL</t>
  </si>
  <si>
    <t>2024NZLU071</t>
  </si>
  <si>
    <t>2024PAKA979</t>
  </si>
  <si>
    <t>Pakistan</t>
  </si>
  <si>
    <t>PK</t>
  </si>
  <si>
    <t>PAK</t>
  </si>
  <si>
    <t>2024PANA930</t>
  </si>
  <si>
    <t>2024PANA979</t>
  </si>
  <si>
    <t>2024PANU071</t>
  </si>
  <si>
    <t>2024PERA930</t>
  </si>
  <si>
    <t>Peru</t>
  </si>
  <si>
    <t>PE</t>
  </si>
  <si>
    <t>PER</t>
  </si>
  <si>
    <t>2024PERA979</t>
  </si>
  <si>
    <t>2024PERU071</t>
  </si>
  <si>
    <t>2024PHLU071</t>
  </si>
  <si>
    <t>Philippines</t>
  </si>
  <si>
    <t>PH</t>
  </si>
  <si>
    <t>PHL</t>
  </si>
  <si>
    <t>2024PLWA979</t>
  </si>
  <si>
    <t>Palau</t>
  </si>
  <si>
    <t>PW</t>
  </si>
  <si>
    <t>PLW</t>
  </si>
  <si>
    <t>2024PLWU071</t>
  </si>
  <si>
    <t>2024POLU071</t>
  </si>
  <si>
    <t>2024PRIA979</t>
  </si>
  <si>
    <t>Puerto Rico</t>
  </si>
  <si>
    <t>PR</t>
  </si>
  <si>
    <t>PRI</t>
  </si>
  <si>
    <t>2024PRTU071</t>
  </si>
  <si>
    <t>2024PRYA979</t>
  </si>
  <si>
    <t>Paraguay</t>
  </si>
  <si>
    <t>PY</t>
  </si>
  <si>
    <t>PRY</t>
  </si>
  <si>
    <t>2024PYFA979</t>
  </si>
  <si>
    <t>French Polynesia</t>
  </si>
  <si>
    <t>PF</t>
  </si>
  <si>
    <t>PYF</t>
  </si>
  <si>
    <t>2024PYFU071</t>
  </si>
  <si>
    <t>2024REUA979</t>
  </si>
  <si>
    <t>Réunion</t>
  </si>
  <si>
    <t>RE</t>
  </si>
  <si>
    <t>REU</t>
  </si>
  <si>
    <t>2024ROUU071</t>
  </si>
  <si>
    <t>2024RUSU071</t>
  </si>
  <si>
    <t>2024RWAA983</t>
  </si>
  <si>
    <t>DON2898, DON2895, DON2894, DON2892, DON2891, DON2890, DON2887</t>
  </si>
  <si>
    <t>2024RWAB04</t>
  </si>
  <si>
    <t>2024RWAU071</t>
  </si>
  <si>
    <t>2024SAUU040</t>
  </si>
  <si>
    <t>DON2888, DON2868, DON2860</t>
  </si>
  <si>
    <t>2024SDNA979</t>
  </si>
  <si>
    <t>Sudan</t>
  </si>
  <si>
    <t>SD</t>
  </si>
  <si>
    <t>SDN</t>
  </si>
  <si>
    <t>2024SENA979</t>
  </si>
  <si>
    <t>2024SENU071</t>
  </si>
  <si>
    <t>2024SGPA979</t>
  </si>
  <si>
    <t>Singapore</t>
  </si>
  <si>
    <t>SG</t>
  </si>
  <si>
    <t>SGP</t>
  </si>
  <si>
    <t>2024SGPU071</t>
  </si>
  <si>
    <t>2024SLBA979</t>
  </si>
  <si>
    <t>Solomon Islands</t>
  </si>
  <si>
    <t>SB</t>
  </si>
  <si>
    <t>SLB</t>
  </si>
  <si>
    <t>2024SLEU071</t>
  </si>
  <si>
    <t>Sierra Leone</t>
  </si>
  <si>
    <t>SL</t>
  </si>
  <si>
    <t>SLE</t>
  </si>
  <si>
    <t>2024SLVA979</t>
  </si>
  <si>
    <t>2024SLVU071</t>
  </si>
  <si>
    <t>2024SSDA959</t>
  </si>
  <si>
    <t>2024SSDU071</t>
  </si>
  <si>
    <t>2024STPA979</t>
  </si>
  <si>
    <t>Sao Tome and Principe</t>
  </si>
  <si>
    <t>ST</t>
  </si>
  <si>
    <t>STP</t>
  </si>
  <si>
    <t>2024STPU071</t>
  </si>
  <si>
    <t>2024SURA979</t>
  </si>
  <si>
    <t>2024SURU071</t>
  </si>
  <si>
    <t>2024SVKU071</t>
  </si>
  <si>
    <t>2024SVNU071</t>
  </si>
  <si>
    <t>2024SWEA700</t>
  </si>
  <si>
    <t>2024SWEB04</t>
  </si>
  <si>
    <t>DON2883</t>
  </si>
  <si>
    <t>2024SWEU071</t>
  </si>
  <si>
    <t>2024SWZU071</t>
  </si>
  <si>
    <t>Eswatini</t>
  </si>
  <si>
    <t>SZ</t>
  </si>
  <si>
    <t>SWZ</t>
  </si>
  <si>
    <t>2024SXMA979</t>
  </si>
  <si>
    <t>Sint Maarten (Dutch part)</t>
  </si>
  <si>
    <t>SX</t>
  </si>
  <si>
    <t>SXM</t>
  </si>
  <si>
    <t>2024SYCA979</t>
  </si>
  <si>
    <t>Seychelles</t>
  </si>
  <si>
    <t>SC</t>
  </si>
  <si>
    <t>SYC</t>
  </si>
  <si>
    <t>2024SYCU071</t>
  </si>
  <si>
    <t>2024TCAA979</t>
  </si>
  <si>
    <t>2024TCAU071</t>
  </si>
  <si>
    <t>2024TCDA959</t>
  </si>
  <si>
    <t>Chad</t>
  </si>
  <si>
    <t>TD</t>
  </si>
  <si>
    <t>TCD</t>
  </si>
  <si>
    <t>2024TCDB172</t>
  </si>
  <si>
    <t>Viral hepatitis</t>
  </si>
  <si>
    <t>Other acute viral hepatitis</t>
  </si>
  <si>
    <t>Acute hepatitis E</t>
  </si>
  <si>
    <t>B15-B19</t>
  </si>
  <si>
    <t>B17</t>
  </si>
  <si>
    <t>B172</t>
  </si>
  <si>
    <t>A disease of the liver, caused by an acute infection with hepatitis E virus. This disease is characterised by nausea. Transmission is commonly by the faecal-oral route. Confirmation is by detection of anti-hepatitis E virus IgM antibodies in an individual's serum.</t>
  </si>
  <si>
    <t>DON2869</t>
  </si>
  <si>
    <t>2024TCDU071</t>
  </si>
  <si>
    <t>2024TGOA959</t>
  </si>
  <si>
    <t>2024TGOU071</t>
  </si>
  <si>
    <t>2024THAA979</t>
  </si>
  <si>
    <t>2024THAU071</t>
  </si>
  <si>
    <t>2024TKLA979</t>
  </si>
  <si>
    <t>Tokelau</t>
  </si>
  <si>
    <t>TK</t>
  </si>
  <si>
    <t>TKL</t>
  </si>
  <si>
    <t>2024TLSA821</t>
  </si>
  <si>
    <t>Rabies</t>
  </si>
  <si>
    <t>Urban rabies</t>
  </si>
  <si>
    <t>A82</t>
  </si>
  <si>
    <t>A821</t>
  </si>
  <si>
    <t>A disease caused by infection with the rabies virus. This disease is characterised by fever, and headache, followed by neurological symptoms dominated by a furious or paralytic form.</t>
  </si>
  <si>
    <t>Timor-Leste</t>
  </si>
  <si>
    <t>TL</t>
  </si>
  <si>
    <t>TLS</t>
  </si>
  <si>
    <t>DON2866</t>
  </si>
  <si>
    <t>2024TONA979</t>
  </si>
  <si>
    <t>Tonga</t>
  </si>
  <si>
    <t>TO</t>
  </si>
  <si>
    <t>TON</t>
  </si>
  <si>
    <t>2024TONU071</t>
  </si>
  <si>
    <t>2024TTOA979</t>
  </si>
  <si>
    <t>Trinidad and Tobago</t>
  </si>
  <si>
    <t>TT</t>
  </si>
  <si>
    <t>TTO</t>
  </si>
  <si>
    <t>2024TURU071</t>
  </si>
  <si>
    <t>2024TUVA979</t>
  </si>
  <si>
    <t>Tuvalu</t>
  </si>
  <si>
    <t>TV</t>
  </si>
  <si>
    <t>TUV</t>
  </si>
  <si>
    <t>2024TZAU071</t>
  </si>
  <si>
    <t>2024UGAA959</t>
  </si>
  <si>
    <t>2024UGAB04</t>
  </si>
  <si>
    <t>2024UGAU071</t>
  </si>
  <si>
    <t>2024UKRU071</t>
  </si>
  <si>
    <t>2024URYA831</t>
  </si>
  <si>
    <t>Mosquito-borne viral encephalitis</t>
  </si>
  <si>
    <t>Western equine encephalitis</t>
  </si>
  <si>
    <t>A83</t>
  </si>
  <si>
    <t>A831</t>
  </si>
  <si>
    <t>A disease which is a form of arboviral encephalitis (primarily affecting horses) endemic to western and central regions of North America. The causative organism (Encephalomyelitis virus, Western Equine) may be transferred to humans via the bite of mosquitoes (Culex tarsalis and others). Clinical manifestations include headache and influenza-like symptoms followed by alterations in mentation, seizures, and come. Death occurs in a minority of cases. Survivors may recover fully or be left with residual neurologic dysfunction, including parkinsonism, postencephalitic.</t>
  </si>
  <si>
    <t>DON2857</t>
  </si>
  <si>
    <t>2024URYA979</t>
  </si>
  <si>
    <t>2024URYU071</t>
  </si>
  <si>
    <t>2024USAA930</t>
  </si>
  <si>
    <t>2024USAA979</t>
  </si>
  <si>
    <t>2024USAJ090</t>
  </si>
  <si>
    <t>DON2865</t>
  </si>
  <si>
    <t>2024UZBU071</t>
  </si>
  <si>
    <t>Uzbekistan</t>
  </si>
  <si>
    <t>UZ</t>
  </si>
  <si>
    <t>UZB</t>
  </si>
  <si>
    <t>2024VCTA979</t>
  </si>
  <si>
    <t>Saint Vincent and the Grenadines</t>
  </si>
  <si>
    <t>VC</t>
  </si>
  <si>
    <t>VCT</t>
  </si>
  <si>
    <t>2024VENU071</t>
  </si>
  <si>
    <t>2024VGBA979</t>
  </si>
  <si>
    <t>2024VGBU071</t>
  </si>
  <si>
    <t>2024VIRA979</t>
  </si>
  <si>
    <t>Virgin Islands (U.S.)</t>
  </si>
  <si>
    <t>VI</t>
  </si>
  <si>
    <t>VIR</t>
  </si>
  <si>
    <t>2024VNMA979</t>
  </si>
  <si>
    <t>Viet Nam</t>
  </si>
  <si>
    <t>VN</t>
  </si>
  <si>
    <t>VNM</t>
  </si>
  <si>
    <t>2024VNMJ090</t>
  </si>
  <si>
    <t>DON2885, DON2867, DON2864</t>
  </si>
  <si>
    <t>2024VUTA979</t>
  </si>
  <si>
    <t>Vanuatu</t>
  </si>
  <si>
    <t>VU</t>
  </si>
  <si>
    <t>VUT</t>
  </si>
  <si>
    <t>2024WLFA979</t>
  </si>
  <si>
    <t>Wallis and Futuna</t>
  </si>
  <si>
    <t>WF</t>
  </si>
  <si>
    <t>WLF</t>
  </si>
  <si>
    <t>2024WLFU071</t>
  </si>
  <si>
    <t>2024WSMA979</t>
  </si>
  <si>
    <t>Samoa</t>
  </si>
  <si>
    <t>WS</t>
  </si>
  <si>
    <t>WSM</t>
  </si>
  <si>
    <t>2024WSMU071</t>
  </si>
  <si>
    <t>2024ZAFB04</t>
  </si>
  <si>
    <t>DON2877</t>
  </si>
  <si>
    <t>2024ZAFU071</t>
  </si>
  <si>
    <t>2024ZMBU071</t>
  </si>
  <si>
    <t>Zambia</t>
  </si>
  <si>
    <t>ZM</t>
  </si>
  <si>
    <t>ZMB</t>
  </si>
  <si>
    <t>2024ZWEU071</t>
  </si>
  <si>
    <t>2023ABWA979</t>
  </si>
  <si>
    <t>2023</t>
  </si>
  <si>
    <t>DON2852</t>
  </si>
  <si>
    <t>2023ABWU071</t>
  </si>
  <si>
    <t>2023AFGA000</t>
  </si>
  <si>
    <t>DON2796</t>
  </si>
  <si>
    <t>2023AFGU071</t>
  </si>
  <si>
    <t>2023AGOU071</t>
  </si>
  <si>
    <t>2023AIAA979</t>
  </si>
  <si>
    <t>Anguilla</t>
  </si>
  <si>
    <t>AI</t>
  </si>
  <si>
    <t>AIA</t>
  </si>
  <si>
    <t>2023ALBU071</t>
  </si>
  <si>
    <t>2023ANDU071</t>
  </si>
  <si>
    <t>Andorra</t>
  </si>
  <si>
    <t>AD</t>
  </si>
  <si>
    <t>AND</t>
  </si>
  <si>
    <t>2023AREU040</t>
  </si>
  <si>
    <t>United Arab Emirates</t>
  </si>
  <si>
    <t>AE</t>
  </si>
  <si>
    <t>ARE</t>
  </si>
  <si>
    <t>DON2831</t>
  </si>
  <si>
    <t>2023AREU071</t>
  </si>
  <si>
    <t>2023ARGA831</t>
  </si>
  <si>
    <t>DON2853</t>
  </si>
  <si>
    <t>2023ARGA920</t>
  </si>
  <si>
    <t>Chikungunya virus disease</t>
  </si>
  <si>
    <t>A920</t>
  </si>
  <si>
    <t>Chikungunya mosquito-borne viral fever</t>
  </si>
  <si>
    <t>Individuals are infected with the virus through a mosquito bite from Aedes mosquitos (Aedes albopictus and A. aegypti). Concomitant fever and arthalgia are a common specific sign although infection can present with non-specific symptoms that can be confused with Dengue including headache, rash and myalgia. Free virions are transported via the blood to the liver (hepatocyte apoptosis), muscle, joints and secondary lymphoid organs (adenopathy), wherein the virus replicates. Viral replication is associated with an infiltration of mononuclear cells including macrophages, which underlies the debilitating pain experienced in the muscles and joints, which can persist for months to years post infection. A small percentage of infected individuals remain asymptomatic, this is more common in patients under 25 years old. Age over 40 years is a risk factor for chronicity of symptoms. Encephalitis, Guillain-Barre sundrome and arthritis are rare complications of infection with Chikungya virus.</t>
  </si>
  <si>
    <t>DON2804</t>
  </si>
  <si>
    <t>2023ARGA979</t>
  </si>
  <si>
    <t>DON2852, DON2830</t>
  </si>
  <si>
    <t>2023ARGU071</t>
  </si>
  <si>
    <t>2023ARMU071</t>
  </si>
  <si>
    <t>2023ASMU071</t>
  </si>
  <si>
    <t>American Samoa</t>
  </si>
  <si>
    <t>AS</t>
  </si>
  <si>
    <t>ASM</t>
  </si>
  <si>
    <t>2023ATGA979</t>
  </si>
  <si>
    <t>2023AUSU071</t>
  </si>
  <si>
    <t>2023AUTA051</t>
  </si>
  <si>
    <t>Other bacterial foodborne intoxications, not elsewhere classified</t>
  </si>
  <si>
    <t>Botulism</t>
  </si>
  <si>
    <t>A05</t>
  </si>
  <si>
    <t>A051</t>
  </si>
  <si>
    <t>A disease caused by an infection with the gram-positive bacteria Clostridium botulinum. This disease commonly presents with abdominal pain, vomiting, acute paralysis, blurred vision, diplopia, and may be fatal. Transmission is by ingestion of contaminated food, direct contact, or from accidental overdose. Confirmation is by identification of Clostridium botulinum in a faecal or food sample.</t>
  </si>
  <si>
    <t>DON2805</t>
  </si>
  <si>
    <t>2023AUTU071</t>
  </si>
  <si>
    <t>2023AZEU071</t>
  </si>
  <si>
    <t>2023BDIA000</t>
  </si>
  <si>
    <t>2023BDIA809</t>
  </si>
  <si>
    <t>DON2812</t>
  </si>
  <si>
    <t>2023BDIU071</t>
  </si>
  <si>
    <t>2023BELU071</t>
  </si>
  <si>
    <t>2023BENU071</t>
  </si>
  <si>
    <t>2023BESU071</t>
  </si>
  <si>
    <t>2023BFAU071</t>
  </si>
  <si>
    <t>2023BGDA000</t>
  </si>
  <si>
    <t>2023BGDA979</t>
  </si>
  <si>
    <t>DON2852, DON2835</t>
  </si>
  <si>
    <t>2023BGDB348</t>
  </si>
  <si>
    <t>DON2797</t>
  </si>
  <si>
    <t>2023BGDU071</t>
  </si>
  <si>
    <t>2023BGRU071</t>
  </si>
  <si>
    <t>2023BHSA979</t>
  </si>
  <si>
    <t>2023BHSU071</t>
  </si>
  <si>
    <t>2023BIHU071</t>
  </si>
  <si>
    <t>2023BLMA979</t>
  </si>
  <si>
    <t>2023BLMU071</t>
  </si>
  <si>
    <t>2023BLZA979</t>
  </si>
  <si>
    <t>2023BLZU071</t>
  </si>
  <si>
    <t>2023BMUA979</t>
  </si>
  <si>
    <t>Bermuda</t>
  </si>
  <si>
    <t>BM</t>
  </si>
  <si>
    <t>BMU</t>
  </si>
  <si>
    <t>2023BMUU071</t>
  </si>
  <si>
    <t>2023BOLA920</t>
  </si>
  <si>
    <t>2023BOLA979</t>
  </si>
  <si>
    <t>DON2852, DON2830, DON2804</t>
  </si>
  <si>
    <t>2023BOLU071</t>
  </si>
  <si>
    <t>2023BRAA920</t>
  </si>
  <si>
    <t>2023BRAA979</t>
  </si>
  <si>
    <t>2023BRAJ090</t>
  </si>
  <si>
    <t>DON2827</t>
  </si>
  <si>
    <t>2023BRAU071</t>
  </si>
  <si>
    <t>2023BRBA979</t>
  </si>
  <si>
    <t>2023BRBU071</t>
  </si>
  <si>
    <t>2023BRNU071</t>
  </si>
  <si>
    <t>2023BTNU071</t>
  </si>
  <si>
    <t>Bhutan</t>
  </si>
  <si>
    <t>BT</t>
  </si>
  <si>
    <t>BTN</t>
  </si>
  <si>
    <t>2023BWAU071</t>
  </si>
  <si>
    <t>2023CAFA959</t>
  </si>
  <si>
    <t>DON2786</t>
  </si>
  <si>
    <t>2023CAFU071</t>
  </si>
  <si>
    <t>2023CANU071</t>
  </si>
  <si>
    <t>2023CHEA051</t>
  </si>
  <si>
    <t>2023CHEU071</t>
  </si>
  <si>
    <t>2023CHLB05</t>
  </si>
  <si>
    <t>DON2837</t>
  </si>
  <si>
    <t>2023CHLJ090</t>
  </si>
  <si>
    <t>DON2813, DON2807</t>
  </si>
  <si>
    <t>2023CHLU071</t>
  </si>
  <si>
    <t>2023CHNJ090</t>
  </si>
  <si>
    <t>DON2809</t>
  </si>
  <si>
    <t>2023CHNJ101</t>
  </si>
  <si>
    <t>DON2848</t>
  </si>
  <si>
    <t>2023CHNJ121</t>
  </si>
  <si>
    <t>Human respiratory syncytial virus</t>
  </si>
  <si>
    <t>This is a virus that causes respiratory tract infections. It is a major cause of lower respiratory tract infections and hospital visits during infancy and childhood. This diagnosis is the cause of diseases classified to other chapters.</t>
  </si>
  <si>
    <t>2023CHNJ157</t>
  </si>
  <si>
    <t>Bacterial pneumonia, not elsewhere classified</t>
  </si>
  <si>
    <t>Pneumonia due to Mycoplasma pneumoniae</t>
  </si>
  <si>
    <t>J15</t>
  </si>
  <si>
    <t>J157</t>
  </si>
  <si>
    <t>A disease of the pulmonary system, caused by an infection with Mycoplasma pneumoniae. This infection commonly presents with a non-productive cough, chest pain, or fever. Transmission is by inhalation of infected respiratory secretions. Confirmation is by identification of Mycoplasma pneumoniae in a sputum sample.</t>
  </si>
  <si>
    <t>2023CHNU049</t>
  </si>
  <si>
    <t>2023CHNU071</t>
  </si>
  <si>
    <t>2023CIVA959</t>
  </si>
  <si>
    <t>2023CIVA979</t>
  </si>
  <si>
    <t>2023CIVU071</t>
  </si>
  <si>
    <t>2023CMRA000</t>
  </si>
  <si>
    <t>2023CMRA959</t>
  </si>
  <si>
    <t>2023CMRU071</t>
  </si>
  <si>
    <t>2023CODA000</t>
  </si>
  <si>
    <t>DON2796, DON2795</t>
  </si>
  <si>
    <t>2023CODA959</t>
  </si>
  <si>
    <t>2023CODB04</t>
  </si>
  <si>
    <t>DON2847</t>
  </si>
  <si>
    <t>2023CODU071</t>
  </si>
  <si>
    <t>2023COGA000</t>
  </si>
  <si>
    <t>DON2843</t>
  </si>
  <si>
    <t>2023COGA010</t>
  </si>
  <si>
    <t>Typhoid and paratyphoid fevers</t>
  </si>
  <si>
    <t>Typhoid fever</t>
  </si>
  <si>
    <t>A01</t>
  </si>
  <si>
    <t>A010</t>
  </si>
  <si>
    <t>A condition caused by an infection with the gram-negative bacteria Salmonella typhi. This condition is characterised by an acute sustained fever. This condition may present with weakness, stomach pains, headache, loss of appetite, or flat, rose-coloured spots. Transmission is by the faecal-oral route from the ingestion of contaminated food or water. Confirmation is by identification of Salmonella typhi in a faecal or blood sample.</t>
  </si>
  <si>
    <t>2023COGA030</t>
  </si>
  <si>
    <t>Shigellosis</t>
  </si>
  <si>
    <t>Shigellosis due to Shigella dysenteriae</t>
  </si>
  <si>
    <t>A03</t>
  </si>
  <si>
    <t>A030</t>
  </si>
  <si>
    <t>A disease caused by an infection with the gram-negative bacteria genus Shigella. This disease is characterised by an acute onset of small volume diarrhoea, accompanied by fever and nausea. This disease may also present with toxaemia, vomiting, cramps, and tenesmus. Transmission is by ingestion of contaminated food, or direct contact. Confirmation is by identification of Shigella in a faecal sample.</t>
  </si>
  <si>
    <t>2023COGA031</t>
  </si>
  <si>
    <t>Shigellosis due to Shigella flexneri</t>
  </si>
  <si>
    <t>A031</t>
  </si>
  <si>
    <t>Intestinal infections due to Shigella</t>
  </si>
  <si>
    <t>A disease caused by an infection with the gram-negative bacteria Shigella. This disease is characterised by an acute onset of small volume diarrhoea, accompanied by fever and nausea. This disease may also present with toxaemia, vomiting, cramps, and tenesmus. Transmission is by ingestion of contaminated food, or direct contact. Confirmation is by identification of Shigella in a faecal sample.</t>
  </si>
  <si>
    <t>2023COGA959</t>
  </si>
  <si>
    <t>2023COGU071</t>
  </si>
  <si>
    <t>2023COKU071</t>
  </si>
  <si>
    <t>2023COLA979</t>
  </si>
  <si>
    <t>2023COLU071</t>
  </si>
  <si>
    <t>2023COMU071</t>
  </si>
  <si>
    <t>Comoros</t>
  </si>
  <si>
    <t>KM</t>
  </si>
  <si>
    <t>COM</t>
  </si>
  <si>
    <t>2023CPVA979</t>
  </si>
  <si>
    <t>2023CPVU071</t>
  </si>
  <si>
    <t>2023CRIA979</t>
  </si>
  <si>
    <t>2023CRIU071</t>
  </si>
  <si>
    <t>2023CUBU071</t>
  </si>
  <si>
    <t>2023CUWU071</t>
  </si>
  <si>
    <t>2023CYMA979</t>
  </si>
  <si>
    <t>2023CYPU071</t>
  </si>
  <si>
    <t>2023CZEU071</t>
  </si>
  <si>
    <t>2023DEUA051</t>
  </si>
  <si>
    <t>2023DEUU071</t>
  </si>
  <si>
    <t>2023DMAA979</t>
  </si>
  <si>
    <t>Dominica</t>
  </si>
  <si>
    <t>DM</t>
  </si>
  <si>
    <t>DMA</t>
  </si>
  <si>
    <t>2023DMAU071</t>
  </si>
  <si>
    <t>2023DNKU071</t>
  </si>
  <si>
    <t>2023DOMA000</t>
  </si>
  <si>
    <t>2023DOMA979</t>
  </si>
  <si>
    <t>2023DOMU071</t>
  </si>
  <si>
    <t>2023DZAU071</t>
  </si>
  <si>
    <t>2023ECUA979</t>
  </si>
  <si>
    <t>2023ECUJ090</t>
  </si>
  <si>
    <t>DON2789</t>
  </si>
  <si>
    <t>2023ECUU071</t>
  </si>
  <si>
    <t>2023EGYU071</t>
  </si>
  <si>
    <t>Egypt</t>
  </si>
  <si>
    <t>EG</t>
  </si>
  <si>
    <t>EGY</t>
  </si>
  <si>
    <t>2023ESPB341</t>
  </si>
  <si>
    <t>Enterovirus infection, unspecified site</t>
  </si>
  <si>
    <t>B341</t>
  </si>
  <si>
    <t>Enterovirus infection of unspecified site</t>
  </si>
  <si>
    <t>DON2828</t>
  </si>
  <si>
    <t>2023ESPU071</t>
  </si>
  <si>
    <t>2023ESTU071</t>
  </si>
  <si>
    <t>2023ETHA000</t>
  </si>
  <si>
    <t>2023ETHA979</t>
  </si>
  <si>
    <t>2023ETHB05</t>
  </si>
  <si>
    <t>DON2818</t>
  </si>
  <si>
    <t>2023ETHU071</t>
  </si>
  <si>
    <t>2023FINU071</t>
  </si>
  <si>
    <t>Finland</t>
  </si>
  <si>
    <t>FI</t>
  </si>
  <si>
    <t>FIN</t>
  </si>
  <si>
    <t>2023FJIU071</t>
  </si>
  <si>
    <t>2023FRAA051</t>
  </si>
  <si>
    <t>DON2842</t>
  </si>
  <si>
    <t>2023FRAB341</t>
  </si>
  <si>
    <t>DON2828, DON2823</t>
  </si>
  <si>
    <t>2023FRAU071</t>
  </si>
  <si>
    <t>2023FSMU071</t>
  </si>
  <si>
    <t>2023GABU071</t>
  </si>
  <si>
    <t>2023GBRB341</t>
  </si>
  <si>
    <t>2023GBRB990</t>
  </si>
  <si>
    <t>Other infectious diseases</t>
  </si>
  <si>
    <t>Other and unspecified infectious diseases</t>
  </si>
  <si>
    <t>B99-B99</t>
  </si>
  <si>
    <t>B99</t>
  </si>
  <si>
    <t>B990</t>
  </si>
  <si>
    <t>Infection, unspecified</t>
  </si>
  <si>
    <t>DON2821</t>
  </si>
  <si>
    <t>2023GBRJ090</t>
  </si>
  <si>
    <t>DON2850, DON2822</t>
  </si>
  <si>
    <t>2023GBRU071</t>
  </si>
  <si>
    <t>2023GEOU071</t>
  </si>
  <si>
    <t>2023GGYU071</t>
  </si>
  <si>
    <t>Guernsey</t>
  </si>
  <si>
    <t>GG</t>
  </si>
  <si>
    <t>GGY</t>
  </si>
  <si>
    <t>2023GHAA959</t>
  </si>
  <si>
    <t>2023GHAU071</t>
  </si>
  <si>
    <t>2023GIBU071</t>
  </si>
  <si>
    <t>Gibraltar</t>
  </si>
  <si>
    <t>GI</t>
  </si>
  <si>
    <t>GIB</t>
  </si>
  <si>
    <t>2023GINA369</t>
  </si>
  <si>
    <t>Other bacterial diseases</t>
  </si>
  <si>
    <t>Diphtheria</t>
  </si>
  <si>
    <t>Diphtheria, unspecified</t>
  </si>
  <si>
    <t>A30-A49</t>
  </si>
  <si>
    <t>A36</t>
  </si>
  <si>
    <t>A369</t>
  </si>
  <si>
    <t>A disease commonly of the respiratory system, caused by an infection of the gram-positive bacteria Corynebacterium diphtheriae. This disease is characterised by sore throat, fever, and a pseudomembrane on the tonsils, pharynx, or nasal cavity. Transmission is by inhalation of infected respiratory secretions, or direct cutaneous contact. Confirmation is by identification of Corynebacterium diphtheriae from a throat swab or infected tissue, and by clinical signs.</t>
  </si>
  <si>
    <t>DON2846</t>
  </si>
  <si>
    <t>2023GINU071</t>
  </si>
  <si>
    <t>2023GLPA979</t>
  </si>
  <si>
    <t>2023GLPU071</t>
  </si>
  <si>
    <t>2023GMBU071</t>
  </si>
  <si>
    <t>2023GNBU071</t>
  </si>
  <si>
    <t>Guinea-Bissau</t>
  </si>
  <si>
    <t>GW</t>
  </si>
  <si>
    <t>GNB</t>
  </si>
  <si>
    <t>2023GNQA983</t>
  </si>
  <si>
    <t>Equatorial Guinea</t>
  </si>
  <si>
    <t>GQ</t>
  </si>
  <si>
    <t>GNQ</t>
  </si>
  <si>
    <t>DON2826, DON2810, DON2803, DON2799</t>
  </si>
  <si>
    <t>2023GNQU071</t>
  </si>
  <si>
    <t>2023GRCU071</t>
  </si>
  <si>
    <t>2023GRDA979</t>
  </si>
  <si>
    <t>2023GRDU071</t>
  </si>
  <si>
    <t>2023GTMA979</t>
  </si>
  <si>
    <t>2023GTMU071</t>
  </si>
  <si>
    <t>2023GUFA979</t>
  </si>
  <si>
    <t>2023GUFU071</t>
  </si>
  <si>
    <t>2023GUMU071</t>
  </si>
  <si>
    <t>Guam</t>
  </si>
  <si>
    <t>GU</t>
  </si>
  <si>
    <t>GUM</t>
  </si>
  <si>
    <t>2023GUYA979</t>
  </si>
  <si>
    <t>2023GUYU071</t>
  </si>
  <si>
    <t>2023HNDA979</t>
  </si>
  <si>
    <t>2023HNDU071</t>
  </si>
  <si>
    <t>2023HRVB341</t>
  </si>
  <si>
    <t>2023HRVU071</t>
  </si>
  <si>
    <t>2023HTIA000</t>
  </si>
  <si>
    <t>2023HTIU071</t>
  </si>
  <si>
    <t>2023HUNU071</t>
  </si>
  <si>
    <t>2023IDNA809</t>
  </si>
  <si>
    <t>DON2811</t>
  </si>
  <si>
    <t>2023IDNB05</t>
  </si>
  <si>
    <t>DON2816</t>
  </si>
  <si>
    <t>2023IDNU071</t>
  </si>
  <si>
    <t>2023INDB348</t>
  </si>
  <si>
    <t>DON2844</t>
  </si>
  <si>
    <t>2023INDU071</t>
  </si>
  <si>
    <t>2023IRLU071</t>
  </si>
  <si>
    <t>2023IRNU071</t>
  </si>
  <si>
    <t>2023IRQU071</t>
  </si>
  <si>
    <t>Iraq</t>
  </si>
  <si>
    <t>IQ</t>
  </si>
  <si>
    <t>IRQ</t>
  </si>
  <si>
    <t>2023ISLU071</t>
  </si>
  <si>
    <t>2023ISRU071</t>
  </si>
  <si>
    <t>Israel</t>
  </si>
  <si>
    <t>IL</t>
  </si>
  <si>
    <t>ISR</t>
  </si>
  <si>
    <t>2023ITAB341</t>
  </si>
  <si>
    <t>2023ITAU071</t>
  </si>
  <si>
    <t>2023JAMA979</t>
  </si>
  <si>
    <t>2023JAMU071</t>
  </si>
  <si>
    <t>2023JEYU071</t>
  </si>
  <si>
    <t>Jersey</t>
  </si>
  <si>
    <t>JE</t>
  </si>
  <si>
    <t>JEY</t>
  </si>
  <si>
    <t>2023JPNU071</t>
  </si>
  <si>
    <t>Japan</t>
  </si>
  <si>
    <t>JP</t>
  </si>
  <si>
    <t>JPN</t>
  </si>
  <si>
    <t>2023KAZU071</t>
  </si>
  <si>
    <t>2023KENA000</t>
  </si>
  <si>
    <t>2023KENA809</t>
  </si>
  <si>
    <t>DON2833</t>
  </si>
  <si>
    <t>2023KENA959</t>
  </si>
  <si>
    <t>2023KENU071</t>
  </si>
  <si>
    <t>2023KGZU071</t>
  </si>
  <si>
    <t>2023KHMJ090</t>
  </si>
  <si>
    <t>DON2849, DON2800</t>
  </si>
  <si>
    <t>2023KHMU071</t>
  </si>
  <si>
    <t>2023KIRU071</t>
  </si>
  <si>
    <t>Kiribati</t>
  </si>
  <si>
    <t>KI</t>
  </si>
  <si>
    <t>KIR</t>
  </si>
  <si>
    <t>2023KNAA979</t>
  </si>
  <si>
    <t>2023KNAU071</t>
  </si>
  <si>
    <t>2023KORU071</t>
  </si>
  <si>
    <t>Korea Republic of</t>
  </si>
  <si>
    <t>KR</t>
  </si>
  <si>
    <t>KOR</t>
  </si>
  <si>
    <t>2023KWTU071</t>
  </si>
  <si>
    <t>2023LAOU071</t>
  </si>
  <si>
    <t>2023LBNA000</t>
  </si>
  <si>
    <t>Lebanon</t>
  </si>
  <si>
    <t>LB</t>
  </si>
  <si>
    <t>LBN</t>
  </si>
  <si>
    <t>2023LBNU071</t>
  </si>
  <si>
    <t>2023LBYU071</t>
  </si>
  <si>
    <t>Libya</t>
  </si>
  <si>
    <t>LY</t>
  </si>
  <si>
    <t>LBY</t>
  </si>
  <si>
    <t>2023LCAA979</t>
  </si>
  <si>
    <t>2023LCAU071</t>
  </si>
  <si>
    <t>2023LIEU071</t>
  </si>
  <si>
    <t>2023LKAA979</t>
  </si>
  <si>
    <t>2023LKAU071</t>
  </si>
  <si>
    <t>2023LSOU071</t>
  </si>
  <si>
    <t>Lesotho</t>
  </si>
  <si>
    <t>LS</t>
  </si>
  <si>
    <t>LSO</t>
  </si>
  <si>
    <t>2023LTUU071</t>
  </si>
  <si>
    <t>2023LUXU071</t>
  </si>
  <si>
    <t>2023LVAU071</t>
  </si>
  <si>
    <t>2023MAFA979</t>
  </si>
  <si>
    <t>2023MAFU071</t>
  </si>
  <si>
    <t>2023MARU071</t>
  </si>
  <si>
    <t>2023MCOU071</t>
  </si>
  <si>
    <t>Monaco</t>
  </si>
  <si>
    <t>MC</t>
  </si>
  <si>
    <t>MCO</t>
  </si>
  <si>
    <t>2023MDAU071</t>
  </si>
  <si>
    <t>2023MDGU071</t>
  </si>
  <si>
    <t>2023MDVA979</t>
  </si>
  <si>
    <t>2023MDVU071</t>
  </si>
  <si>
    <t>2023MEXA979</t>
  </si>
  <si>
    <t>2023MEXG009</t>
  </si>
  <si>
    <t>Inflammatory diseases of the central nervous system</t>
  </si>
  <si>
    <t>Bacterial meningitis, not elsewhere classified</t>
  </si>
  <si>
    <t>Bacterial meningitis, unspecified</t>
  </si>
  <si>
    <t>G00-G09</t>
  </si>
  <si>
    <t>G00</t>
  </si>
  <si>
    <t>G009</t>
  </si>
  <si>
    <t>A disease of the meninges, caused by an infection.</t>
  </si>
  <si>
    <t>DON2824</t>
  </si>
  <si>
    <t>2023MEXU071</t>
  </si>
  <si>
    <t>2023MHLU071</t>
  </si>
  <si>
    <t>2023MKDU071</t>
  </si>
  <si>
    <t>2023MLIU071</t>
  </si>
  <si>
    <t>2023MLTU071</t>
  </si>
  <si>
    <t>2023MMRU071</t>
  </si>
  <si>
    <t>2023MNEU071</t>
  </si>
  <si>
    <t>Montenegro</t>
  </si>
  <si>
    <t>ME</t>
  </si>
  <si>
    <t>MNE</t>
  </si>
  <si>
    <t>2023MNGU071</t>
  </si>
  <si>
    <t>2023MNPU071</t>
  </si>
  <si>
    <t>2023MOZA000</t>
  </si>
  <si>
    <t>DON2798, DON2796</t>
  </si>
  <si>
    <t>2023MOZU071</t>
  </si>
  <si>
    <t>2023MRTA979</t>
  </si>
  <si>
    <t>2023MRTU071</t>
  </si>
  <si>
    <t>2023MSRA979</t>
  </si>
  <si>
    <t>2023MTQA979</t>
  </si>
  <si>
    <t>2023MTQU071</t>
  </si>
  <si>
    <t>2023MUSA979</t>
  </si>
  <si>
    <t>2023MUSU071</t>
  </si>
  <si>
    <t>2023MWIA000</t>
  </si>
  <si>
    <t>Malawi</t>
  </si>
  <si>
    <t>MW</t>
  </si>
  <si>
    <t>MWI</t>
  </si>
  <si>
    <t>DON2796, DON2793</t>
  </si>
  <si>
    <t>2023MWIU071</t>
  </si>
  <si>
    <t>2023MYSU071</t>
  </si>
  <si>
    <t>2023MYTU071</t>
  </si>
  <si>
    <t>2023NCLU071</t>
  </si>
  <si>
    <t>2023NERA959</t>
  </si>
  <si>
    <t>2023NERG009</t>
  </si>
  <si>
    <t>DON2792</t>
  </si>
  <si>
    <t>2023NERU071</t>
  </si>
  <si>
    <t>2023NGAA000</t>
  </si>
  <si>
    <t>2023NGAA369</t>
  </si>
  <si>
    <t>DON2839, DON2814</t>
  </si>
  <si>
    <t>2023NGAA959</t>
  </si>
  <si>
    <t>2023NGAA962</t>
  </si>
  <si>
    <t>Lassa fever</t>
  </si>
  <si>
    <t>A962</t>
  </si>
  <si>
    <t>A disease endemic in large parts of sub-Saharan Western Africa caused by infection with Lassa virus. Infection is mild or asymptomatic in most cases, but can cause severe illness or death. After a prodromal period of 7-10 days (sometimes longer), initial symptoms/signs include fever, malaise, headache, sore throat, vomiting, abdominal pain, and diarrhoea. Subsequently, patients develop high fever, extreme lethargy, oedema of head/neck, encephalopathy, pleural effusion, and ascites. Bleeding into the skin, mucosae and underlying tissues occurs in the severest cases. Deafness occurs in many patients, and the disease is often particularly severe in pregnancy. The overall lethality can reach 15% even among hospitalized patients receiving supportive care. Transmission occurs by inhalation, consumption, or direct contact with excretions and bodily fluids from infected rodents. Diagnosis occurs by identification of Lassa virus in blood samples by molecular or serologic methods.</t>
  </si>
  <si>
    <t>DON2817</t>
  </si>
  <si>
    <t>2023NGAG009</t>
  </si>
  <si>
    <t>DON2815</t>
  </si>
  <si>
    <t>2023NGAU071</t>
  </si>
  <si>
    <t>2023NICA979</t>
  </si>
  <si>
    <t>2023NICU071</t>
  </si>
  <si>
    <t>2023NIUU071</t>
  </si>
  <si>
    <t>2023NLDJ090</t>
  </si>
  <si>
    <t>DON2840</t>
  </si>
  <si>
    <t>2023NLDU071</t>
  </si>
  <si>
    <t>2023NORU071</t>
  </si>
  <si>
    <t>2023NPLA979</t>
  </si>
  <si>
    <t>2023NPLB05</t>
  </si>
  <si>
    <t>DON2801</t>
  </si>
  <si>
    <t>2023NPLU071</t>
  </si>
  <si>
    <t>2023NRUU071</t>
  </si>
  <si>
    <t>Nauru</t>
  </si>
  <si>
    <t>NR</t>
  </si>
  <si>
    <t>NRU</t>
  </si>
  <si>
    <t>2023NZLU071</t>
  </si>
  <si>
    <t>2023OMNU040</t>
  </si>
  <si>
    <t>Oman</t>
  </si>
  <si>
    <t>OM</t>
  </si>
  <si>
    <t>OMN</t>
  </si>
  <si>
    <t>DON2791</t>
  </si>
  <si>
    <t>2023OMNU071</t>
  </si>
  <si>
    <t>2023PAKA000</t>
  </si>
  <si>
    <t>2023PAKA979</t>
  </si>
  <si>
    <t>2023PAKU071</t>
  </si>
  <si>
    <t>2023PANA979</t>
  </si>
  <si>
    <t>2023PANU071</t>
  </si>
  <si>
    <t>2023PERA920</t>
  </si>
  <si>
    <t>2023PERA979</t>
  </si>
  <si>
    <t>2023PERG610</t>
  </si>
  <si>
    <t>Polyneuropathies and other disorders of the peripheral nervous system</t>
  </si>
  <si>
    <t>Inflammatory polyneuropathy</t>
  </si>
  <si>
    <t>Guillain-Barré syndrome</t>
  </si>
  <si>
    <t>G60-G64</t>
  </si>
  <si>
    <t>G61</t>
  </si>
  <si>
    <t>G610</t>
  </si>
  <si>
    <t>Guillain Barre syndrome</t>
  </si>
  <si>
    <t>Progressive weakness of the limbs over a few days to 28 days, symmetrical deficit, areflexia, absent or mild sensory disturbance, elevated cerebrospinal fluid protein, and slowing of nerve conduction velocities are the cardinal features. The disorder may be preceded by upper respiratory or gastrointestinal infection or immunization 1 to 4 weeks prior to onset of the illness. Bifacial palsy may be present.</t>
  </si>
  <si>
    <t>DON2832</t>
  </si>
  <si>
    <t>2023PERU071</t>
  </si>
  <si>
    <t>2023PHLA000</t>
  </si>
  <si>
    <t>2023PHLU071</t>
  </si>
  <si>
    <t>2023PLWU071</t>
  </si>
  <si>
    <t>2023PNGU071</t>
  </si>
  <si>
    <t>Papua New Guinea</t>
  </si>
  <si>
    <t>PG</t>
  </si>
  <si>
    <t>PNG</t>
  </si>
  <si>
    <t>2023POLA481</t>
  </si>
  <si>
    <t>Other bacterial diseases, not elsewhere classified</t>
  </si>
  <si>
    <t>Legionnaires disease</t>
  </si>
  <si>
    <t>A48</t>
  </si>
  <si>
    <t>A481</t>
  </si>
  <si>
    <t>Legionnaires’ disease, the pneumonic form, has an incubation period of 2 to 10 days (but up to 16 days has been recorded in some outbreaks). Initially, symptoms are fever, loss of appetite, headache, malaise and lethargy. Some patients may also have muscle pain, diarrhoea and confusion. There is also usually an initial mild cough, but as many as 50% of patients can present phlegm. Blood-streaked phlegm or hemoptysis occurs in about one-third of the patients. The severity of disease ranges from a mild cough to a rapidly fatal pneumonia. Death occurs through progressive pneumonia with respiratory failure and/or shock and multi-organ failure.</t>
  </si>
  <si>
    <t>DON2841</t>
  </si>
  <si>
    <t>2023POLJ090</t>
  </si>
  <si>
    <t>DON2829</t>
  </si>
  <si>
    <t>2023POLU071</t>
  </si>
  <si>
    <t>2023PRIA979</t>
  </si>
  <si>
    <t>2023PRIU071</t>
  </si>
  <si>
    <t>2023PRTU071</t>
  </si>
  <si>
    <t>2023PRYA920</t>
  </si>
  <si>
    <t>2023PRYA979</t>
  </si>
  <si>
    <t>2023PRYB05</t>
  </si>
  <si>
    <t>DON2790</t>
  </si>
  <si>
    <t>2023PRYU071</t>
  </si>
  <si>
    <t>2023PYFU071</t>
  </si>
  <si>
    <t>2023QATU071</t>
  </si>
  <si>
    <t>Qatar</t>
  </si>
  <si>
    <t>QA</t>
  </si>
  <si>
    <t>QAT</t>
  </si>
  <si>
    <t>2023REUU071</t>
  </si>
  <si>
    <t>2023ROUU071</t>
  </si>
  <si>
    <t>2023RUSU071</t>
  </si>
  <si>
    <t>2023RWAU071</t>
  </si>
  <si>
    <t>2023SAUU040</t>
  </si>
  <si>
    <t>DON2838</t>
  </si>
  <si>
    <t>2023SAUU071</t>
  </si>
  <si>
    <t>2023SDNA809</t>
  </si>
  <si>
    <t>DON2787</t>
  </si>
  <si>
    <t>2023SDNA979</t>
  </si>
  <si>
    <t>2023SDNU071</t>
  </si>
  <si>
    <t>2023SENU071</t>
  </si>
  <si>
    <t>2023SGPU071</t>
  </si>
  <si>
    <t>2023SLBU071</t>
  </si>
  <si>
    <t>2023SLEA959</t>
  </si>
  <si>
    <t>2023SLEU071</t>
  </si>
  <si>
    <t>2023SLVA979</t>
  </si>
  <si>
    <t>2023SLVU071</t>
  </si>
  <si>
    <t>2023SMRU071</t>
  </si>
  <si>
    <t>San Marino</t>
  </si>
  <si>
    <t>SM</t>
  </si>
  <si>
    <t>SMR</t>
  </si>
  <si>
    <t>2023SOMA000</t>
  </si>
  <si>
    <t>Somalia</t>
  </si>
  <si>
    <t>SO</t>
  </si>
  <si>
    <t>SOM</t>
  </si>
  <si>
    <t>2023SOMU071</t>
  </si>
  <si>
    <t>2023SPMU071</t>
  </si>
  <si>
    <t>Saint Pierre and Miquelon</t>
  </si>
  <si>
    <t>PM</t>
  </si>
  <si>
    <t>SPM</t>
  </si>
  <si>
    <t>2023SRBU071</t>
  </si>
  <si>
    <t>2023SSDB05</t>
  </si>
  <si>
    <t>DON2794</t>
  </si>
  <si>
    <t>2023SSDB172</t>
  </si>
  <si>
    <t>DON2819</t>
  </si>
  <si>
    <t>2023SSDU071</t>
  </si>
  <si>
    <t>2023STPA979</t>
  </si>
  <si>
    <t>2023STPU071</t>
  </si>
  <si>
    <t>2023SURA979</t>
  </si>
  <si>
    <t>2023SURU071</t>
  </si>
  <si>
    <t>2023SVKU071</t>
  </si>
  <si>
    <t>2023SVNU071</t>
  </si>
  <si>
    <t>2023SWEB341</t>
  </si>
  <si>
    <t>2023SWEU071</t>
  </si>
  <si>
    <t>2023SWZU071</t>
  </si>
  <si>
    <t>2023SXMA979</t>
  </si>
  <si>
    <t>2023SXMU071</t>
  </si>
  <si>
    <t>2023SYCA979</t>
  </si>
  <si>
    <t>2023SYCU071</t>
  </si>
  <si>
    <t>2023SYRA000</t>
  </si>
  <si>
    <t>Syrian Arab Republic</t>
  </si>
  <si>
    <t>SY</t>
  </si>
  <si>
    <t>SYR</t>
  </si>
  <si>
    <t>2023TCAA979</t>
  </si>
  <si>
    <t>2023TCAU071</t>
  </si>
  <si>
    <t>2023TCDA959</t>
  </si>
  <si>
    <t>2023TCDA979</t>
  </si>
  <si>
    <t>DON2845</t>
  </si>
  <si>
    <t>2023TCDU071</t>
  </si>
  <si>
    <t>2023TGOA979</t>
  </si>
  <si>
    <t>2023TGOG009</t>
  </si>
  <si>
    <t>DON2808</t>
  </si>
  <si>
    <t>2023TGOU071</t>
  </si>
  <si>
    <t>2023THAA979</t>
  </si>
  <si>
    <t>2023THAU071</t>
  </si>
  <si>
    <t>2023TKLU071</t>
  </si>
  <si>
    <t>2023TLSU071</t>
  </si>
  <si>
    <t>2023TONU071</t>
  </si>
  <si>
    <t>2023TTOA979</t>
  </si>
  <si>
    <t>2023TTOU071</t>
  </si>
  <si>
    <t>2023TUNU071</t>
  </si>
  <si>
    <t>Tunisia</t>
  </si>
  <si>
    <t>TN</t>
  </si>
  <si>
    <t>TUN</t>
  </si>
  <si>
    <t>2023TURA051</t>
  </si>
  <si>
    <t>2023TURU071</t>
  </si>
  <si>
    <t>2023TUVU071</t>
  </si>
  <si>
    <t>2023TZAA809</t>
  </si>
  <si>
    <t>DON2834</t>
  </si>
  <si>
    <t>2023TZAA983</t>
  </si>
  <si>
    <t>DON2825, DON2820, DON2806</t>
  </si>
  <si>
    <t>2023TZAU071</t>
  </si>
  <si>
    <t>2023UGAA959</t>
  </si>
  <si>
    <t>2023UGAA984</t>
  </si>
  <si>
    <t>Ebola virus disease</t>
  </si>
  <si>
    <t>A984</t>
  </si>
  <si>
    <t>Ebola disease</t>
  </si>
  <si>
    <t>A severe disease with high case fatality caused by infection with Ebola virus or a closely related virus. Ebola disease is typically characterised by acute onset of fever with non-specific symptoms/signs (e.g., abdominal pain, anorexia, fatigue, malaise, myalgia, sore throat) usually followed several days later by nausea, vomiting, diarrhoea, and occasionally a variable rash. Hiccups may occur. Severe illness may include haemorrhagic manifestations (e.g., bleeding from puncture sites, ecchymoses, petechiae, visceral effusions), encephalopathy, shock/hypotension, multi-organ failure, spontaneous abortion in infected pregnant women. Common laboratory findings include thrombocytopenia, elevated transaminase concentrations, electrolyte abnormalities, and signs of renal dysfunction. Individuals who recover may experience prolonged sequelae (e.g., arthralgia, neurocognitive dysfunction, uveitis sometimes followed by cataract formation), and clinical and subclinical persistent infection may occur in immune-privileged compartments (e.g., CNS, eyes, testes). Person-to-person transmission occurs by direct contact with blood, other bodily fluids, organs, or contaminated surfaces and materials with risk beginning at the onset of clinical signs and increasing with disease severity. Family members, sexual contacts, healthcare providers, and participants in burial ceremonies with direct contact with the deceased are at particular risk. The incubation period typically is 7–11 days (range ≈2–21 days).</t>
  </si>
  <si>
    <t>DON2788</t>
  </si>
  <si>
    <t>2023UGAU071</t>
  </si>
  <si>
    <t>2023UKRU071</t>
  </si>
  <si>
    <t>2023URYA979</t>
  </si>
  <si>
    <t>2023URYU071</t>
  </si>
  <si>
    <t>2023USAG009</t>
  </si>
  <si>
    <t>2023USAJ090</t>
  </si>
  <si>
    <t>DON2836</t>
  </si>
  <si>
    <t>2023USAU071</t>
  </si>
  <si>
    <t>2023UZBU071</t>
  </si>
  <si>
    <t>2023VCTA979</t>
  </si>
  <si>
    <t>2023VCTU071</t>
  </si>
  <si>
    <t>2023VENA979</t>
  </si>
  <si>
    <t>2023VENU071</t>
  </si>
  <si>
    <t>2023VGBA979</t>
  </si>
  <si>
    <t>2023VGBU071</t>
  </si>
  <si>
    <t>2023VIRU071</t>
  </si>
  <si>
    <t>2023VNMU071</t>
  </si>
  <si>
    <t>2023VUTU071</t>
  </si>
  <si>
    <t>2023WLFU071</t>
  </si>
  <si>
    <t>2023WSMU071</t>
  </si>
  <si>
    <t>2023ZAFB05</t>
  </si>
  <si>
    <t>DON2802</t>
  </si>
  <si>
    <t>2023ZAFU071</t>
  </si>
  <si>
    <t>2023ZMBA000</t>
  </si>
  <si>
    <t>2023ZMBA220</t>
  </si>
  <si>
    <t>Certain zoonotic bacterial diseases</t>
  </si>
  <si>
    <t>Anthrax</t>
  </si>
  <si>
    <t>Cutaneous anthrax</t>
  </si>
  <si>
    <t>A20-A28</t>
  </si>
  <si>
    <t>A22</t>
  </si>
  <si>
    <t>A220</t>
  </si>
  <si>
    <t>A disease caused by an infection with the gram-positive bacteria Bacillus anthracis. This disease presents with clinical signs depending on the route of infection. Transmission is by inhalation, ingestion, or cutaneous contact with Bacillus anthracis spores. Confirmation is by identification of Bacillus anthracis in a sample, or detection of antibodies or toxins.</t>
  </si>
  <si>
    <t>DON2851</t>
  </si>
  <si>
    <t>2023ZMBU071</t>
  </si>
  <si>
    <t>2023ZWEU071</t>
  </si>
  <si>
    <t>2022ABWU071</t>
  </si>
  <si>
    <t>2022</t>
  </si>
  <si>
    <t>2022AFGA000</t>
  </si>
  <si>
    <t>DON2784</t>
  </si>
  <si>
    <t>2022AFGB05</t>
  </si>
  <si>
    <t>DON2715</t>
  </si>
  <si>
    <t>2022AFGU071</t>
  </si>
  <si>
    <t>2022AGOU071</t>
  </si>
  <si>
    <t>2022AIAU071</t>
  </si>
  <si>
    <t>2022ALBU071</t>
  </si>
  <si>
    <t>2022ANDU071</t>
  </si>
  <si>
    <t>2022AREB04</t>
  </si>
  <si>
    <t>DON2752, DON2749, DON2747, DON2746, DON2744</t>
  </si>
  <si>
    <t>2022AREU071</t>
  </si>
  <si>
    <t>2022ARGA481</t>
  </si>
  <si>
    <t>DON2761</t>
  </si>
  <si>
    <t>2022ARGB04</t>
  </si>
  <si>
    <t>2022ARGB179</t>
  </si>
  <si>
    <t>Acute viral hepatitis, unspecified</t>
  </si>
  <si>
    <t>B179</t>
  </si>
  <si>
    <t>A group of liver diseases characterised by liver inflammation and fibrosis, caused by more than 6 months of infection with one or more of hepatitis B virus, hepatitis C virus and hepatitis D virus, with or without HIV. Even at stage of cirrhosis there are often no symptoms. Otherwise, clinical features include fatigue, hard liver edge and complications of cirrhosis (muscle wasting, ascites, splenomegaly/portal hypertension). Transmission of hepatitis B and C viruses is by blood and body fluid contamination, sexual transmission, and from mother to baby at the time of birth (vertical transmission). In addition to detection of specific antigens (HBsAg) and antibodies (anti-HCV), diagnostic assessment requires assay of viral nucleic acids (HBV DNA, HCV RNA etc).</t>
  </si>
  <si>
    <t>DON2754, DON2751, DON2743</t>
  </si>
  <si>
    <t>2022ARGU071</t>
  </si>
  <si>
    <t>2022ARMU071</t>
  </si>
  <si>
    <t>2022ASMU071</t>
  </si>
  <si>
    <t>2022ATGU071</t>
  </si>
  <si>
    <t>2022AUSA830</t>
  </si>
  <si>
    <t>Japanese encephalitis</t>
  </si>
  <si>
    <t>A830</t>
  </si>
  <si>
    <t>Japanese encephalitis virus disease</t>
  </si>
  <si>
    <t>A disease of the brain, caused by an infection with flavivirus. This disease is characterised by fever, headache, meningism, hyperexcitability, or decreased consciousness. This disease may also present with neurological signs such as cranial nerve palsies, tremor and ataxia, parkinsonism, or upper limb paralysis. Transmission is through the bite of an infected mosquito. Confirmation is by identification of flavivirus in a serum sample or cerebrospinal fluid.</t>
  </si>
  <si>
    <t>DON2730</t>
  </si>
  <si>
    <t>2022AUSB04</t>
  </si>
  <si>
    <t>DON2752, DON2749, DON2747, DON2746</t>
  </si>
  <si>
    <t>2022AUSU071</t>
  </si>
  <si>
    <t>2022AUTB04</t>
  </si>
  <si>
    <t>2022AUTB179</t>
  </si>
  <si>
    <t>2022AUTU071</t>
  </si>
  <si>
    <t>2022AZEU071</t>
  </si>
  <si>
    <t>2022BDIA000</t>
  </si>
  <si>
    <t>2022BDIU071</t>
  </si>
  <si>
    <t>2022BELA029</t>
  </si>
  <si>
    <t>Other salmonella infections</t>
  </si>
  <si>
    <t>Salmonella infection, unspecified</t>
  </si>
  <si>
    <t>A02</t>
  </si>
  <si>
    <t>A029</t>
  </si>
  <si>
    <t>Infections due to other Salmonella</t>
  </si>
  <si>
    <t>Infection or foodborne intoxication due to any Salmonella species other than S. typhi and S. paratyphi</t>
  </si>
  <si>
    <t>DON2727</t>
  </si>
  <si>
    <t>2022BELB04</t>
  </si>
  <si>
    <t>2022BELB179</t>
  </si>
  <si>
    <t>DON2751, DON2743, DON2725</t>
  </si>
  <si>
    <t>2022BELU071</t>
  </si>
  <si>
    <t>2022BENA000</t>
  </si>
  <si>
    <t>DON2784, DON2713</t>
  </si>
  <si>
    <t>2022BENB04</t>
  </si>
  <si>
    <t>DON2752</t>
  </si>
  <si>
    <t>2022BENU071</t>
  </si>
  <si>
    <t>2022BESU071</t>
  </si>
  <si>
    <t>2022BFAA000</t>
  </si>
  <si>
    <t>2022BFAU071</t>
  </si>
  <si>
    <t>2022BGDA000</t>
  </si>
  <si>
    <t>2022BGDA979</t>
  </si>
  <si>
    <t>DON2780, DON2757</t>
  </si>
  <si>
    <t>2022BGDU071</t>
  </si>
  <si>
    <t>2022BGRB179</t>
  </si>
  <si>
    <t>2022BGRU071</t>
  </si>
  <si>
    <t>2022BHRU071</t>
  </si>
  <si>
    <t>Bahrain</t>
  </si>
  <si>
    <t>BH</t>
  </si>
  <si>
    <t>BHR</t>
  </si>
  <si>
    <t>2022BHSU071</t>
  </si>
  <si>
    <t>2022BIHU071</t>
  </si>
  <si>
    <t>2022BLMU071</t>
  </si>
  <si>
    <t>2022BLRU071</t>
  </si>
  <si>
    <t>2022BLZU071</t>
  </si>
  <si>
    <t>2022BMUU071</t>
  </si>
  <si>
    <t>2022BOLU071</t>
  </si>
  <si>
    <t>2022BRAB04</t>
  </si>
  <si>
    <t>DON2752, DON2749</t>
  </si>
  <si>
    <t>2022BRAB179</t>
  </si>
  <si>
    <t>DON2754, DON2751</t>
  </si>
  <si>
    <t>2022BRAU071</t>
  </si>
  <si>
    <t>2022BRBU071</t>
  </si>
  <si>
    <t>2022BRNU071</t>
  </si>
  <si>
    <t>2022BTNU071</t>
  </si>
  <si>
    <t>2022BWAU071</t>
  </si>
  <si>
    <t>2022CAFA959</t>
  </si>
  <si>
    <t>DON2760</t>
  </si>
  <si>
    <t>2022CAFB04</t>
  </si>
  <si>
    <t>DON2752, DON2749, DON2741</t>
  </si>
  <si>
    <t>2022CAFU071</t>
  </si>
  <si>
    <t>2022CANB04</t>
  </si>
  <si>
    <t>DON2752, DON2749, DON2747, DON2746, DON2744, DON2741</t>
  </si>
  <si>
    <t>2022CANB179</t>
  </si>
  <si>
    <t>2022CANU071</t>
  </si>
  <si>
    <t>2022CHEB04</t>
  </si>
  <si>
    <t>2022CHEU071</t>
  </si>
  <si>
    <t>2022CHLU071</t>
  </si>
  <si>
    <t>2022CHNA000</t>
  </si>
  <si>
    <t>2022CHNJ090</t>
  </si>
  <si>
    <t>DON2733</t>
  </si>
  <si>
    <t>2022CHNU071</t>
  </si>
  <si>
    <t>2022CIVA959</t>
  </si>
  <si>
    <t>2022CIVU071</t>
  </si>
  <si>
    <t>2022CMRA000</t>
  </si>
  <si>
    <t>DON2784, DON2736</t>
  </si>
  <si>
    <t>2022CMRA959</t>
  </si>
  <si>
    <t>2022CMRB04</t>
  </si>
  <si>
    <t>2022CMRU071</t>
  </si>
  <si>
    <t>2022CODA000</t>
  </si>
  <si>
    <t>2022CODA959</t>
  </si>
  <si>
    <t>2022CODA984</t>
  </si>
  <si>
    <t>DON2766, DON2759, DON2753, DON2731</t>
  </si>
  <si>
    <t>2022CODB04</t>
  </si>
  <si>
    <t>2022CODU071</t>
  </si>
  <si>
    <t>2022COGA959</t>
  </si>
  <si>
    <t>2022COGB04</t>
  </si>
  <si>
    <t>2022COGU071</t>
  </si>
  <si>
    <t>2022COKU071</t>
  </si>
  <si>
    <t>2022COLB179</t>
  </si>
  <si>
    <t>2022COLU071</t>
  </si>
  <si>
    <t>2022COMU071</t>
  </si>
  <si>
    <t>2022CPVU071</t>
  </si>
  <si>
    <t>2022CRIB04</t>
  </si>
  <si>
    <t>DON2741</t>
  </si>
  <si>
    <t>2022CRIB179</t>
  </si>
  <si>
    <t>DON2754</t>
  </si>
  <si>
    <t>2022CRIU071</t>
  </si>
  <si>
    <t>2022CUBU071</t>
  </si>
  <si>
    <t>2022CUWU071</t>
  </si>
  <si>
    <t>2022CYMU071</t>
  </si>
  <si>
    <t>2022CYPB179</t>
  </si>
  <si>
    <t>2022CYPU071</t>
  </si>
  <si>
    <t>2022CZEB04</t>
  </si>
  <si>
    <t>2022CZEU071</t>
  </si>
  <si>
    <t>2022DEUA029</t>
  </si>
  <si>
    <t>2022DEUB04</t>
  </si>
  <si>
    <t>2022DEUJ090</t>
  </si>
  <si>
    <t>DON2740</t>
  </si>
  <si>
    <t>2022DEUU071</t>
  </si>
  <si>
    <t>2022DJIU071</t>
  </si>
  <si>
    <t>Djibouti</t>
  </si>
  <si>
    <t>DJ</t>
  </si>
  <si>
    <t>DJI</t>
  </si>
  <si>
    <t>2022DMAU071</t>
  </si>
  <si>
    <t>2022DNKA031</t>
  </si>
  <si>
    <t>DON2719</t>
  </si>
  <si>
    <t>2022DNKB04</t>
  </si>
  <si>
    <t>2022DNKB179</t>
  </si>
  <si>
    <t>DON2754, DON2751, DON2743, DON2725</t>
  </si>
  <si>
    <t>2022DNKU071</t>
  </si>
  <si>
    <t>2022DOMU071</t>
  </si>
  <si>
    <t>2022DZAA809</t>
  </si>
  <si>
    <t>DON2762</t>
  </si>
  <si>
    <t>2022DZAU071</t>
  </si>
  <si>
    <t>2022ECUU071</t>
  </si>
  <si>
    <t>2022EGYU071</t>
  </si>
  <si>
    <t>2022ERIU071</t>
  </si>
  <si>
    <t>2022ESPA029</t>
  </si>
  <si>
    <t>2022ESPA031</t>
  </si>
  <si>
    <t>2022ESPB04</t>
  </si>
  <si>
    <t>2022ESPB179</t>
  </si>
  <si>
    <t>2022ESPJ090</t>
  </si>
  <si>
    <t>DON2775</t>
  </si>
  <si>
    <t>2022ESPU071</t>
  </si>
  <si>
    <t>2022ESTU071</t>
  </si>
  <si>
    <t>2022ETHA000</t>
  </si>
  <si>
    <t>2022ETHU071</t>
  </si>
  <si>
    <t>2022FINB04</t>
  </si>
  <si>
    <t>2022FINU071</t>
  </si>
  <si>
    <t>2022FJIU071</t>
  </si>
  <si>
    <t>2022FLKU071</t>
  </si>
  <si>
    <t>Falkland Islands (Malvinas)</t>
  </si>
  <si>
    <t>FK</t>
  </si>
  <si>
    <t>FLK</t>
  </si>
  <si>
    <t>2022FRAA029</t>
  </si>
  <si>
    <t>2022FRAA380</t>
  </si>
  <si>
    <t>Scarlet fever</t>
  </si>
  <si>
    <t>A38</t>
  </si>
  <si>
    <t>A380</t>
  </si>
  <si>
    <t>A disease caused by an infection with the gram-positive bacteria Streptococcus pyogenes. This disease is characterised by a sore throat, fever, and a red rash. Transmission is commonly by inhalation of infected respiratory secretions, direct skin contact, or indirect contact.</t>
  </si>
  <si>
    <t>DON2783</t>
  </si>
  <si>
    <t>2022FRAA400</t>
  </si>
  <si>
    <t>Streptococcal sepsis</t>
  </si>
  <si>
    <t>Sepsis due to streptococcus, group A</t>
  </si>
  <si>
    <t>A40</t>
  </si>
  <si>
    <t>A400</t>
  </si>
  <si>
    <t>2022FRAB04</t>
  </si>
  <si>
    <t>2022FRAB179</t>
  </si>
  <si>
    <t>2022FRAU071</t>
  </si>
  <si>
    <t>2022FROU071</t>
  </si>
  <si>
    <t>Faroe Islands</t>
  </si>
  <si>
    <t>FO</t>
  </si>
  <si>
    <t>FRO</t>
  </si>
  <si>
    <t>2022FSMU071</t>
  </si>
  <si>
    <t>2022GABU071</t>
  </si>
  <si>
    <t>2022GBRA029</t>
  </si>
  <si>
    <t>2022GBRA031</t>
  </si>
  <si>
    <t>2022GBRA380</t>
  </si>
  <si>
    <t>2022GBRA400</t>
  </si>
  <si>
    <t>2022GBRA809</t>
  </si>
  <si>
    <t>DON2763</t>
  </si>
  <si>
    <t>2022GBRA962</t>
  </si>
  <si>
    <t>DON2717</t>
  </si>
  <si>
    <t>2022GBRB04</t>
  </si>
  <si>
    <t>DON2752, DON2749, DON2747, DON2746, DON2744, DON2739, DON2737</t>
  </si>
  <si>
    <t>2022GBRB179</t>
  </si>
  <si>
    <t>DON2754, DON2751, DON2743, DON2725, DON2724</t>
  </si>
  <si>
    <t>2022GBRJ090</t>
  </si>
  <si>
    <t>DON2711</t>
  </si>
  <si>
    <t>2022GBRU071</t>
  </si>
  <si>
    <t>2022GEOB04</t>
  </si>
  <si>
    <t>2022GEOU071</t>
  </si>
  <si>
    <t>2022GGYU071</t>
  </si>
  <si>
    <t>2022GHAA959</t>
  </si>
  <si>
    <t>2022GHAA983</t>
  </si>
  <si>
    <t>DON2764, DON2756</t>
  </si>
  <si>
    <t>2022GHAB04</t>
  </si>
  <si>
    <t>2022GHAU071</t>
  </si>
  <si>
    <t>2022GIBB04</t>
  </si>
  <si>
    <t>2022GIBU071</t>
  </si>
  <si>
    <t>2022GINA962</t>
  </si>
  <si>
    <t>DON2735</t>
  </si>
  <si>
    <t>2022GINU071</t>
  </si>
  <si>
    <t>2022GLPU071</t>
  </si>
  <si>
    <t>2022GMBU071</t>
  </si>
  <si>
    <t>2022GNBU071</t>
  </si>
  <si>
    <t>2022GNQU071</t>
  </si>
  <si>
    <t>2022GRCB04</t>
  </si>
  <si>
    <t>2022GRCB179</t>
  </si>
  <si>
    <t>2022GRCU071</t>
  </si>
  <si>
    <t>2022GRDU071</t>
  </si>
  <si>
    <t>2022GRLU071</t>
  </si>
  <si>
    <t>Greenland</t>
  </si>
  <si>
    <t>GL</t>
  </si>
  <si>
    <t>GRL</t>
  </si>
  <si>
    <t>2022GTMU071</t>
  </si>
  <si>
    <t>2022GUFB04</t>
  </si>
  <si>
    <t>DON2744</t>
  </si>
  <si>
    <t>2022GUFU071</t>
  </si>
  <si>
    <t>2022GUMU071</t>
  </si>
  <si>
    <t>2022GUYU071</t>
  </si>
  <si>
    <t>2022HNDU071</t>
  </si>
  <si>
    <t>2022HRVU071</t>
  </si>
  <si>
    <t>2022HTIA000</t>
  </si>
  <si>
    <t>DON2782, DON2769</t>
  </si>
  <si>
    <t>2022HTIU071</t>
  </si>
  <si>
    <t>2022HUNB04</t>
  </si>
  <si>
    <t>2022HUNU071</t>
  </si>
  <si>
    <t>2022IDNA809</t>
  </si>
  <si>
    <t>DON2785</t>
  </si>
  <si>
    <t>2022IDNB179</t>
  </si>
  <si>
    <t>2022IDNU071</t>
  </si>
  <si>
    <t>2022IMNU071</t>
  </si>
  <si>
    <t>Isle of Man</t>
  </si>
  <si>
    <t>IM</t>
  </si>
  <si>
    <t>IMN</t>
  </si>
  <si>
    <t>2022INDA000</t>
  </si>
  <si>
    <t>2022INDU071</t>
  </si>
  <si>
    <t>2022IRLA029</t>
  </si>
  <si>
    <t>2022IRLA400</t>
  </si>
  <si>
    <t>2022IRLB04</t>
  </si>
  <si>
    <t>2022IRLB179</t>
  </si>
  <si>
    <t>2022IRLU071</t>
  </si>
  <si>
    <t>2022IRNA000</t>
  </si>
  <si>
    <t>2022IRNU071</t>
  </si>
  <si>
    <t>2022IRQA000</t>
  </si>
  <si>
    <t>2022IRQA980</t>
  </si>
  <si>
    <t>Crimean-Congo haemorrhagic fever</t>
  </si>
  <si>
    <t>A980</t>
  </si>
  <si>
    <t>A disease caused by an infection with Crimean-Congo haemorrhagic fever virus. The incubation period ranges from 2 to 9 days. Symptoms/signs typically include high fever, headache, malaise, arthralgia, myalgia, nausea, abdominal pain, and rarely diarrhoea. Early signs typically include fever, hypotension, conjunctivitis, and cutaneous flushing or a skin rash. Later, patients may develop signs of progressive haemorrhagic diathesis, such as petechiae, mucous membrane and conjunctival haemorrhage, haematuria, hematemesis, and melena. Lethality may reach 30%. Transmission occurs via bites of infected ticks, by direct contact with infected animal blood, or iatrogenic transmission. Laboratory diagnosis of the infection during the acute phase of illness consists of detection of viral nucleic acid or by isolation of the virus or by demonstration of viral antigen by enzyme-linked immunoassay from serum or plasma samples. In samples collected later during the illness, diagnosis is confirmed by demonstration of specific IgG and IgM antibodies.</t>
  </si>
  <si>
    <t>DON2745</t>
  </si>
  <si>
    <t>2022IRQU071</t>
  </si>
  <si>
    <t>2022ISLB04</t>
  </si>
  <si>
    <t>2022ISLU071</t>
  </si>
  <si>
    <t>2022ISRA809</t>
  </si>
  <si>
    <t>DON2723</t>
  </si>
  <si>
    <t>2022ISRB04</t>
  </si>
  <si>
    <t>2022ISRB179</t>
  </si>
  <si>
    <t>2022ISRU071</t>
  </si>
  <si>
    <t>2022ITAB04</t>
  </si>
  <si>
    <t>2022ITAB179</t>
  </si>
  <si>
    <t>2022ITAU071</t>
  </si>
  <si>
    <t>2022JAMU071</t>
  </si>
  <si>
    <t>2022JEYU071</t>
  </si>
  <si>
    <t>2022JORU071</t>
  </si>
  <si>
    <t>Jordan</t>
  </si>
  <si>
    <t>JO</t>
  </si>
  <si>
    <t>JOR</t>
  </si>
  <si>
    <t>2022JPNB179</t>
  </si>
  <si>
    <t>2022JPNU071</t>
  </si>
  <si>
    <t>2022KAZU071</t>
  </si>
  <si>
    <t>2022KENA000</t>
  </si>
  <si>
    <t>2022KENA959</t>
  </si>
  <si>
    <t>DON2760, DON2721</t>
  </si>
  <si>
    <t>2022KENU071</t>
  </si>
  <si>
    <t>2022KGZU071</t>
  </si>
  <si>
    <t>2022KHMU071</t>
  </si>
  <si>
    <t>2022KIRU071</t>
  </si>
  <si>
    <t>2022KNAU071</t>
  </si>
  <si>
    <t>2022KORB04</t>
  </si>
  <si>
    <t>2022KORB179</t>
  </si>
  <si>
    <t>DON2743</t>
  </si>
  <si>
    <t>2022KORU071</t>
  </si>
  <si>
    <t>2022KWTU071</t>
  </si>
  <si>
    <t>2022LAOU071</t>
  </si>
  <si>
    <t>2022LBNA000</t>
  </si>
  <si>
    <t>DON2784, DON2772</t>
  </si>
  <si>
    <t>2022LBNB04</t>
  </si>
  <si>
    <t>2022LBNU071</t>
  </si>
  <si>
    <t>2022LBRU071</t>
  </si>
  <si>
    <t>2022LBYU071</t>
  </si>
  <si>
    <t>2022LCAU071</t>
  </si>
  <si>
    <t>2022LIEU071</t>
  </si>
  <si>
    <t>2022LKAU071</t>
  </si>
  <si>
    <t>2022LSOU071</t>
  </si>
  <si>
    <t>2022LTUU071</t>
  </si>
  <si>
    <t>2022LUXA029</t>
  </si>
  <si>
    <t>2022LUXB04</t>
  </si>
  <si>
    <t>2022LUXU071</t>
  </si>
  <si>
    <t>2022LVAB04</t>
  </si>
  <si>
    <t>DON2747</t>
  </si>
  <si>
    <t>2022LVAB179</t>
  </si>
  <si>
    <t>2022LVAU071</t>
  </si>
  <si>
    <t>2022MAFU071</t>
  </si>
  <si>
    <t>2022MARB04</t>
  </si>
  <si>
    <t>2022MARU071</t>
  </si>
  <si>
    <t>2022MCOU071</t>
  </si>
  <si>
    <t>2022MDAB179</t>
  </si>
  <si>
    <t>2022MDAU071</t>
  </si>
  <si>
    <t>2022MDGU071</t>
  </si>
  <si>
    <t>2022MDVB179</t>
  </si>
  <si>
    <t>2022MDVU071</t>
  </si>
  <si>
    <t>2022MEXB04</t>
  </si>
  <si>
    <t>2022MEXB179</t>
  </si>
  <si>
    <t>2022MEXU071</t>
  </si>
  <si>
    <t>2022MHLU071</t>
  </si>
  <si>
    <t>2022MKDU071</t>
  </si>
  <si>
    <t>2022MLIU071</t>
  </si>
  <si>
    <t>2022MLTB04</t>
  </si>
  <si>
    <t>2022MLTU071</t>
  </si>
  <si>
    <t>2022MMRU071</t>
  </si>
  <si>
    <t>2022MNEU071</t>
  </si>
  <si>
    <t>2022MNGU071</t>
  </si>
  <si>
    <t>2022MNPU071</t>
  </si>
  <si>
    <t>2022MOZA000</t>
  </si>
  <si>
    <t>2022MOZA809</t>
  </si>
  <si>
    <t>DON2750</t>
  </si>
  <si>
    <t>2022MOZU071</t>
  </si>
  <si>
    <t>2022MRTA924</t>
  </si>
  <si>
    <t>Rift Valley fever</t>
  </si>
  <si>
    <t>A924</t>
  </si>
  <si>
    <t>A disease caused by an infection with Rift Valley fever virus. This disease is commonly asymptomatic. This disease may also present with fever, liver abnormalities, weakness, back pain, or dizziness. Transmission is through the bite of an infected mosquito. Confirmation is commonly by detection of Rift Valley fever virus specific IgM or IgG antibodies in a blood sample.</t>
  </si>
  <si>
    <t>DON2773</t>
  </si>
  <si>
    <t>2022MRTU071</t>
  </si>
  <si>
    <t>2022MSRU071</t>
  </si>
  <si>
    <t>2022MTQU071</t>
  </si>
  <si>
    <t>2022MUSU071</t>
  </si>
  <si>
    <t>2022MWIA000</t>
  </si>
  <si>
    <t>DON2784, DON2776, DON2729</t>
  </si>
  <si>
    <t>2022MWIA809</t>
  </si>
  <si>
    <t>DON2718</t>
  </si>
  <si>
    <t>2022MWIU071</t>
  </si>
  <si>
    <t>2022MYSU071</t>
  </si>
  <si>
    <t>2022MYTU071</t>
  </si>
  <si>
    <t>2022NCLU071</t>
  </si>
  <si>
    <t>2022NERA000</t>
  </si>
  <si>
    <t>2022NERA959</t>
  </si>
  <si>
    <t>2022NERU071</t>
  </si>
  <si>
    <t>2022NGAA000</t>
  </si>
  <si>
    <t>2022NGAA959</t>
  </si>
  <si>
    <t>2022NGAA962</t>
  </si>
  <si>
    <t>DON2716</t>
  </si>
  <si>
    <t>2022NGAB04</t>
  </si>
  <si>
    <t>2022NGAU071</t>
  </si>
  <si>
    <t>2022NICU071</t>
  </si>
  <si>
    <t>2022NIUU071</t>
  </si>
  <si>
    <t>2022NLDA029</t>
  </si>
  <si>
    <t>2022NLDA400</t>
  </si>
  <si>
    <t>2022NLDB04</t>
  </si>
  <si>
    <t>2022NLDB179</t>
  </si>
  <si>
    <t>2022NLDU071</t>
  </si>
  <si>
    <t>2022NORA029</t>
  </si>
  <si>
    <t>2022NORB04</t>
  </si>
  <si>
    <t>2022NORB179</t>
  </si>
  <si>
    <t>2022NORU071</t>
  </si>
  <si>
    <t>2022NPLA000</t>
  </si>
  <si>
    <t>2022NPLA979</t>
  </si>
  <si>
    <t>DON2768, DON2767</t>
  </si>
  <si>
    <t>2022NPLU071</t>
  </si>
  <si>
    <t>2022NRUU071</t>
  </si>
  <si>
    <t>2022NZLU071</t>
  </si>
  <si>
    <t>2022OMNU040</t>
  </si>
  <si>
    <t>DON2738</t>
  </si>
  <si>
    <t>2022OMNU071</t>
  </si>
  <si>
    <t>2022PAKA000</t>
  </si>
  <si>
    <t>DON2784, DON2748</t>
  </si>
  <si>
    <t>2022PAKA979</t>
  </si>
  <si>
    <t>DON2770</t>
  </si>
  <si>
    <t>2022PAKB509</t>
  </si>
  <si>
    <t>DON2771</t>
  </si>
  <si>
    <t>2022PAKB518</t>
  </si>
  <si>
    <t>Plasmodium vivax malaria</t>
  </si>
  <si>
    <t>Plasmodium vivax malaria with other complications</t>
  </si>
  <si>
    <t>B51</t>
  </si>
  <si>
    <t>B518</t>
  </si>
  <si>
    <t>Malaria due to Plasmodium vivax with other complications</t>
  </si>
  <si>
    <t>A disease caused by an infection with the protozoan parasite Plasmodium vivax. This disease is characterised by fever, chills, headache, nausea and vomiting, body aches, or general malaise. Transmission is through the bite of an infected mosquito. Confirmation is by identification of Plasmodium vivax in a blood sample.</t>
  </si>
  <si>
    <t>2022PAKU071</t>
  </si>
  <si>
    <t>2022PANB179</t>
  </si>
  <si>
    <t>2022PANU071</t>
  </si>
  <si>
    <t>2022PCNU071</t>
  </si>
  <si>
    <t>Pitcairn</t>
  </si>
  <si>
    <t>PN</t>
  </si>
  <si>
    <t>PCN</t>
  </si>
  <si>
    <t>2022PERU071</t>
  </si>
  <si>
    <t>2022PHLA000</t>
  </si>
  <si>
    <t>2022PHLU071</t>
  </si>
  <si>
    <t>2022PLWU071</t>
  </si>
  <si>
    <t>2022PNGU071</t>
  </si>
  <si>
    <t>2022POLB04</t>
  </si>
  <si>
    <t>2022POLB179</t>
  </si>
  <si>
    <t>2022POLU071</t>
  </si>
  <si>
    <t>2022PRIU071</t>
  </si>
  <si>
    <t>2022PRTB04</t>
  </si>
  <si>
    <t>2022PRTB179</t>
  </si>
  <si>
    <t>2022PRTU071</t>
  </si>
  <si>
    <t>2022PRYU071</t>
  </si>
  <si>
    <t>2022PSEB179</t>
  </si>
  <si>
    <t>Palestine State of</t>
  </si>
  <si>
    <t>PS</t>
  </si>
  <si>
    <t>PSE</t>
  </si>
  <si>
    <t>2022PSEU071</t>
  </si>
  <si>
    <t>2022PYFU071</t>
  </si>
  <si>
    <t>2022QATB179</t>
  </si>
  <si>
    <t>2022QATU040</t>
  </si>
  <si>
    <t>DON2734</t>
  </si>
  <si>
    <t>2022QATU071</t>
  </si>
  <si>
    <t>2022REUU071</t>
  </si>
  <si>
    <t>2022ROUB04</t>
  </si>
  <si>
    <t>2022ROUB179</t>
  </si>
  <si>
    <t>DON2743, DON2725</t>
  </si>
  <si>
    <t>2022ROUU071</t>
  </si>
  <si>
    <t>2022RUSU071</t>
  </si>
  <si>
    <t>2022RWAU071</t>
  </si>
  <si>
    <t>2022SAUU040</t>
  </si>
  <si>
    <t>DON2778, DON2722</t>
  </si>
  <si>
    <t>2022SAUU071</t>
  </si>
  <si>
    <t>2022SDNB04</t>
  </si>
  <si>
    <t>2022SDNU071</t>
  </si>
  <si>
    <t>2022SENU071</t>
  </si>
  <si>
    <t>2022SGPB04</t>
  </si>
  <si>
    <t>2022SGPB179</t>
  </si>
  <si>
    <t>2022SGPU071</t>
  </si>
  <si>
    <t>2022SHNU071</t>
  </si>
  <si>
    <t>Saint Helena Ascension and Tristan da Cunha</t>
  </si>
  <si>
    <t>SH</t>
  </si>
  <si>
    <t>SHN</t>
  </si>
  <si>
    <t>2022SLBU071</t>
  </si>
  <si>
    <t>2022SLEA959</t>
  </si>
  <si>
    <t>2022SLEU071</t>
  </si>
  <si>
    <t>2022SLVU071</t>
  </si>
  <si>
    <t>2022SMRU071</t>
  </si>
  <si>
    <t>2022SOMA000</t>
  </si>
  <si>
    <t>DON2784, DON2755</t>
  </si>
  <si>
    <t>2022SOMB05</t>
  </si>
  <si>
    <t>DON2728</t>
  </si>
  <si>
    <t>2022SOMU071</t>
  </si>
  <si>
    <t>2022SPMU071</t>
  </si>
  <si>
    <t>2022SRBB04</t>
  </si>
  <si>
    <t>2022SRBB179</t>
  </si>
  <si>
    <t>2022SRBU071</t>
  </si>
  <si>
    <t>2022SSDA000</t>
  </si>
  <si>
    <t>2022SSDU071</t>
  </si>
  <si>
    <t>2022STPA979</t>
  </si>
  <si>
    <t>DON2742</t>
  </si>
  <si>
    <t>2022STPU071</t>
  </si>
  <si>
    <t>2022SURU071</t>
  </si>
  <si>
    <t>2022SVKB04</t>
  </si>
  <si>
    <t>2022SVKB179</t>
  </si>
  <si>
    <t>2022SVKU071</t>
  </si>
  <si>
    <t>2022SVNB04</t>
  </si>
  <si>
    <t>2022SVNB179</t>
  </si>
  <si>
    <t>2022SVNU071</t>
  </si>
  <si>
    <t>2022SWEA029</t>
  </si>
  <si>
    <t>2022SWEA400</t>
  </si>
  <si>
    <t>2022SWEB04</t>
  </si>
  <si>
    <t>2022SWEB179</t>
  </si>
  <si>
    <t>2022SWEU071</t>
  </si>
  <si>
    <t>2022SWZU071</t>
  </si>
  <si>
    <t>2022SXMU071</t>
  </si>
  <si>
    <t>2022SYCU071</t>
  </si>
  <si>
    <t>2022SYRA000</t>
  </si>
  <si>
    <t>2022SYRU071</t>
  </si>
  <si>
    <t>2022TCAU071</t>
  </si>
  <si>
    <t>2022TCDA959</t>
  </si>
  <si>
    <t>2022TCDB172</t>
  </si>
  <si>
    <t>DON2712</t>
  </si>
  <si>
    <t>2022TCDU071</t>
  </si>
  <si>
    <t>2022TGOA962</t>
  </si>
  <si>
    <t>DON2720</t>
  </si>
  <si>
    <t>2022TGOU071</t>
  </si>
  <si>
    <t>2022THAU071</t>
  </si>
  <si>
    <t>2022TJKU071</t>
  </si>
  <si>
    <t>Tajikistan</t>
  </si>
  <si>
    <t>TJ</t>
  </si>
  <si>
    <t>TJK</t>
  </si>
  <si>
    <t>2022TKLU071</t>
  </si>
  <si>
    <t>2022TLSA979</t>
  </si>
  <si>
    <t>DON2714</t>
  </si>
  <si>
    <t>2022TLSU071</t>
  </si>
  <si>
    <t>2022TONU071</t>
  </si>
  <si>
    <t>2022TTOU071</t>
  </si>
  <si>
    <t>2022TUNU071</t>
  </si>
  <si>
    <t>2022TURU071</t>
  </si>
  <si>
    <t>2022TUVU071</t>
  </si>
  <si>
    <t>2022TZAA000</t>
  </si>
  <si>
    <t>2022TZAA279</t>
  </si>
  <si>
    <t>Leptospirosis</t>
  </si>
  <si>
    <t>Leptospirosis, unspecified</t>
  </si>
  <si>
    <t>A27</t>
  </si>
  <si>
    <t>A279</t>
  </si>
  <si>
    <t>A disease caused by an infection with the gram-negative bacteria Leptospira. In the first phase, this disease is characterised by generalised illness (fever, chills, or myalgias) or individuals may be asymptomatic</t>
  </si>
  <si>
    <t>DON2758</t>
  </si>
  <si>
    <t>2022TZAU071</t>
  </si>
  <si>
    <t>2022UGAA959</t>
  </si>
  <si>
    <t>DON2760, DON2726</t>
  </si>
  <si>
    <t>2022UGAA984</t>
  </si>
  <si>
    <t>DON2781, DON2779, DON2777, DON2774, DON2765</t>
  </si>
  <si>
    <t>2022UGAU071</t>
  </si>
  <si>
    <t>2022UKRU071</t>
  </si>
  <si>
    <t>2022URYU071</t>
  </si>
  <si>
    <t>2022USAA029</t>
  </si>
  <si>
    <t>2022USAB04</t>
  </si>
  <si>
    <t>2022USAB179</t>
  </si>
  <si>
    <t>2022USAJ090</t>
  </si>
  <si>
    <t>DON2732</t>
  </si>
  <si>
    <t>2022USAU071</t>
  </si>
  <si>
    <t>2022UZBU071</t>
  </si>
  <si>
    <t>2022VCTU071</t>
  </si>
  <si>
    <t>2022VENB04</t>
  </si>
  <si>
    <t>2022VENU071</t>
  </si>
  <si>
    <t>2022VGBU071</t>
  </si>
  <si>
    <t>2022VIRU071</t>
  </si>
  <si>
    <t>2022VNMU071</t>
  </si>
  <si>
    <t>2022VUTU071</t>
  </si>
  <si>
    <t>2022WLFU071</t>
  </si>
  <si>
    <t>2022WSMU071</t>
  </si>
  <si>
    <t>2022YEMA000</t>
  </si>
  <si>
    <t>Yemen</t>
  </si>
  <si>
    <t>YE</t>
  </si>
  <si>
    <t>YEM</t>
  </si>
  <si>
    <t>2022YEMU071</t>
  </si>
  <si>
    <t>2022ZAFB04</t>
  </si>
  <si>
    <t>2022ZAFU071</t>
  </si>
  <si>
    <t>2022ZMBA000</t>
  </si>
  <si>
    <t>2022ZMBU071</t>
  </si>
  <si>
    <t>2022ZWEA000</t>
  </si>
  <si>
    <t>2022ZWEU071</t>
  </si>
  <si>
    <t>2021ABWU071</t>
  </si>
  <si>
    <t>2021</t>
  </si>
  <si>
    <t>2021AFGU071</t>
  </si>
  <si>
    <t>2021AGOA809</t>
  </si>
  <si>
    <t>DON2682</t>
  </si>
  <si>
    <t>2021AGOU071</t>
  </si>
  <si>
    <t>2021AIAU071</t>
  </si>
  <si>
    <t>2021ALBU071</t>
  </si>
  <si>
    <t>2021ANDU071</t>
  </si>
  <si>
    <t>2021AREU040</t>
  </si>
  <si>
    <t>DON2705, DON2681</t>
  </si>
  <si>
    <t>2021AREU071</t>
  </si>
  <si>
    <t>2021ARGU071</t>
  </si>
  <si>
    <t>2021ARMU071</t>
  </si>
  <si>
    <t>2021ASMU071</t>
  </si>
  <si>
    <t>2021ATGU071</t>
  </si>
  <si>
    <t>2021AUSU071</t>
  </si>
  <si>
    <t>2021AUTU071</t>
  </si>
  <si>
    <t>2021AZEU071</t>
  </si>
  <si>
    <t>2021BDIU071</t>
  </si>
  <si>
    <t>2021BELU071</t>
  </si>
  <si>
    <t>2021BENA809</t>
  </si>
  <si>
    <t>2021BENU071</t>
  </si>
  <si>
    <t>2021BESU071</t>
  </si>
  <si>
    <t>2021BFAA809</t>
  </si>
  <si>
    <t>2021BFAU071</t>
  </si>
  <si>
    <t>2021BGDU071</t>
  </si>
  <si>
    <t>2021BGRU071</t>
  </si>
  <si>
    <t>2021BHRU071</t>
  </si>
  <si>
    <t>2021BHSU071</t>
  </si>
  <si>
    <t>2021BIHU071</t>
  </si>
  <si>
    <t>2021BLMU071</t>
  </si>
  <si>
    <t>2021BLRU071</t>
  </si>
  <si>
    <t>2021BLZU071</t>
  </si>
  <si>
    <t>2021BMUU071</t>
  </si>
  <si>
    <t>2021BOLU071</t>
  </si>
  <si>
    <t>2021BRAJ090</t>
  </si>
  <si>
    <t>DON2673</t>
  </si>
  <si>
    <t>2021BRAU071</t>
  </si>
  <si>
    <t>2021BRBU071</t>
  </si>
  <si>
    <t>2021BRNU071</t>
  </si>
  <si>
    <t>2021BTNU071</t>
  </si>
  <si>
    <t>2021BWAU071</t>
  </si>
  <si>
    <t>2021CAFA809</t>
  </si>
  <si>
    <t>2021CAFA959</t>
  </si>
  <si>
    <t>DON2710</t>
  </si>
  <si>
    <t>2021CAFU071</t>
  </si>
  <si>
    <t>2021CANU071</t>
  </si>
  <si>
    <t>2021CHEU071</t>
  </si>
  <si>
    <t>2021CHLU071</t>
  </si>
  <si>
    <t>2021CHNJ090</t>
  </si>
  <si>
    <t>DON2685</t>
  </si>
  <si>
    <t>2021CHNU071</t>
  </si>
  <si>
    <t>2021CIVA809</t>
  </si>
  <si>
    <t>2021CIVA959</t>
  </si>
  <si>
    <t>2021CIVU071</t>
  </si>
  <si>
    <t>2021CMRA000</t>
  </si>
  <si>
    <t>DON2708</t>
  </si>
  <si>
    <t>2021CMRA809</t>
  </si>
  <si>
    <t>2021CMRA959</t>
  </si>
  <si>
    <t>2021CMRU071</t>
  </si>
  <si>
    <t>2021CODA809</t>
  </si>
  <si>
    <t>2021CODA879</t>
  </si>
  <si>
    <t>Viral meningitis</t>
  </si>
  <si>
    <t>Viral meningitis, unspecified</t>
  </si>
  <si>
    <t>A87</t>
  </si>
  <si>
    <t>A879</t>
  </si>
  <si>
    <t>Viral meningitis not elsewhere classified, unspecified</t>
  </si>
  <si>
    <t>Any disease of the meninges, caused by an infection with a viral source.</t>
  </si>
  <si>
    <t>DON2694</t>
  </si>
  <si>
    <t>2021CODA959</t>
  </si>
  <si>
    <t>2021CODA984</t>
  </si>
  <si>
    <t>DON2698, DON2707, DON2677, DON2684</t>
  </si>
  <si>
    <t>2021CODU071</t>
  </si>
  <si>
    <t>2021COGA809</t>
  </si>
  <si>
    <t>2021COGA959</t>
  </si>
  <si>
    <t>2021COGU071</t>
  </si>
  <si>
    <t>2021COLU071</t>
  </si>
  <si>
    <t>2021COMU071</t>
  </si>
  <si>
    <t>2021CPVU071</t>
  </si>
  <si>
    <t>2021CRIU071</t>
  </si>
  <si>
    <t>2021CUBU071</t>
  </si>
  <si>
    <t>2021CUWU071</t>
  </si>
  <si>
    <t>2021CYMU071</t>
  </si>
  <si>
    <t>2021CYPU071</t>
  </si>
  <si>
    <t>2021CZEU071</t>
  </si>
  <si>
    <t>2021DEUU071</t>
  </si>
  <si>
    <t>2021DJIU071</t>
  </si>
  <si>
    <t>2021DMAU071</t>
  </si>
  <si>
    <t>2021DNKU071</t>
  </si>
  <si>
    <t>2021DOMU071</t>
  </si>
  <si>
    <t>2021DZAU071</t>
  </si>
  <si>
    <t>2021ECUU071</t>
  </si>
  <si>
    <t>2021EGYU071</t>
  </si>
  <si>
    <t>2021ERIU071</t>
  </si>
  <si>
    <t>2021ESPU071</t>
  </si>
  <si>
    <t>2021ESTU071</t>
  </si>
  <si>
    <t>2021ETHA809</t>
  </si>
  <si>
    <t>2021ETHU071</t>
  </si>
  <si>
    <t>2021FINU071</t>
  </si>
  <si>
    <t>2021FJIU071</t>
  </si>
  <si>
    <t>2021FLKU071</t>
  </si>
  <si>
    <t>2021FRAU071</t>
  </si>
  <si>
    <t>2021FROU071</t>
  </si>
  <si>
    <t>2021GABU071</t>
  </si>
  <si>
    <t>2021GBRB04</t>
  </si>
  <si>
    <t>DON2686, DON2688</t>
  </si>
  <si>
    <t>2021GBRU071</t>
  </si>
  <si>
    <t>2021GEOU071</t>
  </si>
  <si>
    <t>2021GGYU071</t>
  </si>
  <si>
    <t>2021GHAA809</t>
  </si>
  <si>
    <t>2021GHAA959</t>
  </si>
  <si>
    <t>DON2703, DON2710</t>
  </si>
  <si>
    <t>2021GHAU071</t>
  </si>
  <si>
    <t>2021GIBU071</t>
  </si>
  <si>
    <t>2021GINA809</t>
  </si>
  <si>
    <t>2021GINA983</t>
  </si>
  <si>
    <t>DON2693, DON2690</t>
  </si>
  <si>
    <t>2021GINA984</t>
  </si>
  <si>
    <t>DON2687, DON2679</t>
  </si>
  <si>
    <t>2021GINU071</t>
  </si>
  <si>
    <t>2021GLPU071</t>
  </si>
  <si>
    <t>2021GMBU071</t>
  </si>
  <si>
    <t>2021GNBU071</t>
  </si>
  <si>
    <t>2021GNQU071</t>
  </si>
  <si>
    <t>2021GRCU071</t>
  </si>
  <si>
    <t>2021GRDU071</t>
  </si>
  <si>
    <t>2021GRLU071</t>
  </si>
  <si>
    <t>2021GTMU071</t>
  </si>
  <si>
    <t>2021GUFU071</t>
  </si>
  <si>
    <t>2021GUMU071</t>
  </si>
  <si>
    <t>2021GUYU071</t>
  </si>
  <si>
    <t>2021HNDU071</t>
  </si>
  <si>
    <t>2021HRVU071</t>
  </si>
  <si>
    <t>2021HTIU071</t>
  </si>
  <si>
    <t>2021HUNU071</t>
  </si>
  <si>
    <t>2021IDNU071</t>
  </si>
  <si>
    <t>2021IMNU071</t>
  </si>
  <si>
    <t>2021INDA925</t>
  </si>
  <si>
    <t>DON2700</t>
  </si>
  <si>
    <t>2021INDB348</t>
  </si>
  <si>
    <t>DON2695</t>
  </si>
  <si>
    <t>2021INDJ090</t>
  </si>
  <si>
    <t>DON2691</t>
  </si>
  <si>
    <t>2021INDU071</t>
  </si>
  <si>
    <t>2021IRLU071</t>
  </si>
  <si>
    <t>2021IRNU071</t>
  </si>
  <si>
    <t>2021IRQU071</t>
  </si>
  <si>
    <t>2021ISLU071</t>
  </si>
  <si>
    <t>2021ISRU071</t>
  </si>
  <si>
    <t>2021ITAU071</t>
  </si>
  <si>
    <t>2021JAMU071</t>
  </si>
  <si>
    <t>2021JEYU071</t>
  </si>
  <si>
    <t>2021JORU071</t>
  </si>
  <si>
    <t>2021JPNU071</t>
  </si>
  <si>
    <t>2021KAZU071</t>
  </si>
  <si>
    <t>2021KENA809</t>
  </si>
  <si>
    <t>2021KENA924</t>
  </si>
  <si>
    <t>DON2678</t>
  </si>
  <si>
    <t>2021KENU071</t>
  </si>
  <si>
    <t>2021KGZU071</t>
  </si>
  <si>
    <t>2021KHMU071</t>
  </si>
  <si>
    <t>2021KNAU071</t>
  </si>
  <si>
    <t>2021KORU071</t>
  </si>
  <si>
    <t>2021KWTU071</t>
  </si>
  <si>
    <t>2021LAOU071</t>
  </si>
  <si>
    <t>2021LBNU071</t>
  </si>
  <si>
    <t>2021LBRA809</t>
  </si>
  <si>
    <t>2021LBRU071</t>
  </si>
  <si>
    <t>2021LBYU071</t>
  </si>
  <si>
    <t>2021LCAU071</t>
  </si>
  <si>
    <t>2021LIEU071</t>
  </si>
  <si>
    <t>2021LKAU071</t>
  </si>
  <si>
    <t>2021LSOU071</t>
  </si>
  <si>
    <t>2021LTUU071</t>
  </si>
  <si>
    <t>2021LUXU071</t>
  </si>
  <si>
    <t>2021LVAU071</t>
  </si>
  <si>
    <t>2021MAFU071</t>
  </si>
  <si>
    <t>2021MARU071</t>
  </si>
  <si>
    <t>2021MCOU071</t>
  </si>
  <si>
    <t>2021MDAU071</t>
  </si>
  <si>
    <t>2021MDGA209</t>
  </si>
  <si>
    <t>Plague</t>
  </si>
  <si>
    <t>Plague, unspecified</t>
  </si>
  <si>
    <t>A20</t>
  </si>
  <si>
    <t>A209</t>
  </si>
  <si>
    <t>A disease caused by an infection with the gram-negative bacteria Yersinia pestis. This disease commonly presents with an infection of the lymph nodes leading to swelling and pain. This disease may also present with gangrene of the extremities, chills, malaise, high fever, muscle cramps, or seizures. Transmission is through the bite of an infected flea, by direct contact, or by droplet transmission.</t>
  </si>
  <si>
    <t>DON2697</t>
  </si>
  <si>
    <t>2021MDGU071</t>
  </si>
  <si>
    <t>2021MDVU071</t>
  </si>
  <si>
    <t>2021MEXU071</t>
  </si>
  <si>
    <t>2021MKDU071</t>
  </si>
  <si>
    <t>2021MLIA809</t>
  </si>
  <si>
    <t>2021MLIU071</t>
  </si>
  <si>
    <t>2021MLTU071</t>
  </si>
  <si>
    <t>2021MMRU071</t>
  </si>
  <si>
    <t>2021MNEU071</t>
  </si>
  <si>
    <t>2021MNGU071</t>
  </si>
  <si>
    <t>2021MNPU071</t>
  </si>
  <si>
    <t>2021MOZU071</t>
  </si>
  <si>
    <t>2021MRTU071</t>
  </si>
  <si>
    <t>2021MSRU071</t>
  </si>
  <si>
    <t>2021MTQU071</t>
  </si>
  <si>
    <t>2021MUSU071</t>
  </si>
  <si>
    <t>2021MWIU071</t>
  </si>
  <si>
    <t>2021MYSU071</t>
  </si>
  <si>
    <t>2021MYTU071</t>
  </si>
  <si>
    <t>2021NCLU071</t>
  </si>
  <si>
    <t>2021NERA809</t>
  </si>
  <si>
    <t>2021NERA959</t>
  </si>
  <si>
    <t>2021NERU071</t>
  </si>
  <si>
    <t>2021NGAA809</t>
  </si>
  <si>
    <t>2021NGAA959</t>
  </si>
  <si>
    <t>DON2710, DON2696</t>
  </si>
  <si>
    <t>2021NGAU071</t>
  </si>
  <si>
    <t>2021NICU071</t>
  </si>
  <si>
    <t>2021NLDU071</t>
  </si>
  <si>
    <t>2021NORU071</t>
  </si>
  <si>
    <t>2021NPLU071</t>
  </si>
  <si>
    <t>2021NZLU071</t>
  </si>
  <si>
    <t>2021OMNU071</t>
  </si>
  <si>
    <t>2021PAKA979</t>
  </si>
  <si>
    <t>DON2706</t>
  </si>
  <si>
    <t>2021PAKU071</t>
  </si>
  <si>
    <t>2021PANU071</t>
  </si>
  <si>
    <t>2021PERU071</t>
  </si>
  <si>
    <t>2021PHLU071</t>
  </si>
  <si>
    <t>2021PLWU071</t>
  </si>
  <si>
    <t>2021PNGU071</t>
  </si>
  <si>
    <t>2021POLU071</t>
  </si>
  <si>
    <t>2021PRIU071</t>
  </si>
  <si>
    <t>2021PRTU071</t>
  </si>
  <si>
    <t>2021PRYU071</t>
  </si>
  <si>
    <t>2021PSEU071</t>
  </si>
  <si>
    <t>2021PYFU071</t>
  </si>
  <si>
    <t>2021QATU071</t>
  </si>
  <si>
    <t>2021REUU071</t>
  </si>
  <si>
    <t>2021ROUU071</t>
  </si>
  <si>
    <t>2021RUSJ090</t>
  </si>
  <si>
    <t>DON2680</t>
  </si>
  <si>
    <t>2021RUSU071</t>
  </si>
  <si>
    <t>2021RWAU071</t>
  </si>
  <si>
    <t>2021SAUU040</t>
  </si>
  <si>
    <t>DON2692, DON2675, DON2683, DON2683, DON2683, DON2683, DON2683, DON2683, DON2683, DON2683</t>
  </si>
  <si>
    <t>2021SAUU071</t>
  </si>
  <si>
    <t>2021SDNU071</t>
  </si>
  <si>
    <t>2021SENA809</t>
  </si>
  <si>
    <t>2021SENU071</t>
  </si>
  <si>
    <t>2021SGPU071</t>
  </si>
  <si>
    <t>2021SLBU071</t>
  </si>
  <si>
    <t>2021SLEA809</t>
  </si>
  <si>
    <t>2021SLEU071</t>
  </si>
  <si>
    <t>2021SLVU071</t>
  </si>
  <si>
    <t>2021SMRU071</t>
  </si>
  <si>
    <t>2021SOMU071</t>
  </si>
  <si>
    <t>2021SPMU071</t>
  </si>
  <si>
    <t>2021SRBU071</t>
  </si>
  <si>
    <t>2021SSDA809</t>
  </si>
  <si>
    <t>2021SSDB172</t>
  </si>
  <si>
    <t>DON2709</t>
  </si>
  <si>
    <t>2021SSDU071</t>
  </si>
  <si>
    <t>2021STPU071</t>
  </si>
  <si>
    <t>2021SURU071</t>
  </si>
  <si>
    <t>2021SVKU071</t>
  </si>
  <si>
    <t>2021SVNU071</t>
  </si>
  <si>
    <t>2021SWEU071</t>
  </si>
  <si>
    <t>2021SWZU071</t>
  </si>
  <si>
    <t>2021SXMU071</t>
  </si>
  <si>
    <t>2021SYCU071</t>
  </si>
  <si>
    <t>2021SYRU071</t>
  </si>
  <si>
    <t>2021TCAU071</t>
  </si>
  <si>
    <t>2021TCDA809</t>
  </si>
  <si>
    <t>2021TCDA959</t>
  </si>
  <si>
    <t>2021TCDU071</t>
  </si>
  <si>
    <t>2021TGOA000</t>
  </si>
  <si>
    <t>DON2674</t>
  </si>
  <si>
    <t>2021TGOA809</t>
  </si>
  <si>
    <t>2021TGOU071</t>
  </si>
  <si>
    <t>2021THAU071</t>
  </si>
  <si>
    <t>2021TJKU071</t>
  </si>
  <si>
    <t>2021TLSU071</t>
  </si>
  <si>
    <t>2021TONU071</t>
  </si>
  <si>
    <t>2021TTOU071</t>
  </si>
  <si>
    <t>2021TUNU071</t>
  </si>
  <si>
    <t>2021TURU071</t>
  </si>
  <si>
    <t>2021TZAU071</t>
  </si>
  <si>
    <t>2021UGAU071</t>
  </si>
  <si>
    <t>2021UKRA809</t>
  </si>
  <si>
    <t>DON2701</t>
  </si>
  <si>
    <t>2021UKRU071</t>
  </si>
  <si>
    <t>2021URYU071</t>
  </si>
  <si>
    <t>2021USAB04</t>
  </si>
  <si>
    <t>DON2689, DON2702</t>
  </si>
  <si>
    <t>2021USAJ090</t>
  </si>
  <si>
    <t>DON2676</t>
  </si>
  <si>
    <t>2021USAU071</t>
  </si>
  <si>
    <t>2021UZBU071</t>
  </si>
  <si>
    <t>2021VCTU071</t>
  </si>
  <si>
    <t>2021VENA959</t>
  </si>
  <si>
    <t>DON2699</t>
  </si>
  <si>
    <t>2021VENU071</t>
  </si>
  <si>
    <t>2021VGBU071</t>
  </si>
  <si>
    <t>2021VIRU071</t>
  </si>
  <si>
    <t>2021VNMU071</t>
  </si>
  <si>
    <t>2021VUTU071</t>
  </si>
  <si>
    <t>2021WLFU071</t>
  </si>
  <si>
    <t>2021WSMU071</t>
  </si>
  <si>
    <t>2021YEMA809</t>
  </si>
  <si>
    <t>DON2704</t>
  </si>
  <si>
    <t>2021YEMU071</t>
  </si>
  <si>
    <t>2021ZAFU071</t>
  </si>
  <si>
    <t>2021ZMBU071</t>
  </si>
  <si>
    <t>2021ZWEU071</t>
  </si>
  <si>
    <t>2020ABWU071</t>
  </si>
  <si>
    <t>2020</t>
  </si>
  <si>
    <t>2020AFGU071</t>
  </si>
  <si>
    <t>2020AGOU071</t>
  </si>
  <si>
    <t>2020AIAU071</t>
  </si>
  <si>
    <t>2020ALBU071</t>
  </si>
  <si>
    <t>2020ANDU071</t>
  </si>
  <si>
    <t>2020AREU040</t>
  </si>
  <si>
    <t>DON2612, DON2601</t>
  </si>
  <si>
    <t>2020AREU071</t>
  </si>
  <si>
    <t>2020ARGU071</t>
  </si>
  <si>
    <t>2020ARMU071</t>
  </si>
  <si>
    <t>2020ATGU071</t>
  </si>
  <si>
    <t>2020AUSU071</t>
  </si>
  <si>
    <t>2020AUTU071</t>
  </si>
  <si>
    <t>2020AZEU071</t>
  </si>
  <si>
    <t>2020BDIB05</t>
  </si>
  <si>
    <t>DON2639</t>
  </si>
  <si>
    <t>2020BDIU071</t>
  </si>
  <si>
    <t>2020BELU071</t>
  </si>
  <si>
    <t>2020BENU071</t>
  </si>
  <si>
    <t>2020BESU071</t>
  </si>
  <si>
    <t>2020BFAB172</t>
  </si>
  <si>
    <t>DON2667</t>
  </si>
  <si>
    <t>2020BFAU071</t>
  </si>
  <si>
    <t>2020BGDU071</t>
  </si>
  <si>
    <t>2020BGRU071</t>
  </si>
  <si>
    <t>2020BHRU071</t>
  </si>
  <si>
    <t>2020BHSU071</t>
  </si>
  <si>
    <t>2020BIHU071</t>
  </si>
  <si>
    <t>2020BLMA979</t>
  </si>
  <si>
    <t>DON2623</t>
  </si>
  <si>
    <t>2020BLMU071</t>
  </si>
  <si>
    <t>2020BLRU071</t>
  </si>
  <si>
    <t>2020BLZU071</t>
  </si>
  <si>
    <t>2020BMUU071</t>
  </si>
  <si>
    <t>2020BOLU071</t>
  </si>
  <si>
    <t>2020BRAJ090</t>
  </si>
  <si>
    <t>DON2653</t>
  </si>
  <si>
    <t>2020BRAU071</t>
  </si>
  <si>
    <t>2020BRBU071</t>
  </si>
  <si>
    <t>2020BRNU071</t>
  </si>
  <si>
    <t>2020BTNU071</t>
  </si>
  <si>
    <t>2020BWAU071</t>
  </si>
  <si>
    <t>2020CAFB05</t>
  </si>
  <si>
    <t>DON2621</t>
  </si>
  <si>
    <t>2020CAFU071</t>
  </si>
  <si>
    <t>2020CANU071</t>
  </si>
  <si>
    <t>2020CHEU071</t>
  </si>
  <si>
    <t>2020CHLA979</t>
  </si>
  <si>
    <t>DON2618</t>
  </si>
  <si>
    <t>2020CHLU071</t>
  </si>
  <si>
    <t>2020CHNJ129</t>
  </si>
  <si>
    <t>Viral pneumonia, unspecified</t>
  </si>
  <si>
    <t>J129</t>
  </si>
  <si>
    <t>Viral pneumonia</t>
  </si>
  <si>
    <t>A disease of the pulmonary system, caused by an infection with a viral source. This disease is characterised by fever, lethargy, headache, myalgia, vomiting, or coughing. Transmission is by inhalation of infected respiratory secretions. Confirmation is by identification of the viral source in a sputum sample.</t>
  </si>
  <si>
    <t>DON2600</t>
  </si>
  <si>
    <t>2020CHNU071</t>
  </si>
  <si>
    <t>2020CIVU071</t>
  </si>
  <si>
    <t>2020CMRU071</t>
  </si>
  <si>
    <t>2020CODA209</t>
  </si>
  <si>
    <t>DON2654</t>
  </si>
  <si>
    <t>2020CODA984</t>
  </si>
  <si>
    <t>DON2610, DON2622, DON2635, DON2644, DON2646, DON2637, DON2614, DON2645, DON2640, DON2599, DON2611, DON2657, DON2616, DON2626, DON2648, DON2651, DON2650, DON2613, DON2665, DON2620, DON2602, DON2627, DON2625, DON2606, DON2628, DON2641, DON2631, DON2642, DON2630</t>
  </si>
  <si>
    <t>2020CODB04</t>
  </si>
  <si>
    <t>DON2659</t>
  </si>
  <si>
    <t>2020CODU071</t>
  </si>
  <si>
    <t>2020COGU071</t>
  </si>
  <si>
    <t>2020COLU071</t>
  </si>
  <si>
    <t>2020COMU071</t>
  </si>
  <si>
    <t>2020CPVU071</t>
  </si>
  <si>
    <t>2020CRIU071</t>
  </si>
  <si>
    <t>2020CUBU071</t>
  </si>
  <si>
    <t>2020CUWU071</t>
  </si>
  <si>
    <t>2020CYMU071</t>
  </si>
  <si>
    <t>2020CYPU071</t>
  </si>
  <si>
    <t>2020CZEU071</t>
  </si>
  <si>
    <t>2020DEUU071</t>
  </si>
  <si>
    <t>2020DJIU071</t>
  </si>
  <si>
    <t>2020DMAU071</t>
  </si>
  <si>
    <t>2020DNKU071</t>
  </si>
  <si>
    <t>2020DOMU071</t>
  </si>
  <si>
    <t>2020DZAU071</t>
  </si>
  <si>
    <t>2020ECUU071</t>
  </si>
  <si>
    <t>2020EGYU071</t>
  </si>
  <si>
    <t>2020ERIU071</t>
  </si>
  <si>
    <t>2020ESPU071</t>
  </si>
  <si>
    <t>2020ESTU071</t>
  </si>
  <si>
    <t>2020ETHA959</t>
  </si>
  <si>
    <t>DON2633</t>
  </si>
  <si>
    <t>2020ETHB720</t>
  </si>
  <si>
    <t>Helminthiases</t>
  </si>
  <si>
    <t>Dracunculiasis</t>
  </si>
  <si>
    <t>B65-B83</t>
  </si>
  <si>
    <t>B72</t>
  </si>
  <si>
    <t>B720</t>
  </si>
  <si>
    <t>A disease resulting from drinking water contaminated with water fleas infected with larvae of the nematode Dracunculus medinensis. It may take up to a year from ingestion of larvae for a mature gravid female worm to migrate to the skin and discharge immature larvae on contact with water. Dracunculiasis typically manifests as an intensely pruritic papule on a lower extremity from which part of the worm may emerge. Secondary pyogenic infection is common. This may be preceded by generalised symptoms such as fever, pruritus, urticaria and oedema.</t>
  </si>
  <si>
    <t>DON2643</t>
  </si>
  <si>
    <t>2020ETHU071</t>
  </si>
  <si>
    <t>2020FINU071</t>
  </si>
  <si>
    <t>2020FJIU071</t>
  </si>
  <si>
    <t>2020FLKU071</t>
  </si>
  <si>
    <t>2020FRAU071</t>
  </si>
  <si>
    <t>2020FROU071</t>
  </si>
  <si>
    <t>2020GABA959</t>
  </si>
  <si>
    <t>DON2649</t>
  </si>
  <si>
    <t>2020GABU071</t>
  </si>
  <si>
    <t>2020GBRU071</t>
  </si>
  <si>
    <t>2020GEOU071</t>
  </si>
  <si>
    <t>2020GGYU071</t>
  </si>
  <si>
    <t>2020GHAU071</t>
  </si>
  <si>
    <t>2020GIBU071</t>
  </si>
  <si>
    <t>2020GINA959</t>
  </si>
  <si>
    <t>DON2670</t>
  </si>
  <si>
    <t>2020GINU071</t>
  </si>
  <si>
    <t>2020GLPA979</t>
  </si>
  <si>
    <t>2020GLPU071</t>
  </si>
  <si>
    <t>2020GMBU071</t>
  </si>
  <si>
    <t>2020GNBU071</t>
  </si>
  <si>
    <t>2020GNQU071</t>
  </si>
  <si>
    <t>2020GRCU071</t>
  </si>
  <si>
    <t>2020GRDU071</t>
  </si>
  <si>
    <t>2020GRLU071</t>
  </si>
  <si>
    <t>2020GTMU071</t>
  </si>
  <si>
    <t>2020GUFA928</t>
  </si>
  <si>
    <t>DON2661</t>
  </si>
  <si>
    <t>2020GUFA930</t>
  </si>
  <si>
    <t>DON2660</t>
  </si>
  <si>
    <t>2020GUFA959</t>
  </si>
  <si>
    <t>DON2655</t>
  </si>
  <si>
    <t>2020GUFA979</t>
  </si>
  <si>
    <t>2020GUFU071</t>
  </si>
  <si>
    <t>2020GUMU071</t>
  </si>
  <si>
    <t>2020GUYU071</t>
  </si>
  <si>
    <t>2020HNDU071</t>
  </si>
  <si>
    <t>2020HRVU071</t>
  </si>
  <si>
    <t>2020HTIU071</t>
  </si>
  <si>
    <t>2020HUNU071</t>
  </si>
  <si>
    <t>2020IDNU071</t>
  </si>
  <si>
    <t>2020IMNU071</t>
  </si>
  <si>
    <t>2020INDU071</t>
  </si>
  <si>
    <t>2020IRLU071</t>
  </si>
  <si>
    <t>2020IRNU071</t>
  </si>
  <si>
    <t>2020IRQU071</t>
  </si>
  <si>
    <t>2020ISLU071</t>
  </si>
  <si>
    <t>2020ISRU071</t>
  </si>
  <si>
    <t>2020ITAU071</t>
  </si>
  <si>
    <t>2020JAMU071</t>
  </si>
  <si>
    <t>2020JEYU071</t>
  </si>
  <si>
    <t>2020JORU071</t>
  </si>
  <si>
    <t>2020JPNU071</t>
  </si>
  <si>
    <t>2020KAZU071</t>
  </si>
  <si>
    <t>2020KENU071</t>
  </si>
  <si>
    <t>2020KHMU071</t>
  </si>
  <si>
    <t>2020KNAU071</t>
  </si>
  <si>
    <t>2020KORU071</t>
  </si>
  <si>
    <t>2020KWTU071</t>
  </si>
  <si>
    <t>2020LAOJ090</t>
  </si>
  <si>
    <t>DON2664</t>
  </si>
  <si>
    <t>2020LAOU071</t>
  </si>
  <si>
    <t>2020LBNU071</t>
  </si>
  <si>
    <t>2020LBRU071</t>
  </si>
  <si>
    <t>2020LBYU071</t>
  </si>
  <si>
    <t>2020LCAU071</t>
  </si>
  <si>
    <t>2020LIEU071</t>
  </si>
  <si>
    <t>2020LKAU071</t>
  </si>
  <si>
    <t>2020LSOU071</t>
  </si>
  <si>
    <t>2020LTUU071</t>
  </si>
  <si>
    <t>2020LUXU071</t>
  </si>
  <si>
    <t>2020LVAU071</t>
  </si>
  <si>
    <t>2020MAFA979</t>
  </si>
  <si>
    <t>2020MAFU071</t>
  </si>
  <si>
    <t>2020MARU071</t>
  </si>
  <si>
    <t>2020MCOU071</t>
  </si>
  <si>
    <t>2020MDAU071</t>
  </si>
  <si>
    <t>2020MDGU071</t>
  </si>
  <si>
    <t>2020MDVU071</t>
  </si>
  <si>
    <t>2020MEXB05</t>
  </si>
  <si>
    <t>DON2636</t>
  </si>
  <si>
    <t>2020MEXU071</t>
  </si>
  <si>
    <t>2020MHLU071</t>
  </si>
  <si>
    <t>2020MKDU071</t>
  </si>
  <si>
    <t>2020MLIU071</t>
  </si>
  <si>
    <t>2020MLTU071</t>
  </si>
  <si>
    <t>2020MMRU071</t>
  </si>
  <si>
    <t>2020MNEU071</t>
  </si>
  <si>
    <t>2020MNGU071</t>
  </si>
  <si>
    <t>2020MNPU071</t>
  </si>
  <si>
    <t>2020MOZU071</t>
  </si>
  <si>
    <t>2020MRTA924</t>
  </si>
  <si>
    <t>DON2663</t>
  </si>
  <si>
    <t>2020MRTU071</t>
  </si>
  <si>
    <t>2020MSRU071</t>
  </si>
  <si>
    <t>2020MTQA979</t>
  </si>
  <si>
    <t>2020MTQU071</t>
  </si>
  <si>
    <t>2020MUSU071</t>
  </si>
  <si>
    <t>2020MWIU071</t>
  </si>
  <si>
    <t>2020MYSU071</t>
  </si>
  <si>
    <t>2020MYTA979</t>
  </si>
  <si>
    <t>DON2634</t>
  </si>
  <si>
    <t>2020MYTU071</t>
  </si>
  <si>
    <t>2020NCLU071</t>
  </si>
  <si>
    <t>2020NERU071</t>
  </si>
  <si>
    <t>2020NGAA959</t>
  </si>
  <si>
    <t>DON2666</t>
  </si>
  <si>
    <t>2020NGAA962</t>
  </si>
  <si>
    <t>DON2615</t>
  </si>
  <si>
    <t>2020NGAU071</t>
  </si>
  <si>
    <t>2020NICU071</t>
  </si>
  <si>
    <t>2020NLDU071</t>
  </si>
  <si>
    <t>2020NORU071</t>
  </si>
  <si>
    <t>2020NPLU071</t>
  </si>
  <si>
    <t>2020NZLU071</t>
  </si>
  <si>
    <t>2020OMNU071</t>
  </si>
  <si>
    <t>2020PAKU071</t>
  </si>
  <si>
    <t>2020PANU071</t>
  </si>
  <si>
    <t>2020PERU071</t>
  </si>
  <si>
    <t>2020PHLU071</t>
  </si>
  <si>
    <t>2020PNGU071</t>
  </si>
  <si>
    <t>2020POLU071</t>
  </si>
  <si>
    <t>2020PRIU071</t>
  </si>
  <si>
    <t>2020PRTU071</t>
  </si>
  <si>
    <t>2020PRYU071</t>
  </si>
  <si>
    <t>2020PSEB05</t>
  </si>
  <si>
    <t>DON2603</t>
  </si>
  <si>
    <t>2020PSEU071</t>
  </si>
  <si>
    <t>2020PYFU071</t>
  </si>
  <si>
    <t>2020QATU040</t>
  </si>
  <si>
    <t>DON2624</t>
  </si>
  <si>
    <t>2020QATU071</t>
  </si>
  <si>
    <t>2020REUU071</t>
  </si>
  <si>
    <t>2020ROUU071</t>
  </si>
  <si>
    <t>2020RUSU071</t>
  </si>
  <si>
    <t>2020RWAU071</t>
  </si>
  <si>
    <t>2020SAUU040</t>
  </si>
  <si>
    <t>DON2638, DON2619, DON2629, DON2652</t>
  </si>
  <si>
    <t>2020SAUU071</t>
  </si>
  <si>
    <t>2020SDNA809</t>
  </si>
  <si>
    <t>DON2656</t>
  </si>
  <si>
    <t>2020SDNU071</t>
  </si>
  <si>
    <t>2020SENA959</t>
  </si>
  <si>
    <t>DON2671</t>
  </si>
  <si>
    <t>2020SENU071</t>
  </si>
  <si>
    <t>2020SGPU071</t>
  </si>
  <si>
    <t>2020SLBU071</t>
  </si>
  <si>
    <t>2020SLEU071</t>
  </si>
  <si>
    <t>2020SLVU071</t>
  </si>
  <si>
    <t>2020SMRU071</t>
  </si>
  <si>
    <t>2020SOMU071</t>
  </si>
  <si>
    <t>2020SPMU071</t>
  </si>
  <si>
    <t>2020SRBU071</t>
  </si>
  <si>
    <t>2020SSDA959</t>
  </si>
  <si>
    <t>DON2632</t>
  </si>
  <si>
    <t>2020SSDU071</t>
  </si>
  <si>
    <t>2020STPU071</t>
  </si>
  <si>
    <t>2020SURU071</t>
  </si>
  <si>
    <t>2020SVKU071</t>
  </si>
  <si>
    <t>2020SVNU071</t>
  </si>
  <si>
    <t>2020SWEU071</t>
  </si>
  <si>
    <t>2020SWZU071</t>
  </si>
  <si>
    <t>2020SXMU071</t>
  </si>
  <si>
    <t>2020SYCU071</t>
  </si>
  <si>
    <t>2020SYRU071</t>
  </si>
  <si>
    <t>2020TCAU071</t>
  </si>
  <si>
    <t>2020TCDA920</t>
  </si>
  <si>
    <t>DON2658</t>
  </si>
  <si>
    <t>2020TCDU071</t>
  </si>
  <si>
    <t>2020TGOA959</t>
  </si>
  <si>
    <t>DON2647</t>
  </si>
  <si>
    <t>2020TGOU071</t>
  </si>
  <si>
    <t>2020THAU071</t>
  </si>
  <si>
    <t>2020TJKU071</t>
  </si>
  <si>
    <t>2020TLSU071</t>
  </si>
  <si>
    <t>2020TTOU071</t>
  </si>
  <si>
    <t>2020TUNU071</t>
  </si>
  <si>
    <t>2020TURU071</t>
  </si>
  <si>
    <t>2020TZAU071</t>
  </si>
  <si>
    <t>2020UGAA959</t>
  </si>
  <si>
    <t>DON2617</t>
  </si>
  <si>
    <t>2020UGAU071</t>
  </si>
  <si>
    <t>2020UKRU071</t>
  </si>
  <si>
    <t>2020URYU071</t>
  </si>
  <si>
    <t>2020USAU071</t>
  </si>
  <si>
    <t>2020UZBU071</t>
  </si>
  <si>
    <t>2020VATU071</t>
  </si>
  <si>
    <t>Holy See</t>
  </si>
  <si>
    <t>VA</t>
  </si>
  <si>
    <t>VAT</t>
  </si>
  <si>
    <t>2020VCTU071</t>
  </si>
  <si>
    <t>2020VENU071</t>
  </si>
  <si>
    <t>2020VGBU071</t>
  </si>
  <si>
    <t>2020VIRU071</t>
  </si>
  <si>
    <t>2020VNMU071</t>
  </si>
  <si>
    <t>2020VUTU071</t>
  </si>
  <si>
    <t>2020WLFU071</t>
  </si>
  <si>
    <t>2020WSMU071</t>
  </si>
  <si>
    <t>2020YEMU071</t>
  </si>
  <si>
    <t>2020ZAFU071</t>
  </si>
  <si>
    <t>2020ZMBU071</t>
  </si>
  <si>
    <t>2020ZWEU071</t>
  </si>
  <si>
    <t>2019AFGA979</t>
  </si>
  <si>
    <t>2019</t>
  </si>
  <si>
    <t>DON2592</t>
  </si>
  <si>
    <t>2019AGOA809</t>
  </si>
  <si>
    <t>DON2546</t>
  </si>
  <si>
    <t>2019AREU040</t>
  </si>
  <si>
    <t>DON2574</t>
  </si>
  <si>
    <t>2019ARGB334</t>
  </si>
  <si>
    <t>Other viral diseases, not elsewhere classified</t>
  </si>
  <si>
    <t>Hantavirus (cardio-)pulmonary syndrome</t>
  </si>
  <si>
    <t>B33</t>
  </si>
  <si>
    <t>B334</t>
  </si>
  <si>
    <t>Hantavirus pulmonary syndrome</t>
  </si>
  <si>
    <t>An acute zoonotic viral disease characterised by abrupt onset of fever, influenza-like clinical signs (e.g., chills, headache, myalgia, dry cough), gastrointestinal signs (e.g., diffuse abdominal pain, vomiting, diarrhoea), transient troubled vision (acute myopia), lumbalgia due to renal swelling, haemorrhagic manifestations to various degrees sometimes followed by rapidly increasing dyspnoea due to not-cardiogenic acute lung oedema, and/or renal involvement. The latter is characterised by initial, often massive proteinuria and microhaematuria sometimes accompanied by transient renal function impediment. All hantavirus infections are heralded by varying degrees of transient thrombocytopenia, which may serve as an indicator of clinical severity.</t>
  </si>
  <si>
    <t>DON2488</t>
  </si>
  <si>
    <t>2019ASMB05</t>
  </si>
  <si>
    <t>DON2583</t>
  </si>
  <si>
    <t>2019AUSB05</t>
  </si>
  <si>
    <t>DON2521</t>
  </si>
  <si>
    <t>2019BENA809</t>
  </si>
  <si>
    <t>DON2587</t>
  </si>
  <si>
    <t>2019BGDB05</t>
  </si>
  <si>
    <t>2019BRAA959</t>
  </si>
  <si>
    <t>DON2496, DON2515</t>
  </si>
  <si>
    <t>2019BRAB05</t>
  </si>
  <si>
    <t>2019CAFA809</t>
  </si>
  <si>
    <t>2019CHNB05</t>
  </si>
  <si>
    <t>2019CIVA809</t>
  </si>
  <si>
    <t>2019CMRA809</t>
  </si>
  <si>
    <t>DON2534, DON2587, DON2546</t>
  </si>
  <si>
    <t>2019CODA809</t>
  </si>
  <si>
    <t>DON2482, DON2546</t>
  </si>
  <si>
    <t>2019CODA984</t>
  </si>
  <si>
    <t>DON2494, DON2530, DON2550, DON2573, DON2549, DON2517, DON2547, DON2553, DON2541, DON2513, DON2510, DON2497, DON2486, DON2519, DON2596, DON2492, DON2504, DON2512, DON2532, DON2576, DON2543, DON2509, DON2507, DON2572, DON2480, DON2561, DON2489, DON2556, DON2558, DON2577, DON2580, DON2564, DON2537, DON2484, DON2554, DON2522, DON2545, DON2501, DON2548, DON2589, DON2533, DON2568, DON2514, DON2536, DON2566, DON2508, DON2526, DON2538, DON2591, DON2584, DON2540</t>
  </si>
  <si>
    <t>2019CODB05</t>
  </si>
  <si>
    <t>2019COGA920</t>
  </si>
  <si>
    <t>DON2518</t>
  </si>
  <si>
    <t>2019COLB05</t>
  </si>
  <si>
    <t>2019ESPA329</t>
  </si>
  <si>
    <t>Listeriosis</t>
  </si>
  <si>
    <t>Listeriosis, unspecified</t>
  </si>
  <si>
    <t>A32</t>
  </si>
  <si>
    <t>A329</t>
  </si>
  <si>
    <t>A disease caused by an infection with the gram-positive bacteria Listeria. This disease commonly presents with fever and muscle aches, followed by gastrointestinal symptoms.</t>
  </si>
  <si>
    <t>DON2557</t>
  </si>
  <si>
    <t>2019ESPA979</t>
  </si>
  <si>
    <t>DON2588</t>
  </si>
  <si>
    <t>2019ETHA809</t>
  </si>
  <si>
    <t>2019FJIB05</t>
  </si>
  <si>
    <t>DON2593, DON2583</t>
  </si>
  <si>
    <t>2019FRAA924</t>
  </si>
  <si>
    <t>DON2525</t>
  </si>
  <si>
    <t>2019FRAA925</t>
  </si>
  <si>
    <t>DON2575</t>
  </si>
  <si>
    <t>2019FRAB05</t>
  </si>
  <si>
    <t>DON2520</t>
  </si>
  <si>
    <t>2019GBRA549</t>
  </si>
  <si>
    <t>Infections with a predominantly sexual mode of transmission</t>
  </si>
  <si>
    <t>Gonococcal infection</t>
  </si>
  <si>
    <t>Gonococcal infection, unspecified</t>
  </si>
  <si>
    <t>A50-A64</t>
  </si>
  <si>
    <t>A54</t>
  </si>
  <si>
    <t>A549</t>
  </si>
  <si>
    <t>A condition caused by an infection with the gram-negative bacteria Neisseria gonorrhoeae. Transmission is by sexual contact. Confirmation is by identification of Neisseria gonorrhoeae.</t>
  </si>
  <si>
    <t>DON2491</t>
  </si>
  <si>
    <t>2019GEOB05</t>
  </si>
  <si>
    <t>DON2520, DON2583</t>
  </si>
  <si>
    <t>2019GHAA809</t>
  </si>
  <si>
    <t>DON2587, DON2555</t>
  </si>
  <si>
    <t>2019GINB05</t>
  </si>
  <si>
    <t>2019GRCB05</t>
  </si>
  <si>
    <t>2019HKGB05</t>
  </si>
  <si>
    <t>Hong Kong</t>
  </si>
  <si>
    <t>HK</t>
  </si>
  <si>
    <t>HKG</t>
  </si>
  <si>
    <t>2019IDNA809</t>
  </si>
  <si>
    <t>DON2503</t>
  </si>
  <si>
    <t>2019IRNA809</t>
  </si>
  <si>
    <t>DON2531</t>
  </si>
  <si>
    <t>2019IRQB05</t>
  </si>
  <si>
    <t>2019ISRB05</t>
  </si>
  <si>
    <t>2019JAMA979</t>
  </si>
  <si>
    <t>DON2493</t>
  </si>
  <si>
    <t>2019JPNB05</t>
  </si>
  <si>
    <t>2019KAZB05</t>
  </si>
  <si>
    <t>2019KENA809</t>
  </si>
  <si>
    <t>2019KGZB05</t>
  </si>
  <si>
    <t>2019KORB05</t>
  </si>
  <si>
    <t>2019LBNB05</t>
  </si>
  <si>
    <t>DON2570, DON2583</t>
  </si>
  <si>
    <t>2019MACB05</t>
  </si>
  <si>
    <t>Macao</t>
  </si>
  <si>
    <t>MO</t>
  </si>
  <si>
    <t>MAC</t>
  </si>
  <si>
    <t>2019MDGB05</t>
  </si>
  <si>
    <t>DON2583, DON2487</t>
  </si>
  <si>
    <t>2019MEXB965</t>
  </si>
  <si>
    <t>Bacterial, viral and other infectious agents</t>
  </si>
  <si>
    <t>Other specified bacterial agents as the cause of diseases classified to other chapters</t>
  </si>
  <si>
    <t>Pseudomonas (aeruginosa) as the cause of diseases classified to other chapters</t>
  </si>
  <si>
    <t>B95-B98</t>
  </si>
  <si>
    <t>B96</t>
  </si>
  <si>
    <t>B965</t>
  </si>
  <si>
    <t>Pseudomonas aeruginosa</t>
  </si>
  <si>
    <t>A disease of the pulmonary system, caused by an infection with the gram-negative bacteria Pseudomonas aeruginosa. This disease is characterised by fever, cough, and dyspnoea.</t>
  </si>
  <si>
    <t>DON2506</t>
  </si>
  <si>
    <t>2019MLIA959</t>
  </si>
  <si>
    <t>DON2597</t>
  </si>
  <si>
    <t>2019MMRA809</t>
  </si>
  <si>
    <t>DON2551</t>
  </si>
  <si>
    <t>2019MMRB05</t>
  </si>
  <si>
    <t>2019MOZA809</t>
  </si>
  <si>
    <t>DON2490</t>
  </si>
  <si>
    <t>2019MYSB05</t>
  </si>
  <si>
    <t>2019NERA809</t>
  </si>
  <si>
    <t>DON2587, DON2546</t>
  </si>
  <si>
    <t>2019NGAA809</t>
  </si>
  <si>
    <t>2019NGAA959</t>
  </si>
  <si>
    <t>DON2594, DON2562, DON2565, DON2483</t>
  </si>
  <si>
    <t>2019NGAA962</t>
  </si>
  <si>
    <t>DON2498</t>
  </si>
  <si>
    <t>2019NGAB05</t>
  </si>
  <si>
    <t>2019NLDA962</t>
  </si>
  <si>
    <t>DON2586</t>
  </si>
  <si>
    <t>2019NZLB05</t>
  </si>
  <si>
    <t>2019OMNU040</t>
  </si>
  <si>
    <t>DON2495, DON2505</t>
  </si>
  <si>
    <t>2019PAKA809</t>
  </si>
  <si>
    <t>DON2585</t>
  </si>
  <si>
    <t>2019PAKA979</t>
  </si>
  <si>
    <t>DON2579</t>
  </si>
  <si>
    <t>2019PAKB05</t>
  </si>
  <si>
    <t>2019PAKB24</t>
  </si>
  <si>
    <t>Human immunodeficiency virus [HIV] disease</t>
  </si>
  <si>
    <t>Unspecified human immunodeficiency virus [HIV] disease</t>
  </si>
  <si>
    <t>B20-B24</t>
  </si>
  <si>
    <t>B24</t>
  </si>
  <si>
    <t>Human immunodeficiency virus disease without mention of associated disease or condition, clinical stage unspecified</t>
  </si>
  <si>
    <t>A case of HIV infection is defined as an individual with HIV infection irrespective of clinical stage including severe or stage 4 clinical disease, (also known as AIDS) confirmed by laboratory criteria according to country definitions and requirements.</t>
  </si>
  <si>
    <t>DON2539</t>
  </si>
  <si>
    <t>2019PANB334</t>
  </si>
  <si>
    <t>DON2481</t>
  </si>
  <si>
    <t>2019PHLA809</t>
  </si>
  <si>
    <t>DON2571, DON2560</t>
  </si>
  <si>
    <t>2019PHLB05</t>
  </si>
  <si>
    <t>DON2521, DON2583</t>
  </si>
  <si>
    <t>2019PNGA809</t>
  </si>
  <si>
    <t>DON2500</t>
  </si>
  <si>
    <t>2019QATU040</t>
  </si>
  <si>
    <t>DON2598</t>
  </si>
  <si>
    <t>2019REUA979</t>
  </si>
  <si>
    <t>DON2529</t>
  </si>
  <si>
    <t>2019RUSB05</t>
  </si>
  <si>
    <t>2019SAUU040</t>
  </si>
  <si>
    <t>DON2502, DON2552, DON2595, DON2523, DON2485, DON2499, DON2563, DON2569, DON2590, DON2544, DON2542, DON2528, DON2511, DON2516</t>
  </si>
  <si>
    <t>2019SDNA000</t>
  </si>
  <si>
    <t>DON2567</t>
  </si>
  <si>
    <t>2019SDNA924</t>
  </si>
  <si>
    <t>DON2578</t>
  </si>
  <si>
    <t>2019SDNA979</t>
  </si>
  <si>
    <t>DON2582</t>
  </si>
  <si>
    <t>2019SDNB05</t>
  </si>
  <si>
    <t>2019SGPB04</t>
  </si>
  <si>
    <t>DON2527</t>
  </si>
  <si>
    <t>2019SOMA809</t>
  </si>
  <si>
    <t>2019SOMB05</t>
  </si>
  <si>
    <t>2019SRBB05</t>
  </si>
  <si>
    <t>2019TCDA809</t>
  </si>
  <si>
    <t>2019TCDB05</t>
  </si>
  <si>
    <t>2019TGOA809</t>
  </si>
  <si>
    <t>2019TONB05</t>
  </si>
  <si>
    <t>DON2593</t>
  </si>
  <si>
    <t>2019TUNB05</t>
  </si>
  <si>
    <t>DON2524, DON2583</t>
  </si>
  <si>
    <t>2019TURB05</t>
  </si>
  <si>
    <t>2019TZAA984</t>
  </si>
  <si>
    <t>DON2559</t>
  </si>
  <si>
    <t>2019UGAA984</t>
  </si>
  <si>
    <t>DON2535</t>
  </si>
  <si>
    <t>2019UKRB05</t>
  </si>
  <si>
    <t>DON2583, DON2520</t>
  </si>
  <si>
    <t>2019USAB05</t>
  </si>
  <si>
    <t>2019VENA959</t>
  </si>
  <si>
    <t>DON2581</t>
  </si>
  <si>
    <t>2019VENB05</t>
  </si>
  <si>
    <t>2019VNMB05</t>
  </si>
  <si>
    <t>2019WSMB05</t>
  </si>
  <si>
    <t>2019YEMB05</t>
  </si>
  <si>
    <t>2019ZMBA809</t>
  </si>
  <si>
    <t>2018AREU040</t>
  </si>
  <si>
    <t>2018</t>
  </si>
  <si>
    <t>DON2419</t>
  </si>
  <si>
    <t>2018AUSA329</t>
  </si>
  <si>
    <t>DON2409</t>
  </si>
  <si>
    <t>2018BRAA959</t>
  </si>
  <si>
    <t>DON2399, DON2403, DON2392</t>
  </si>
  <si>
    <t>2018BRAB05</t>
  </si>
  <si>
    <t>DON2426</t>
  </si>
  <si>
    <t>2018CHNJ090</t>
  </si>
  <si>
    <t>DON2447, DON2395</t>
  </si>
  <si>
    <t>2018CMRA000</t>
  </si>
  <si>
    <t>DON2428</t>
  </si>
  <si>
    <t>2018CMRB04</t>
  </si>
  <si>
    <t>DON2423</t>
  </si>
  <si>
    <t>2018CODA000</t>
  </si>
  <si>
    <t>DON2401</t>
  </si>
  <si>
    <t>2018CODA809</t>
  </si>
  <si>
    <t>DON2435</t>
  </si>
  <si>
    <t>2018CODA984</t>
  </si>
  <si>
    <t>DON2431, DON2413, DON2422, DON2471, DON2476, DON2474, DON2473, DON2427, DON2454, DON2466, DON2478, DON2461, DON2448, DON2415, DON2440, DON2424, DON2420, DON2414, DON2464, DON2441, DON2455, DON2452, DON2425, DON2417, DON2443, DON2434, DON2437, DON2436, DON2457, DON2442, DON2463, DON2445, DON2469, DON2468, DON2472, DON2418</t>
  </si>
  <si>
    <t>2018COGA959</t>
  </si>
  <si>
    <t>DON2449</t>
  </si>
  <si>
    <t>2018DZAA000</t>
  </si>
  <si>
    <t>DON2451</t>
  </si>
  <si>
    <t>2018FRAA959</t>
  </si>
  <si>
    <t>DON2444</t>
  </si>
  <si>
    <t>2018GBRU040</t>
  </si>
  <si>
    <t>DON2446</t>
  </si>
  <si>
    <t>2018GMBA924</t>
  </si>
  <si>
    <t>DON2397</t>
  </si>
  <si>
    <t>2018INDB348</t>
  </si>
  <si>
    <t>DON2438, DON2421</t>
  </si>
  <si>
    <t>2018JPNB05</t>
  </si>
  <si>
    <t>DON2432</t>
  </si>
  <si>
    <t>2018KENA809</t>
  </si>
  <si>
    <t>DON2416</t>
  </si>
  <si>
    <t>2018KENA920</t>
  </si>
  <si>
    <t>DON2398</t>
  </si>
  <si>
    <t>2018KENA924</t>
  </si>
  <si>
    <t>DON2430</t>
  </si>
  <si>
    <t>2018KORU040</t>
  </si>
  <si>
    <t>DON2450</t>
  </si>
  <si>
    <t>2018LBRA962</t>
  </si>
  <si>
    <t>DON2396</t>
  </si>
  <si>
    <t>2018MOZA000</t>
  </si>
  <si>
    <t>DON2394</t>
  </si>
  <si>
    <t>2018MYSU040</t>
  </si>
  <si>
    <t>DON2389</t>
  </si>
  <si>
    <t>2018NAMB172</t>
  </si>
  <si>
    <t>Namibia</t>
  </si>
  <si>
    <t>NAM</t>
  </si>
  <si>
    <t>DON2391</t>
  </si>
  <si>
    <t>2018NERA000</t>
  </si>
  <si>
    <t>DON2458</t>
  </si>
  <si>
    <t>2018NERA809</t>
  </si>
  <si>
    <t>DON2465</t>
  </si>
  <si>
    <t>2018NGAA809</t>
  </si>
  <si>
    <t>DON2439</t>
  </si>
  <si>
    <t>2018NGAA962</t>
  </si>
  <si>
    <t>DON2410, DON2405, DON2400</t>
  </si>
  <si>
    <t>2018NGAB04</t>
  </si>
  <si>
    <t>DON2460</t>
  </si>
  <si>
    <t>2018NLDA959</t>
  </si>
  <si>
    <t>DON2475</t>
  </si>
  <si>
    <t>2018NLDJ090</t>
  </si>
  <si>
    <t>DON2406</t>
  </si>
  <si>
    <t>2018OMNU040</t>
  </si>
  <si>
    <t>DON2404</t>
  </si>
  <si>
    <t>2018PAKA010</t>
  </si>
  <si>
    <t>DON2477</t>
  </si>
  <si>
    <t>2018PNGA809</t>
  </si>
  <si>
    <t>DON2433</t>
  </si>
  <si>
    <t>2018REUA979</t>
  </si>
  <si>
    <t>DON2411</t>
  </si>
  <si>
    <t>2018SAUU040</t>
  </si>
  <si>
    <t>DON2479, DON2456, DON2467, DON2470, DON2429, DON2393</t>
  </si>
  <si>
    <t>2018SDNA920</t>
  </si>
  <si>
    <t>DON2462</t>
  </si>
  <si>
    <t>2018SOMA000</t>
  </si>
  <si>
    <t>DON2408</t>
  </si>
  <si>
    <t>2018SOMA809</t>
  </si>
  <si>
    <t>DON2402, DON2416</t>
  </si>
  <si>
    <t>2018TZAA000</t>
  </si>
  <si>
    <t>DON2390</t>
  </si>
  <si>
    <t>2018ZAFA329</t>
  </si>
  <si>
    <t>DON2407, DON2412</t>
  </si>
  <si>
    <t>2018ZWEA000</t>
  </si>
  <si>
    <t>DON2459, DON2453</t>
  </si>
  <si>
    <t>2017AREU040</t>
  </si>
  <si>
    <t>2017</t>
  </si>
  <si>
    <t>DON2386, DON2323, DON2355, DON2362</t>
  </si>
  <si>
    <t>2017AUTB15</t>
  </si>
  <si>
    <t>Acute hepatitis A</t>
  </si>
  <si>
    <t>B15</t>
  </si>
  <si>
    <t>Acute liver injury and inflammation caused by recent and short-term (less than 6 months) infection with hepatitis A virus (HAV). Transmission is by the faecal-oral route. Diagnosis is confirmed by presence of IgM-anti-HAV in serum. Clinical features, if they occur, are characterised by anorexia, nausea and fever, with jaundice in severer cases.</t>
  </si>
  <si>
    <t>DON2334</t>
  </si>
  <si>
    <t>2017BELB15</t>
  </si>
  <si>
    <t>2017BENA962</t>
  </si>
  <si>
    <t>DON2308</t>
  </si>
  <si>
    <t>2017BFAA962</t>
  </si>
  <si>
    <t>2017BFAA979</t>
  </si>
  <si>
    <t>DON2372</t>
  </si>
  <si>
    <t>2017BGDA369</t>
  </si>
  <si>
    <t>DON2382</t>
  </si>
  <si>
    <t>2017BRAA959</t>
  </si>
  <si>
    <t>DON2299, DON2305, DON2378, DON2319, DON2307, DON2312, DON2293</t>
  </si>
  <si>
    <t>2017CHNJ090</t>
  </si>
  <si>
    <t>DON2303, DON2306, DON2357, DON2360, DON2320, DON2352, DON2321, DON2340, DON2335, DON2316, DON2325, DON2331, DON2369, DON2296, DON2322, DON2294, DON2311, DON2328, DON2313, DON2348, DON2310, DON2291, DON2301, DON2330</t>
  </si>
  <si>
    <t>2017CIVA979</t>
  </si>
  <si>
    <t>DON2351</t>
  </si>
  <si>
    <t>2017CODA809</t>
  </si>
  <si>
    <t>DON2337</t>
  </si>
  <si>
    <t>2017CODA984</t>
  </si>
  <si>
    <t>DON2329</t>
  </si>
  <si>
    <t>2017DEUB15</t>
  </si>
  <si>
    <t>2017DNKB15</t>
  </si>
  <si>
    <t>2017ESPB15</t>
  </si>
  <si>
    <t>2017FINB15</t>
  </si>
  <si>
    <t>2017FRAA029</t>
  </si>
  <si>
    <t>DON2387</t>
  </si>
  <si>
    <t>2017FRAA920</t>
  </si>
  <si>
    <t>DON2354</t>
  </si>
  <si>
    <t>2017FRAA959</t>
  </si>
  <si>
    <t>DON2356</t>
  </si>
  <si>
    <t>2017FRAB15</t>
  </si>
  <si>
    <t>2017GBRB15</t>
  </si>
  <si>
    <t>2017INDA925</t>
  </si>
  <si>
    <t>DON2332</t>
  </si>
  <si>
    <t>2017IRLB15</t>
  </si>
  <si>
    <t>2017ITAA920</t>
  </si>
  <si>
    <t>DON2363, DON2361</t>
  </si>
  <si>
    <t>2017ITAB15</t>
  </si>
  <si>
    <t>2017KENA000</t>
  </si>
  <si>
    <t>DON2380, DON2350</t>
  </si>
  <si>
    <t>2017LBNU040</t>
  </si>
  <si>
    <t>DON2343</t>
  </si>
  <si>
    <t>2017LBRA390</t>
  </si>
  <si>
    <t>Meningococcal infection</t>
  </si>
  <si>
    <t>Meningococcal meningitis</t>
  </si>
  <si>
    <t>A39</t>
  </si>
  <si>
    <t>A390</t>
  </si>
  <si>
    <t>A condition of the meninges, caused by an infection with the gram-negative bacteria Neisseria meningitidis. This condition is characterised by high fever, stiff neck, severe headache, vomiting, purpura, photophobia, and sometimes chills, altered mental status, or seizures. Transmission is through haematogenous spread to the meninges after droplet transmission or direct contact. Confirmation is by identification of Neisseria meningitidis through a lumbar puncture, agglutination tests, or polymerase chain reaction.</t>
  </si>
  <si>
    <t>DON2344</t>
  </si>
  <si>
    <t>2017LBRB990</t>
  </si>
  <si>
    <t>DON2327</t>
  </si>
  <si>
    <t>2017LKAA979</t>
  </si>
  <si>
    <t>DON2349</t>
  </si>
  <si>
    <t>2017MDGA209</t>
  </si>
  <si>
    <t>DON2365, DON2292, DON2377, DON2371, DON2364, DON2379</t>
  </si>
  <si>
    <t>2017NERB172</t>
  </si>
  <si>
    <t>DON2326</t>
  </si>
  <si>
    <t>2017NGAA000</t>
  </si>
  <si>
    <t>DON2346</t>
  </si>
  <si>
    <t>2017NGAA390</t>
  </si>
  <si>
    <t>DON2314</t>
  </si>
  <si>
    <t>2017NGAA959</t>
  </si>
  <si>
    <t>DON2388</t>
  </si>
  <si>
    <t>2017NGAA962</t>
  </si>
  <si>
    <t>DON2341</t>
  </si>
  <si>
    <t>2017NGAB04</t>
  </si>
  <si>
    <t>DON2384</t>
  </si>
  <si>
    <t>2017NGAB172</t>
  </si>
  <si>
    <t>DON2347</t>
  </si>
  <si>
    <t>2017NLDB15</t>
  </si>
  <si>
    <t>2017NORB15</t>
  </si>
  <si>
    <t>2017OMNU040</t>
  </si>
  <si>
    <t>DON2359, DON2375</t>
  </si>
  <si>
    <t>2017PRTB15</t>
  </si>
  <si>
    <t>2017QATU040</t>
  </si>
  <si>
    <t>DON2318</t>
  </si>
  <si>
    <t>2017SAUU040</t>
  </si>
  <si>
    <t>DON2383, DON2345, DON2336, DON2358, DON2295, DON2339, DON2374, DON2309, DON2353, DON2342, DON2366, DON2333, DON2317, DON2298, DON2324, DON2300</t>
  </si>
  <si>
    <t>2017SURA959</t>
  </si>
  <si>
    <t>DON2315</t>
  </si>
  <si>
    <t>2017SVNB15</t>
  </si>
  <si>
    <t>2017SWEB15</t>
  </si>
  <si>
    <t>2017SYCA209</t>
  </si>
  <si>
    <t>DON2370, DON2367</t>
  </si>
  <si>
    <t>2017SYRA809</t>
  </si>
  <si>
    <t>DON2338</t>
  </si>
  <si>
    <t>2017TCDB172</t>
  </si>
  <si>
    <t>DON2297</t>
  </si>
  <si>
    <t>2017TGOA390</t>
  </si>
  <si>
    <t>DON2304</t>
  </si>
  <si>
    <t>2017TGOA962</t>
  </si>
  <si>
    <t>2017UGAA983</t>
  </si>
  <si>
    <t>DON2376, DON2368, DON2373</t>
  </si>
  <si>
    <t>2017USAA985</t>
  </si>
  <si>
    <t>Haemorrhagic fever with renal syndrome</t>
  </si>
  <si>
    <t>A985</t>
  </si>
  <si>
    <t>Acute zoonotic viral disease with abrupt onset of fever, lower back pain, varying degrees of haemorrhagic manifestations, and renal involvement caused by certain hantaviruses.</t>
  </si>
  <si>
    <t>DON2302</t>
  </si>
  <si>
    <t>2017USAB15</t>
  </si>
  <si>
    <t>2017YEMA369</t>
  </si>
  <si>
    <t>DON2385</t>
  </si>
  <si>
    <t>2017ZMBA000</t>
  </si>
  <si>
    <t>DON2381</t>
  </si>
  <si>
    <t>2016AGOA959</t>
  </si>
  <si>
    <t>2016</t>
  </si>
  <si>
    <t>DON2185, DON2225, DON2255, DON2207</t>
  </si>
  <si>
    <t>2016AREU040</t>
  </si>
  <si>
    <t>DON2258, DON2170</t>
  </si>
  <si>
    <t>2016ARGA920</t>
  </si>
  <si>
    <t>DON2201</t>
  </si>
  <si>
    <t>2016AUTU040</t>
  </si>
  <si>
    <t>DON2271</t>
  </si>
  <si>
    <t>2016BENA962</t>
  </si>
  <si>
    <t>DON2253, DON2187</t>
  </si>
  <si>
    <t>2016BFAA979</t>
  </si>
  <si>
    <t>DON2279</t>
  </si>
  <si>
    <t>2016BHRU040</t>
  </si>
  <si>
    <t>DON2234</t>
  </si>
  <si>
    <t>2016BOLA925</t>
  </si>
  <si>
    <t>DON2164</t>
  </si>
  <si>
    <t>2016BRBA925</t>
  </si>
  <si>
    <t>DON2165</t>
  </si>
  <si>
    <t>2016CAFB04</t>
  </si>
  <si>
    <t>DON2275</t>
  </si>
  <si>
    <t>2016CHLA925</t>
  </si>
  <si>
    <t>DON2227</t>
  </si>
  <si>
    <t>2016CHNA924</t>
  </si>
  <si>
    <t>DON2266</t>
  </si>
  <si>
    <t>2016CHNA959</t>
  </si>
  <si>
    <t>DON2232, DON2216, DON2219</t>
  </si>
  <si>
    <t>2016CHNJ090</t>
  </si>
  <si>
    <t>DON2235, DON2261, DON2182, DON2213, DON2242, DON2241, DON2252, DON2278, DON2283, DON2268, DON2189, DON2285, DON2209, DON2246, DON2169, DON2264, DON2162, DON2156, DON2208, DON2287, DON2163, DON2243, DON2289</t>
  </si>
  <si>
    <t>2016CODA959</t>
  </si>
  <si>
    <t>DON2250, DON2239, DON2223</t>
  </si>
  <si>
    <t>2016CRIA925</t>
  </si>
  <si>
    <t>DON2180</t>
  </si>
  <si>
    <t>2016CUBA925</t>
  </si>
  <si>
    <t>DON2217</t>
  </si>
  <si>
    <t>2016CUWA925</t>
  </si>
  <si>
    <t>2016DEUA962</t>
  </si>
  <si>
    <t>DON2237, DON2210</t>
  </si>
  <si>
    <t>2016DMAA925</t>
  </si>
  <si>
    <t>2016DOMA925</t>
  </si>
  <si>
    <t>DON2173</t>
  </si>
  <si>
    <t>2016ECUA925</t>
  </si>
  <si>
    <t>2016FRAA925</t>
  </si>
  <si>
    <t>DON2197, DON2167, DON2160</t>
  </si>
  <si>
    <t>2016GBRB962</t>
  </si>
  <si>
    <t>Escherichia coli [E. coli] as the cause of diseases classified to other chapters</t>
  </si>
  <si>
    <t>B962</t>
  </si>
  <si>
    <t>Escherichia coli</t>
  </si>
  <si>
    <t>DON2263</t>
  </si>
  <si>
    <t>2016GUYA925</t>
  </si>
  <si>
    <t>2016HTIA925</t>
  </si>
  <si>
    <t>DON2168</t>
  </si>
  <si>
    <t>2016JAMA925</t>
  </si>
  <si>
    <t>2016KENA920</t>
  </si>
  <si>
    <t>DON2267</t>
  </si>
  <si>
    <t>2016KENA959</t>
  </si>
  <si>
    <t>DON2220</t>
  </si>
  <si>
    <t>2016LAOA809</t>
  </si>
  <si>
    <t>DON2175, DON2191</t>
  </si>
  <si>
    <t>2016LBRA962</t>
  </si>
  <si>
    <t>DON2247</t>
  </si>
  <si>
    <t>2016LCAA925</t>
  </si>
  <si>
    <t>DON2228</t>
  </si>
  <si>
    <t>2016MDVA925</t>
  </si>
  <si>
    <t>DON2181</t>
  </si>
  <si>
    <t>2016NERA924</t>
  </si>
  <si>
    <t>DON2280, DON2273</t>
  </si>
  <si>
    <t>2016NGAA809</t>
  </si>
  <si>
    <t>DON2274</t>
  </si>
  <si>
    <t>2016NGAA962</t>
  </si>
  <si>
    <t>DON2249, DON2172</t>
  </si>
  <si>
    <t>2016NICA925</t>
  </si>
  <si>
    <t>2016NLDA925</t>
  </si>
  <si>
    <t>DON2188, DON2195</t>
  </si>
  <si>
    <t>2016OMNU040</t>
  </si>
  <si>
    <t>DON2284, DON2158</t>
  </si>
  <si>
    <t>2016PAKA809</t>
  </si>
  <si>
    <t>DON2290</t>
  </si>
  <si>
    <t>2016PERA925</t>
  </si>
  <si>
    <t>DON2230</t>
  </si>
  <si>
    <t>2016PERA930</t>
  </si>
  <si>
    <t>DON2251</t>
  </si>
  <si>
    <t>2016PNGA925</t>
  </si>
  <si>
    <t>DON2233</t>
  </si>
  <si>
    <t>2016QATU040</t>
  </si>
  <si>
    <t>DON2260, DON2244, DON2199</t>
  </si>
  <si>
    <t>2016SAUU040</t>
  </si>
  <si>
    <t>DON2277, DON2192, DON2276, DON2270, DON2177, DON2231, DON2226, DON2286, DON2281, DON2256, DON2212, DON2157, DON2200, DON2257, DON2245, DON2259, DON2282, DON2206, DON2272, DON2236, DON2262, DON2202, DON2288, DON2203, DON2171, DON2204, DON2265</t>
  </si>
  <si>
    <t>2016SSDA990</t>
  </si>
  <si>
    <t>Unspecified viral haemorrhagic fever</t>
  </si>
  <si>
    <t>A99</t>
  </si>
  <si>
    <t>A990</t>
  </si>
  <si>
    <t>DON2248</t>
  </si>
  <si>
    <t>2016SWEA962</t>
  </si>
  <si>
    <t>DON2221</t>
  </si>
  <si>
    <t>2016TGOA962</t>
  </si>
  <si>
    <t>DON2211</t>
  </si>
  <si>
    <t>2016THAU040</t>
  </si>
  <si>
    <t>DON2269, DON2174</t>
  </si>
  <si>
    <t>2016TTOA925</t>
  </si>
  <si>
    <t>DON2193</t>
  </si>
  <si>
    <t>2016UGAA959</t>
  </si>
  <si>
    <t>DON2240</t>
  </si>
  <si>
    <t>2016URYA979</t>
  </si>
  <si>
    <t>DON2190, DON2198</t>
  </si>
  <si>
    <t>2016USAA029</t>
  </si>
  <si>
    <t>DON2238</t>
  </si>
  <si>
    <t>2016USAA920</t>
  </si>
  <si>
    <t>DON2254</t>
  </si>
  <si>
    <t>2016USAA925</t>
  </si>
  <si>
    <t>DON2176, DON2186, DON2161</t>
  </si>
  <si>
    <t>2016USAB990</t>
  </si>
  <si>
    <t>DON2229</t>
  </si>
  <si>
    <t>2016VCTA925</t>
  </si>
  <si>
    <t>DON2194</t>
  </si>
  <si>
    <t>2016VNMA925</t>
  </si>
  <si>
    <t>DON2224</t>
  </si>
  <si>
    <t>2015AREU040</t>
  </si>
  <si>
    <t>2015</t>
  </si>
  <si>
    <t>DON2070, DON2013, DON2044, DON2045, DON2077, DON2064</t>
  </si>
  <si>
    <t>2015BIHB05</t>
  </si>
  <si>
    <t>DON2023</t>
  </si>
  <si>
    <t>2015BRAA925</t>
  </si>
  <si>
    <t>DON2127</t>
  </si>
  <si>
    <t>2015BRAB05</t>
  </si>
  <si>
    <t>DON2017</t>
  </si>
  <si>
    <t>2015CANB05</t>
  </si>
  <si>
    <t>2015CANJ090</t>
  </si>
  <si>
    <t>DON2010</t>
  </si>
  <si>
    <t>2015CHLB05</t>
  </si>
  <si>
    <t>DON2067</t>
  </si>
  <si>
    <t>2015CHNJ090</t>
  </si>
  <si>
    <t>DON2012, DON2026, DON2006, DON2016, DON2069, DON2151, DON2125, DON2087, DON2009, DON2021, DON2090, DON2034, DON2133, DON2041</t>
  </si>
  <si>
    <t>2015CHNU040</t>
  </si>
  <si>
    <t>DON2051</t>
  </si>
  <si>
    <t>2015CODA000</t>
  </si>
  <si>
    <t>DON2148</t>
  </si>
  <si>
    <t>2015COLA925</t>
  </si>
  <si>
    <t>2015CPVA925</t>
  </si>
  <si>
    <t>DON2153</t>
  </si>
  <si>
    <t>2015DEUB05</t>
  </si>
  <si>
    <t>2015DEUU040</t>
  </si>
  <si>
    <t>DON2025</t>
  </si>
  <si>
    <t>2015EGYA979</t>
  </si>
  <si>
    <t>DON2132</t>
  </si>
  <si>
    <t>2015ESPA920</t>
  </si>
  <si>
    <t>DON2097, DON2112</t>
  </si>
  <si>
    <t>2015GEOB05</t>
  </si>
  <si>
    <t>2015GTMA925</t>
  </si>
  <si>
    <t>DON2142</t>
  </si>
  <si>
    <t>2015HNDA925</t>
  </si>
  <si>
    <t>DON2154</t>
  </si>
  <si>
    <t>2015HRVB05</t>
  </si>
  <si>
    <t>2015IRNU040</t>
  </si>
  <si>
    <t>DON2038</t>
  </si>
  <si>
    <t>2015IRQA000</t>
  </si>
  <si>
    <t>DON2121, DON2139, DON2118</t>
  </si>
  <si>
    <t>2015ITAA984</t>
  </si>
  <si>
    <t>DON2040</t>
  </si>
  <si>
    <t>2015ITAB05</t>
  </si>
  <si>
    <t>2015JORU040</t>
  </si>
  <si>
    <t>DON2106, DON2003, DON2122, DON2103, DON2115, DON2120</t>
  </si>
  <si>
    <t>2015KAZB05</t>
  </si>
  <si>
    <t>2015KGZB05</t>
  </si>
  <si>
    <t>2015KORU040</t>
  </si>
  <si>
    <t>DON2063, DON2129, DON2061, DON2068, DON2065, DON2079, DON2057, DON2084, DON2053, DON2080, DON2052, DON2073, DON2078, DON2055, DON2082, DON2075, DON2046, DON2089, DON2071, DON2060, DON2091, DON2088</t>
  </si>
  <si>
    <t>2015KORU049</t>
  </si>
  <si>
    <t>DON2136</t>
  </si>
  <si>
    <t>2015KWTU040</t>
  </si>
  <si>
    <t>DON2116</t>
  </si>
  <si>
    <t>2015LAOA809</t>
  </si>
  <si>
    <t>DON2124, DON2150</t>
  </si>
  <si>
    <t>2015MDGA209</t>
  </si>
  <si>
    <t>DON2107</t>
  </si>
  <si>
    <t>2015MDGA809</t>
  </si>
  <si>
    <t>DON2094</t>
  </si>
  <si>
    <t>2015MEXA925</t>
  </si>
  <si>
    <t>DON2143</t>
  </si>
  <si>
    <t>2015MEXB05</t>
  </si>
  <si>
    <t>2015MMRA809</t>
  </si>
  <si>
    <t>DON2152</t>
  </si>
  <si>
    <t>2015NERA390</t>
  </si>
  <si>
    <t>DON2042, DON2092, DON2037</t>
  </si>
  <si>
    <t>2015NGAA390</t>
  </si>
  <si>
    <t>DON2029</t>
  </si>
  <si>
    <t>2015OMNU040</t>
  </si>
  <si>
    <t>DON2005, DON2008, DON2058</t>
  </si>
  <si>
    <t>2015PANA925</t>
  </si>
  <si>
    <t>DON2147, DON2155</t>
  </si>
  <si>
    <t>2015PHLU040</t>
  </si>
  <si>
    <t>DON2018, DON2083, DON2085</t>
  </si>
  <si>
    <t>2015PRTA923</t>
  </si>
  <si>
    <t>DON2114</t>
  </si>
  <si>
    <t>2015PRYA925</t>
  </si>
  <si>
    <t>DON2144</t>
  </si>
  <si>
    <t>2015QATU040</t>
  </si>
  <si>
    <t>DON2054, DON2047, DON2014, DON2027</t>
  </si>
  <si>
    <t>2015RUSB05</t>
  </si>
  <si>
    <t>2015SAUU040</t>
  </si>
  <si>
    <t>DON2028, DON2096, DON2059, DON2095, DON2056, DON2119, DON2019, DON2007, DON2043, DON2128, DON2022, DON2098, DON2032, DON2134, DON2062, DON2099, DON2101, DON2072, DON2123, DON2130, DON2100, DON2004, DON2113, DON2081, DON2108, DON2093, DON2105, DON2102, DON2024, DON2035, DON2033, DON2031, DON2066, DON2146, DON2039, DON2049, DON2048, DON2015, DON2011, DON2020, DON2076, DON2117, DON2036, DON2109</t>
  </si>
  <si>
    <t>2015SENA920</t>
  </si>
  <si>
    <t>DON2111</t>
  </si>
  <si>
    <t>2015SLVA925</t>
  </si>
  <si>
    <t>DON2141</t>
  </si>
  <si>
    <t>2015SRBB05</t>
  </si>
  <si>
    <t>2015SURA925</t>
  </si>
  <si>
    <t>DON2131, DON2135</t>
  </si>
  <si>
    <t>2015THAU040</t>
  </si>
  <si>
    <t>DON2074, DON2086</t>
  </si>
  <si>
    <t>2015TZAA000</t>
  </si>
  <si>
    <t>DON2138, DON2110, DON2126</t>
  </si>
  <si>
    <t>2015UGAA010</t>
  </si>
  <si>
    <t>DON2030</t>
  </si>
  <si>
    <t>2015UKRA809</t>
  </si>
  <si>
    <t>DON2104</t>
  </si>
  <si>
    <t>2015USAA962</t>
  </si>
  <si>
    <t>DON2050</t>
  </si>
  <si>
    <t>2015USAB05</t>
  </si>
  <si>
    <t>2015VENA925</t>
  </si>
  <si>
    <t>DON2145</t>
  </si>
  <si>
    <t>2014AREU040</t>
  </si>
  <si>
    <t>2014</t>
  </si>
  <si>
    <t>DON1861, DON1878, DON1850, DON1950, DON1898, DON1914, DON1893, DON1859, DON1886, DON1834, DON1811, DON1855, DON1918</t>
  </si>
  <si>
    <t>2014AUTU040</t>
  </si>
  <si>
    <t>DON1977</t>
  </si>
  <si>
    <t>2014BRAA809</t>
  </si>
  <si>
    <t>DON1936, DON1940</t>
  </si>
  <si>
    <t>2014BRAA923</t>
  </si>
  <si>
    <t>DON1996</t>
  </si>
  <si>
    <t>2014CANJ090</t>
  </si>
  <si>
    <t>DON1814</t>
  </si>
  <si>
    <t>2014CHNJ090</t>
  </si>
  <si>
    <t>DON1830, DON1928, DON1869, DON1871, DON1900, DON1833, DON1913, DON1835, DON1874, DON1984, DON1827, DON1820, DON1847, DON1879, DON1824, DON1875, DON1933, DON1839, DON1825, DON1837, DON1836, DON1821, DON1817, DON1845, DON1865, DON1823, DON1885, DON1877, DON1822, DON1844, DON1818, DON1816, DON1828, DON1841, DON1838, DON2000, DON1819, DON1829, DON1840, DON1842, DON1854, DON1992, DON1846, DON1884, DON1916, DON1894, DON1882, DON1812, DON1851, DON1971, DON1813, DON2001, DON1848, DON1937, DON1831, DON1998, DON1942, DON1921, DON1815, DON1849</t>
  </si>
  <si>
    <t>2014CMRA809</t>
  </si>
  <si>
    <t>DON1852, DON1940, DON1973, DON1889</t>
  </si>
  <si>
    <t>2014CODA959</t>
  </si>
  <si>
    <t>DON1896</t>
  </si>
  <si>
    <t>2014CODA984</t>
  </si>
  <si>
    <t>DON1968, DON1974</t>
  </si>
  <si>
    <t>2014DZAU040</t>
  </si>
  <si>
    <t>DON1931</t>
  </si>
  <si>
    <t>2014EGYU040</t>
  </si>
  <si>
    <t>DON1901</t>
  </si>
  <si>
    <t>2014ESPA984</t>
  </si>
  <si>
    <t>DON1979</t>
  </si>
  <si>
    <t>2014FRAA920</t>
  </si>
  <si>
    <t>DON1982</t>
  </si>
  <si>
    <t>2014GBRA984</t>
  </si>
  <si>
    <t>DON2002</t>
  </si>
  <si>
    <t>2014GINA984</t>
  </si>
  <si>
    <t>DON1963, DON1881, DON1967, DON1948, DON1957, DON1872, DON1938, DON1862, DON1966, DON1892, DON1897, DON1905, DON1858, DON1899, DON1958, DON1924, DON1956, DON1863, DON1857, DON1962, DON1964, DON1926, DON1908, DON1969, DON1923, DON1943, DON1867, DON1912, DON1961, DON1902, DON1952, DON1927, DON1919, DON1887, DON1951, DON1959, DON1860, DON1935, DON1965, DON1873, DON1954, DON1910, DON1870, DON1934, DON1960, DON1945, DON1909, DON1876, DON1972, DON1920, DON1947, DON1890, DON1868</t>
  </si>
  <si>
    <t>2014GNQA809</t>
  </si>
  <si>
    <t>DON1889, DON1953, DON1940</t>
  </si>
  <si>
    <t>2014GRCU040</t>
  </si>
  <si>
    <t>DON1891</t>
  </si>
  <si>
    <t>2014IRNU040</t>
  </si>
  <si>
    <t>DON1929</t>
  </si>
  <si>
    <t>2014JORU040</t>
  </si>
  <si>
    <t>DON1895, DON1880, DON1904, DON1922, DON1914, DON1906, DON1925, DON1826</t>
  </si>
  <si>
    <t>2014LBNU040</t>
  </si>
  <si>
    <t>DON1914</t>
  </si>
  <si>
    <t>2014LBRA984</t>
  </si>
  <si>
    <t>DON1963, DON1952, DON1947, DON1923, DON1870, DON1892, DON1964, DON1969, DON1962, DON1866, DON1959, DON1897, DON1956, DON1954, DON1951, DON1926, DON1924, DON1967, DON1943, DON1958, DON1972, DON1935, DON1965, DON1948, DON1876, DON1887, DON1920, DON1960, DON1881, DON1945, DON1934, DON1927, DON1957, DON1961, DON1938, DON1966</t>
  </si>
  <si>
    <t>2014MDGA209</t>
  </si>
  <si>
    <t>DON1994</t>
  </si>
  <si>
    <t>2014MDGA809</t>
  </si>
  <si>
    <t>DON1991</t>
  </si>
  <si>
    <t>2014MLIA984</t>
  </si>
  <si>
    <t>DON1985, DON1876, DON1881</t>
  </si>
  <si>
    <t>2014MYSU040</t>
  </si>
  <si>
    <t>DON1888</t>
  </si>
  <si>
    <t>2014NGAA984</t>
  </si>
  <si>
    <t>DON1969, DON1972, DON1965, DON1961, DON1960, DON1959, DON1962, DON1964, DON1966, DON1963, DON1967</t>
  </si>
  <si>
    <t>2014NLDU040</t>
  </si>
  <si>
    <t>DON1914, DON1915</t>
  </si>
  <si>
    <t>2014PRTA481</t>
  </si>
  <si>
    <t>DON1989</t>
  </si>
  <si>
    <t>2014QATU040</t>
  </si>
  <si>
    <t>DON1986</t>
  </si>
  <si>
    <t>2014SAUU040</t>
  </si>
  <si>
    <t>DON1988, DON1955, DON1930, DON1995, DON1999, DON1987, DON1939, DON1946, DON1932, DON1832, DON1850, DON1944, DON1843, DON1993, DON1864, DON1911, DON1978, DON1883, DON1941, DON1981, DON1997, DON1949, DON1853, DON1878</t>
  </si>
  <si>
    <t>2014SENA984</t>
  </si>
  <si>
    <t>DON1970, DON1972</t>
  </si>
  <si>
    <t>2014SLEA984</t>
  </si>
  <si>
    <t>DON1897, DON1934, DON1947, DON1945, DON1951, DON1963, DON1956, DON1962, DON1964, DON1943, DON1924, DON1960, DON1965, DON1958, DON1920, DON1969, DON1959, DON1926, DON1952, DON1954, DON1938, DON1887, DON1892, DON1967, DON1948, DON1961, DON1935, DON1923, DON1966, DON1972, DON1957, DON1927</t>
  </si>
  <si>
    <t>2014SSDA809</t>
  </si>
  <si>
    <t>2014SYRA809</t>
  </si>
  <si>
    <t>DON1856</t>
  </si>
  <si>
    <t>2014TURU040</t>
  </si>
  <si>
    <t>DON1983</t>
  </si>
  <si>
    <t>2014UGAA983</t>
  </si>
  <si>
    <t>DON1990, DON1980</t>
  </si>
  <si>
    <t>2014USAA984</t>
  </si>
  <si>
    <t>DON1976</t>
  </si>
  <si>
    <t>2014USAB341</t>
  </si>
  <si>
    <t>DON1975</t>
  </si>
  <si>
    <t>2014USAU040</t>
  </si>
  <si>
    <t>DON1903, DON1917, DON1914</t>
  </si>
  <si>
    <t>2014YEMU040</t>
  </si>
  <si>
    <t>DON1907</t>
  </si>
  <si>
    <t>2013AREU040</t>
  </si>
  <si>
    <t>2013</t>
  </si>
  <si>
    <t>DON1742, DON1741, DON1752, DON1749, DON1797, DON1760, DON1748, DON1746, DON1810, DON1762, DON1743, DON1744, DON1803, DON1808, DON1751, DON1739</t>
  </si>
  <si>
    <t>2013BENA390</t>
  </si>
  <si>
    <t>DON1747</t>
  </si>
  <si>
    <t>2013BFAA390</t>
  </si>
  <si>
    <t>2013CHNJ090</t>
  </si>
  <si>
    <t>DON1720, DON1719, DON1791, DON1723, DON1710, DON1725, DON1704, DON1721, DON1756, DON1724, DON1722, DON1705, DON1730, DON1764, DON1726, DON1786, DON1709, DON1707, DON1706, DON1711, DON1713, DON1737, DON1712, DON1718, DON1807, DON1714, DON1717, DON1708, DON1768, DON1716, DON1715, DON1782</t>
  </si>
  <si>
    <t>2013CMRA809</t>
  </si>
  <si>
    <t>DON1799</t>
  </si>
  <si>
    <t>2013CMRA959</t>
  </si>
  <si>
    <t>DON1780</t>
  </si>
  <si>
    <t>2013CODA959</t>
  </si>
  <si>
    <t>DON1750</t>
  </si>
  <si>
    <t>2013DEUU040</t>
  </si>
  <si>
    <t>DON1749, DON1746, DON1743, DON1741, DON1742, DON1748, DON1744, DON1752, DON1751, DON1739</t>
  </si>
  <si>
    <t>2013ESPU040</t>
  </si>
  <si>
    <t>DON1792</t>
  </si>
  <si>
    <t>2013ETHA809</t>
  </si>
  <si>
    <t>DON1778</t>
  </si>
  <si>
    <t>2013FRAU040</t>
  </si>
  <si>
    <t>DON1742, DON1749, DON1743, DON1748, DON1741, DON1734, DON1752, DON1751, DON1746, DON1731, DON1739, DON1744</t>
  </si>
  <si>
    <t>2013GBRU040</t>
  </si>
  <si>
    <t>DON1742, DON1743, DON1744, DON1739, DON1741, DON1751, DON1696, DON1748, DON1694, DON1698, DON1752, DON1749, DON1746</t>
  </si>
  <si>
    <t>2013GINA390</t>
  </si>
  <si>
    <t>2013ISRA809</t>
  </si>
  <si>
    <t>DON1745, DON1761, DON1769, DON1777</t>
  </si>
  <si>
    <t>2013ITAU040</t>
  </si>
  <si>
    <t>DON1749, DON1743, DON1748, DON1742, DON1746, DON1752, DON1776, DON1744, DON1751</t>
  </si>
  <si>
    <t>2013JORU040</t>
  </si>
  <si>
    <t>DON1742, DON1741, DON1748, DON1746, DON1752, DON1751, DON1743, DON1749, DON1739, DON1744</t>
  </si>
  <si>
    <t>2013KENA809</t>
  </si>
  <si>
    <t>2013KHMJ090</t>
  </si>
  <si>
    <t>DON1693, DON1693</t>
  </si>
  <si>
    <t>2013KWTU040</t>
  </si>
  <si>
    <t>DON1798</t>
  </si>
  <si>
    <t>2013MAFA920</t>
  </si>
  <si>
    <t>DON1805</t>
  </si>
  <si>
    <t>2013MEXA000</t>
  </si>
  <si>
    <t>DON1787, DON1796, DON1800, DON1784</t>
  </si>
  <si>
    <t>2013NERA809</t>
  </si>
  <si>
    <t>DON1695</t>
  </si>
  <si>
    <t>2013NGAA390</t>
  </si>
  <si>
    <t>2013OMNU040</t>
  </si>
  <si>
    <t>DON1789</t>
  </si>
  <si>
    <t>2013QATU040</t>
  </si>
  <si>
    <t>DON1793, DON1741, DON1751, DON1748, DON1783, DON1746, DON1802, DON1773, DON1752, DON1788, DON1749, DON1742, DON1739, DON1744, DON1771, DON1743</t>
  </si>
  <si>
    <t>2013SAUU040</t>
  </si>
  <si>
    <t>DON1728, DON1766, DON1748, DON1734, DON1759, DON1757, DON1809, DON1774, DON1794, DON1742, DON1758, DON1729, DON1772, DON1763, DON1727, DON1743, DON1762, DON1753, DON1700, DON1767, DON1744, DON1810, DON1749, DON1765, DON1775, DON1752, DON1755, DON1790, DON1746, DON1770, DON1738, DON1740, DON1703, DON1735, DON1806, DON1754, DON1736, DON1741, DON1732, DON1739, DON1701, DON1702, DON1751, DON1699, DON1781, DON1779</t>
  </si>
  <si>
    <t>2013SDNA959</t>
  </si>
  <si>
    <t>DON1804</t>
  </si>
  <si>
    <t>2013SOMA809</t>
  </si>
  <si>
    <t>DON1778, DON1733</t>
  </si>
  <si>
    <t>2013SSDA390</t>
  </si>
  <si>
    <t>2013SSDA809</t>
  </si>
  <si>
    <t>2013SYRA809</t>
  </si>
  <si>
    <t>DON1801, DON1795, DON1785</t>
  </si>
  <si>
    <t>2013TCDA959</t>
  </si>
  <si>
    <t>DON1697</t>
  </si>
  <si>
    <t>2013TUNU040</t>
  </si>
  <si>
    <t>DON1748, DON1739, DON1744, DON1741, DON1742, DON1752, DON1749, DON1746, DON1743, DON1751</t>
  </si>
  <si>
    <t>2012BENA390</t>
  </si>
  <si>
    <t>2012</t>
  </si>
  <si>
    <t>DON1637, DON1644</t>
  </si>
  <si>
    <t>2012BFAA390</t>
  </si>
  <si>
    <t>DON1644, DON1637</t>
  </si>
  <si>
    <t>2012BGDJ090</t>
  </si>
  <si>
    <t>DON1634, DON1632</t>
  </si>
  <si>
    <t>2012CAFA390</t>
  </si>
  <si>
    <t>DON1644</t>
  </si>
  <si>
    <t>2012CHNJ090</t>
  </si>
  <si>
    <t>DON1615, DON1623</t>
  </si>
  <si>
    <t>2012CIVA390</t>
  </si>
  <si>
    <t>2012CMRA959</t>
  </si>
  <si>
    <t>DON1624</t>
  </si>
  <si>
    <t>2012CODA000</t>
  </si>
  <si>
    <t>DON1653</t>
  </si>
  <si>
    <t>2012CODA984</t>
  </si>
  <si>
    <t>DON1666, DON1682, DON1659, DON1669, DON1677, DON1662, DON1660, DON1673</t>
  </si>
  <si>
    <t>2012COGA959</t>
  </si>
  <si>
    <t>DON1692</t>
  </si>
  <si>
    <t>2012EGYJ090</t>
  </si>
  <si>
    <t>DON1629, DON1614, DON1639, DON1647, DON1621, DON1636, DON1628, DON1642, DON1630</t>
  </si>
  <si>
    <t>2012GBRU040</t>
  </si>
  <si>
    <t>DON1671</t>
  </si>
  <si>
    <t>2012GHAA390</t>
  </si>
  <si>
    <t>2012GHAA959</t>
  </si>
  <si>
    <t>DON1625</t>
  </si>
  <si>
    <t>2012GMBA390</t>
  </si>
  <si>
    <t>2012HKGJ090</t>
  </si>
  <si>
    <t>DON1646</t>
  </si>
  <si>
    <t>2012IDNJ090</t>
  </si>
  <si>
    <t>DON1643, DON1616, DON1620, DON1635, DON1649, DON1656, DON1627, DON1638, DON1631</t>
  </si>
  <si>
    <t>2012KHMB084</t>
  </si>
  <si>
    <t>Other viral infections characterized by skin and mucous membrane lesions, not elsewhere classified</t>
  </si>
  <si>
    <t>Enteroviral vesicular stomatitis with exanthem</t>
  </si>
  <si>
    <t>B08</t>
  </si>
  <si>
    <t>B084</t>
  </si>
  <si>
    <t>Enteroviral vesicular stomatitis</t>
  </si>
  <si>
    <t>Enteroviral vesicular stomatitis, commonly called hand, foot and mouth disease, is a highly contagious enterovirus infection (usually Coxsackievirus A16 or Enterovirus 71). It typically causes a mild febrile illness with sore throat and loss of appetite followed by an eruption of vesicles on the lips, hands and feet. The majority of cases occur in children under the age of five.</t>
  </si>
  <si>
    <t>DON1652</t>
  </si>
  <si>
    <t>2012KHMB990</t>
  </si>
  <si>
    <t>DON1648, DON1651, DON1650</t>
  </si>
  <si>
    <t>2012KHMJ090</t>
  </si>
  <si>
    <t>DON1641, DON1619, DON1641, DON1617, DON1645, DON1645, DON1619</t>
  </si>
  <si>
    <t>2012MLIA390</t>
  </si>
  <si>
    <t>2012MRTA924</t>
  </si>
  <si>
    <t>DON1684</t>
  </si>
  <si>
    <t>2012NGAA390</t>
  </si>
  <si>
    <t>2012NGAA962</t>
  </si>
  <si>
    <t>DON1640</t>
  </si>
  <si>
    <t>2012PRTA979</t>
  </si>
  <si>
    <t>DON1679</t>
  </si>
  <si>
    <t>2012SDNA390</t>
  </si>
  <si>
    <t>2012SDNA959</t>
  </si>
  <si>
    <t>DON1685, DON1687, DON1691</t>
  </si>
  <si>
    <t>2012SLEA000</t>
  </si>
  <si>
    <t>DON1670, DON1667, DON1663, DON1661</t>
  </si>
  <si>
    <t>2012TCDA390</t>
  </si>
  <si>
    <t>2012UGAA984</t>
  </si>
  <si>
    <t>DON1676, DON1690, DON1686, DON1688, DON1664, DON1655, DON1654, DON1657, DON1658</t>
  </si>
  <si>
    <t>2012UGAA990</t>
  </si>
  <si>
    <t>DON1681, DON1683, DON1680, DON1689</t>
  </si>
  <si>
    <t>2012USAB334</t>
  </si>
  <si>
    <t>DON1668, DON1665</t>
  </si>
  <si>
    <t>2012VNMJ090</t>
  </si>
  <si>
    <t>DON1622, DON1626, DON1633</t>
  </si>
  <si>
    <t>2011AGOB990</t>
  </si>
  <si>
    <t>2011</t>
  </si>
  <si>
    <t>DON1598</t>
  </si>
  <si>
    <t>2011ALBA923</t>
  </si>
  <si>
    <t>DON1599</t>
  </si>
  <si>
    <t>2011AUTB962</t>
  </si>
  <si>
    <t>DON1589</t>
  </si>
  <si>
    <t>2011BGDJ090</t>
  </si>
  <si>
    <t>DON1575, DON1580</t>
  </si>
  <si>
    <t>2011BRAB05</t>
  </si>
  <si>
    <t>DON1603</t>
  </si>
  <si>
    <t>2011CANB05</t>
  </si>
  <si>
    <t>2011CHEB962</t>
  </si>
  <si>
    <t>2011CHLB05</t>
  </si>
  <si>
    <t>2011CHNA809</t>
  </si>
  <si>
    <t>DON1601</t>
  </si>
  <si>
    <t>2011CIVA809</t>
  </si>
  <si>
    <t>DON1582</t>
  </si>
  <si>
    <t>2011CIVA959</t>
  </si>
  <si>
    <t>DON1562, DON1563</t>
  </si>
  <si>
    <t>2011CODA000</t>
  </si>
  <si>
    <t>DON1595</t>
  </si>
  <si>
    <t>2011CODB05</t>
  </si>
  <si>
    <t>2011COLB05</t>
  </si>
  <si>
    <t>2011DEUB05</t>
  </si>
  <si>
    <t>2011DEUB962</t>
  </si>
  <si>
    <t>DON1589, DON1587</t>
  </si>
  <si>
    <t>2011DNKB962</t>
  </si>
  <si>
    <t>2011ECUB05</t>
  </si>
  <si>
    <t>2011EGYJ090</t>
  </si>
  <si>
    <t>DON1569, DON1592, DON1612, DON1558, DON1567, DON1606, DON1593, DON1571, DON1561, DON1564, DON1559, DON1588, DON1610, DON1597, DON1613, DON1574, DON1584, DON1577, DON1579</t>
  </si>
  <si>
    <t>2011ETHB05</t>
  </si>
  <si>
    <t>2011FRAB05</t>
  </si>
  <si>
    <t>2011FRAB962</t>
  </si>
  <si>
    <t>2011GBRB05</t>
  </si>
  <si>
    <t>2011GBRB962</t>
  </si>
  <si>
    <t>2011GRCA923</t>
  </si>
  <si>
    <t>2011IDNJ090</t>
  </si>
  <si>
    <t>DON1568, DON1605, DON1604, DON1608, DON1576, DON1590, DON1585, DON1573, DON1578</t>
  </si>
  <si>
    <t>2011ISRA923</t>
  </si>
  <si>
    <t>2011KGZB05</t>
  </si>
  <si>
    <t>2011KHMJ090</t>
  </si>
  <si>
    <t>DON1600, DON1581, DON1596, DON1565, DON1583, DON1566</t>
  </si>
  <si>
    <t>2011MEXB05</t>
  </si>
  <si>
    <t>2011MKDB05</t>
  </si>
  <si>
    <t>2011NGAB05</t>
  </si>
  <si>
    <t>2011NLDB962</t>
  </si>
  <si>
    <t>2011NORB962</t>
  </si>
  <si>
    <t>2011PAKA809</t>
  </si>
  <si>
    <t>DON1594, DON1602</t>
  </si>
  <si>
    <t>2011ROUA923</t>
  </si>
  <si>
    <t>2011ROUB05</t>
  </si>
  <si>
    <t>2011RUSA923</t>
  </si>
  <si>
    <t>2011SENA959</t>
  </si>
  <si>
    <t>DON1611</t>
  </si>
  <si>
    <t>2011SLEA959</t>
  </si>
  <si>
    <t>DON1572</t>
  </si>
  <si>
    <t>2011SWEB962</t>
  </si>
  <si>
    <t>2011TCDA390</t>
  </si>
  <si>
    <t>DON1570</t>
  </si>
  <si>
    <t>2011TCDA809</t>
  </si>
  <si>
    <t>DON1591</t>
  </si>
  <si>
    <t>2011UGAA959</t>
  </si>
  <si>
    <t>DON1560</t>
  </si>
  <si>
    <t>2011UGAA984</t>
  </si>
  <si>
    <t>DON1586</t>
  </si>
  <si>
    <t>2011USAB05</t>
  </si>
  <si>
    <t>2011USAJ090</t>
  </si>
  <si>
    <t>DON1609</t>
  </si>
  <si>
    <t>2011ZMBB05</t>
  </si>
  <si>
    <t>2010AGOJ090</t>
  </si>
  <si>
    <t>2010</t>
  </si>
  <si>
    <t>DON1512, DON1524, DON1517, DON1515, DON1533, DON1531, DON1525, DON1529, DON1519, DON1514, DON1518</t>
  </si>
  <si>
    <t>2010ARGJ090</t>
  </si>
  <si>
    <t>DON1533, DON1525, DON1536, DON1531, DON1529, DON1537</t>
  </si>
  <si>
    <t>2010AUSJ090</t>
  </si>
  <si>
    <t>DON1531, DON1533, DON1519, DON1517, DON1538, DON1512, DON1536, DON1529, DON1537, DON1524, DON1525, DON1518</t>
  </si>
  <si>
    <t>2010BGDJ090</t>
  </si>
  <si>
    <t>DON1512, DON1524, DON1536, DON1517, DON1515, DON1514, DON1525, DON1519, DON1533, DON1518, DON1511, DON1529, DON1531</t>
  </si>
  <si>
    <t>2010BOLJ090</t>
  </si>
  <si>
    <t>DON1517, DON1519, DON1524, DON1512, DON1515, DON1531, DON1525, DON1533, DON1511, DON1529, DON1518, DON1536, DON1514</t>
  </si>
  <si>
    <t>2010BRAJ090</t>
  </si>
  <si>
    <t>DON1518, DON1533, DON1529, DON1536, DON1525, DON1515, DON1519, DON1531, DON1514, DON1517, DON1524</t>
  </si>
  <si>
    <t>2010BTNJ090</t>
  </si>
  <si>
    <t>DON1529, DON1525, DON1531, DON1533, DON1519, DON1518, DON1524</t>
  </si>
  <si>
    <t>2010CHLJ090</t>
  </si>
  <si>
    <t>DON1518, DON1537, DON1536, DON1529, DON1525, DON1533, DON1519, DON1524, DON1531, DON1517</t>
  </si>
  <si>
    <t>2010CHNJ090</t>
  </si>
  <si>
    <t>DON1524, DON1531, DON1519, DON1533, DON1511, DON1512, DON1516, DON1529, DON1525</t>
  </si>
  <si>
    <t>2010CIVA959</t>
  </si>
  <si>
    <t>DON1474</t>
  </si>
  <si>
    <t>2010CMRA000</t>
  </si>
  <si>
    <t>DON1543, DON1543, DON1543, DON1543</t>
  </si>
  <si>
    <t>2010CMRA959</t>
  </si>
  <si>
    <t>DON1513, DON1486</t>
  </si>
  <si>
    <t>2010CMRJ090</t>
  </si>
  <si>
    <t>DON1533, DON1529, DON1518, DON1514, DON1517, DON1525, DON1511, DON1515, DON1524, DON1531, DON1519</t>
  </si>
  <si>
    <t>2010CODA809</t>
  </si>
  <si>
    <t>DON1540</t>
  </si>
  <si>
    <t>2010CODA959</t>
  </si>
  <si>
    <t>DON1526</t>
  </si>
  <si>
    <t>2010COGA809</t>
  </si>
  <si>
    <t>DON1549, DON1550</t>
  </si>
  <si>
    <t>2010COGA990</t>
  </si>
  <si>
    <t>DON1521, DON1520</t>
  </si>
  <si>
    <t>2010COLJ090</t>
  </si>
  <si>
    <t>DON1524, DON1525, DON1518, DON1529, DON1515, DON1533, DON1536, DON1531, DON1511, DON1514, DON1519, DON1517</t>
  </si>
  <si>
    <t>2010CRIJ090</t>
  </si>
  <si>
    <t>DON1519, DON1515, DON1524, DON1531, DON1536, DON1514, DON1525, DON1518, DON1533, DON1529, DON1517</t>
  </si>
  <si>
    <t>2010CUBJ090</t>
  </si>
  <si>
    <t>DON1525, DON1514, DON1515, DON1531, DON1518, DON1533, DON1517, DON1529, DON1512, DON1524, DON1519</t>
  </si>
  <si>
    <t>2010CYPJ090</t>
  </si>
  <si>
    <t>DON1479</t>
  </si>
  <si>
    <t>2010DOMJ090</t>
  </si>
  <si>
    <t>DON1512, DON1511</t>
  </si>
  <si>
    <t>2010EGYJ090</t>
  </si>
  <si>
    <t>DON1539, DON1484, DON1481, DON1482, DON1496, DON1555, DON1499, DON1535, DON1478, DON1530, DON1557, DON1490</t>
  </si>
  <si>
    <t>2010GHAJ090</t>
  </si>
  <si>
    <t>DON1514, DON1525, DON1515, DON1529, DON1536, DON1517, DON1519, DON1512, DON1524, DON1533, DON1518, DON1531, DON1511</t>
  </si>
  <si>
    <t>2010GINA959</t>
  </si>
  <si>
    <t>DON1475</t>
  </si>
  <si>
    <t>2010GINJ090</t>
  </si>
  <si>
    <t>DON1501</t>
  </si>
  <si>
    <t>2010GTMJ090</t>
  </si>
  <si>
    <t>2010HKGJ090</t>
  </si>
  <si>
    <t>DON1533, DON1553, DON1511, DON1512, DON1524, DON1531, DON1519, DON1525, DON1529</t>
  </si>
  <si>
    <t>2010HNDJ090</t>
  </si>
  <si>
    <t>2010HTIA000</t>
  </si>
  <si>
    <t>DON1548, DON1554, DON1547, DON1552</t>
  </si>
  <si>
    <t>2010IDNJ090</t>
  </si>
  <si>
    <t>DON1508, DON1527, DON1532, DON1556, DON1483, DON1522, DON1544</t>
  </si>
  <si>
    <t>2010INDJ090</t>
  </si>
  <si>
    <t>DON1525, DON1538, DON1533, DON1531, DON1529, DON1537, DON1511, DON1536</t>
  </si>
  <si>
    <t>2010ITAJ090</t>
  </si>
  <si>
    <t>DON1511</t>
  </si>
  <si>
    <t>2010JAMJ090</t>
  </si>
  <si>
    <t>2010KENJ090</t>
  </si>
  <si>
    <t>DON1524, DON1531, DON1518, DON1517, DON1519, DON1529, DON1533, DON1525</t>
  </si>
  <si>
    <t>2010KHMJ090</t>
  </si>
  <si>
    <t>DON1533, DON1531, DON1529, DON1512, DON1536</t>
  </si>
  <si>
    <t>2010KORJ090</t>
  </si>
  <si>
    <t>DON1531, DON1524, DON1529, DON1533, DON1525, DON1512</t>
  </si>
  <si>
    <t>2010MEXJ090</t>
  </si>
  <si>
    <t>DON1512</t>
  </si>
  <si>
    <t>2010MLIJ090</t>
  </si>
  <si>
    <t>DON1477</t>
  </si>
  <si>
    <t>2010MRTJ090</t>
  </si>
  <si>
    <t>DON1480</t>
  </si>
  <si>
    <t>2010MYSJ090</t>
  </si>
  <si>
    <t>DON1531, DON1517, DON1518, DON1519, DON1512, DON1515, DON1511, DON1524, DON1533, DON1525, DON1529, DON1514, DON1536</t>
  </si>
  <si>
    <t>2010NERA000</t>
  </si>
  <si>
    <t>2010NERJ090</t>
  </si>
  <si>
    <t>DON1487</t>
  </si>
  <si>
    <t>2010NGAA000</t>
  </si>
  <si>
    <t>2010NGAJ090</t>
  </si>
  <si>
    <t>2010NICJ090</t>
  </si>
  <si>
    <t>DON1512, DON1525, DON1524, DON1533, DON1511, DON1529, DON1531</t>
  </si>
  <si>
    <t>2010NZLJ090</t>
  </si>
  <si>
    <t>DON1538, DON1536, DON1529, DON1531, DON1537, DON1525, DON1533, DON1519, DON1518, DON1517, DON1524, DON1512</t>
  </si>
  <si>
    <t>2010PAKA000</t>
  </si>
  <si>
    <t>DON1545</t>
  </si>
  <si>
    <t>2010PAKA990</t>
  </si>
  <si>
    <t>DON1546</t>
  </si>
  <si>
    <t>2010PANJ090</t>
  </si>
  <si>
    <t>2010PERA209</t>
  </si>
  <si>
    <t>DON1534</t>
  </si>
  <si>
    <t>2010PERJ090</t>
  </si>
  <si>
    <t>DON1511, DON1515, DON1531, DON1525, DON1536, DON1518, DON1529, DON1519, DON1514, DON1517, DON1524, DON1533</t>
  </si>
  <si>
    <t>2010PHLJ090</t>
  </si>
  <si>
    <t>2010RUSA809</t>
  </si>
  <si>
    <t>DON1551</t>
  </si>
  <si>
    <t>2010RUSJ090</t>
  </si>
  <si>
    <t>2010RWAJ090</t>
  </si>
  <si>
    <t>DON1531, DON1512, DON1517, DON1519, DON1518, DON1515, DON1525, DON1533, DON1529, DON1524, DON1514</t>
  </si>
  <si>
    <t>2010SDNJ090</t>
  </si>
  <si>
    <t>DON1476</t>
  </si>
  <si>
    <t>2010SENA959</t>
  </si>
  <si>
    <t>DON1542</t>
  </si>
  <si>
    <t>2010SENJ090</t>
  </si>
  <si>
    <t>2010SGPJ090</t>
  </si>
  <si>
    <t>DON1512, DON1515, DON1536, DON1517, DON1518, DON1524, DON1519, DON1525, DON1533, DON1531, DON1514, DON1529, DON1511</t>
  </si>
  <si>
    <t>2010SLVJ090</t>
  </si>
  <si>
    <t>DON1524, DON1525, DON1519, DON1531, DON1533, DON1529</t>
  </si>
  <si>
    <t>2010STPJ090</t>
  </si>
  <si>
    <t>2010TCDA000</t>
  </si>
  <si>
    <t>2010TCDA390</t>
  </si>
  <si>
    <t>DON1498</t>
  </si>
  <si>
    <t>2010TCDJ090</t>
  </si>
  <si>
    <t>2010THAJ090</t>
  </si>
  <si>
    <t>DON1536, DON1531, DON1529, DON1533, DON1525, DON1512</t>
  </si>
  <si>
    <t>2010TJKA809</t>
  </si>
  <si>
    <t>DON1528, DON1505, DON1503</t>
  </si>
  <si>
    <t>2010TZAJ090</t>
  </si>
  <si>
    <t>DON1524, DON1517, DON1531, DON1519, DON1529, DON1525, DON1533, DON1518</t>
  </si>
  <si>
    <t>2010URYJ090</t>
  </si>
  <si>
    <t>DON1524, DON1533, DON1517, DON1529, DON1525, DON1518, DON1531, DON1519</t>
  </si>
  <si>
    <t>2010VENJ090</t>
  </si>
  <si>
    <t>DON1519, DON1525, DON1517, DON1524, DON1518, DON1533, DON1529, DON1531</t>
  </si>
  <si>
    <t>2010VNMJ090</t>
  </si>
  <si>
    <t>DON1495, DON1488, DON1502, DON1492</t>
  </si>
  <si>
    <t>2010ZAFA924</t>
  </si>
  <si>
    <t>DON1510, DON1497, DON1507</t>
  </si>
  <si>
    <t>2010ZAFJ090</t>
  </si>
  <si>
    <t>DON1536, DON1537, DON1529, DON1524, DON1525, DON1531, DON1519, DON1533</t>
  </si>
  <si>
    <t>2009ABWJ090</t>
  </si>
  <si>
    <t>2009</t>
  </si>
  <si>
    <t>DON1435, DON1434</t>
  </si>
  <si>
    <t>2009AFGJ090</t>
  </si>
  <si>
    <t>DON1437, DON1457</t>
  </si>
  <si>
    <t>2009AGOJ090</t>
  </si>
  <si>
    <t>DON1445</t>
  </si>
  <si>
    <t>2009ALBJ090</t>
  </si>
  <si>
    <t>DON1472</t>
  </si>
  <si>
    <t>2009ANDJ090</t>
  </si>
  <si>
    <t>DON1437</t>
  </si>
  <si>
    <t>2009AREJ090</t>
  </si>
  <si>
    <t>DON1429, DON1430, DON1435, DON1427, DON1431, DON1422, DON1468, DON1420, DON1423, DON1434, DON1428, DON1425, DON1426, DON1433, DON1424</t>
  </si>
  <si>
    <t>2009ARGJ090</t>
  </si>
  <si>
    <t>DON1416, DON1403, DON1420, DON1429, DON1409, DON1407, DON1418, DON1404, DON1425, DON1396, DON1415, DON1412, DON1430, DON1411, DON1402, DON1424, DON1428, DON1426, DON1399, DON1433, DON1395, DON1394, DON1422, DON1397, DON1413, DON1423, DON1419, DON1410, DON1406, DON1398, DON1405, DON1435, DON1400, DON1434, DON1427, DON1431</t>
  </si>
  <si>
    <t>2009ARMJ090</t>
  </si>
  <si>
    <t>DON1473, DON1464</t>
  </si>
  <si>
    <t>2009ASMJ090</t>
  </si>
  <si>
    <t>2009ATGJ090</t>
  </si>
  <si>
    <t>DON1429, DON1434, DON1430, DON1435, DON1433, DON1431</t>
  </si>
  <si>
    <t>2009AUSJ090</t>
  </si>
  <si>
    <t>DON1397, DON1420, DON1435, DON1422, DON1430, DON1413, DON1396, DON1424, DON1423, DON1398, DON1402, DON1427, DON1416, DON1418, DON1394, DON1426, DON1428, DON1405, DON1412, DON1431, DON1410, DON1399, DON1404, DON1429, DON1415, DON1407, DON1433, DON1409, DON1411, DON1425, DON1406, DON1395, DON1434, DON1403, DON1400, DON1419</t>
  </si>
  <si>
    <t>2009AUTJ090</t>
  </si>
  <si>
    <t>DON1385, DON1422, DON1413, DON1396, DON1381, DON1382, DON1387, DON1393, DON1416, DON1405, DON1402, DON1420, DON1391, DON1418, DON1425, DON1424, DON1395, DON1428, DON1431, DON1400, DON1397, DON1384, DON1423, DON1426, DON1430, DON1433, DON1383, DON1427, DON1403, DON1399, DON1468, DON1410, DON1394, DON1386, DON1411, DON1404, DON1415, DON1407, DON1435, DON1398, DON1429, DON1409, DON1406, DON1419, DON1434, DON1412, DON1392</t>
  </si>
  <si>
    <t>2009AZEJ090</t>
  </si>
  <si>
    <t>DON1438</t>
  </si>
  <si>
    <t>2009BDIJ090</t>
  </si>
  <si>
    <t>DON1458</t>
  </si>
  <si>
    <t>2009BELJ090</t>
  </si>
  <si>
    <t>DON1428, DON1422, DON1404, DON1413, DON1410, DON1425, DON1402, DON1433, DON1400, DON1406, DON1412, DON1420, DON1423, DON1426, DON1431, DON1427, DON1403, DON1405, DON1429, DON1409, DON1424, DON1415, DON1434, DON1418, DON1419, DON1407, DON1411, DON1435, DON1430, DON1416</t>
  </si>
  <si>
    <t>2009BESJ090</t>
  </si>
  <si>
    <t>2009BGDJ090</t>
  </si>
  <si>
    <t>DON1429, DON1428, DON1435, DON1433, DON1431, DON1434, DON1430</t>
  </si>
  <si>
    <t>2009BGRJ090</t>
  </si>
  <si>
    <t>DON1422, DON1424, DON1427, DON1423, DON1435, DON1430, DON1434, DON1425, DON1418, DON1431, DON1426, DON1429, DON1433, DON1420, DON1428, DON1419</t>
  </si>
  <si>
    <t>2009BHRJ090</t>
  </si>
  <si>
    <t>DON1420, DON1435, DON1412, DON1416, DON1424, DON1426, DON1431, DON1422, DON1418, DON1427, DON1413, DON1411, DON1425, DON1434, DON1423, DON1429, DON1430, DON1433, DON1419, DON1415, DON1428</t>
  </si>
  <si>
    <t>2009BHSJ090</t>
  </si>
  <si>
    <t>DON1434, DON1423, DON1431, DON1419, DON1425, DON1418, DON1470, DON1429, DON1424, DON1430, DON1428, DON1420, DON1427, DON1433, DON1435, DON1422, DON1426</t>
  </si>
  <si>
    <t>2009BIHJ090</t>
  </si>
  <si>
    <t>DON1470, DON1435, DON1434</t>
  </si>
  <si>
    <t>2009BLZJ090</t>
  </si>
  <si>
    <t>2009BMUJ090</t>
  </si>
  <si>
    <t>DON1431, DON1433, DON1429, DON1434, DON1430, DON1435, DON1428</t>
  </si>
  <si>
    <t>2009BOLJ090</t>
  </si>
  <si>
    <t>DON1433, DON1426, DON1425, DON1428, DON1434, DON1435, DON1431, DON1430, DON1420, DON1422, DON1418, DON1416, DON1423, DON1427, DON1424, DON1429, DON1419</t>
  </si>
  <si>
    <t>2009BRAJ090</t>
  </si>
  <si>
    <t>DON1427, DON1399, DON1396, DON1397, DON1413, DON1424, DON1418, DON1395, DON1423, DON1422, DON1393, DON1419, DON1412, DON1426, DON1398, DON1428, DON1416, DON1433, DON1394, DON1435, DON1405, DON1400, DON1430, DON1431, DON1407, DON1411, DON1434, DON1406, DON1420, DON1403, DON1415, DON1402, DON1429, DON1404, DON1410, DON1409, DON1425</t>
  </si>
  <si>
    <t>2009BRBJ090</t>
  </si>
  <si>
    <t>DON1429, DON1419, DON1433, DON1430, DON1428, DON1420, DON1425, DON1427, DON1422, DON1435, DON1426, DON1431, DON1434, DON1424, DON1423</t>
  </si>
  <si>
    <t>2009BRNJ090</t>
  </si>
  <si>
    <t>DON1431, DON1434, DON1430, DON1433, DON1429, DON1435, DON1428</t>
  </si>
  <si>
    <t>2009BTNJ090</t>
  </si>
  <si>
    <t>2009BWAJ090</t>
  </si>
  <si>
    <t>2009CAFA959</t>
  </si>
  <si>
    <t>DON1465</t>
  </si>
  <si>
    <t>2009CANJ090</t>
  </si>
  <si>
    <t>DON1409, DON1419, DON1398, DON1415, DON1435, DON1385, DON1396, DON1406, DON1400, DON1395, DON1405, DON1434, DON1412, DON1384, DON1382, DON1387, DON1425, DON1381, DON1391, DON1426, DON1393, DON1402, DON1410, DON1397, DON1407, DON1380, DON1431, DON1433, DON1386, DON1422, DON1416, DON1383, DON1404, DON1394, DON1418, DON1429, DON1424, DON1413, DON1430, DON1420, DON1428, DON1427, DON1392, DON1399, DON1403, DON1423, DON1411, DON1379</t>
  </si>
  <si>
    <t>2009CHEJ090</t>
  </si>
  <si>
    <t>DON1424, DON1398, DON1415, DON1464, DON1395, DON1409, DON1383, DON1413, DON1431, DON1394, DON1426, DON1425, DON1403, DON1411, DON1406, DON1435, DON1419, DON1397, DON1387, DON1384, DON1407, DON1416, DON1433, DON1427, DON1429, DON1430, DON1396, DON1410, DON1418, DON1385, DON1422, DON1391, DON1382, DON1423, DON1400, DON1420, DON1399, DON1402, DON1412, DON1404, DON1392, DON1434, DON1405, DON1428, DON1393, DON1386</t>
  </si>
  <si>
    <t>2009CHLJ090</t>
  </si>
  <si>
    <t>DON1430, DON1434, DON1404, DON1412, DON1420, DON1433, DON1422, DON1407, DON1413, DON1431, DON1425, DON1415, DON1428, DON1405, DON1419, DON1406, DON1409, DON1427, DON1416, DON1418, DON1411, DON1426, DON1423, DON1410, DON1424, DON1435, DON1429</t>
  </si>
  <si>
    <t>2009CHNJ090</t>
  </si>
  <si>
    <t>DON1397, DON1428, DON1399, DON1434, DON1425, DON1407, DON1433, DON1419, DON1409, DON1415, DON1404, DON1424, DON1413, DON1349, DON1418, DON1426, DON1435, DON1430, DON1416, DON1405, DON1347, DON1429, DON1422, DON1412, DON1351, DON1403, DON1345, DON1410, DON1406, DON1420, DON1423, DON1342, DON1400, DON1398, DON1427, DON1431, DON1402, DON1411</t>
  </si>
  <si>
    <t>2009CIVJ090</t>
  </si>
  <si>
    <t>DON1435, DON1433, DON1430, DON1434, DON1429, DON1431</t>
  </si>
  <si>
    <t>2009CMRA959</t>
  </si>
  <si>
    <t>DON1449</t>
  </si>
  <si>
    <t>2009CMRJ090</t>
  </si>
  <si>
    <t>DON1442</t>
  </si>
  <si>
    <t>2009CODA984</t>
  </si>
  <si>
    <t>DON1356</t>
  </si>
  <si>
    <t>2009CODA990</t>
  </si>
  <si>
    <t>DON1339</t>
  </si>
  <si>
    <t>2009COGJ090</t>
  </si>
  <si>
    <t>DON1457</t>
  </si>
  <si>
    <t>2009COKJ090</t>
  </si>
  <si>
    <t>DON1435</t>
  </si>
  <si>
    <t>2009COLJ090</t>
  </si>
  <si>
    <t>DON1407, DON1419, DON1430, DON1393, DON1386, DON1433, DON1434, DON1396, DON1409, DON1422, DON1387, DON1420, DON1427, DON1391, DON1413, DON1406, DON1428, DON1435, DON1423, DON1416, DON1394, DON1412, DON1404, DON1425, DON1402, DON1418, DON1431, DON1424, DON1411, DON1403, DON1426, DON1399, DON1397, DON1395, DON1392, DON1429, DON1400, DON1410, DON1405, DON1398, DON1415</t>
  </si>
  <si>
    <t>2009CPVA979</t>
  </si>
  <si>
    <t>DON1454, DON1460</t>
  </si>
  <si>
    <t>2009CPVJ090</t>
  </si>
  <si>
    <t>DON1434, DON1435, DON1431, DON1433, DON1430, DON1429</t>
  </si>
  <si>
    <t>2009CRIJ090</t>
  </si>
  <si>
    <t>DON1430, DON1402, DON1405, DON1435, DON1431, DON1387, DON1406, DON1385, DON1391, DON1409, DON1404, DON1394, DON1407, DON1413, DON1393, DON1426, DON1425, DON1395, DON1386, DON1415, DON1418, DON1403, DON1400, DON1423, DON1422, DON1419, DON1434, DON1420, DON1398, DON1412, DON1392, DON1424, DON1433, DON1428, DON1410, DON1411, DON1384, DON1416, DON1399, DON1397, DON1396, DON1429, DON1427</t>
  </si>
  <si>
    <t>2009CUBJ090</t>
  </si>
  <si>
    <t>DON1431, DON1407, DON1430, DON1415, DON1402, DON1435, DON1398, DON1413, DON1427, DON1426, DON1434, DON1412, DON1406, DON1418, DON1400, DON1433, DON1419, DON1416, DON1420, DON1403, DON1429, DON1405, DON1422, DON1409, DON1424, DON1410, DON1404, DON1399, DON1411, DON1428, DON1423, DON1425</t>
  </si>
  <si>
    <t>2009CUWJ090</t>
  </si>
  <si>
    <t>DON1430, DON1433, DON1428, DON1427, DON1435, DON1434, DON1431, DON1426, DON1429</t>
  </si>
  <si>
    <t>2009CYMJ090</t>
  </si>
  <si>
    <t>DON1430, DON1425, DON1422, DON1427, DON1420, DON1431, DON1423, DON1433, DON1428, DON1424, DON1435, DON1434, DON1429, DON1426</t>
  </si>
  <si>
    <t>2009CYPJ090</t>
  </si>
  <si>
    <t>DON1419, DON1430, DON1420, DON1431, DON1425, DON1424, DON1423, DON1435, DON1433, DON1429, DON1426, DON1422, DON1434, DON1427, DON1428, DON1418, DON1416</t>
  </si>
  <si>
    <t>2009CZEJ090</t>
  </si>
  <si>
    <t>DON1431, DON1426, DON1430, DON1428, DON1416, DON1429, DON1425, DON1433, DON1424, DON1420, DON1419, DON1422, DON1418, DON1434, DON1427, DON1435, DON1415, DON1423</t>
  </si>
  <si>
    <t>2009DEUJ090</t>
  </si>
  <si>
    <t>DON1385, DON1409, DON1410, DON1430, DON1402, DON1395, DON1393, DON1400, DON1413, DON1403, DON1396, DON1407, DON1405, DON1387, DON1418, DON1384, DON1423, DON1428, DON1427, DON1425, DON1431, DON1381, DON1415, DON1382, DON1429, DON1424, DON1383, DON1416, DON1422, DON1435, DON1392, DON1391, DON1397, DON1404, DON1419, DON1406, DON1420, DON1398, DON1394, DON1399, DON1411, DON1434, DON1426, DON1386, DON1433, DON1412</t>
  </si>
  <si>
    <t>2009DJIJ090</t>
  </si>
  <si>
    <t>DON1444</t>
  </si>
  <si>
    <t>2009DMAJ090</t>
  </si>
  <si>
    <t>DON1425, DON1430, DON1428, DON1434, DON1420, DON1422, DON1433, DON1431, DON1429, DON1427, DON1423, DON1424, DON1435, DON1426</t>
  </si>
  <si>
    <t>2009DNKJ090</t>
  </si>
  <si>
    <t>DON1396, DON1385, DON1427, DON1412, DON1406, DON1395, DON1431, DON1392, DON1435, DON1419, DON1397, DON1402, DON1393, DON1413, DON1400, DON1391, DON1387, DON1423, DON1405, DON1384, DON1415, DON1416, DON1428, DON1398, DON1410, DON1386, DON1425, DON1383, DON1429, DON1411, DON1407, DON1420, DON1404, DON1399, DON1394, DON1409, DON1403, DON1418, DON1433, DON1422, DON1424, DON1426, DON1434, DON1430</t>
  </si>
  <si>
    <t>2009DOMJ090</t>
  </si>
  <si>
    <t>DON1418, DON1415, DON1423, DON1427, DON1435, DON1429, DON1433, DON1426, DON1419, DON1422, DON1431, DON1424, DON1425, DON1420, DON1434, DON1430, DON1428, DON1416</t>
  </si>
  <si>
    <t>2009DZAJ090</t>
  </si>
  <si>
    <t>DON1429, DON1430, DON1434, DON1433, DON1428, DON1431, DON1435</t>
  </si>
  <si>
    <t>2009ECUJ090</t>
  </si>
  <si>
    <t>DON1422, DON1424, DON1418, DON1409, DON1405, DON1407, DON1411, DON1413, DON1427, DON1433, DON1419, DON1426, DON1403, DON1416, DON1410, DON1429, DON1402, DON1415, DON1430, DON1412, DON1404, DON1420, DON1431, DON1423, DON1406, DON1425, DON1434, DON1428, DON1435</t>
  </si>
  <si>
    <t>2009EGYJ090</t>
  </si>
  <si>
    <t>DON1443, DON1367, DON1423, DON1354, DON1414, DON1471, DON1369, DON1373, DON1344, DON1447, DON1417, DON1429, DON1366, DON1348, DON1425, DON1389, DON1418, DON1422, DON1428, DON1430, DON1371, DON1419, DON1365, DON1424, DON1439, DON1353, DON1426, DON1434, DON1372, DON1375, DON1408, DON1461, DON1463, DON1401, DON1420, DON1431, DON1362, DON1427, DON1433, DON1432, DON1435</t>
  </si>
  <si>
    <t>2009ESPJ090</t>
  </si>
  <si>
    <t>DON1399, DON1386, DON1416, DON1420, DON1412, DON1379, DON1385, DON1392, DON1381, DON1434, DON1430, DON1397, DON1426, DON1391, DON1407, DON1404, DON1393, DON1433, DON1423, DON1418, DON1415, DON1411, DON1410, DON1425, DON1403, DON1382, DON1406, DON1422, DON1402, DON1413, DON1395, DON1428, DON1396, DON1380, DON1419, DON1383, DON1398, DON1424, DON1387, DON1431, DON1405, DON1384, DON1429, DON1409, DON1427, DON1400, DON1435, DON1394</t>
  </si>
  <si>
    <t>2009ESTJ090</t>
  </si>
  <si>
    <t>DON1430, DON1426, DON1419, DON1433, DON1420, DON1429, DON1423, DON1434, DON1418, DON1428, DON1431, DON1470, DON1424, DON1422, DON1416, DON1427, DON1435, DON1425</t>
  </si>
  <si>
    <t>2009ETHJ090</t>
  </si>
  <si>
    <t>DON1430, DON1433, DON1429, DON1431, DON1435, DON1434</t>
  </si>
  <si>
    <t>2009FINJ090</t>
  </si>
  <si>
    <t>DON1410, DON1404, DON1409, DON1402, DON1405, DON1423, DON1425, DON1412, DON1424, DON1418, DON1403, DON1415, DON1419, DON1400, DON1399, DON1406, DON1413, DON1428, DON1427, DON1434, DON1411, DON1398, DON1429, DON1430, DON1433, DON1416, DON1426, DON1431, DON1407, DON1420, DON1422, DON1435</t>
  </si>
  <si>
    <t>2009FJIJ090</t>
  </si>
  <si>
    <t>DON1429, DON1435, DON1433, DON1430, DON1434, DON1431</t>
  </si>
  <si>
    <t>2009FLKJ090</t>
  </si>
  <si>
    <t>DON1440</t>
  </si>
  <si>
    <t>2009FRAJ090</t>
  </si>
  <si>
    <t>DON1426, DON1409, DON1415, DON1418, DON1424, DON1405, DON1402, DON1419, DON1423, DON1385, DON1392, DON1410, DON1403, DON1404, DON1397, DON1395, DON1400, DON1406, DON1387, DON1399, DON1393, DON1429, DON1384, DON1422, DON1386, DON1407, DON1430, DON1433, DON1416, DON1420, DON1425, DON1435, DON1396, DON1413, DON1427, DON1431, DON1391, DON1394, DON1434, DON1398, DON1412, DON1411, DON1428</t>
  </si>
  <si>
    <t>2009FSMJ090</t>
  </si>
  <si>
    <t>2009GABJ090</t>
  </si>
  <si>
    <t>2009GBRJ090</t>
  </si>
  <si>
    <t>DON1386, DON1387, DON1422, DON1427, DON1406, DON1400, DON1381, DON1397, DON1430, DON1410, DON1425, DON1434, DON1413, DON1399, DON1396, DON1420, DON1385, DON1423, DON1383, DON1429, DON1403, DON1393, DON1419, DON1412, DON1431, DON1418, DON1424, DON1394, DON1398, DON1392, DON1411, DON1407, DON1426, DON1435, DON1391, DON1402, DON1395, DON1409, DON1382, DON1384, DON1405, DON1404, DON1416, DON1428, DON1415, DON1433</t>
  </si>
  <si>
    <t>2009GEOJ090</t>
  </si>
  <si>
    <t>2009GGYJ090</t>
  </si>
  <si>
    <t>DON1433, DON1430, DON1431, DON1434, DON1435</t>
  </si>
  <si>
    <t>2009GHAJ090</t>
  </si>
  <si>
    <t>DON1441</t>
  </si>
  <si>
    <t>2009GLPJ090</t>
  </si>
  <si>
    <t>2009GRCJ090</t>
  </si>
  <si>
    <t>DON1431, DON1422, DON1433, DON1425, DON1430, DON1410, DON1429, DON1419, DON1428, DON1434, DON1424, DON1420, DON1435, DON1426, DON1413, DON1412, DON1423, DON1409, DON1427, DON1411, DON1415, DON1418, DON1416</t>
  </si>
  <si>
    <t>2009GRDJ090</t>
  </si>
  <si>
    <t>2009GTMJ090</t>
  </si>
  <si>
    <t>DON1427, DON1407, DON1423, DON1420, DON1399, DON1416, DON1431, DON1402, DON1428, DON1394, DON1398, DON1400, DON1395, DON1410, DON1409, DON1415, DON1425, DON1405, DON1426, DON1411, DON1392, DON1412, DON1404, DON1422, DON1406, DON1393, DON1430, DON1396, DON1433, DON1403, DON1434, DON1435, DON1429, DON1419, DON1418, DON1413, DON1391, DON1424, DON1397</t>
  </si>
  <si>
    <t>2009GUFJ090</t>
  </si>
  <si>
    <t>2009GUMJ090</t>
  </si>
  <si>
    <t>2009GUYJ090</t>
  </si>
  <si>
    <t>2009HKGJ090</t>
  </si>
  <si>
    <t>DON1396, DON1393, DON1391, DON1386, DON1384, DON1397, DON1387, DON1399, DON1385, DON1398, DON1394, DON1383, DON1392, DON1395</t>
  </si>
  <si>
    <t>2009HNDJ090</t>
  </si>
  <si>
    <t>DON1420, DON1427, DON1412, DON1416, DON1418, DON1434, DON1431, DON1422, DON1429, DON1433, DON1435, DON1424, DON1423, DON1411, DON1410, DON1413, DON1425, DON1428, DON1415, DON1430, DON1426, DON1419</t>
  </si>
  <si>
    <t>2009HRVJ090</t>
  </si>
  <si>
    <t>DON1435, DON1457</t>
  </si>
  <si>
    <t>2009HTIJ090</t>
  </si>
  <si>
    <t>2009HUNJ090</t>
  </si>
  <si>
    <t>DON1422, DON1424, DON1420, DON1431, DON1429, DON1428, DON1435, DON1430, DON1425, DON1426, DON1433, DON1434, DON1416, DON1427, DON1419, DON1418, DON1423</t>
  </si>
  <si>
    <t>2009IDNJ090</t>
  </si>
  <si>
    <t>DON1433, DON1434, DON1346, DON1435</t>
  </si>
  <si>
    <t>2009IMNJ090</t>
  </si>
  <si>
    <t>DON1428, DON1435, DON1434, DON1433, DON1426, DON1430, DON1431, DON1427, DON1429</t>
  </si>
  <si>
    <t>2009INDJ090</t>
  </si>
  <si>
    <t>DON1404, DON1415, DON1428, DON1427, DON1410, DON1413, DON1433, DON1405, DON1429, DON1409, DON1411, DON1418, DON1424, DON1423, DON1403, DON1407, DON1406, DON1425, DON1422, DON1420, DON1412, DON1430, DON1426, DON1416, DON1431, DON1434, DON1435, DON1419</t>
  </si>
  <si>
    <t>2009IRLJ090</t>
  </si>
  <si>
    <t>DON1393, DON1387, DON1391, DON1395, DON1403, DON1415, DON1398, DON1416, DON1427, DON1402, DON1429, DON1411, DON1410, DON1406, DON1409, DON1422, DON1404, DON1405, DON1418, DON1392, DON1425, DON1413, DON1397, DON1394, DON1400, DON1431, DON1396, DON1428, DON1385, DON1433, DON1423, DON1412, DON1435, DON1386, DON1424, DON1407, DON1420, DON1430, DON1419, DON1426, DON1434, DON1399</t>
  </si>
  <si>
    <t>2009IRNJ090</t>
  </si>
  <si>
    <t>DON1435, DON1430, DON1431, DON1433, DON1434</t>
  </si>
  <si>
    <t>2009IRQJ090</t>
  </si>
  <si>
    <t>DON1434, DON1431, DON1433, DON1435</t>
  </si>
  <si>
    <t>2009ISLJ090</t>
  </si>
  <si>
    <t>DON1416, DON1426, DON1453, DON1435, DON1413, DON1429, DON1424, DON1425, DON1431, DON1420, DON1430, DON1411, DON1423, DON1428, DON1410, DON1422, DON1419, DON1434, DON1412, DON1427, DON1415, DON1418, DON1433</t>
  </si>
  <si>
    <t>2009ISRJ090</t>
  </si>
  <si>
    <t>DON1383, DON1392, DON1431, DON1422, DON1428, DON1434, DON1420, DON1411, DON1394, DON1407, DON1430, DON1399, DON1395, DON1404, DON1423, DON1412, DON1381, DON1418, DON1405, DON1413, DON1425, DON1400, DON1416, DON1429, DON1415, DON1380, DON1402, DON1382, DON1410, DON1391, DON1403, DON1385, DON1409, DON1435, DON1387, DON1433, DON1406, DON1397, DON1427, DON1384, DON1424, DON1386, DON1419, DON1426, DON1398, DON1393, DON1396</t>
  </si>
  <si>
    <t>2009ITAJ090</t>
  </si>
  <si>
    <t>DON1422, DON1392, DON1416, DON1428, DON1411, DON1431, DON1409, DON1391, DON1404, DON1413, DON1395, DON1434, DON1420, DON1433, DON1394, DON1402, DON1397, DON1400, DON1426, DON1385, DON1435, DON1430, DON1405, DON1427, DON1399, DON1423, DON1425, DON1410, DON1386, DON1429, DON1419, DON1418, DON1393, DON1412, DON1407, DON1398, DON1424, DON1415, DON1396, DON1387, DON1406, DON1403</t>
  </si>
  <si>
    <t>2009JAMJ090</t>
  </si>
  <si>
    <t>DON1434, DON1418, DON1428, DON1416, DON1429, DON1420, DON1422, DON1426, DON1427, DON1424, DON1431, DON1433, DON1430, DON1425, DON1435, DON1419, DON1423</t>
  </si>
  <si>
    <t>2009JEYJ090</t>
  </si>
  <si>
    <t>DON1433, DON1435, DON1428, DON1431, DON1434, DON1427, DON1426, DON1429, DON1430</t>
  </si>
  <si>
    <t>2009JORJ090</t>
  </si>
  <si>
    <t>DON1428, DON1434, DON1429, DON1435, DON1426, DON1431, DON1427, DON1430, DON1433</t>
  </si>
  <si>
    <t>2009JPNJ090</t>
  </si>
  <si>
    <t>DON1427, DON1418, DON1395, DON1433, DON1403, DON1400, DON1394, DON1411, DON1434, DON1412, DON1422, DON1416, DON1431, DON1405, DON1426, DON1398, DON1423, DON1410, DON1419, DON1435, DON1415, DON1402, DON1425, DON1396, DON1430, DON1413, DON1428, DON1404, DON1397, DON1406, DON1429, DON1399, DON1420, DON1407, DON1409, DON1424</t>
  </si>
  <si>
    <t>2009KAZJ090</t>
  </si>
  <si>
    <t>2009KENJ090</t>
  </si>
  <si>
    <t>DON1434, DON1433, DON1435</t>
  </si>
  <si>
    <t>2009KHMJ090</t>
  </si>
  <si>
    <t>DON1434, DON1469, DON1431, DON1435, DON1433, DON1430</t>
  </si>
  <si>
    <t>2009KIRJ090</t>
  </si>
  <si>
    <t>2009KNAJ090</t>
  </si>
  <si>
    <t>2009KORJ090</t>
  </si>
  <si>
    <t>DON1435, DON1392, DON1413, DON1398, DON1394, DON1425, DON1396, DON1412, DON1411, DON1400, DON1431, DON1384, DON1420, DON1424, DON1395, DON1393, DON1416, DON1409, DON1391, DON1418, DON1385, DON1406, DON1405, DON1422, DON1429, DON1433, DON1426, DON1419, DON1423, DON1427, DON1397, DON1404, DON1403, DON1434, DON1399, DON1410, DON1430, DON1415, DON1386, DON1387, DON1428, DON1407, DON1402</t>
  </si>
  <si>
    <t>2009KWTJ090</t>
  </si>
  <si>
    <t>DON1420, DON1415, DON1428, DON1419, DON1422, DON1416, DON1412, DON1434, DON1429, DON1433, DON1435, DON1424, DON1413, DON1431, DON1430, DON1423, DON1425, DON1411, DON1418, DON1427, DON1410, DON1426</t>
  </si>
  <si>
    <t>2009LAOJ090</t>
  </si>
  <si>
    <t>DON1429, DON1433, DON1430, DON1434, DON1428, DON1435, DON1431</t>
  </si>
  <si>
    <t>2009LBNJ090</t>
  </si>
  <si>
    <t>DON1420, DON1433, DON1422, DON1418, DON1428, DON1434, DON1426, DON1435, DON1424, DON1430, DON1425, DON1429, DON1427, DON1431, DON1423, DON1419</t>
  </si>
  <si>
    <t>2009LBRA959</t>
  </si>
  <si>
    <t>DON1388</t>
  </si>
  <si>
    <t>2009LBYJ090</t>
  </si>
  <si>
    <t>DON1470, DON1435</t>
  </si>
  <si>
    <t>2009LCAJ090</t>
  </si>
  <si>
    <t>DON1458, DON1435, DON1434, DON1433</t>
  </si>
  <si>
    <t>2009LKAJ090</t>
  </si>
  <si>
    <t>DON1427, DON1431, DON1462, DON1434, DON1430, DON1433, DON1428, DON1429, DON1435, DON1426</t>
  </si>
  <si>
    <t>2009LSOJ090</t>
  </si>
  <si>
    <t>2009LTUJ090</t>
  </si>
  <si>
    <t>DON1431, DON1434, DON1433, DON1435, DON1468</t>
  </si>
  <si>
    <t>2009LUXJ090</t>
  </si>
  <si>
    <t>DON1426, DON1429, DON1420, DON1422, DON1423, DON1430, DON1431, DON1419, DON1425, DON1433, DON1428, DON1427, DON1435, DON1434, DON1424</t>
  </si>
  <si>
    <t>2009LVAJ090</t>
  </si>
  <si>
    <t>DON1433, DON1468, DON1431, DON1435, DON1430, DON1429, DON1434</t>
  </si>
  <si>
    <t>2009MAFJ090</t>
  </si>
  <si>
    <t>2009MARJ090</t>
  </si>
  <si>
    <t>DON1430, DON1433, DON1425, DON1431, DON1435, DON1426, DON1434, DON1428, DON1429, DON1427, DON1464</t>
  </si>
  <si>
    <t>2009MCOJ090</t>
  </si>
  <si>
    <t>DON1431, DON1438</t>
  </si>
  <si>
    <t>2009MDAJ090</t>
  </si>
  <si>
    <t>2009MDGJ090</t>
  </si>
  <si>
    <t>DON1464, DON1442</t>
  </si>
  <si>
    <t>2009MDVJ090</t>
  </si>
  <si>
    <t>2009MEXJ090</t>
  </si>
  <si>
    <t>DON1412, DON1422, DON1433, DON1429, DON1411, DON1435, DON1382, DON1416, DON1393, DON1399, DON1434, DON1384, DON1394, DON1396, DON1403, DON1424, DON1398, DON1400, DON1387, DON1420, DON1430, DON1418, DON1397, DON1415, DON1409, DON1419, DON1410, DON1427, DON1391, DON1376, DON1379, DON1426, DON1413, DON1385, DON1392, DON1380, DON1423, DON1386, DON1428, DON1402, DON1407, DON1425, DON1406, DON1378, DON1395, DON1405, DON1431, DON1383, DON1404</t>
  </si>
  <si>
    <t>2009MHLJ090</t>
  </si>
  <si>
    <t>2009MKDJ090</t>
  </si>
  <si>
    <t>DON1464, DON1435</t>
  </si>
  <si>
    <t>2009MMRJ090</t>
  </si>
  <si>
    <t>DON1433, DON1435, DON1434</t>
  </si>
  <si>
    <t>2009MNEJ090</t>
  </si>
  <si>
    <t>DON1434, DON1430, DON1429, DON1431, DON1435, DON1433, DON1470</t>
  </si>
  <si>
    <t>2009MNGJ090</t>
  </si>
  <si>
    <t>DON1453, DON1457</t>
  </si>
  <si>
    <t>2009MOZJ090</t>
  </si>
  <si>
    <t>2009MTQJ090</t>
  </si>
  <si>
    <t>DON1429, DON1427, DON1426, DON1430, DON1435, DON1434, DON1431, DON1428, DON1433</t>
  </si>
  <si>
    <t>2009MUSJ090</t>
  </si>
  <si>
    <t>DON1434, DON1435, DON1433</t>
  </si>
  <si>
    <t>2009MWIJ090</t>
  </si>
  <si>
    <t>DON1446</t>
  </si>
  <si>
    <t>2009MYSJ090</t>
  </si>
  <si>
    <t>DON1430, DON1420, DON1428, DON1423, DON1435, DON1412, DON1419, DON1416, DON1406, DON1405, DON1425, DON1411, DON1407, DON1431, DON1434, DON1415, DON1413, DON1427, DON1422, DON1403, DON1409, DON1424, DON1426, DON1410, DON1429, DON1404, DON1418, DON1433</t>
  </si>
  <si>
    <t>2009NAMJ090</t>
  </si>
  <si>
    <t>2009NCLJ090</t>
  </si>
  <si>
    <t>DON1435, DON1434, DON1433</t>
  </si>
  <si>
    <t>2009NERA390</t>
  </si>
  <si>
    <t>DON1368</t>
  </si>
  <si>
    <t>2009NGAA390</t>
  </si>
  <si>
    <t>DON1364, DON1368, DON1358</t>
  </si>
  <si>
    <t>2009NGAA809</t>
  </si>
  <si>
    <t>DON1340, DON1436</t>
  </si>
  <si>
    <t>2009NGAJ090</t>
  </si>
  <si>
    <t>2009NICJ090</t>
  </si>
  <si>
    <t>DON1419, DON1429, DON1420, DON1425, DON1430, DON1426, DON1428, DON1433, DON1435, DON1424, DON1431, DON1422, DON1434, DON1427, DON1423, DON1418</t>
  </si>
  <si>
    <t>2009NLDJ090</t>
  </si>
  <si>
    <t>DON1423, DON1427, DON1410, DON1402, DON1409, DON1411, DON1416, DON1385, DON1382, DON1433, DON1434, DON1415, DON1393, DON1400, DON1392, DON1420, DON1431, DON1404, DON1428, DON1426, DON1395, DON1386, DON1429, DON1412, DON1396, DON1403, DON1406, DON1422, DON1405, DON1383, DON1399, DON1430, DON1419, DON1397, DON1424, DON1418, DON1413, DON1435, DON1407, DON1387, DON1391, DON1384, DON1394, DON1425, DON1398</t>
  </si>
  <si>
    <t>2009NORJ090</t>
  </si>
  <si>
    <t>DON1402, DON1422, DON1423, DON1406, DON1400, DON1428, DON1399, DON1407, DON1425, DON1420, DON1411, DON1433, DON1427, DON1435, DON1398, DON1416, DON1415, DON1413, DON1419, DON1412, DON1431, DON1429, DON1404, DON1434, DON1426, DON1403, DON1396, DON1409, DON1418, DON1424, DON1430, DON1405, DON1397, DON1410</t>
  </si>
  <si>
    <t>2009NPLJ090</t>
  </si>
  <si>
    <t>DON1434, DON1433, DON1473, DON1431, DON1435</t>
  </si>
  <si>
    <t>2009NRUJ090</t>
  </si>
  <si>
    <t>2009NZLJ090</t>
  </si>
  <si>
    <t>DON1407, DON1431, DON1385, DON1383, DON1412, DON1420, DON1426, DON1399, DON1382, DON1422, DON1398, DON1419, DON1400, DON1386, DON1434, DON1396, DON1413, DON1387, DON1395, DON1392, DON1424, DON1411, DON1416, DON1433, DON1404, DON1397, DON1428, DON1430, DON1435, DON1394, DON1429, DON1427, DON1391, DON1380, DON1425, DON1415, DON1393, DON1405, DON1423, DON1409, DON1402, DON1384, DON1410, DON1418, DON1403, DON1406, DON1381</t>
  </si>
  <si>
    <t>2009OMNJ090</t>
  </si>
  <si>
    <t>DON1434, DON1430, DON1427, DON1429, DON1428, DON1433, DON1435, DON1431</t>
  </si>
  <si>
    <t>2009PAKJ090</t>
  </si>
  <si>
    <t>DON1440, DON1462</t>
  </si>
  <si>
    <t>2009PANJ090</t>
  </si>
  <si>
    <t>DON1426, DON1394, DON1405, DON1413, DON1416, DON1403, DON1398, DON1400, DON1433, DON1434, DON1396, DON1424, DON1411, DON1423, DON1418, DON1407, DON1404, DON1435, DON1415, DON1412, DON1431, DON1428, DON1409, DON1427, DON1429, DON1425, DON1430, DON1399, DON1419, DON1395, DON1397, DON1406, DON1420, DON1402, DON1410, DON1422</t>
  </si>
  <si>
    <t>2009PERJ090</t>
  </si>
  <si>
    <t>DON1426, DON1423, DON1429, DON1413, DON1411, DON1419, DON1420, DON1427, DON1409, DON1422, DON1415, DON1404, DON1418, DON1435, DON1410, DON1407, DON1428, DON1424, DON1405, DON1431, DON1412, DON1406, DON1430, DON1403, DON1402, DON1416, DON1425, DON1434, DON1433</t>
  </si>
  <si>
    <t>2009PHLA984</t>
  </si>
  <si>
    <t>DON1352, DON1370</t>
  </si>
  <si>
    <t>2009PHLJ090</t>
  </si>
  <si>
    <t>DON1419, DON1418, DON1411, DON1434, DON1431, DON1422, DON1420, DON1410, DON1429, DON1428, DON1415, DON1430, DON1423, DON1427, DON1426, DON1433, DON1435, DON1412, DON1424, DON1409, DON1425, DON1413, DON1416</t>
  </si>
  <si>
    <t>2009PNGJ090</t>
  </si>
  <si>
    <t>DON1431, DON1433, DON1435, DON1434, DON1428, DON1427, DON1429, DON1430</t>
  </si>
  <si>
    <t>2009POLJ090</t>
  </si>
  <si>
    <t>DON1395, DON1402, DON1430, DON1423, DON1419, DON1410, DON1392, DON1431, DON1435, DON1413, DON1405, DON1396, DON1399, DON1433, DON1428, DON1393, DON1398, DON1409, DON1427, DON1424, DON1429, DON1407, DON1394, DON1412, DON1434, DON1397, DON1418, DON1415, DON1425, DON1403, DON1422, DON1416, DON1404, DON1400, DON1426, DON1464, DON1420, DON1406, DON1411</t>
  </si>
  <si>
    <t>2009PRIJ090</t>
  </si>
  <si>
    <t>2009PRKJ090</t>
  </si>
  <si>
    <t>Korea (Democratic People's Republic of)</t>
  </si>
  <si>
    <t>KP</t>
  </si>
  <si>
    <t>PRK</t>
  </si>
  <si>
    <t>DON1468</t>
  </si>
  <si>
    <t>2009PRTJ090</t>
  </si>
  <si>
    <t>DON1393, DON1409, DON1412, DON1429, DON1419, DON1404, DON1386, DON1422, DON1405, DON1411, DON1425, DON1402, DON1392, DON1406, DON1428, DON1400, DON1423, DON1396, DON1413, DON1399, DON1427, DON1433, DON1403, DON1424, DON1431, DON1426, DON1398, DON1418, DON1415, DON1434, DON1416, DON1395, DON1430, DON1410, DON1391, DON1397, DON1394, DON1407, DON1435, DON1420, DON1387</t>
  </si>
  <si>
    <t>2009PRYJ090</t>
  </si>
  <si>
    <t>DON1420, DON1426, DON1424, DON1429, DON1419, DON1428, DON1425, DON1422, DON1427, DON1423, DON1431, DON1430, DON1433, DON1434, DON1418, DON1416, DON1435</t>
  </si>
  <si>
    <t>2009PSEJ090</t>
  </si>
  <si>
    <t>DON1434, DON1435, DON1431, DON1425, DON1433, DON1428, DON1426, DON1430, DON1429, DON1427</t>
  </si>
  <si>
    <t>2009PYFJ090</t>
  </si>
  <si>
    <t>DON1431, DON1435, DON1428, DON1430, DON1434, DON1427, DON1433, DON1429, DON1426</t>
  </si>
  <si>
    <t>2009QATJ090</t>
  </si>
  <si>
    <t>DON1429, DON1430, DON1431, DON1435, DON1433, DON1426, DON1427, DON1428, DON1434</t>
  </si>
  <si>
    <t>2009REUJ090</t>
  </si>
  <si>
    <t>2009ROUJ090</t>
  </si>
  <si>
    <t>DON1429, DON1434, DON1415, DON1426, DON1419, DON1423, DON1466, DON1416, DON1424, DON1425, DON1418, DON1430, DON1422, DON1435, DON1433, DON1428, DON1427, DON1431, DON1420</t>
  </si>
  <si>
    <t>2009RUSJ090</t>
  </si>
  <si>
    <t>DON1425, DON1430, DON1410, DON1420, DON1426, DON1428, DON1415, DON1429, DON1412, DON1416, DON1422, DON1409, DON1435, DON1411, DON1419, DON1433, DON1427, DON1413, DON1423, DON1418, DON1434, DON1424, DON1431</t>
  </si>
  <si>
    <t>2009RWAJ090</t>
  </si>
  <si>
    <t>DON1453</t>
  </si>
  <si>
    <t>2009SAUJ090</t>
  </si>
  <si>
    <t>DON1426, DON1429, DON1419, DON1435, DON1430, DON1424, DON1425, DON1431, DON1420, DON1427, DON1434, DON1428, DON1423, DON1433, DON1422</t>
  </si>
  <si>
    <t>2009SDNA809</t>
  </si>
  <si>
    <t>DON1363</t>
  </si>
  <si>
    <t>2009SDNJ090</t>
  </si>
  <si>
    <t>DON1437, DON1453</t>
  </si>
  <si>
    <t>2009SGPJ090</t>
  </si>
  <si>
    <t>DON1412, DON1426, DON1427, DON1425, DON1416, DON1411, DON1413, DON1424, DON1435, DON1422, DON1420, DON1429, DON1419, DON1433, DON1430, DON1434, DON1431, DON1418, DON1415, DON1423, DON1428</t>
  </si>
  <si>
    <t>2009SLBJ090</t>
  </si>
  <si>
    <t>2009SLEA959</t>
  </si>
  <si>
    <t>DON1341</t>
  </si>
  <si>
    <t>2009SLVJ090</t>
  </si>
  <si>
    <t>DON1397, DON1392, DON1402, DON1427, DON1387, DON1424, DON1423, DON1410, DON1415, DON1400, DON1422, DON1425, DON1404, DON1434, DON1386, DON1409, DON1399, DON1406, DON1413, DON1396, DON1403, DON1395, DON1418, DON1426, DON1398, DON1416, DON1405, DON1411, DON1433, DON1431, DON1429, DON1430, DON1435, DON1394, DON1393, DON1419, DON1391, DON1412, DON1428, DON1420, DON1407</t>
  </si>
  <si>
    <t>2009SOMJ090</t>
  </si>
  <si>
    <t>2009SRBJ090</t>
  </si>
  <si>
    <t>DON1431, DON1434, DON1435, DON1430, DON1433</t>
  </si>
  <si>
    <t>2009STPJ090</t>
  </si>
  <si>
    <t>2009SURJ090</t>
  </si>
  <si>
    <t>DON1433, DON1429, DON1430, DON1438, DON1428, DON1434, DON1435, DON1427, DON1431</t>
  </si>
  <si>
    <t>2009SVKJ090</t>
  </si>
  <si>
    <t>DON1416, DON1433, DON1430, DON1466, DON1422, DON1428, DON1418, DON1420, DON1426, DON1435, DON1415, DON1425, DON1424, DON1434, DON1427, DON1431, DON1423, DON1419, DON1429</t>
  </si>
  <si>
    <t>2009SVNJ090</t>
  </si>
  <si>
    <t>DON1434, DON1462, DON1433, DON1435</t>
  </si>
  <si>
    <t>2009SWEJ090</t>
  </si>
  <si>
    <t>DON1392, DON1399, DON1405, DON1400, DON1427, DON1413, DON1424, DON1434, DON1430, DON1397, DON1433, DON1402, DON1411, DON1403, DON1431, DON1425, DON1396, DON1429, DON1393, DON1394, DON1395, DON1420, DON1418, DON1410, DON1426, DON1406, DON1404, DON1416, DON1428, DON1419, DON1412, DON1423, DON1415, DON1391, DON1398, DON1422, DON1407, DON1435, DON1409</t>
  </si>
  <si>
    <t>2009SWZJ090</t>
  </si>
  <si>
    <t>2009SXMJ090</t>
  </si>
  <si>
    <t>DON1431, DON1427, DON1428, DON1433, DON1429, DON1430, DON1434, DON1435</t>
  </si>
  <si>
    <t>2009SYCJ090</t>
  </si>
  <si>
    <t>2009SYRJ090</t>
  </si>
  <si>
    <t>2009TCAJ090</t>
  </si>
  <si>
    <t>2009TCDA390</t>
  </si>
  <si>
    <t>DON1374</t>
  </si>
  <si>
    <t>2009THAJ090</t>
  </si>
  <si>
    <t>DON1435, DON1413, DON1427, DON1434, DON1423, DON1403, DON1400, DON1418, DON1433, DON1410, DON1411, DON1431, DON1426, DON1399, DON1428, DON1416, DON1398, DON1424, DON1402, DON1430, DON1422, DON1415, DON1412, DON1419, DON1429, DON1404, DON1406, DON1409, DON1405, DON1407, DON1425, DON1420</t>
  </si>
  <si>
    <t>2009TJKJ090</t>
  </si>
  <si>
    <t>DON1451</t>
  </si>
  <si>
    <t>2009TLSJ090</t>
  </si>
  <si>
    <t>2009TONJ090</t>
  </si>
  <si>
    <t>2009TTOJ090</t>
  </si>
  <si>
    <t>DON1453, DON1428, DON1429, DON1427, DON1433, DON1422, DON1424, DON1434, DON1431, DON1435, DON1425, DON1423, DON1430, DON1426, DON1420</t>
  </si>
  <si>
    <t>2009TUNJ090</t>
  </si>
  <si>
    <t>DON1464, DON1433, DON1434, DON1431, DON1430, DON1429, DON1435</t>
  </si>
  <si>
    <t>2009TURJ090</t>
  </si>
  <si>
    <t>DON1431, DON1410, DON1427, DON1425, DON1418, DON1434, DON1433, DON1419, DON1412, DON1423, DON1411, DON1429, DON1430, DON1435, DON1428, DON1403, DON1415, DON1407, DON1426, DON1416, DON1420, DON1413, DON1424, DON1409, DON1405, DON1406, DON1422, DON1404</t>
  </si>
  <si>
    <t>2009TUVJ090</t>
  </si>
  <si>
    <t>2009TZAJ090</t>
  </si>
  <si>
    <t>DON1457, DON1437</t>
  </si>
  <si>
    <t>2009UGAJ090</t>
  </si>
  <si>
    <t>2009UKRJ090</t>
  </si>
  <si>
    <t>DON1455, DON1456, DON1425, DON1433, DON1435, DON1431, DON1424, DON1423, DON1427, DON1428, DON1430, DON1426, DON1434, DON1429, DON1459, DON1457, DON1422</t>
  </si>
  <si>
    <t>2009URYJ090</t>
  </si>
  <si>
    <t>DON1434, DON1424, DON1435, DON1427, DON1429, DON1422, DON1430, DON1426, DON1416, DON1418, DON1425, DON1431, DON1428, DON1423, DON1433, DON1420, DON1415, DON1419</t>
  </si>
  <si>
    <t>2009USAJ090</t>
  </si>
  <si>
    <t>DON1434, DON1380, DON1424, DON1405, DON1423, DON1396, DON1427, DON1422, DON1397, DON1426, DON1383, DON1378, DON1412, DON1429, DON1376, DON1386, DON1411, DON1416, DON1413, DON1418, DON1393, DON1403, DON1419, DON1410, DON1391, DON1392, DON1415, DON1430, DON1433, DON1394, DON1428, DON1385, DON1382, DON1404, DON1407, DON1431, DON1384, DON1420, DON1402, DON1406, DON1395, DON1379, DON1409, DON1400, DON1399, DON1398, DON1387, DON1425, DON1435</t>
  </si>
  <si>
    <t>2009VCTJ090</t>
  </si>
  <si>
    <t>2009VENJ090</t>
  </si>
  <si>
    <t>DON1427, DON1431, DON1434, DON1425, DON1420, DON1423, DON1424, DON1419, DON1429, DON1416, DON1422, DON1430, DON1418, DON1428, DON1433, DON1426, DON1435</t>
  </si>
  <si>
    <t>2009VGBJ090</t>
  </si>
  <si>
    <t>DON1434, DON1433, DON1431, DON1426, DON1429, DON1427, DON1430, DON1428, DON1435</t>
  </si>
  <si>
    <t>2009VIRJ090</t>
  </si>
  <si>
    <t>2009VNMJ090</t>
  </si>
  <si>
    <t>DON1428, DON1467, DON1418, DON1430, DON1390, DON1423, DON1425, DON1424, DON1343, DON1357, DON1431, DON1434, DON1435, DON1419, DON1422, DON1355, DON1361, DON1427, DON1360, DON1426, DON1416, DON1429, DON1420, DON1433</t>
  </si>
  <si>
    <t>2009VUTJ090</t>
  </si>
  <si>
    <t>DON1435, DON1433, DON1434, DON1430, DON1429, DON1431</t>
  </si>
  <si>
    <t>2009WLFJ090</t>
  </si>
  <si>
    <t>2009WSMJ090</t>
  </si>
  <si>
    <t>DON1429, DON1426, DON1435, DON1433, DON1431, DON1430, DON1428, DON1434, DON1427</t>
  </si>
  <si>
    <t>2009YEMJ090</t>
  </si>
  <si>
    <t>DON1430, DON1427, DON1434, DON1429, DON1426, DON1435, DON1433, DON1431, DON1428</t>
  </si>
  <si>
    <t>2009ZAFJ090</t>
  </si>
  <si>
    <t>DON1435, DON1429, DON1434, DON1428, DON1430, DON1433, DON1431</t>
  </si>
  <si>
    <t>2009ZMBJ090</t>
  </si>
  <si>
    <t>2009ZWEA000</t>
  </si>
  <si>
    <t>DON1421, DON1359</t>
  </si>
  <si>
    <t>2009ZWEJ090</t>
  </si>
  <si>
    <t>2008BENA390</t>
  </si>
  <si>
    <t>2008</t>
  </si>
  <si>
    <t>DON1294</t>
  </si>
  <si>
    <t>2008BENA809</t>
  </si>
  <si>
    <t>DON1318</t>
  </si>
  <si>
    <t>2008BFAA390</t>
  </si>
  <si>
    <t>2008BFAA959</t>
  </si>
  <si>
    <t>DON1332</t>
  </si>
  <si>
    <t>2008BGDJ090</t>
  </si>
  <si>
    <t>DON1317</t>
  </si>
  <si>
    <t>2008BRAA959</t>
  </si>
  <si>
    <t>DON1287</t>
  </si>
  <si>
    <t>2008BRAA990</t>
  </si>
  <si>
    <t>DON1306</t>
  </si>
  <si>
    <t>2008CAFA390</t>
  </si>
  <si>
    <t>2008CAFA959</t>
  </si>
  <si>
    <t>DON1315, DON1331</t>
  </si>
  <si>
    <t>2008CHNB341</t>
  </si>
  <si>
    <t>DON1313, DON1314, DON1316</t>
  </si>
  <si>
    <t>2008CHNJ090</t>
  </si>
  <si>
    <t>DON1291</t>
  </si>
  <si>
    <t>2008CIVA390</t>
  </si>
  <si>
    <t>2008CIVA809</t>
  </si>
  <si>
    <t>2008CIVA959</t>
  </si>
  <si>
    <t>DON1322</t>
  </si>
  <si>
    <t>2008CODA390</t>
  </si>
  <si>
    <t>2008CODA990</t>
  </si>
  <si>
    <t>DON1338</t>
  </si>
  <si>
    <t>2008EGYJ090</t>
  </si>
  <si>
    <t>DON1336, DON1274, DON1305, DON1296, DON1275, DON1301, DON1299, DON1298, DON1307, DON1308</t>
  </si>
  <si>
    <t>2008ETHA390</t>
  </si>
  <si>
    <t>2008GHAA390</t>
  </si>
  <si>
    <t>2008GHAA809</t>
  </si>
  <si>
    <t>2008GINA809</t>
  </si>
  <si>
    <t>2008GNBA000</t>
  </si>
  <si>
    <t>DON1326</t>
  </si>
  <si>
    <t>2008IDNJ090</t>
  </si>
  <si>
    <t>DON1334, DON1285, DON1284, DON1288, DON1293, DON1303, DON1278, DON1276, DON1286, DON1319, DON1279, DON1277, DON1282, DON1281, DON1283, DON1312</t>
  </si>
  <si>
    <t>2008IRQA000</t>
  </si>
  <si>
    <t>DON1323, DON1328</t>
  </si>
  <si>
    <t>2008KHMJ090</t>
  </si>
  <si>
    <t>DON1335</t>
  </si>
  <si>
    <t>2008LBRA959</t>
  </si>
  <si>
    <t>DON1311</t>
  </si>
  <si>
    <t>2008MDGA924</t>
  </si>
  <si>
    <t>DON1309</t>
  </si>
  <si>
    <t>2008MLIA390</t>
  </si>
  <si>
    <t>2008NERA390</t>
  </si>
  <si>
    <t>2008NERA809</t>
  </si>
  <si>
    <t>2008NGAA390</t>
  </si>
  <si>
    <t>2008NGAA809</t>
  </si>
  <si>
    <t>2008NLDA983</t>
  </si>
  <si>
    <t>DON1321</t>
  </si>
  <si>
    <t>2008PAKJ090</t>
  </si>
  <si>
    <t>DON1304</t>
  </si>
  <si>
    <t>2008PRYA959</t>
  </si>
  <si>
    <t>DON1300, DON1292, DON1297</t>
  </si>
  <si>
    <t>2008SDNA924</t>
  </si>
  <si>
    <t>DON1280</t>
  </si>
  <si>
    <t>2008TCDA809</t>
  </si>
  <si>
    <t>2008TGOA390</t>
  </si>
  <si>
    <t>2008TGOA809</t>
  </si>
  <si>
    <t>2008UGAA984</t>
  </si>
  <si>
    <t>DON1290</t>
  </si>
  <si>
    <t>2008VNMA000</t>
  </si>
  <si>
    <t>DON1310</t>
  </si>
  <si>
    <t>2008VNMA090</t>
  </si>
  <si>
    <t>Other gastroenteritis and colitis of infectious and unspecified origin</t>
  </si>
  <si>
    <t>Other and unspecified gastroenteritis and colitis of infectious origin</t>
  </si>
  <si>
    <t>A09</t>
  </si>
  <si>
    <t>A090</t>
  </si>
  <si>
    <t>Infectious gastroenteritis or colitis without specification of infectious agent</t>
  </si>
  <si>
    <t>2008VNMJ090</t>
  </si>
  <si>
    <t>DON1295, DON1302, DON1289</t>
  </si>
  <si>
    <t>2008ZAFA969</t>
  </si>
  <si>
    <t>Arenaviral haemorrhagic fever, unspecified</t>
  </si>
  <si>
    <t>A969</t>
  </si>
  <si>
    <t>Arenavirus disease, unspecified</t>
  </si>
  <si>
    <t>DON1330</t>
  </si>
  <si>
    <t>2008ZAFB990</t>
  </si>
  <si>
    <t>DON1329</t>
  </si>
  <si>
    <t>2008ZMBA969</t>
  </si>
  <si>
    <t>2008ZMBB990</t>
  </si>
  <si>
    <t>2008ZWEA000</t>
  </si>
  <si>
    <t>DON1333, DON1337</t>
  </si>
  <si>
    <t>2007AGOA809</t>
  </si>
  <si>
    <t>2007</t>
  </si>
  <si>
    <t>DON1230</t>
  </si>
  <si>
    <t>2007AGOB990</t>
  </si>
  <si>
    <t>DON1258, DON1257</t>
  </si>
  <si>
    <t>2007BFAA390</t>
  </si>
  <si>
    <t>DON1212, DON1203</t>
  </si>
  <si>
    <t>2007CHNJ090</t>
  </si>
  <si>
    <t>DON1219, DON1261, DON1263, DON1197, DON1208, DON1174</t>
  </si>
  <si>
    <t>2007CODA390</t>
  </si>
  <si>
    <t>DON1186</t>
  </si>
  <si>
    <t>2007CODA809</t>
  </si>
  <si>
    <t>DON1228, DON1234</t>
  </si>
  <si>
    <t>2007CODA990</t>
  </si>
  <si>
    <t>DON1244, DON1238, DON1239, DON1247, DON1241</t>
  </si>
  <si>
    <t>2007CODB990</t>
  </si>
  <si>
    <t>DON1236</t>
  </si>
  <si>
    <t>2007EGYJ090</t>
  </si>
  <si>
    <t>DON1222, DON1192, DON1209, DON1181, DON1179, DON1206, DON1227, DON1194, DON1221, DON1188, DON1207, DON1195, DON1273, DON1271, DON1204, DON1211, DON1199, DON1200</t>
  </si>
  <si>
    <t>2007GBRJ090</t>
  </si>
  <si>
    <t>DON1216</t>
  </si>
  <si>
    <t>2007IDNJ090</t>
  </si>
  <si>
    <t>DON1270, DON1268, DON1226, DON1220, DON1223, DON1215, DON1224, DON1177, DON1173, DON1180, DON1214, DON1264, DON1218, DON1233, DON1265, DON1231, DON1252, DON1176, DON1235, DON1251, DON1248, DON1183, DON1245, DON1250, DON1249, DON1253, DON1255</t>
  </si>
  <si>
    <t>2007IRQA000</t>
  </si>
  <si>
    <t>DON1240, DON1242, DON1246, DON1237</t>
  </si>
  <si>
    <t>2007JAMB540</t>
  </si>
  <si>
    <t>Unspecified malaria</t>
  </si>
  <si>
    <t>B54</t>
  </si>
  <si>
    <t>B540</t>
  </si>
  <si>
    <t>Malaria, unspecified</t>
  </si>
  <si>
    <t>A disease caused by an infection with a protozoan parasite from the Plasmodium genus. This disease commonly presents with fever, chills, headache, nausea and vomiting, or malaise. Transmission is through the bite of an infected mosquito. Confirmation is commonly by identification of the Plasmodium genus in a blood sample.</t>
  </si>
  <si>
    <t>DON1190</t>
  </si>
  <si>
    <t>2007KENA924</t>
  </si>
  <si>
    <t>DON1178</t>
  </si>
  <si>
    <t>2007KHMJ090</t>
  </si>
  <si>
    <t>DON1210</t>
  </si>
  <si>
    <t>2007LAOJ090</t>
  </si>
  <si>
    <t>DON1198, DON1196, DON1202</t>
  </si>
  <si>
    <t>2007MMRJ090</t>
  </si>
  <si>
    <t>DON1266</t>
  </si>
  <si>
    <t>2007NGAJ090</t>
  </si>
  <si>
    <t>DON1185, DON1187</t>
  </si>
  <si>
    <t>2007PAKJ090</t>
  </si>
  <si>
    <t>DON1267, DON1272</t>
  </si>
  <si>
    <t>2007SDNA390</t>
  </si>
  <si>
    <t>DON1193, DON1201</t>
  </si>
  <si>
    <t>2007SDNA924</t>
  </si>
  <si>
    <t>DON1259, DON1256, DON1269, DON1254</t>
  </si>
  <si>
    <t>2007TCDA809</t>
  </si>
  <si>
    <t>DON1189</t>
  </si>
  <si>
    <t>2007TGOA959</t>
  </si>
  <si>
    <t>DON1191, DON1175, DON1184</t>
  </si>
  <si>
    <t>2007TZAA924</t>
  </si>
  <si>
    <t>DON1213, DON1205</t>
  </si>
  <si>
    <t>2007UGAA390</t>
  </si>
  <si>
    <t>DON1182</t>
  </si>
  <si>
    <t>2007UGAA983</t>
  </si>
  <si>
    <t>DON1232</t>
  </si>
  <si>
    <t>2007UGAA990</t>
  </si>
  <si>
    <t>DON1260, DON1262, DON1229</t>
  </si>
  <si>
    <t>2007USAA159</t>
  </si>
  <si>
    <t>Tuberculosis</t>
  </si>
  <si>
    <t>Respiratory tuberculosis, bacteriologically and histologically confirmed</t>
  </si>
  <si>
    <t>Respiratory tuberculosis unspecified, confirmed bacteriologically and histologically</t>
  </si>
  <si>
    <t>A15-A19</t>
  </si>
  <si>
    <t>A15</t>
  </si>
  <si>
    <t>A159</t>
  </si>
  <si>
    <t>Tuberculosis of the respiratory system</t>
  </si>
  <si>
    <t>This is a progressive or chronic disease resulting from infection with the bacterium Mycobacterium tuberculosis or those in the M. tuberculosis complex: M. bovis, M. africanum, M. canetti, and M. microti. The infection is limited to the respiratory system.</t>
  </si>
  <si>
    <t>DON1217</t>
  </si>
  <si>
    <t>2007VNMJ090</t>
  </si>
  <si>
    <t>DON1225</t>
  </si>
  <si>
    <t>2006AGOA000</t>
  </si>
  <si>
    <t>2006</t>
  </si>
  <si>
    <t>DON1123, DON1129, DON1126, DON1115</t>
  </si>
  <si>
    <t>2006AUTJ090</t>
  </si>
  <si>
    <t>DON1079</t>
  </si>
  <si>
    <t>2006AZEJ090</t>
  </si>
  <si>
    <t>DON1105, DON1092, DON1090, DON1079, DON1097</t>
  </si>
  <si>
    <t>2006BFAA390</t>
  </si>
  <si>
    <t>DON1096</t>
  </si>
  <si>
    <t>2006BGDA809</t>
  </si>
  <si>
    <t>DON1093</t>
  </si>
  <si>
    <t>2006BGRJ090</t>
  </si>
  <si>
    <t>2006CANA051</t>
  </si>
  <si>
    <t>DON1160</t>
  </si>
  <si>
    <t>2006CHNJ090</t>
  </si>
  <si>
    <t>DON1062, DON1074, DON1072, DON1064, DON1142, DON1100, DON1108, DON1111, DON1083, DON1146, DON1087, DON1132, DON1088</t>
  </si>
  <si>
    <t>2006CIVA390</t>
  </si>
  <si>
    <t>2006CIVA959</t>
  </si>
  <si>
    <t>DON1164</t>
  </si>
  <si>
    <t>2006CODA209</t>
  </si>
  <si>
    <t>DON1161, DON1166, DON1130</t>
  </si>
  <si>
    <t>2006DEUA962</t>
  </si>
  <si>
    <t>DON1139</t>
  </si>
  <si>
    <t>2006DEUJ090</t>
  </si>
  <si>
    <t>DON1079, DON1089, DON1084</t>
  </si>
  <si>
    <t>2006DJIJ090</t>
  </si>
  <si>
    <t>DON1116</t>
  </si>
  <si>
    <t>2006EGYJ090</t>
  </si>
  <si>
    <t>DON1107, DON1101, DON1079, DON1104, DON1112, DON1113, DON1110, DON1172, DON1102, DON1165, DON1119, DON1095, DON1159</t>
  </si>
  <si>
    <t>2006ETHA090</t>
  </si>
  <si>
    <t>DON1158</t>
  </si>
  <si>
    <t>2006FRAJ090</t>
  </si>
  <si>
    <t>2006GRCJ090</t>
  </si>
  <si>
    <t>2006IDNJ090</t>
  </si>
  <si>
    <t>DON1145, DON1103, DON1143, DON1148, DON1106, DON1147, DON1138, DON1069, DON1152, DON1137, DON1149, DON1059, DON1169, DON1131, DON1077, DON1154, DON1157, DON1118, DON1121, DON1124, DON1162, DON1127, DON1167, DON1109, DON1133, DON1120, DON1151, DON1136, DON1122, DON1156, DON1063, DON1091, DON1150, DON1125, DON1155, DON1114</t>
  </si>
  <si>
    <t>2006INDA920</t>
  </si>
  <si>
    <t>DON1163, DON1094</t>
  </si>
  <si>
    <t>2006INDA979</t>
  </si>
  <si>
    <t>DON1094</t>
  </si>
  <si>
    <t>2006INDJ090</t>
  </si>
  <si>
    <t>DON1078, DON1081, DON1079</t>
  </si>
  <si>
    <t>2006IRNJ090</t>
  </si>
  <si>
    <t>2006IRQJ090</t>
  </si>
  <si>
    <t>DON1075, DON1085, DON1066, DON1079, DON1067, DON1070, DON1153</t>
  </si>
  <si>
    <t>2006ITAJ090</t>
  </si>
  <si>
    <t>2006KENA390</t>
  </si>
  <si>
    <t>DON1086, DON1096</t>
  </si>
  <si>
    <t>2006KENA924</t>
  </si>
  <si>
    <t>DON1171</t>
  </si>
  <si>
    <t>2006MLIA390</t>
  </si>
  <si>
    <t>2006NAMA809</t>
  </si>
  <si>
    <t>DON1128</t>
  </si>
  <si>
    <t>2006NERA390</t>
  </si>
  <si>
    <t>2006NGAJ090</t>
  </si>
  <si>
    <t>DON1079, DON1080, DON1071</t>
  </si>
  <si>
    <t>2006REUA920</t>
  </si>
  <si>
    <t>DON1076</t>
  </si>
  <si>
    <t>2006SDNA000</t>
  </si>
  <si>
    <t>DON1134, DON1117, DON1082</t>
  </si>
  <si>
    <t>2006SDNA390</t>
  </si>
  <si>
    <t>DON1096, DON1168, DON1068</t>
  </si>
  <si>
    <t>2006SOMA809</t>
  </si>
  <si>
    <t>DON1099</t>
  </si>
  <si>
    <t>2006SVNJ090</t>
  </si>
  <si>
    <t>2006TGOA959</t>
  </si>
  <si>
    <t>DON1170</t>
  </si>
  <si>
    <t>2006THAA051</t>
  </si>
  <si>
    <t>DON1098</t>
  </si>
  <si>
    <t>2006THAJ090</t>
  </si>
  <si>
    <t>DON1141, DON1140</t>
  </si>
  <si>
    <t>2006TURA990</t>
  </si>
  <si>
    <t>DON1144</t>
  </si>
  <si>
    <t>2006TURJ090</t>
  </si>
  <si>
    <t>DON1065, DON1060, DON1055, DON1058, DON1061, DON1056, DON1057, DON1054</t>
  </si>
  <si>
    <t>2006UGAA390</t>
  </si>
  <si>
    <t>DON1096, DON1073</t>
  </si>
  <si>
    <t>2006USAA051</t>
  </si>
  <si>
    <t>2005AFGA000</t>
  </si>
  <si>
    <t>2005</t>
  </si>
  <si>
    <t>DON0995</t>
  </si>
  <si>
    <t>2005AGOA809</t>
  </si>
  <si>
    <t>DON1014, DON0999</t>
  </si>
  <si>
    <t>2005AGOA990</t>
  </si>
  <si>
    <t>DON0976, DON1034, DON0965, DON0980, DON0950, DON0956, DON0970, DON0972, DON0957, DON0969, DON0952, DON1006, DON0955, DON0959, DON0966, DON0983, DON0962, DON0974, DON1003, DON1013, DON0958, DON0961, DON0947, DON0963, DON0986, DON0967</t>
  </si>
  <si>
    <t>2005BENA000</t>
  </si>
  <si>
    <t>DON1023</t>
  </si>
  <si>
    <t>2005BFAA000</t>
  </si>
  <si>
    <t>DON1016, DON1023</t>
  </si>
  <si>
    <t>2005CHNA409</t>
  </si>
  <si>
    <t>Streptococcal sepsis, unspecified</t>
  </si>
  <si>
    <t>A409</t>
  </si>
  <si>
    <t>Sepsis without septic shock</t>
  </si>
  <si>
    <t>Sepsis is defined as a life-threatening organ dysfunction caused by a dysregulated host response to infection.</t>
  </si>
  <si>
    <t>DON1011, DON1009</t>
  </si>
  <si>
    <t>2005CHNJ090</t>
  </si>
  <si>
    <t>DON1012, DON1039, DON1041, DON1046, DON1053, DON1050, DON1044</t>
  </si>
  <si>
    <t>2005CODA209</t>
  </si>
  <si>
    <t>DON0941, DON0939, DON0943, DON0945</t>
  </si>
  <si>
    <t>2005COGA990</t>
  </si>
  <si>
    <t>DON0982</t>
  </si>
  <si>
    <t>2005ETHA809</t>
  </si>
  <si>
    <t>DON1018</t>
  </si>
  <si>
    <t>2005GINA000</t>
  </si>
  <si>
    <t>2005GINA959</t>
  </si>
  <si>
    <t>DON1017, DON1031, DON0919, DON1051</t>
  </si>
  <si>
    <t>2005GNBA000</t>
  </si>
  <si>
    <t>2005IDNA809</t>
  </si>
  <si>
    <t>DON0996, DON0985, DON1001, DON1015, DON0989, DON1025, DON0988, DON0994, DON0991, DON1000</t>
  </si>
  <si>
    <t>2005IDNJ090</t>
  </si>
  <si>
    <t>DON1045, DON1033, DON1022, DON1008, DON1024, DON1005, DON1029, DON1020, DON1026, DON1049, DON1012, DON1052</t>
  </si>
  <si>
    <t>2005INDA390</t>
  </si>
  <si>
    <t>DON0979, DON0977, DON0975, DON0984</t>
  </si>
  <si>
    <t>2005INDA830</t>
  </si>
  <si>
    <t>DON1019</t>
  </si>
  <si>
    <t>2005KAZJ090</t>
  </si>
  <si>
    <t>DON1012</t>
  </si>
  <si>
    <t>2005KHMJ090</t>
  </si>
  <si>
    <t>DON0981, DON0933, DON0953, DON0935, DON0973, DON1012, DON0964</t>
  </si>
  <si>
    <t>2005LAOJ090</t>
  </si>
  <si>
    <t>2005LBRA000</t>
  </si>
  <si>
    <t>DON1016</t>
  </si>
  <si>
    <t>2005LKAB990</t>
  </si>
  <si>
    <t>DON0946</t>
  </si>
  <si>
    <t>2005MLIA000</t>
  </si>
  <si>
    <t>2005MLIA959</t>
  </si>
  <si>
    <t>DON1038, DON1036, DON1043, DON1032</t>
  </si>
  <si>
    <t>2005MNGJ090</t>
  </si>
  <si>
    <t>2005MRTA000</t>
  </si>
  <si>
    <t>DON1023, DON1016</t>
  </si>
  <si>
    <t>2005NERA000</t>
  </si>
  <si>
    <t>DON1016, DON1023, DON1007</t>
  </si>
  <si>
    <t>2005PHLA390</t>
  </si>
  <si>
    <t>DON0920, DON0930, DON0924</t>
  </si>
  <si>
    <t>2005PRKJ090</t>
  </si>
  <si>
    <t>DON0954</t>
  </si>
  <si>
    <t>2005ROUJ090</t>
  </si>
  <si>
    <t>DON1027</t>
  </si>
  <si>
    <t>2005RUSJ090</t>
  </si>
  <si>
    <t>2005SDNA390</t>
  </si>
  <si>
    <t>DON0960, DON0937, DON0948</t>
  </si>
  <si>
    <t>2005SDNA959</t>
  </si>
  <si>
    <t>DON1048, DON1040</t>
  </si>
  <si>
    <t>2005SENA000</t>
  </si>
  <si>
    <t>DON1002, DON0968, DON1016, DON1023, DON1004, DON0978, DON0951</t>
  </si>
  <si>
    <t>2005TCDA390</t>
  </si>
  <si>
    <t>DON0921, DON0926, DON0929, DON0949</t>
  </si>
  <si>
    <t>2005THAJ090</t>
  </si>
  <si>
    <t>DON1037, DON1012, DON0981, DON1047, DON1028, DON1030, DON1029</t>
  </si>
  <si>
    <t>2005TLSA990</t>
  </si>
  <si>
    <t>DON0940, DON0938, DON0936, DON0934, DON0932</t>
  </si>
  <si>
    <t>2005TURJ090</t>
  </si>
  <si>
    <t>2005VNMJ090</t>
  </si>
  <si>
    <t>DON1035, DON0942, DON1012, DON1042, DON0927, DON1010, DON0981, DON0944, DON0931, DON0933, DON0987, DON0922, DON0928, DON0925, DON0990, DON0993, DON0953, DON0992, DON0997, DON0998, DON1021, DON0918, DON0923</t>
  </si>
  <si>
    <t>2005YEMA809</t>
  </si>
  <si>
    <t>DON0971</t>
  </si>
  <si>
    <t>2004AUTJ090</t>
  </si>
  <si>
    <t>2004</t>
  </si>
  <si>
    <t>DON0813, DON0820</t>
  </si>
  <si>
    <t>2004BDIA000</t>
  </si>
  <si>
    <t>DON0845</t>
  </si>
  <si>
    <t>2004BELJ090</t>
  </si>
  <si>
    <t>DON0820, DON0815, DON0813</t>
  </si>
  <si>
    <t>2004BFAA390</t>
  </si>
  <si>
    <t>DON0860</t>
  </si>
  <si>
    <t>2004BFAA959</t>
  </si>
  <si>
    <t>DON0914</t>
  </si>
  <si>
    <t>2004BGDB348</t>
  </si>
  <si>
    <t>DON0840</t>
  </si>
  <si>
    <t>2004CAFA390</t>
  </si>
  <si>
    <t>DON0864</t>
  </si>
  <si>
    <t>2004CANJ090</t>
  </si>
  <si>
    <t>DON0863, DON0813, DON0820, DON0815</t>
  </si>
  <si>
    <t>2004CHEJ090</t>
  </si>
  <si>
    <t>2004CHLJ090</t>
  </si>
  <si>
    <t>DON0813</t>
  </si>
  <si>
    <t>2004CHNJ090</t>
  </si>
  <si>
    <t>DON0896, DON0897, DON0830, DON0826, DON0889</t>
  </si>
  <si>
    <t>2004CHNU049</t>
  </si>
  <si>
    <t>DON0867, DON0831, DON0872, DON0868, DON0870, DON0873, DON0869, DON0811, DON0871, DON0875, DON0814</t>
  </si>
  <si>
    <t>2004CMRA000</t>
  </si>
  <si>
    <t>DON0882, DON0845</t>
  </si>
  <si>
    <t>2004CODA010</t>
  </si>
  <si>
    <t>DON0916</t>
  </si>
  <si>
    <t>2004COGA990</t>
  </si>
  <si>
    <t>DON0812</t>
  </si>
  <si>
    <t>2004CZEJ090</t>
  </si>
  <si>
    <t>DON0813, DON0815</t>
  </si>
  <si>
    <t>2004DEUJ090</t>
  </si>
  <si>
    <t>DON0820, DON0813, DON0815</t>
  </si>
  <si>
    <t>2004DNKJ090</t>
  </si>
  <si>
    <t>DON0820, DON0815</t>
  </si>
  <si>
    <t>2004DZAJ090</t>
  </si>
  <si>
    <t>2004ESPJ090</t>
  </si>
  <si>
    <t>2004FINJ090</t>
  </si>
  <si>
    <t>2004FRAA829</t>
  </si>
  <si>
    <t>Rabies, unspecified</t>
  </si>
  <si>
    <t>A829</t>
  </si>
  <si>
    <t>DON0900</t>
  </si>
  <si>
    <t>2004FRAJ090</t>
  </si>
  <si>
    <t>DON0815, DON0820, DON0813</t>
  </si>
  <si>
    <t>2004GBRJ090</t>
  </si>
  <si>
    <t>DON0813, DON0820, DON0815</t>
  </si>
  <si>
    <t>2004GRCJ090</t>
  </si>
  <si>
    <t>DON0820, DON0813</t>
  </si>
  <si>
    <t>2004GUYJ090</t>
  </si>
  <si>
    <t>DON0820</t>
  </si>
  <si>
    <t>2004HKGJ090</t>
  </si>
  <si>
    <t>DON0820, DON0813, DON0841</t>
  </si>
  <si>
    <t>2004HRVJ090</t>
  </si>
  <si>
    <t>2004HUNJ090</t>
  </si>
  <si>
    <t>2004IDNA979</t>
  </si>
  <si>
    <t>DON0862, DON0854, DON0874, DON0850</t>
  </si>
  <si>
    <t>2004IDNJ090</t>
  </si>
  <si>
    <t>DON0829, DON0889</t>
  </si>
  <si>
    <t>2004ISLJ090</t>
  </si>
  <si>
    <t>2004ISRJ090</t>
  </si>
  <si>
    <t>DON0813, DON0815, DON0820</t>
  </si>
  <si>
    <t>2004ITAJ090</t>
  </si>
  <si>
    <t>2004JPNJ090</t>
  </si>
  <si>
    <t>DON0829, DON0813, DON0820</t>
  </si>
  <si>
    <t>2004KENA279</t>
  </si>
  <si>
    <t>DON0883</t>
  </si>
  <si>
    <t>2004KHMJ090</t>
  </si>
  <si>
    <t>DON0829</t>
  </si>
  <si>
    <t>2004KORJ090</t>
  </si>
  <si>
    <t>DON0815, DON0829</t>
  </si>
  <si>
    <t>2004LAOJ090</t>
  </si>
  <si>
    <t>2004LBRA959</t>
  </si>
  <si>
    <t>DON0849, DON0853, DON0856</t>
  </si>
  <si>
    <t>2004LVAJ090</t>
  </si>
  <si>
    <t>2004MARJ090</t>
  </si>
  <si>
    <t>2004MDGJ090</t>
  </si>
  <si>
    <t>2004MEXJ090</t>
  </si>
  <si>
    <t>2004MLIA000</t>
  </si>
  <si>
    <t>2004MNEJ090</t>
  </si>
  <si>
    <t>2004MOZA000</t>
  </si>
  <si>
    <t>DON0845, DON0859, DON0827</t>
  </si>
  <si>
    <t>2004NGAA000</t>
  </si>
  <si>
    <t>DON0915</t>
  </si>
  <si>
    <t>2004NGAA390</t>
  </si>
  <si>
    <t>DON0861</t>
  </si>
  <si>
    <t>2004NORJ090</t>
  </si>
  <si>
    <t>2004PRTJ090</t>
  </si>
  <si>
    <t>2004ROUJ090</t>
  </si>
  <si>
    <t>2004RUSJ090</t>
  </si>
  <si>
    <t>2004SDNA031</t>
  </si>
  <si>
    <t>DON0887</t>
  </si>
  <si>
    <t>2004SDNA984</t>
  </si>
  <si>
    <t>DON0890</t>
  </si>
  <si>
    <t>2004SDNA990</t>
  </si>
  <si>
    <t>DON0876, DON0884, DON0880, DON0881, DON0885, DON0878, DON0877</t>
  </si>
  <si>
    <t>2004SDNB172</t>
  </si>
  <si>
    <t>DON0891, DON0898, DON0903</t>
  </si>
  <si>
    <t>2004SENA000</t>
  </si>
  <si>
    <t>DON0913, DON0912</t>
  </si>
  <si>
    <t>2004SLEA962</t>
  </si>
  <si>
    <t>DON0866</t>
  </si>
  <si>
    <t>2004SRBJ090</t>
  </si>
  <si>
    <t>2004SVNJ090</t>
  </si>
  <si>
    <t>2004SWEJ090</t>
  </si>
  <si>
    <t>2004TCDA000</t>
  </si>
  <si>
    <t>DON0827</t>
  </si>
  <si>
    <t>2004TCDA390</t>
  </si>
  <si>
    <t>DON0865</t>
  </si>
  <si>
    <t>2004TCDB172</t>
  </si>
  <si>
    <t>DON0906, DON0895, DON0907, DON0899, DON0901</t>
  </si>
  <si>
    <t>2004THAJ090</t>
  </si>
  <si>
    <t>DON0904, DON0909, DON0857, DON0908, DON0855, DON0829, DON0822, DON0847, DON0833, DON0842, DON0813, DON0851, DON0836, DON0910, DON0835, DON0824, DON0825, DON0841, DON0889</t>
  </si>
  <si>
    <t>2004UKRJ090</t>
  </si>
  <si>
    <t>2004USAA029</t>
  </si>
  <si>
    <t>DON0879</t>
  </si>
  <si>
    <t>2004USAJ090</t>
  </si>
  <si>
    <t>2004VENA959</t>
  </si>
  <si>
    <t>DON0905</t>
  </si>
  <si>
    <t>2004VNMJ090</t>
  </si>
  <si>
    <t>DON0892, DON0889, DON0816, DON0858, DON0902, DON0829, DON0821, DON0893, DON0818, DON0832, DON0839, DON0836, DON0837, DON0817, DON0823, DON0894, DON0828, DON0917, DON0848, DON0834, DON0846, DON0844, DON0843, DON0838, DON0841</t>
  </si>
  <si>
    <t>2004ZAFA000</t>
  </si>
  <si>
    <t>2004ZMBA000</t>
  </si>
  <si>
    <t>DON0827, DON0845</t>
  </si>
  <si>
    <t>2003AFGA369</t>
  </si>
  <si>
    <t>2003</t>
  </si>
  <si>
    <t>DON0785</t>
  </si>
  <si>
    <t>2003AFGA370</t>
  </si>
  <si>
    <t>Whooping cough</t>
  </si>
  <si>
    <t>Whooping cough due to Bordetella pertussis</t>
  </si>
  <si>
    <t>A37</t>
  </si>
  <si>
    <t>A370</t>
  </si>
  <si>
    <t>A disease of the upper respiratory tract, caused by an infection of the gram-negative bacteria Bordetella pertussis. This disease typically presents with paroxysmal cough, inspiratory whoop, and fainting or vomiting after coughing. Transmission is by inhalation of infected respiratory secretions. Confirmation is by identification of Bordetella pertussis from nasopharyngeal samples or sputum, or detection of antibodies against Bordetella pertussis.</t>
  </si>
  <si>
    <t>DON0655, DON0653</t>
  </si>
  <si>
    <t>2003AUSU049</t>
  </si>
  <si>
    <t>DON0691</t>
  </si>
  <si>
    <t>2003AUTJ090</t>
  </si>
  <si>
    <t>DON0804, DON0806, DON0808</t>
  </si>
  <si>
    <t>2003BELU049</t>
  </si>
  <si>
    <t>2003BENA000</t>
  </si>
  <si>
    <t>DON0799</t>
  </si>
  <si>
    <t>2003BFAA390</t>
  </si>
  <si>
    <t>DON0671, DON0657</t>
  </si>
  <si>
    <t>2003BFAA809</t>
  </si>
  <si>
    <t>DON0791</t>
  </si>
  <si>
    <t>2003BFAA959</t>
  </si>
  <si>
    <t>DON0792</t>
  </si>
  <si>
    <t>2003BGRU049</t>
  </si>
  <si>
    <t>DON0713</t>
  </si>
  <si>
    <t>2003BRAA959</t>
  </si>
  <si>
    <t>DON0654</t>
  </si>
  <si>
    <t>2003BRAU049</t>
  </si>
  <si>
    <t>DON0701, DON0695</t>
  </si>
  <si>
    <t>2003CAFA031</t>
  </si>
  <si>
    <t>DON0795</t>
  </si>
  <si>
    <t>2003CANB342</t>
  </si>
  <si>
    <t>DON0784</t>
  </si>
  <si>
    <t>2003CANJ090</t>
  </si>
  <si>
    <t>DON0803, DON0800, DON0800, DON0800, DON0800, DON0800, DON0800, DON0800, DON0808, DON0804, DON0806, DON0800, DON0800</t>
  </si>
  <si>
    <t>2003CANU049</t>
  </si>
  <si>
    <t>DON0717, DON0703, DON0699, DON0676, DON0688, DON0679, DON0684, DON0749, DON0697, DON0731, DON0691, DON0713, DON0702, DON0690, DON0715, DON0689, DON0701, DON0696, DON0700, DON0678, DON0740, DON0680, DON0741, DON0695, DON0698, DON0720, DON0750</t>
  </si>
  <si>
    <t>2003CHEJ090</t>
  </si>
  <si>
    <t>DON0806, DON0808, DON0803, DON0804</t>
  </si>
  <si>
    <t>2003CHEU049</t>
  </si>
  <si>
    <t>DON0680, DON0690</t>
  </si>
  <si>
    <t>2003CHLJ090</t>
  </si>
  <si>
    <t>DON0803, DON0806, DON0808</t>
  </si>
  <si>
    <t>2003CHNU049</t>
  </si>
  <si>
    <t>DON0766, DON0667, DON0731, DON0724, DON0776, DON0701, DON0696, DON0715, DON0704, DON0681, DON0733, DON0810, DON0732, DON0686, DON0717, DON0716, DON0726, DON0660, DON0691, DON0728, DON0736, DON0714, DON0679, DON0720, DON0661, DON0707, DON0713, DON0699, DON0750, DON0730, DON0692, DON0702, DON0809, DON0687, DON0734, DON0711, DON0710, DON0678, DON0745, DON0718, DON0737, DON0719, DON0747, DON0721, DON0727, DON0698, DON0708, DON0735, DON0748, DON0700</t>
  </si>
  <si>
    <t>2003CODA000</t>
  </si>
  <si>
    <t>DON0757</t>
  </si>
  <si>
    <t>2003COGA990</t>
  </si>
  <si>
    <t>DON0658, DON0801, DON0805, DON0670, DON0683, DON0664, DON0662, DON0668, DON0798, DON0675, DON0802, DON0663, DON0796, DON0694</t>
  </si>
  <si>
    <t>2003COLU049</t>
  </si>
  <si>
    <t>DON0723</t>
  </si>
  <si>
    <t>2003CZEJ090</t>
  </si>
  <si>
    <t>DON0804, DON0808</t>
  </si>
  <si>
    <t>2003DEUJ090</t>
  </si>
  <si>
    <t>DON0804, DON0806</t>
  </si>
  <si>
    <t>2003DEUU049</t>
  </si>
  <si>
    <t>DON0676, DON0701, DON0690, DON0678, DON0679, DON0749</t>
  </si>
  <si>
    <t>2003DNKJ090</t>
  </si>
  <si>
    <t>DON0806, DON0804, DON0803, DON0808</t>
  </si>
  <si>
    <t>2003DZAA209</t>
  </si>
  <si>
    <t>DON0774, DON0765, DON0777</t>
  </si>
  <si>
    <t>2003ESPJ090</t>
  </si>
  <si>
    <t>DON0804, DON0808, DON0800, DON0806, DON0800, DON0800, DON0800, DON0800, DON0800, DON0800, DON0800, DON0800, DON0803</t>
  </si>
  <si>
    <t>2003ESPU049</t>
  </si>
  <si>
    <t>DON0679</t>
  </si>
  <si>
    <t>2003FINJ090</t>
  </si>
  <si>
    <t>DON0800, DON0800, DON0800, DON0800, DON0800, DON0806, DON0800, DON0804, DON0800, DON0800, DON0800</t>
  </si>
  <si>
    <t>2003FRAA481</t>
  </si>
  <si>
    <t>DON0781</t>
  </si>
  <si>
    <t>2003FRAJ090</t>
  </si>
  <si>
    <t>DON0806, DON0803, DON0800, DON0800, DON0800, DON0800, DON0800, DON0808, DON0800, DON0800, DON0800, DON0800</t>
  </si>
  <si>
    <t>2003FRAU049</t>
  </si>
  <si>
    <t>DON0695, DON0699</t>
  </si>
  <si>
    <t>2003GBRA962</t>
  </si>
  <si>
    <t>DON0659</t>
  </si>
  <si>
    <t>2003GBRJ090</t>
  </si>
  <si>
    <t>DON0800, DON0800, DON0804, DON0808, DON0806, DON0800, DON0800, DON0800, DON0800, DON0803, DON0800, DON0800, DON0800</t>
  </si>
  <si>
    <t>2003GBRU049</t>
  </si>
  <si>
    <t>DON0678, DON0697, DON0703, DON0679, DON0680</t>
  </si>
  <si>
    <t>2003GHAA809</t>
  </si>
  <si>
    <t>2003GINA959</t>
  </si>
  <si>
    <t>DON0656</t>
  </si>
  <si>
    <t>2003GUYJ090</t>
  </si>
  <si>
    <t>DON0803</t>
  </si>
  <si>
    <t>2003HKGJ090</t>
  </si>
  <si>
    <t>DON0779, DON0669, DON0804, DON0665, DON0808, DON0806, DON0666</t>
  </si>
  <si>
    <t>2003HKGU049</t>
  </si>
  <si>
    <t>DON0702, DON0714, DON0731, DON0728, DON0749, DON0716, DON0701, DON0718, DON0688, DON0733, DON0715, DON0695, DON0696, DON0732, DON0692, DON0684, DON0717, DON0735, DON0697, DON0713, DON0691, DON0734, DON0703, DON0708, DON0707, DON0750, DON0676, DON0700, DON0680, DON0724, DON0709, DON0730, DON0719, DON0727, DON0709, DON0704, DON0690, DON0726, DON0699, DON0711, DON0720, DON0689, DON0705, DON0721, DON0678, DON0698, DON0736</t>
  </si>
  <si>
    <t>2003HUNJ090</t>
  </si>
  <si>
    <t>DON0806, DON0808</t>
  </si>
  <si>
    <t>2003IDNU049</t>
  </si>
  <si>
    <t>DON0676</t>
  </si>
  <si>
    <t>2003INDA979</t>
  </si>
  <si>
    <t>DON0797, DON0794</t>
  </si>
  <si>
    <t>2003INDJ090</t>
  </si>
  <si>
    <t>DON0808</t>
  </si>
  <si>
    <t>2003INDU049</t>
  </si>
  <si>
    <t>DON0708</t>
  </si>
  <si>
    <t>2003IRLJ090</t>
  </si>
  <si>
    <t>DON0806</t>
  </si>
  <si>
    <t>2003IRQA000</t>
  </si>
  <si>
    <t>DON0760, DON0729, DON0725</t>
  </si>
  <si>
    <t>2003ISLJ090</t>
  </si>
  <si>
    <t>DON0808, DON0806</t>
  </si>
  <si>
    <t>2003ISRJ090</t>
  </si>
  <si>
    <t>DON0800, DON0800, DON0800, DON0800, DON0800, DON0800, DON0800, DON0800, DON0800, DON0803</t>
  </si>
  <si>
    <t>2003ITAJ090</t>
  </si>
  <si>
    <t>DON0804, DON0803, DON0806, DON0808</t>
  </si>
  <si>
    <t>2003ITAU049</t>
  </si>
  <si>
    <t>2003JPNJ090</t>
  </si>
  <si>
    <t>2003KORJ090</t>
  </si>
  <si>
    <t>DON0804</t>
  </si>
  <si>
    <t>2003LBRA000</t>
  </si>
  <si>
    <t>DON0773, DON0782, DON0786, DON0780, DON0778</t>
  </si>
  <si>
    <t>2003LVAJ090</t>
  </si>
  <si>
    <t>DON0806, DON0808, DON0803</t>
  </si>
  <si>
    <t>2003MARJ090</t>
  </si>
  <si>
    <t>2003MLIA000</t>
  </si>
  <si>
    <t>DON0807</t>
  </si>
  <si>
    <t>2003MOZA000</t>
  </si>
  <si>
    <t>DON0758</t>
  </si>
  <si>
    <t>2003MRTA990</t>
  </si>
  <si>
    <t>DON0672</t>
  </si>
  <si>
    <t>2003MYSU049</t>
  </si>
  <si>
    <t>DON0701, DON0697</t>
  </si>
  <si>
    <t>2003NERA390</t>
  </si>
  <si>
    <t>DON0674</t>
  </si>
  <si>
    <t>2003NORJ090</t>
  </si>
  <si>
    <t>DON0800, DON0803, DON0800, DON0800, DON0800, DON0804, DON0800, DON0800, DON0800, DON0808, DON0806, DON0800, DON0800</t>
  </si>
  <si>
    <t>2003PHLU049</t>
  </si>
  <si>
    <t>DON0715, DON0676</t>
  </si>
  <si>
    <t>2003POLU049</t>
  </si>
  <si>
    <t>DON0719</t>
  </si>
  <si>
    <t>2003PRTJ090</t>
  </si>
  <si>
    <t>DON0800, DON0800, DON0800, DON0804, DON0800, DON0800, DON0800, DON0800, DON0800, DON0806, DON0808, DON0800</t>
  </si>
  <si>
    <t>2003ROUU049</t>
  </si>
  <si>
    <t>DON0687</t>
  </si>
  <si>
    <t>2003RUSJ090</t>
  </si>
  <si>
    <t>DON0806, DON0804, DON0808</t>
  </si>
  <si>
    <t>2003SGPU049</t>
  </si>
  <si>
    <t>DON0713, DON0702, DON0717, DON0701, DON0716, DON0719, DON0684, DON0789, DON0692, DON0700, DON0691, DON0688, DON0715, DON0696, DON0787, DON0695, DON0680, DON0699, DON0728, DON0679, DON0697, DON0678, DON0703, DON0676, DON0788, DON0698, DON0705</t>
  </si>
  <si>
    <t>2003SLEA959</t>
  </si>
  <si>
    <t>DON0790, DON0783</t>
  </si>
  <si>
    <t>2003SVNU049</t>
  </si>
  <si>
    <t>DON0679, DON0678</t>
  </si>
  <si>
    <t>2003TCDA809</t>
  </si>
  <si>
    <t>DON0793</t>
  </si>
  <si>
    <t>2003TGOA809</t>
  </si>
  <si>
    <t>2003THAJ090</t>
  </si>
  <si>
    <t>DON0808, DON0804</t>
  </si>
  <si>
    <t>2003THAU049</t>
  </si>
  <si>
    <t>DON0703, DON0691, DON0679, DON0676, DON0678</t>
  </si>
  <si>
    <t>2003TUNJ090</t>
  </si>
  <si>
    <t>2003TWNU049</t>
  </si>
  <si>
    <t>Taiwan Province of China</t>
  </si>
  <si>
    <t>TW</t>
  </si>
  <si>
    <t>TWN</t>
  </si>
  <si>
    <t>DON0698, DON0749, DON0678, DON0692, DON0696, DON0718, DON0697, DON0744, DON0724, DON0750, DON0730, DON0733, DON0695, DON0691, DON0736, DON0738, DON0743, DON0735, DON0680, DON0731, DON0688, DON0727, DON0728, DON0719, DON0720, DON0703</t>
  </si>
  <si>
    <t>2003UKRJ090</t>
  </si>
  <si>
    <t>DON0804, DON0808, DON0806</t>
  </si>
  <si>
    <t>2003USAJ090</t>
  </si>
  <si>
    <t>DON0808, DON0800, DON0800, DON0804, DON0800, DON0800, DON0800, DON0806, DON0800, DON0803, DON0800, DON0800, DON0800</t>
  </si>
  <si>
    <t>2003USAU049</t>
  </si>
  <si>
    <t>DON0697, DON0701, DON0691, DON0688, DON0695, DON0679, DON0696, DON0676, DON0684, DON0689, DON0699, DON0749, DON0700</t>
  </si>
  <si>
    <t>2003VNMU049</t>
  </si>
  <si>
    <t>DON0673, DON0684, DON0702, DON0680, DON0695, DON0676, DON0700, DON0678, DON0698, DON0679</t>
  </si>
  <si>
    <t>2003ZAFA000</t>
  </si>
  <si>
    <t>DON0739</t>
  </si>
  <si>
    <t>2002AFGA090</t>
  </si>
  <si>
    <t>2002</t>
  </si>
  <si>
    <t>DON0607</t>
  </si>
  <si>
    <t>2002AFGB559</t>
  </si>
  <si>
    <t>Leishmaniasis</t>
  </si>
  <si>
    <t>Leishmaniasis, unspecified</t>
  </si>
  <si>
    <t>B55</t>
  </si>
  <si>
    <t>B559</t>
  </si>
  <si>
    <t>Leishmaniasis is due to infection by vector-borne protozoa from the genus Leishmania. These protozoa exist as obligate intracellular parasites in human and mammalian hosts and are transmitted form host to host by certain species of sandfly. Depending on the Leishmania species involved, the resultant disease picture may range from a localised cutaneous ulcer through extensive mucocutaneous destruction to severe systemic disease.</t>
  </si>
  <si>
    <t>DON0597, DON0604</t>
  </si>
  <si>
    <t>2002BDIA000</t>
  </si>
  <si>
    <t>DON0614, DON0620</t>
  </si>
  <si>
    <t>2002BFAA390</t>
  </si>
  <si>
    <t>DON0596, DON0593, DON0584, DON0616</t>
  </si>
  <si>
    <t>2002BGDB348</t>
  </si>
  <si>
    <t>DON0621</t>
  </si>
  <si>
    <t>2002BRAA990</t>
  </si>
  <si>
    <t>DON0594</t>
  </si>
  <si>
    <t>2002CANA923</t>
  </si>
  <si>
    <t>DON0639, DON0644, DON0631, DON0637, DON0640, DON0626, DON0645, DON0642, DON0633, DON0630</t>
  </si>
  <si>
    <t>2002CIVA000</t>
  </si>
  <si>
    <t>DON0613</t>
  </si>
  <si>
    <t>2002CODA000</t>
  </si>
  <si>
    <t>DON0628, DON0582, DON0647, DON0587</t>
  </si>
  <si>
    <t>2002CODA390</t>
  </si>
  <si>
    <t>DON0578</t>
  </si>
  <si>
    <t>2002CODU049</t>
  </si>
  <si>
    <t>DON0651, DON0650, DON0649</t>
  </si>
  <si>
    <t>2002COGA984</t>
  </si>
  <si>
    <t>DON0564</t>
  </si>
  <si>
    <t>2002COGA990</t>
  </si>
  <si>
    <t>DON0599, DON0652, DON0571, DON0566, DON0565, DON0605, DON0586, DON0575, DON0588, DON0580, DON0600</t>
  </si>
  <si>
    <t>2002ETHA390</t>
  </si>
  <si>
    <t>DON0585</t>
  </si>
  <si>
    <t>2002GABA984</t>
  </si>
  <si>
    <t>DON0583</t>
  </si>
  <si>
    <t>2002GABA990</t>
  </si>
  <si>
    <t>DON0595, DON0588, DON0652, DON0581, DON0563, DON0602, DON0575, DON0603, DON0571, DON0565, DON0566, DON0586</t>
  </si>
  <si>
    <t>2002GRCU049</t>
  </si>
  <si>
    <t>DON0591, DON0592, DON0590</t>
  </si>
  <si>
    <t>2002HKGJ090</t>
  </si>
  <si>
    <t>DON0576</t>
  </si>
  <si>
    <t>2002HNDA990</t>
  </si>
  <si>
    <t>DON0609</t>
  </si>
  <si>
    <t>2002INDA209</t>
  </si>
  <si>
    <t>DON0579</t>
  </si>
  <si>
    <t>2002LBRA000</t>
  </si>
  <si>
    <t>DON0627</t>
  </si>
  <si>
    <t>2002MDGJ090</t>
  </si>
  <si>
    <t>DON0619, DON0615, DON0612</t>
  </si>
  <si>
    <t>2002MDGU049</t>
  </si>
  <si>
    <t>DON0611</t>
  </si>
  <si>
    <t>2002MWIA000</t>
  </si>
  <si>
    <t>DON0624, DON0589</t>
  </si>
  <si>
    <t>2002MWIA209</t>
  </si>
  <si>
    <t>DON0598</t>
  </si>
  <si>
    <t>2002NERA000</t>
  </si>
  <si>
    <t>DON0610</t>
  </si>
  <si>
    <t>2002NERA390</t>
  </si>
  <si>
    <t>DON0593</t>
  </si>
  <si>
    <t>2002PAKB559</t>
  </si>
  <si>
    <t>DON0577, DON0567</t>
  </si>
  <si>
    <t>2002RWAA390</t>
  </si>
  <si>
    <t>DON0617</t>
  </si>
  <si>
    <t>2002SENA959</t>
  </si>
  <si>
    <t>DON0636, DON0638, DON0648, DON0635, DON0643, DON0641, DON0570</t>
  </si>
  <si>
    <t>2002SLVA990</t>
  </si>
  <si>
    <t>DON0608, DON0606, DON0601</t>
  </si>
  <si>
    <t>2002SOMA390</t>
  </si>
  <si>
    <t>DON0569</t>
  </si>
  <si>
    <t>2002SOMA879</t>
  </si>
  <si>
    <t>DON0573</t>
  </si>
  <si>
    <t>2002TZAA390</t>
  </si>
  <si>
    <t>DON0634, DON0625, DON0623</t>
  </si>
  <si>
    <t>2002USAA923</t>
  </si>
  <si>
    <t>DON0629, DON0632, DON0646, DON0622, DON0618</t>
  </si>
  <si>
    <t>2002XXKA219</t>
  </si>
  <si>
    <t>Tularaemia</t>
  </si>
  <si>
    <t>Tularaemia, unspecified</t>
  </si>
  <si>
    <t>A21</t>
  </si>
  <si>
    <t>A219</t>
  </si>
  <si>
    <t>A disease caused by an infection with Francisella tularensis. This disease is characterised by fever, chills, headache, and weakness, as well as other symptoms depending on the route of infection. Transmission is through the bite of an infected tick or deer fly, by ingestion of contaminated water or food, airborne transmission, or by direct contact with infected animals. Confirmation is by identification of Francisella tularensis, or the presence of antibodies to Francisella tularensis, in a blood or sputum sample.</t>
  </si>
  <si>
    <t>Kosovo</t>
  </si>
  <si>
    <t>XK</t>
  </si>
  <si>
    <t>XXK</t>
  </si>
  <si>
    <t>DON0574, DON0572, DON0568</t>
  </si>
  <si>
    <t>2001AFGA000</t>
  </si>
  <si>
    <t>2001</t>
  </si>
  <si>
    <t>DON0514</t>
  </si>
  <si>
    <t>2001AGOA390</t>
  </si>
  <si>
    <t>DON0517, DON0532</t>
  </si>
  <si>
    <t>2001BELA959</t>
  </si>
  <si>
    <t>DON0548, DON0547</t>
  </si>
  <si>
    <t>2001BENA390</t>
  </si>
  <si>
    <t>DON0477, DON0490, DON0485</t>
  </si>
  <si>
    <t>2001BENA879</t>
  </si>
  <si>
    <t>DON0493</t>
  </si>
  <si>
    <t>2001BFAA000</t>
  </si>
  <si>
    <t>DON0525, DON0528</t>
  </si>
  <si>
    <t>2001BFAA390</t>
  </si>
  <si>
    <t>DON0488, DON0494, DON0485, DON0490, DON0495, DON0508</t>
  </si>
  <si>
    <t>2001BFAA879</t>
  </si>
  <si>
    <t>2001BGDB348</t>
  </si>
  <si>
    <t>DON0499, DON0498, DON0501</t>
  </si>
  <si>
    <t>2001BRAA959</t>
  </si>
  <si>
    <t>DON0479, DON0482</t>
  </si>
  <si>
    <t>2001CAFA390</t>
  </si>
  <si>
    <t>DON0495, DON0508, DON0494, DON0490</t>
  </si>
  <si>
    <t>2001CAFA879</t>
  </si>
  <si>
    <t>2001CHNJ090</t>
  </si>
  <si>
    <t>DON0496, DON0497</t>
  </si>
  <si>
    <t>2001CIVA000</t>
  </si>
  <si>
    <t>DON0528, DON0525</t>
  </si>
  <si>
    <t>2001CIVA959</t>
  </si>
  <si>
    <t>DON0530, DON0520, DON0529, DON0526, DON0524, DON0523, DON0522, DON0500</t>
  </si>
  <si>
    <t>2001CMRA390</t>
  </si>
  <si>
    <t>DON0485</t>
  </si>
  <si>
    <t>2001CODA390</t>
  </si>
  <si>
    <t>DON0538, DON0531</t>
  </si>
  <si>
    <t>2001CODA990</t>
  </si>
  <si>
    <t>DON0468</t>
  </si>
  <si>
    <t>2001COGA990</t>
  </si>
  <si>
    <t>DON0562</t>
  </si>
  <si>
    <t>2001DNKA390</t>
  </si>
  <si>
    <t>DON0495, DON0508</t>
  </si>
  <si>
    <t>2001ESPA481</t>
  </si>
  <si>
    <t>DON0511, DON0512</t>
  </si>
  <si>
    <t>2001ETHA390</t>
  </si>
  <si>
    <t>DON0477, DON0491, DON0485, DON0490</t>
  </si>
  <si>
    <t>2001ETHA879</t>
  </si>
  <si>
    <t>DON0483, DON0493</t>
  </si>
  <si>
    <t>2001FRAA390</t>
  </si>
  <si>
    <t>DON0510, DON0494, DON0495, DON0510, DON0510, DON0510, DON0508, DON0510, DON0510, DON0510, DON0510, DON0510</t>
  </si>
  <si>
    <t>2001GABA990</t>
  </si>
  <si>
    <t>DON0557, DON0561, DON0554, DON0558, DON0552, DON0560, DON0556, DON0559</t>
  </si>
  <si>
    <t>2001GBRA390</t>
  </si>
  <si>
    <t>DON0494, DON0508, DON0495</t>
  </si>
  <si>
    <t>2001GBRB389</t>
  </si>
  <si>
    <t>Mycoses</t>
  </si>
  <si>
    <t>Coccidioidomycosis</t>
  </si>
  <si>
    <t>Coccidioidomycosis, unspecified</t>
  </si>
  <si>
    <t>B35-B49</t>
  </si>
  <si>
    <t>B38</t>
  </si>
  <si>
    <t>B389</t>
  </si>
  <si>
    <t>A disease caused by an infection with the fungi Coccidioides. This disease presents with symptoms depending on the site of infection, or may be asymptomatic. Transmission is commonly by inhalation of fungal spores. Confirmation is by identification or culture of Coccidioides from affected tissue or samples, or detection of antibodies against coccidioides in serum or cerebrospinal fluid.</t>
  </si>
  <si>
    <t>DON0555</t>
  </si>
  <si>
    <t>2001GINA000</t>
  </si>
  <si>
    <t>2001GINA959</t>
  </si>
  <si>
    <t>DON0527</t>
  </si>
  <si>
    <t>2001GMBA390</t>
  </si>
  <si>
    <t>DON0490</t>
  </si>
  <si>
    <t>2001INDA000</t>
  </si>
  <si>
    <t>DON0516</t>
  </si>
  <si>
    <t>2001LBRA959</t>
  </si>
  <si>
    <t>DON0519</t>
  </si>
  <si>
    <t>2001NERA390</t>
  </si>
  <si>
    <t>DON0490, DON0508, DON0488</t>
  </si>
  <si>
    <t>2001NERA879</t>
  </si>
  <si>
    <t>2001NGAA000</t>
  </si>
  <si>
    <t>DON0550, DON0551</t>
  </si>
  <si>
    <t>2001NORA390</t>
  </si>
  <si>
    <t>DON0508, DON0494, DON0495</t>
  </si>
  <si>
    <t>2001NORA481</t>
  </si>
  <si>
    <t>DON0521</t>
  </si>
  <si>
    <t>2001PERA959</t>
  </si>
  <si>
    <t>DON0502</t>
  </si>
  <si>
    <t>2001SAUA390</t>
  </si>
  <si>
    <t>DON0508, DON0495, DON0494</t>
  </si>
  <si>
    <t>2001SGPA390</t>
  </si>
  <si>
    <t>2001SOMA390</t>
  </si>
  <si>
    <t>DON0553</t>
  </si>
  <si>
    <t>2001TCDA000</t>
  </si>
  <si>
    <t>DON0515, DON0518, DON0513</t>
  </si>
  <si>
    <t>2001TCDA390</t>
  </si>
  <si>
    <t>DON0477, DON0488, DON0490</t>
  </si>
  <si>
    <t>2001TCDA879</t>
  </si>
  <si>
    <t>DON0493, DON0483</t>
  </si>
  <si>
    <t>2001UGAA990</t>
  </si>
  <si>
    <t>DON0475, DON0467, DON0480, DON0471, DON0469, DON0472</t>
  </si>
  <si>
    <t>2001USAA229</t>
  </si>
  <si>
    <t>Anthrax, unspecified</t>
  </si>
  <si>
    <t>A229</t>
  </si>
  <si>
    <t>DON0533, DON0541, DON0546, DON0534, DON0536, DON0549, DON0535, DON0542, DON0537, DON0544, DON0545, DON0539, DON0540, DON0543</t>
  </si>
  <si>
    <t>2001XXKA990</t>
  </si>
  <si>
    <t>DON0505, DON0503, DON0506, DON0504, DON0507, DON0509</t>
  </si>
  <si>
    <t>2001ZAFA000</t>
  </si>
  <si>
    <t>DON0481, DON0484, DON0476, DON0489, DON0473, DON0470, DON0492, DON0478, DON0474</t>
  </si>
  <si>
    <t>2001ZMBA209</t>
  </si>
  <si>
    <t>DON0486, DON0487</t>
  </si>
  <si>
    <t>2000AFGA000</t>
  </si>
  <si>
    <t>2000</t>
  </si>
  <si>
    <t>DON0413</t>
  </si>
  <si>
    <t>2000AFGA990</t>
  </si>
  <si>
    <t>DON0404, DON0399</t>
  </si>
  <si>
    <t>2000AUSA481</t>
  </si>
  <si>
    <t>DON0396, DON0395</t>
  </si>
  <si>
    <t>2000BRAA959</t>
  </si>
  <si>
    <t>DON0368, DON0366</t>
  </si>
  <si>
    <t>2000CAFA879</t>
  </si>
  <si>
    <t>DON0373</t>
  </si>
  <si>
    <t>2000CANA279</t>
  </si>
  <si>
    <t>DON0416</t>
  </si>
  <si>
    <t>2000CANB962</t>
  </si>
  <si>
    <t>DON0398</t>
  </si>
  <si>
    <t>2000CODA983</t>
  </si>
  <si>
    <t>DON0383</t>
  </si>
  <si>
    <t>2000CODA990</t>
  </si>
  <si>
    <t>DON0372, DON0376, DON0384</t>
  </si>
  <si>
    <t>2000DEUA962</t>
  </si>
  <si>
    <t>DON0385, DON0365, DON0367</t>
  </si>
  <si>
    <t>2000ETHA229</t>
  </si>
  <si>
    <t>DON0401</t>
  </si>
  <si>
    <t>2000ETHA390</t>
  </si>
  <si>
    <t>DON0408, DON0387, DON0382</t>
  </si>
  <si>
    <t>2000FRAA329</t>
  </si>
  <si>
    <t>DON0375</t>
  </si>
  <si>
    <t>2000FRAA390</t>
  </si>
  <si>
    <t>DON0388, DON0388</t>
  </si>
  <si>
    <t>2000FSMA000</t>
  </si>
  <si>
    <t>DON0402, DON0411</t>
  </si>
  <si>
    <t>2000GBRA390</t>
  </si>
  <si>
    <t>DON0390, DON0388, DON0388</t>
  </si>
  <si>
    <t>2000GBRA962</t>
  </si>
  <si>
    <t>DON0379, DON0380</t>
  </si>
  <si>
    <t>2000IRLB05</t>
  </si>
  <si>
    <t>DON0407</t>
  </si>
  <si>
    <t>2000ISRA923</t>
  </si>
  <si>
    <t>DON0417</t>
  </si>
  <si>
    <t>2000JPNA050</t>
  </si>
  <si>
    <t>Foodborne staphylococcal intoxication</t>
  </si>
  <si>
    <t>A050</t>
  </si>
  <si>
    <t>DON0403</t>
  </si>
  <si>
    <t>2000LBRA959</t>
  </si>
  <si>
    <t>DON0412, DON0410</t>
  </si>
  <si>
    <t>2000LSOA031</t>
  </si>
  <si>
    <t>DON0370</t>
  </si>
  <si>
    <t>2000MDGA000</t>
  </si>
  <si>
    <t>DON0381, DON0378</t>
  </si>
  <si>
    <t>2000NGAA959</t>
  </si>
  <si>
    <t>DON0397</t>
  </si>
  <si>
    <t>2000NLDA959</t>
  </si>
  <si>
    <t>DON0374</t>
  </si>
  <si>
    <t>2000NLDA962</t>
  </si>
  <si>
    <t>DON0406, DON0405</t>
  </si>
  <si>
    <t>2000PANB334</t>
  </si>
  <si>
    <t>DON0377</t>
  </si>
  <si>
    <t>2000SAUA924</t>
  </si>
  <si>
    <t>DON0419, DON0422, DON0415, DON0427</t>
  </si>
  <si>
    <t>2000SDNA390</t>
  </si>
  <si>
    <t>DON0386</t>
  </si>
  <si>
    <t>2000SGPA390</t>
  </si>
  <si>
    <t>DON0394</t>
  </si>
  <si>
    <t>2000SLEA031</t>
  </si>
  <si>
    <t>DON0371, DON0369</t>
  </si>
  <si>
    <t>2000SOMA000</t>
  </si>
  <si>
    <t>DON0393, DON0457</t>
  </si>
  <si>
    <t>2000UGAA984</t>
  </si>
  <si>
    <t>DON0449, DON0451</t>
  </si>
  <si>
    <t>2000UGAA990</t>
  </si>
  <si>
    <t>DON0447, DON0448, DON0446, DON0455, DON0452, DON0450, DON0454, DON0442, DON0440, DON0441, DON0442, DON0433, DON0466, DON0432, DON0439, DON0424, DON0453, DON0445, DON0458, DON0429, DON0425, DON0438, DON0464, DON0444, DON0431, DON0435, DON0442, DON0434, DON0442, DON0460, DON0430, DON0437, DON0463, DON0461</t>
  </si>
  <si>
    <t>2000USAA279</t>
  </si>
  <si>
    <t>DON0414</t>
  </si>
  <si>
    <t>2000USAA390</t>
  </si>
  <si>
    <t>DON0391</t>
  </si>
  <si>
    <t>2000XXKA219</t>
  </si>
  <si>
    <t>DON0392, DON0389</t>
  </si>
  <si>
    <t>2000YEMA924</t>
  </si>
  <si>
    <t>DON0420, DON0421</t>
  </si>
  <si>
    <t>2000YEMA990</t>
  </si>
  <si>
    <t>DON0418</t>
  </si>
  <si>
    <t>2000ZAFA000</t>
  </si>
  <si>
    <t>DON0426, DON0465, DON0436, DON0443, DON0428, DON0423, DON0462, DON0459, DON0456</t>
  </si>
  <si>
    <t>1999AFGA000</t>
  </si>
  <si>
    <t>1999</t>
  </si>
  <si>
    <t>DON0335, DON0338, DON0348</t>
  </si>
  <si>
    <t>1999AFGA809</t>
  </si>
  <si>
    <t>DON0345</t>
  </si>
  <si>
    <t>1999AFGB990</t>
  </si>
  <si>
    <t>DON0291</t>
  </si>
  <si>
    <t>1999AFGU049</t>
  </si>
  <si>
    <t>DON0294</t>
  </si>
  <si>
    <t>1999AGOA390</t>
  </si>
  <si>
    <t>DON0355</t>
  </si>
  <si>
    <t>1999AGOA809</t>
  </si>
  <si>
    <t>DON0317</t>
  </si>
  <si>
    <t>1999BDIA000</t>
  </si>
  <si>
    <t>DON0335</t>
  </si>
  <si>
    <t>1999BDIB540</t>
  </si>
  <si>
    <t>DON0336</t>
  </si>
  <si>
    <t>1999BELA481</t>
  </si>
  <si>
    <t>DON0358</t>
  </si>
  <si>
    <t>1999BOLA950</t>
  </si>
  <si>
    <t>Sylvatic yellow fever</t>
  </si>
  <si>
    <t>A950</t>
  </si>
  <si>
    <t>DON0330</t>
  </si>
  <si>
    <t>1999BOLA959</t>
  </si>
  <si>
    <t>DON0296, DON0289</t>
  </si>
  <si>
    <t>1999BRAA000</t>
  </si>
  <si>
    <t>DON0310</t>
  </si>
  <si>
    <t>1999BRAA950</t>
  </si>
  <si>
    <t>1999BRAA959</t>
  </si>
  <si>
    <t>DON0301, DON0297</t>
  </si>
  <si>
    <t>1999BRNA000</t>
  </si>
  <si>
    <t>1999CHNJ090</t>
  </si>
  <si>
    <t>DON0283</t>
  </si>
  <si>
    <t>1999CODA000</t>
  </si>
  <si>
    <t>DON0361, DON0362</t>
  </si>
  <si>
    <t>1999CODA983</t>
  </si>
  <si>
    <t>DON0322</t>
  </si>
  <si>
    <t>1999CODA990</t>
  </si>
  <si>
    <t>DON0321, DON0324, DON0327, DON0331, DON0329, DON0333</t>
  </si>
  <si>
    <t>1999COGA000</t>
  </si>
  <si>
    <t>DON0298</t>
  </si>
  <si>
    <t>1999COGA090</t>
  </si>
  <si>
    <t>1999COLA950</t>
  </si>
  <si>
    <t>1999COMA000</t>
  </si>
  <si>
    <t>DON0364</t>
  </si>
  <si>
    <t>1999DEUA990</t>
  </si>
  <si>
    <t>DON0342</t>
  </si>
  <si>
    <t>1999ETHA390</t>
  </si>
  <si>
    <t>DON0302</t>
  </si>
  <si>
    <t>1999FJIA000</t>
  </si>
  <si>
    <t>DON0359</t>
  </si>
  <si>
    <t>1999FRAA810</t>
  </si>
  <si>
    <t>Atypical virus infections of central nervous system</t>
  </si>
  <si>
    <t>Creutzfeldt-Jakob disease</t>
  </si>
  <si>
    <t>A81</t>
  </si>
  <si>
    <t>A810</t>
  </si>
  <si>
    <t>Creutzfeldt-Jakob disease, unspecified</t>
  </si>
  <si>
    <t>Diseases of the nervous system complicating pregnancy, childbirth or the puerperium / Creutzfeldt-Jakob disease, unspecified</t>
  </si>
  <si>
    <t>DON0363</t>
  </si>
  <si>
    <t>1999GHAA000</t>
  </si>
  <si>
    <t>DON0347</t>
  </si>
  <si>
    <t>1999GNBA390</t>
  </si>
  <si>
    <t>DON0313, DON0304</t>
  </si>
  <si>
    <t>1999GNBA879</t>
  </si>
  <si>
    <t>DON0293</t>
  </si>
  <si>
    <t>1999HKGJ090</t>
  </si>
  <si>
    <t>DON0306, DON0311, DON0307, DON0309</t>
  </si>
  <si>
    <t>1999HNDA000</t>
  </si>
  <si>
    <t>1999HUNA390</t>
  </si>
  <si>
    <t>DON0282</t>
  </si>
  <si>
    <t>1999IRQA809</t>
  </si>
  <si>
    <t>DON0352</t>
  </si>
  <si>
    <t>1999KENA000</t>
  </si>
  <si>
    <t>DON0285, DON0292</t>
  </si>
  <si>
    <t>1999KENB540</t>
  </si>
  <si>
    <t>DON0337</t>
  </si>
  <si>
    <t>1999KHMA000</t>
  </si>
  <si>
    <t>DON0332</t>
  </si>
  <si>
    <t>1999MDGA000</t>
  </si>
  <si>
    <t>DON0312, DON0335, DON0344</t>
  </si>
  <si>
    <t>1999MOZA000</t>
  </si>
  <si>
    <t>DON0292</t>
  </si>
  <si>
    <t>1999MWIA209</t>
  </si>
  <si>
    <t>DON0340</t>
  </si>
  <si>
    <t>1999MYSA830</t>
  </si>
  <si>
    <t>DON0303</t>
  </si>
  <si>
    <t>1999MYSB348</t>
  </si>
  <si>
    <t>DON0303, DON0323, DON0314</t>
  </si>
  <si>
    <t>1999NAMA209</t>
  </si>
  <si>
    <t>DON0325</t>
  </si>
  <si>
    <t>1999NERA000</t>
  </si>
  <si>
    <t>DON0341, DON0343</t>
  </si>
  <si>
    <t>1999NICA000</t>
  </si>
  <si>
    <t>1999NLDA481</t>
  </si>
  <si>
    <t>DON0300</t>
  </si>
  <si>
    <t>1999PERA950</t>
  </si>
  <si>
    <t>1999RUSA990</t>
  </si>
  <si>
    <t>DON0339</t>
  </si>
  <si>
    <t>1999RWAA000</t>
  </si>
  <si>
    <t>DON0357</t>
  </si>
  <si>
    <t>1999RWAA879</t>
  </si>
  <si>
    <t>DON0354</t>
  </si>
  <si>
    <t>1999SDNA090</t>
  </si>
  <si>
    <t>DON0305, DON0320</t>
  </si>
  <si>
    <t>1999SDNA390</t>
  </si>
  <si>
    <t>DON0295, DON0316, DON0326</t>
  </si>
  <si>
    <t>1999SDNA879</t>
  </si>
  <si>
    <t>DON0286, DON0284</t>
  </si>
  <si>
    <t>1999SDNA990</t>
  </si>
  <si>
    <t>DON0308, DON0315, DON0318</t>
  </si>
  <si>
    <t>1999SENA390</t>
  </si>
  <si>
    <t>DON0299</t>
  </si>
  <si>
    <t>1999SGPB348</t>
  </si>
  <si>
    <t>DON0323</t>
  </si>
  <si>
    <t>1999SOMA000</t>
  </si>
  <si>
    <t>DON0292, DON0290, DON0349, DON0319</t>
  </si>
  <si>
    <t>1999TZAA000</t>
  </si>
  <si>
    <t>1999UGAA000</t>
  </si>
  <si>
    <t>1999USAA833</t>
  </si>
  <si>
    <t>St Louis encephalitis</t>
  </si>
  <si>
    <t>A833</t>
  </si>
  <si>
    <t>St. Louis encephalitis virus infection</t>
  </si>
  <si>
    <t>A viral encephalitis caused by the St. Louis encephalitis virus (Encephalitis virus, St. Louis), a flavivirus. it is transmitted to humans and other vertebrates primarily by mosquitoes of the genus Culex. The primary animal vectors are wild birds and the disorder is endemic to the midwestern and southeastern united states. Infections may be limited to an influenza-like illness or present as an aseptic meningitis or encephalitis. Clinical manifestations of the encephalitic presentation may include seizures, lethargy, myoclonus, focal neurologic signs, coma, and death.</t>
  </si>
  <si>
    <t>DON0351, DON0350</t>
  </si>
  <si>
    <t>1999USAA923</t>
  </si>
  <si>
    <t>DON0353</t>
  </si>
  <si>
    <t>1999USAA959</t>
  </si>
  <si>
    <t>DON0360</t>
  </si>
  <si>
    <t>1999XXKA990</t>
  </si>
  <si>
    <t>DON0346</t>
  </si>
  <si>
    <t>1999ZAFA924</t>
  </si>
  <si>
    <t>DON0288</t>
  </si>
  <si>
    <t>1999ZMBA000</t>
  </si>
  <si>
    <t>DON0334, DON0356, DON0292, DON0287</t>
  </si>
  <si>
    <t>1999ZWEA000</t>
  </si>
  <si>
    <t>1999ZWEA990</t>
  </si>
  <si>
    <t>DON0328</t>
  </si>
  <si>
    <t>1998AFGA000</t>
  </si>
  <si>
    <t>1998</t>
  </si>
  <si>
    <t>DON0253, DON0249, DON0248</t>
  </si>
  <si>
    <t>1998AFGA990</t>
  </si>
  <si>
    <t>DON0229</t>
  </si>
  <si>
    <t>1998AGOA879</t>
  </si>
  <si>
    <t>DON0242, DON0250</t>
  </si>
  <si>
    <t>1998ARMA000</t>
  </si>
  <si>
    <t>DON0255</t>
  </si>
  <si>
    <t>1998BFAA959</t>
  </si>
  <si>
    <t>DON0279</t>
  </si>
  <si>
    <t>1998BGDA090</t>
  </si>
  <si>
    <t>DON0259</t>
  </si>
  <si>
    <t>1998BLZA000</t>
  </si>
  <si>
    <t>DON0276</t>
  </si>
  <si>
    <t>1998BOLA000</t>
  </si>
  <si>
    <t>DON0223</t>
  </si>
  <si>
    <t>1998BRAA000</t>
  </si>
  <si>
    <t>DON0274</t>
  </si>
  <si>
    <t>1998BRAA959</t>
  </si>
  <si>
    <t>DON0263, DON0251</t>
  </si>
  <si>
    <t>1998BRAA979</t>
  </si>
  <si>
    <t>DON0235</t>
  </si>
  <si>
    <t>1998BTNA000</t>
  </si>
  <si>
    <t>DON0252</t>
  </si>
  <si>
    <t>1998CANJ090</t>
  </si>
  <si>
    <t>DON0216</t>
  </si>
  <si>
    <t>1998CHLA000</t>
  </si>
  <si>
    <t>DON0201</t>
  </si>
  <si>
    <t>1998CHNJ090</t>
  </si>
  <si>
    <t>DON0281</t>
  </si>
  <si>
    <t>1998CMRA000</t>
  </si>
  <si>
    <t>DON0261</t>
  </si>
  <si>
    <t>1998CMRA090</t>
  </si>
  <si>
    <t>DON0228</t>
  </si>
  <si>
    <t>1998CODA000</t>
  </si>
  <si>
    <t>DON0194, DON0232, DON0265</t>
  </si>
  <si>
    <t>1998CODA879</t>
  </si>
  <si>
    <t>DON0280, DON0210</t>
  </si>
  <si>
    <t>1998COGA000</t>
  </si>
  <si>
    <t>DON0214, DON0211</t>
  </si>
  <si>
    <t>1998COKA979</t>
  </si>
  <si>
    <t>1998COLA979</t>
  </si>
  <si>
    <t>1998COMA000</t>
  </si>
  <si>
    <t>DON0217, DON0220, DON0222, DON0254</t>
  </si>
  <si>
    <t>1998ECUA000</t>
  </si>
  <si>
    <t>1998FJIA979</t>
  </si>
  <si>
    <t>1998FRAA481</t>
  </si>
  <si>
    <t>DON0244</t>
  </si>
  <si>
    <t>1998GTMA000</t>
  </si>
  <si>
    <t>1998GTMA279</t>
  </si>
  <si>
    <t>DON0272</t>
  </si>
  <si>
    <t>1998GTMA979</t>
  </si>
  <si>
    <t>DON0275</t>
  </si>
  <si>
    <t>1998GTMB540</t>
  </si>
  <si>
    <t>DON0273</t>
  </si>
  <si>
    <t>1998GUMA979</t>
  </si>
  <si>
    <t>1998HKGA000</t>
  </si>
  <si>
    <t>DON0257</t>
  </si>
  <si>
    <t>1998HKGJ090</t>
  </si>
  <si>
    <t>DON0206, DON0209, DON0203, DON0202, DON0208, DON0221, DON0204, DON0193, DON0199, DON0197</t>
  </si>
  <si>
    <t>1998HNDA000</t>
  </si>
  <si>
    <t>DON0276, DON0223</t>
  </si>
  <si>
    <t>1998HNDA279</t>
  </si>
  <si>
    <t>1998HNDA979</t>
  </si>
  <si>
    <t>1998HNDB540</t>
  </si>
  <si>
    <t>1998IDNA979</t>
  </si>
  <si>
    <t>1998INDA000</t>
  </si>
  <si>
    <t>1998IRNJ090</t>
  </si>
  <si>
    <t>1998IRQA000</t>
  </si>
  <si>
    <t>DON0267</t>
  </si>
  <si>
    <t>1998ISRJ090</t>
  </si>
  <si>
    <t>1998JPNJ090</t>
  </si>
  <si>
    <t>1998KENA924</t>
  </si>
  <si>
    <t>DON0205, DON0195</t>
  </si>
  <si>
    <t>1998KHMA000</t>
  </si>
  <si>
    <t>DON0239</t>
  </si>
  <si>
    <t>1998KHMA979</t>
  </si>
  <si>
    <t>1998KHMA990</t>
  </si>
  <si>
    <t>DON0215</t>
  </si>
  <si>
    <t>1998KIRA979</t>
  </si>
  <si>
    <t>1998LBRA000</t>
  </si>
  <si>
    <t>DON0241</t>
  </si>
  <si>
    <t>1998LBRA090</t>
  </si>
  <si>
    <t>1998MMRA979</t>
  </si>
  <si>
    <t>1998MOZA000</t>
  </si>
  <si>
    <t>DON0212, DON0218, DON0245, DON0213</t>
  </si>
  <si>
    <t>1998MOZB990</t>
  </si>
  <si>
    <t>DON0277</t>
  </si>
  <si>
    <t>1998MYSA979</t>
  </si>
  <si>
    <t>DON0235, DON0226</t>
  </si>
  <si>
    <t>1998NCLA979</t>
  </si>
  <si>
    <t>1998NICA000</t>
  </si>
  <si>
    <t>1998NICA279</t>
  </si>
  <si>
    <t>1998NICA979</t>
  </si>
  <si>
    <t>1998NICB540</t>
  </si>
  <si>
    <t>1998PAKA990</t>
  </si>
  <si>
    <t>DON0230</t>
  </si>
  <si>
    <t>1998PERA000</t>
  </si>
  <si>
    <t>DON0219, DON0223</t>
  </si>
  <si>
    <t>1998PHLA979</t>
  </si>
  <si>
    <t>1998RUSA000</t>
  </si>
  <si>
    <t>DON0266</t>
  </si>
  <si>
    <t>1998RUSA229</t>
  </si>
  <si>
    <t>DON0243</t>
  </si>
  <si>
    <t>1998RWAA000</t>
  </si>
  <si>
    <t>DON0265, DON0233</t>
  </si>
  <si>
    <t>1998SAUA959</t>
  </si>
  <si>
    <t>DON0198</t>
  </si>
  <si>
    <t>1998SDNJ129</t>
  </si>
  <si>
    <t>DON0264</t>
  </si>
  <si>
    <t>1998SLEA000</t>
  </si>
  <si>
    <t>DON0258</t>
  </si>
  <si>
    <t>1998SLVA000</t>
  </si>
  <si>
    <t>1998SLVA979</t>
  </si>
  <si>
    <t>1998SOMA000</t>
  </si>
  <si>
    <t>DON0278, DON0262</t>
  </si>
  <si>
    <t>1998SOMA090</t>
  </si>
  <si>
    <t>DON0278</t>
  </si>
  <si>
    <t>1998SOMA924</t>
  </si>
  <si>
    <t>DON0207</t>
  </si>
  <si>
    <t>1998TCDA879</t>
  </si>
  <si>
    <t>DON0227</t>
  </si>
  <si>
    <t>1998THAA979</t>
  </si>
  <si>
    <t>1998TWNA979</t>
  </si>
  <si>
    <t>1998TWNB341</t>
  </si>
  <si>
    <t>DON0236, DON0238</t>
  </si>
  <si>
    <t>1998TZAA000</t>
  </si>
  <si>
    <t>DON0196</t>
  </si>
  <si>
    <t>1998TZAB540</t>
  </si>
  <si>
    <t>DON0234, DON0231</t>
  </si>
  <si>
    <t>1998UGAA000</t>
  </si>
  <si>
    <t>DON0240, DON0224, DON0256</t>
  </si>
  <si>
    <t>1998UGAA209</t>
  </si>
  <si>
    <t>DON0269</t>
  </si>
  <si>
    <t>1998USAJ090</t>
  </si>
  <si>
    <t>1998VENA959</t>
  </si>
  <si>
    <t>DON0268</t>
  </si>
  <si>
    <t>1998VENA979</t>
  </si>
  <si>
    <t>1998VNMA979</t>
  </si>
  <si>
    <t>1998ZWEA000</t>
  </si>
  <si>
    <t>DON0225</t>
  </si>
  <si>
    <t>1997BDIA000</t>
  </si>
  <si>
    <t>1997</t>
  </si>
  <si>
    <t>DON0122, DON0119</t>
  </si>
  <si>
    <t>1997BDIA750</t>
  </si>
  <si>
    <t>Rickettsioses</t>
  </si>
  <si>
    <t>Typhus fever</t>
  </si>
  <si>
    <t>Epidemic louse-borne typhus fever due to Rickettsia prowazekii</t>
  </si>
  <si>
    <t>A75-A79</t>
  </si>
  <si>
    <t>A75</t>
  </si>
  <si>
    <t>A750</t>
  </si>
  <si>
    <t>This is a form of typhus so named because the disease often causes epidemics following wars and natural disasters. The causative organism is Rickettsia prowazekii, transmitted by the human body louse (Pediculus humanus corporis). This diagnosis is due to is a species of gram negative, Alpha Proteobacteria, obligate intracellular parasitic, aerobic bacteria that is the aetiologic agent of epidemic typhus, transmitted in the faeces of lice.</t>
  </si>
  <si>
    <t>DON0155</t>
  </si>
  <si>
    <t>1997BENA879</t>
  </si>
  <si>
    <t>DON0146, DON0144</t>
  </si>
  <si>
    <t>1997BFAA879</t>
  </si>
  <si>
    <t>DON0128, DON0146, DON0144</t>
  </si>
  <si>
    <t>1997BOLA000</t>
  </si>
  <si>
    <t>DON0125</t>
  </si>
  <si>
    <t>1997BOLA959</t>
  </si>
  <si>
    <t>DON0139</t>
  </si>
  <si>
    <t>1997CAFA000</t>
  </si>
  <si>
    <t>DON0169</t>
  </si>
  <si>
    <t>1997CODA000</t>
  </si>
  <si>
    <t>DON0149</t>
  </si>
  <si>
    <t>1997CODB04</t>
  </si>
  <si>
    <t>DON0187, DON0171, DON0143</t>
  </si>
  <si>
    <t>1997COKA979</t>
  </si>
  <si>
    <t>DON0134</t>
  </si>
  <si>
    <t>1997CUBA979</t>
  </si>
  <si>
    <t>DON0163</t>
  </si>
  <si>
    <t>1997DJIA000</t>
  </si>
  <si>
    <t>DON0190, DON0192</t>
  </si>
  <si>
    <t>1997ESPA390</t>
  </si>
  <si>
    <t>DON0136</t>
  </si>
  <si>
    <t>1997GABA990</t>
  </si>
  <si>
    <t>DON0124, DON0137, DON0130, DON0117, DON0116, DON0120, DON0118</t>
  </si>
  <si>
    <t>1997GHAA229</t>
  </si>
  <si>
    <t>DON0160</t>
  </si>
  <si>
    <t>1997GHAA879</t>
  </si>
  <si>
    <t>DON0138, DON0144, DON0141, DON0128, DON0146</t>
  </si>
  <si>
    <t>1997GHAA962</t>
  </si>
  <si>
    <t>DON0185</t>
  </si>
  <si>
    <t>1997GLPB05</t>
  </si>
  <si>
    <t>DON0121</t>
  </si>
  <si>
    <t>1997GMBA879</t>
  </si>
  <si>
    <t>1997INDA279</t>
  </si>
  <si>
    <t>DON0181</t>
  </si>
  <si>
    <t>1997KENA000</t>
  </si>
  <si>
    <t>DON0183, DON0177</t>
  </si>
  <si>
    <t>1997LBRA959</t>
  </si>
  <si>
    <t>DON0173</t>
  </si>
  <si>
    <t>1997MLIA879</t>
  </si>
  <si>
    <t>DON0146, DON0144, DON0128</t>
  </si>
  <si>
    <t>1997MOZA000</t>
  </si>
  <si>
    <t>DON0182, DON0191, DON0186, DON0188, DON0175</t>
  </si>
  <si>
    <t>1997MOZA209</t>
  </si>
  <si>
    <t>DON0189, DON0172</t>
  </si>
  <si>
    <t>1997MWIA209</t>
  </si>
  <si>
    <t>DON0184</t>
  </si>
  <si>
    <t>1997MYSA979</t>
  </si>
  <si>
    <t>DON0170</t>
  </si>
  <si>
    <t>1997MYSB990</t>
  </si>
  <si>
    <t>DON0167, DON0161, DON0162, DON0166, DON0164</t>
  </si>
  <si>
    <t>1997NERA879</t>
  </si>
  <si>
    <t>1997NPLA839</t>
  </si>
  <si>
    <t>Mosquito-borne viral encephalitis, unspecified</t>
  </si>
  <si>
    <t>A839</t>
  </si>
  <si>
    <t>An inflammatory process of the brain, frequently with evidence of meningeal involvement, due to infection by a viral agent. The clinical manifestations are usually acute, but may be subacute, with fever and variable combinations of convulsions, impaired mental state, and focal deficits. The spinal fluid may show a cellular reaction and elevated protein. Diagnosis is by neuroimaging, spinal fluid analysis and culture, PCR, and serologic tests.</t>
  </si>
  <si>
    <t>DON0180, DON0176</t>
  </si>
  <si>
    <t>1997PSEA879</t>
  </si>
  <si>
    <t>DON0168</t>
  </si>
  <si>
    <t>1997RWAA000</t>
  </si>
  <si>
    <t>DON0123</t>
  </si>
  <si>
    <t>1997RWAA879</t>
  </si>
  <si>
    <t>DON0146</t>
  </si>
  <si>
    <t>1997SENA879</t>
  </si>
  <si>
    <t>1997SLEA962</t>
  </si>
  <si>
    <t>DON0152, DON0158, DON0142</t>
  </si>
  <si>
    <t>1997SOMA000</t>
  </si>
  <si>
    <t>DON0159, DON0156, DON0148</t>
  </si>
  <si>
    <t>1997TGOA879</t>
  </si>
  <si>
    <t>DON0128, DON0146, DON0126, DON0127, DON0132, DON0144</t>
  </si>
  <si>
    <t>1997TJKA010</t>
  </si>
  <si>
    <t>DON0135</t>
  </si>
  <si>
    <t>1997TZAA000</t>
  </si>
  <si>
    <t>DON0154</t>
  </si>
  <si>
    <t>1997UGAA921</t>
  </si>
  <si>
    <t>O'nyong-nyong fever</t>
  </si>
  <si>
    <t>A921</t>
  </si>
  <si>
    <t>O'nyong-nyong mosquito-borne viral fever</t>
  </si>
  <si>
    <t>O’nyong-nyong fever is a viral disease spread by mosquitoes. The clinical features include fever, joint pain, lymphadenopathy and skin rash. The disease is self-limiting</t>
  </si>
  <si>
    <t>DON0140</t>
  </si>
  <si>
    <t>1997ZMBA200</t>
  </si>
  <si>
    <t>Bubonic plague</t>
  </si>
  <si>
    <t>A200</t>
  </si>
  <si>
    <t>DON0131, DON0129</t>
  </si>
  <si>
    <t>1997ZWEA879</t>
  </si>
  <si>
    <t>DON0174</t>
  </si>
  <si>
    <t>1996AGOA879</t>
  </si>
  <si>
    <t>1996</t>
  </si>
  <si>
    <t>DON0059</t>
  </si>
  <si>
    <t>1996ALBA809</t>
  </si>
  <si>
    <t>DON0079</t>
  </si>
  <si>
    <t>1996ARGA000</t>
  </si>
  <si>
    <t>DON0010</t>
  </si>
  <si>
    <t>1996BDIA000</t>
  </si>
  <si>
    <t>DON0006</t>
  </si>
  <si>
    <t>1996BENA879</t>
  </si>
  <si>
    <t>DON0027, DON0031, DON0029</t>
  </si>
  <si>
    <t>1996BENA959</t>
  </si>
  <si>
    <t>DON0093, DON0081</t>
  </si>
  <si>
    <t>1996BFAA000</t>
  </si>
  <si>
    <t>1996BFAA879</t>
  </si>
  <si>
    <t>DON0011, DON0027, DON0031, DON0029</t>
  </si>
  <si>
    <t>1996BIHA990</t>
  </si>
  <si>
    <t>DON0008</t>
  </si>
  <si>
    <t>1996BRAA879</t>
  </si>
  <si>
    <t>DON0004</t>
  </si>
  <si>
    <t>1996CAFA879</t>
  </si>
  <si>
    <t>1996CHEA959</t>
  </si>
  <si>
    <t>DON0092</t>
  </si>
  <si>
    <t>1996CIVA000</t>
  </si>
  <si>
    <t>DON0001</t>
  </si>
  <si>
    <t>1996CIVA984</t>
  </si>
  <si>
    <t>DON0003</t>
  </si>
  <si>
    <t>1996CMRA879</t>
  </si>
  <si>
    <t>DON0031, DON0029, DON0027</t>
  </si>
  <si>
    <t>1996CODA000</t>
  </si>
  <si>
    <t>DON0034, DON0112, DON0051, DON0098</t>
  </si>
  <si>
    <t>1996CODA879</t>
  </si>
  <si>
    <t>DON0031</t>
  </si>
  <si>
    <t>1996CPVA000</t>
  </si>
  <si>
    <t>DON0001, DON0019, DON0010</t>
  </si>
  <si>
    <t>1996CYPA879</t>
  </si>
  <si>
    <t>DON0072, DON0064</t>
  </si>
  <si>
    <t>1996DZAA010</t>
  </si>
  <si>
    <t>DON0005</t>
  </si>
  <si>
    <t>1996ECUA000</t>
  </si>
  <si>
    <t>DON0014, DON0010</t>
  </si>
  <si>
    <t>1996ESPA390</t>
  </si>
  <si>
    <t>DON0045, DON0044</t>
  </si>
  <si>
    <t>1996GABA990</t>
  </si>
  <si>
    <t>DON0038, DON0103, DON0015, DON0083, DON0018, DON0012, DON0089, DON0088, DON0095, DON0085, DON0109, DON0114, DON0115, DON0100</t>
  </si>
  <si>
    <t>1996GBRB962</t>
  </si>
  <si>
    <t>DON0113</t>
  </si>
  <si>
    <t>1996GHAA879</t>
  </si>
  <si>
    <t>DON0031, DON0029</t>
  </si>
  <si>
    <t>1996GHAA959</t>
  </si>
  <si>
    <t>DON0110, DON0108</t>
  </si>
  <si>
    <t>1996GHAB540</t>
  </si>
  <si>
    <t>DON0065</t>
  </si>
  <si>
    <t>1996GHAJ090</t>
  </si>
  <si>
    <t>1996GNBA000</t>
  </si>
  <si>
    <t>DON0087</t>
  </si>
  <si>
    <t>1996IDNA990</t>
  </si>
  <si>
    <t>DON0047</t>
  </si>
  <si>
    <t>1996INDA059</t>
  </si>
  <si>
    <t>Bacterial foodborne intoxication, unspecified</t>
  </si>
  <si>
    <t>A059</t>
  </si>
  <si>
    <t>Bacterial foodborne intoxications, unspecified</t>
  </si>
  <si>
    <t>Any condition caused by an infection with a bacterial source. Transmission is by ingestion of contaminated food.</t>
  </si>
  <si>
    <t>DON0063</t>
  </si>
  <si>
    <t>1996INDA990</t>
  </si>
  <si>
    <t>DON0096, DON0104, DON0101, DON0097, DON0091, DON0090, DON0086</t>
  </si>
  <si>
    <t>1996INDB338</t>
  </si>
  <si>
    <t>Other specified viral diseases</t>
  </si>
  <si>
    <t>B338</t>
  </si>
  <si>
    <t>DON0035</t>
  </si>
  <si>
    <t>1996IRNA000</t>
  </si>
  <si>
    <t>1996IRQA000</t>
  </si>
  <si>
    <t>1996JPNB962</t>
  </si>
  <si>
    <t>DON0057, DON0073</t>
  </si>
  <si>
    <t>1996LAOA369</t>
  </si>
  <si>
    <t>DON0054</t>
  </si>
  <si>
    <t>1996LBRA000</t>
  </si>
  <si>
    <t>DON0037, DON0068</t>
  </si>
  <si>
    <t>1996LBRA959</t>
  </si>
  <si>
    <t>DON0007</t>
  </si>
  <si>
    <t>1996LBRA984</t>
  </si>
  <si>
    <t>1996MEXA000</t>
  </si>
  <si>
    <t>DON0019</t>
  </si>
  <si>
    <t>1996MEXA922</t>
  </si>
  <si>
    <t>Venezuelan equine fever</t>
  </si>
  <si>
    <t>A922</t>
  </si>
  <si>
    <t>DON0062</t>
  </si>
  <si>
    <t>1996MLIA000</t>
  </si>
  <si>
    <t>1996MLIA879</t>
  </si>
  <si>
    <t>DON0029, DON0040, DON0031, DON0027</t>
  </si>
  <si>
    <t>1996MNGA000</t>
  </si>
  <si>
    <t>DON0067, DON0070, DON0071</t>
  </si>
  <si>
    <t>1996MOZA879</t>
  </si>
  <si>
    <t>DON0052, DON0069</t>
  </si>
  <si>
    <t>1996MYSA000</t>
  </si>
  <si>
    <t>DON0042, DON0049</t>
  </si>
  <si>
    <t>1996MYSA990</t>
  </si>
  <si>
    <t>DON0053, DON0047</t>
  </si>
  <si>
    <t>1996NERA000</t>
  </si>
  <si>
    <t>1996NERA879</t>
  </si>
  <si>
    <t>DON0031, DON0027, DON0029</t>
  </si>
  <si>
    <t>1996NGAA000</t>
  </si>
  <si>
    <t>DON0019, DON0026, DON0056, DON0016, DON0021, DON0022</t>
  </si>
  <si>
    <t>1996NGAA879</t>
  </si>
  <si>
    <t>DON0020, DON0025, DON0023, DON0027, DON0029, DON0017, DON0013, DON0031</t>
  </si>
  <si>
    <t>1996NPLA830</t>
  </si>
  <si>
    <t>DON0082</t>
  </si>
  <si>
    <t>1996PHLA000</t>
  </si>
  <si>
    <t>DON0048, DON0078</t>
  </si>
  <si>
    <t>1996PHLA984</t>
  </si>
  <si>
    <t>DON0039</t>
  </si>
  <si>
    <t>1996PHLA990</t>
  </si>
  <si>
    <t>DON0053</t>
  </si>
  <si>
    <t>1996ROUA879</t>
  </si>
  <si>
    <t>DON0076, DON0080, DON0084, DON0077, DON0074</t>
  </si>
  <si>
    <t>1996RWAA000</t>
  </si>
  <si>
    <t>DON0106, DON0112</t>
  </si>
  <si>
    <t>1996RWAA090</t>
  </si>
  <si>
    <t>DON0106</t>
  </si>
  <si>
    <t>1996RWAB05</t>
  </si>
  <si>
    <t>1996SAUA959</t>
  </si>
  <si>
    <t>DON0107</t>
  </si>
  <si>
    <t>1996SENA000</t>
  </si>
  <si>
    <t>DON0001, DON0010, DON0028, DON0019, DON0087</t>
  </si>
  <si>
    <t>1996SLEA962</t>
  </si>
  <si>
    <t>DON0058, DON0041, DON0046, DON0043</t>
  </si>
  <si>
    <t>1996SOMA000</t>
  </si>
  <si>
    <t>1996TCDA000</t>
  </si>
  <si>
    <t>DON0050, DON0055</t>
  </si>
  <si>
    <t>1996TCDA879</t>
  </si>
  <si>
    <t>DON0027, DON0031, DON0024, DON0029</t>
  </si>
  <si>
    <t>1996TGOA000</t>
  </si>
  <si>
    <t>1996TGOA879</t>
  </si>
  <si>
    <t>1996THAA369</t>
  </si>
  <si>
    <t>1996TJKA010</t>
  </si>
  <si>
    <t>DON0060, DON0061</t>
  </si>
  <si>
    <t>1996TZAA000</t>
  </si>
  <si>
    <t>DON0111</t>
  </si>
  <si>
    <t>1996TZAA879</t>
  </si>
  <si>
    <t>1996UGAA879</t>
  </si>
  <si>
    <t>DON0075</t>
  </si>
  <si>
    <t>1996USAA959</t>
  </si>
  <si>
    <t>1996USAA984</t>
  </si>
  <si>
    <t>DON0036</t>
  </si>
  <si>
    <t>1996VENA990</t>
  </si>
  <si>
    <t>DON0066</t>
  </si>
  <si>
    <t>1996ZAFA980</t>
  </si>
  <si>
    <t>DON0094</t>
  </si>
  <si>
    <t>1996ZAFA990</t>
  </si>
  <si>
    <t>DON0105, DON0102, DON0099</t>
  </si>
  <si>
    <t>Column Name</t>
  </si>
  <si>
    <t>What It Means (in simple terms)</t>
  </si>
  <si>
    <t>Unique ID for the outbreak (usually a combo of year, country, and disease code)</t>
  </si>
  <si>
    <t>The year the outbreak occurred (e.g., 2025)</t>
  </si>
  <si>
    <t>Broad disease category (e.g., "Intestinal infectious diseases")</t>
  </si>
  <si>
    <t>Sub-category of the disease (e.g., "Cholera")</t>
  </si>
  <si>
    <t>Very specific disease name (e.g., "Classical cholera")</t>
  </si>
  <si>
    <t>Code for the broad category (e.g., A00-A09 for intestinal infections)</t>
  </si>
  <si>
    <t>Code for the sub-category (e.g., A00 for cholera group)</t>
  </si>
  <si>
    <t>Exact disease code (e.g., A000 for Classical cholera)</t>
  </si>
  <si>
    <t>Common disease name (this is the easiest one to use!)</t>
  </si>
  <si>
    <t>Short description of the disease</t>
  </si>
  <si>
    <t>Country where the outbreak occurred</t>
  </si>
  <si>
    <r>
      <t>iso2</t>
    </r>
    <r>
      <rPr>
        <sz val="11"/>
        <color theme="1"/>
        <rFont val="Calibri"/>
        <family val="2"/>
        <scheme val="minor"/>
      </rPr>
      <t xml:space="preserve">, </t>
    </r>
    <r>
      <rPr>
        <sz val="10"/>
        <color theme="1"/>
        <rFont val="Arial Unicode MS"/>
      </rPr>
      <t>iso3</t>
    </r>
  </si>
  <si>
    <t>Country codes (you can ignore these unless you're doing mapping)</t>
  </si>
  <si>
    <t>UN standard region (e.g., Africa, Americas)</t>
  </si>
  <si>
    <t>More specific UN region (e.g., Sub-Saharan Africa)</t>
  </si>
  <si>
    <t>WHO health region (e.g., African Region)</t>
  </si>
  <si>
    <t>Source of the outbreak info (often WHO Disease Outbreak News)</t>
  </si>
  <si>
    <t>d</t>
  </si>
  <si>
    <t>To analyze the frequency and trend of disease outbreaks globally from 2000 to 2025.
→ This helps show if outbreaks are becoming more or less common over time.
To identify the most commonly reported diseases globally and by region.
→ You'll be able to show top diseases like Cholera, COVID-19, etc.
To examine the distribution of outbreaks across countries and WHO regions.
→ This tells you which areas experience more outbreaks and can support public health planning.
To categorize diseases based on their ICD-10 classification and assess which disease categories are most affected.
→ Using icd10n, you can group diseases into broader categories like respiratory or intestinal diseases.
To visualize outbreak data using interactive dashboards for better insight and decision-making.
→ Your Power BI or Excel dashboard will show trends, hotspots, and top diseases in a clear visual</t>
  </si>
  <si>
    <t>Disease category</t>
  </si>
  <si>
    <t>region</t>
  </si>
  <si>
    <t>asia</t>
  </si>
  <si>
    <t>europe</t>
  </si>
  <si>
    <t>Row Labels</t>
  </si>
  <si>
    <t>Grand Total</t>
  </si>
  <si>
    <t>Count of Disease</t>
  </si>
  <si>
    <t>(blank)</t>
  </si>
  <si>
    <t>year group</t>
  </si>
  <si>
    <t>1995 - 1999</t>
  </si>
  <si>
    <t>2000 - 2004</t>
  </si>
  <si>
    <t>2005 - 2009</t>
  </si>
  <si>
    <t>2010 - 2014</t>
  </si>
  <si>
    <t>2015 - 2019</t>
  </si>
  <si>
    <t>2020 - 2024</t>
  </si>
  <si>
    <t>2025 - 2029</t>
  </si>
  <si>
    <t>unique</t>
  </si>
  <si>
    <t>Count of unique</t>
  </si>
  <si>
    <t>DR Congo</t>
  </si>
  <si>
    <t>new/uncetain disease</t>
  </si>
  <si>
    <t>skin and mucous membrane infection</t>
  </si>
  <si>
    <t>arthropod borne and haemorrhagic fevers</t>
  </si>
  <si>
    <t>Viral infections of the CNS</t>
  </si>
  <si>
    <t>influenza virus</t>
  </si>
  <si>
    <t xml:space="preserve"> ireland</t>
  </si>
  <si>
    <t>OUTBREAK DITRIBUTION BY STATES</t>
  </si>
  <si>
    <t>OUTBREAK DISTRIBUTION BY REGIONS</t>
  </si>
  <si>
    <t>frequency of disease across years</t>
  </si>
  <si>
    <t>disease classification with most outbreak</t>
  </si>
  <si>
    <t>BY TOP 10 countries</t>
  </si>
  <si>
    <t>distribution by countries</t>
  </si>
  <si>
    <t>top outbreak</t>
  </si>
  <si>
    <t>Column Labels</t>
  </si>
  <si>
    <t>Count of region</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</si>
  <si>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</si>
  <si>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</si>
  <si>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</si>
  <si>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</si>
  <si>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</si>
  <si>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</si>
  <si>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</si>
  <si>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</si>
  <si>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</si>
  <si>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</si>
  <si>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</si>
  <si>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</si>
  <si>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</si>
  <si>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</si>
  <si>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</si>
  <si>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</si>
  <si>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</si>
  <si>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</si>
  <si>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</si>
  <si>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</si>
  <si>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</si>
  <si>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</si>
  <si>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</si>
  <si>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</si>
  <si>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</si>
  <si>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</si>
  <si>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</si>
  <si>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</si>
  <si>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</si>
  <si>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</si>
  <si>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</si>
  <si>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</si>
  <si>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</si>
  <si>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</si>
  <si>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</si>
  <si>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</si>
  <si>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</si>
  <si>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</si>
  <si>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</si>
  <si>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</si>
  <si>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</si>
  <si>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</si>
  <si>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</si>
  <si>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</si>
  <si>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</si>
  <si>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</si>
  <si>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</si>
  <si>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</si>
  <si>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</si>
  <si>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</si>
  <si>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</si>
  <si>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</si>
  <si>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</si>
  <si>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</si>
  <si>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</si>
  <si>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</si>
  <si>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</si>
  <si>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</si>
  <si>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</si>
  <si>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</si>
  <si>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</si>
  <si>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</si>
  <si>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</si>
  <si>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</si>
  <si>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</si>
  <si>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</si>
  <si>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</si>
  <si>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</si>
  <si>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</si>
  <si>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</si>
  <si>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</si>
  <si>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</si>
  <si>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</si>
  <si>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</si>
  <si>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</si>
  <si>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</si>
  <si>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</si>
  <si>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</si>
  <si>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</si>
  <si>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</si>
  <si>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</si>
  <si>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</si>
  <si>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</si>
  <si>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</si>
  <si>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</si>
  <si>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</si>
  <si>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</si>
  <si>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</si>
  <si>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</si>
  <si>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</si>
  <si>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</si>
  <si>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</si>
  <si>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</si>
  <si>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</si>
  <si>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</si>
  <si>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</si>
  <si>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</si>
  <si>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</si>
  <si>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</si>
  <si>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</si>
  <si>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</si>
  <si>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</si>
  <si>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</si>
  <si>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</si>
  <si>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</si>
  <si>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</si>
  <si>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</si>
  <si>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</si>
  <si>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</si>
  <si>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</si>
  <si>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</si>
  <si>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</si>
  <si>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</si>
  <si>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</si>
  <si>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</si>
  <si>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</si>
  <si>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</si>
  <si>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</si>
  <si>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</si>
  <si>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</si>
  <si>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</si>
  <si>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</si>
  <si>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</si>
  <si>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</si>
  <si>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</si>
  <si>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</si>
  <si>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</si>
  <si>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</si>
  <si>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</si>
  <si>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</si>
  <si>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</si>
  <si>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</si>
  <si>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</si>
  <si>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</si>
  <si>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</si>
  <si>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</si>
  <si>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</si>
  <si>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</si>
  <si>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</si>
  <si>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</si>
  <si>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</si>
  <si>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</si>
  <si>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</si>
  <si>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</si>
  <si>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</si>
  <si>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</si>
  <si>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</si>
  <si>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</si>
  <si>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</si>
  <si>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</si>
  <si>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</si>
  <si>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</si>
  <si>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</si>
  <si>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</si>
  <si>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</si>
  <si>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</si>
  <si>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</si>
  <si>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</si>
  <si>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</si>
  <si>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</si>
  <si>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</si>
  <si>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</si>
  <si>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</si>
  <si>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</si>
  <si>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</si>
  <si>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</si>
  <si>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</si>
  <si>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</si>
  <si>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</si>
  <si>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</si>
  <si>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</si>
  <si>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</si>
  <si>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</si>
  <si>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</si>
  <si>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</si>
  <si>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</si>
  <si>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</si>
  <si>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</si>
  <si>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</si>
  <si>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</si>
  <si>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</si>
  <si>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</si>
  <si>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</si>
  <si>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</si>
  <si>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</si>
  <si>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</si>
  <si>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</si>
  <si>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</si>
  <si>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</si>
  <si>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</si>
  <si>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</si>
  <si>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</si>
  <si>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</si>
  <si>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</si>
  <si>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</si>
  <si>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</si>
  <si>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</si>
  <si>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</si>
  <si>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</si>
  <si>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</si>
  <si>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</si>
  <si>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</si>
  <si>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</si>
  <si>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</si>
  <si>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</si>
  <si>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</si>
  <si>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</si>
  <si>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</si>
  <si>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</si>
  <si>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</si>
  <si>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</si>
  <si>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</si>
  <si>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</si>
  <si>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</si>
  <si>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</si>
  <si>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</si>
  <si>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</si>
  <si>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</si>
  <si>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</si>
  <si>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</si>
  <si>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</si>
  <si>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</si>
  <si>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</si>
  <si>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</si>
  <si>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</si>
  <si>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</si>
  <si>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</si>
  <si>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</si>
  <si>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</si>
  <si>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</si>
  <si>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</si>
  <si>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</si>
  <si>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</si>
  <si>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</si>
  <si>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</si>
  <si>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</si>
  <si>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</si>
  <si>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</si>
  <si>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</si>
  <si>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</si>
  <si>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</si>
  <si>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</si>
  <si>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</si>
  <si>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</si>
  <si>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</si>
  <si>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</si>
  <si>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</si>
  <si>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</si>
  <si>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</si>
  <si>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</si>
  <si>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</si>
  <si>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</si>
  <si>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</si>
  <si>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</si>
  <si>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</si>
  <si>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</si>
  <si>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</si>
  <si>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</si>
  <si>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</si>
  <si>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</si>
  <si>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</si>
  <si>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</si>
  <si>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</si>
  <si>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</si>
  <si>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</si>
  <si>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</si>
  <si>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</si>
  <si>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</si>
  <si>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</si>
  <si>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</si>
  <si>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</si>
  <si>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</si>
  <si>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</si>
  <si>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</si>
  <si>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</si>
  <si>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</si>
  <si>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</si>
  <si>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</si>
  <si>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</si>
  <si>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</si>
  <si>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</si>
  <si>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</si>
  <si>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</si>
  <si>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</si>
  <si>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</si>
  <si>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</si>
  <si>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</si>
  <si>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</si>
  <si>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</si>
  <si>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</si>
  <si>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</si>
  <si>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</si>
  <si>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</si>
  <si>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</si>
  <si>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</si>
  <si>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</si>
  <si>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</si>
  <si>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</si>
  <si>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</si>
  <si>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</si>
  <si>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</si>
  <si>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</si>
  <si>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</si>
  <si>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</si>
  <si>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</si>
  <si>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</si>
  <si>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</si>
  <si>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</si>
  <si>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</si>
  <si>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</si>
  <si>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</si>
  <si>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</si>
  <si>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</si>
  <si>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</si>
  <si>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</si>
  <si>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</si>
  <si>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</si>
  <si>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</si>
  <si>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</si>
  <si>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</si>
  <si>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</si>
  <si>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</si>
  <si>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</si>
  <si>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</si>
  <si>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</si>
  <si>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</si>
  <si>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</si>
  <si>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</si>
  <si>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</si>
  <si>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</si>
  <si>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</si>
  <si>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</si>
  <si>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</si>
  <si>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</si>
  <si>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</si>
  <si>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</si>
  <si>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</si>
  <si>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</si>
  <si>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</si>
  <si>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</si>
  <si>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</si>
  <si>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</si>
  <si>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</si>
  <si>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</si>
  <si>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</si>
  <si>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</si>
  <si>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</si>
  <si>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</si>
  <si>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</si>
  <si>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</si>
  <si>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</si>
  <si>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</si>
  <si>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</si>
  <si>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</si>
  <si>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</si>
  <si>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</si>
  <si>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</si>
  <si>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</si>
  <si>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</si>
  <si>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</si>
  <si>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</si>
  <si>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</si>
  <si>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</si>
  <si>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</si>
  <si>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</si>
  <si>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</si>
  <si>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</si>
  <si>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</si>
  <si>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</si>
  <si>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</si>
  <si>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</si>
  <si>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</si>
  <si>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</si>
  <si>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</si>
  <si>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</si>
  <si>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</si>
  <si>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</si>
  <si>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</si>
  <si>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</si>
  <si>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</si>
  <si>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</si>
  <si>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</si>
  <si>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</si>
  <si>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</si>
  <si>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</si>
  <si>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</si>
  <si>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</si>
  <si>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</si>
  <si>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</si>
  <si>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</si>
  <si>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</si>
  <si>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</si>
  <si>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</si>
  <si>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</si>
  <si>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</si>
  <si>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</si>
  <si>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</si>
  <si>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</si>
  <si>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</si>
  <si>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</si>
  <si>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</si>
  <si>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</si>
  <si>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</si>
  <si>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</si>
  <si>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</si>
  <si>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</si>
  <si>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</si>
  <si>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</si>
  <si>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</si>
  <si>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</si>
  <si>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</si>
  <si>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</si>
  <si>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</si>
  <si>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</si>
  <si>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</si>
  <si>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</si>
  <si>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</si>
  <si>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</si>
  <si>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</si>
  <si>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</si>
  <si>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</si>
  <si>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</si>
  <si>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</si>
  <si>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</si>
  <si>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</si>
  <si>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</si>
  <si>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</si>
  <si>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</si>
  <si>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</si>
  <si>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</si>
  <si>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</si>
  <si>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</si>
  <si>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</si>
  <si>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</si>
  <si>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</si>
  <si>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</si>
  <si>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</si>
  <si>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</si>
  <si>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</si>
  <si>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</si>
  <si>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</si>
  <si>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</si>
  <si>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</si>
  <si>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</si>
  <si>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</si>
  <si>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</si>
  <si>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</si>
  <si>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</si>
  <si>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</si>
  <si>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</si>
  <si>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</si>
  <si>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</si>
  <si>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</si>
  <si>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</si>
  <si>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</si>
  <si>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</si>
  <si>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</si>
  <si>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</si>
  <si>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</si>
  <si>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</si>
  <si>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</si>
  <si>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</si>
  <si>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</si>
  <si>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</si>
  <si>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</si>
  <si>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</si>
  <si>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</si>
  <si>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</si>
  <si>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</si>
  <si>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</si>
  <si>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</si>
  <si>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</si>
  <si>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</si>
  <si>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</si>
  <si>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</si>
  <si>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</si>
  <si>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</si>
  <si>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</si>
  <si>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</si>
  <si>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</si>
  <si>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</si>
  <si>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</si>
  <si>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</si>
  <si>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</si>
  <si>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</si>
  <si>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</si>
  <si>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</si>
  <si>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</si>
  <si>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</si>
  <si>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</si>
  <si>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</si>
  <si>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</si>
  <si>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</si>
  <si>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</si>
  <si>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</si>
  <si>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</si>
  <si>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</si>
  <si>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</si>
  <si>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</si>
  <si>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</si>
  <si>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</si>
  <si>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</si>
  <si>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</si>
  <si>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</si>
  <si>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</si>
  <si>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</si>
  <si>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</si>
  <si>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</si>
  <si>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</si>
  <si>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</si>
  <si>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</si>
  <si>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</si>
  <si>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</si>
  <si>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</si>
  <si>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</si>
  <si>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</si>
  <si>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</si>
  <si>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</si>
  <si>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</si>
  <si>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</si>
  <si>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</si>
  <si>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</si>
  <si>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</si>
  <si>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</si>
  <si>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</si>
  <si>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</si>
  <si>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</si>
  <si>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</si>
  <si>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</si>
  <si>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</si>
  <si>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</si>
  <si>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</si>
  <si>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</si>
  <si>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</si>
  <si>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</si>
  <si>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</si>
  <si>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</si>
  <si>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</si>
  <si>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</si>
  <si>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</si>
  <si>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</si>
  <si>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</si>
  <si>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</si>
  <si>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</si>
  <si>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</si>
  <si>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</si>
  <si>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</si>
  <si>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</si>
  <si>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</si>
  <si>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</si>
  <si>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</si>
  <si>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</si>
  <si>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</si>
  <si>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</si>
  <si>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</si>
  <si>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</si>
  <si>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</si>
  <si>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</si>
  <si>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</si>
  <si>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</si>
  <si>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</si>
  <si>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</si>
  <si>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</si>
  <si>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</si>
  <si>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</si>
  <si>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</si>
  <si>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</si>
  <si>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</si>
  <si>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</si>
  <si>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</si>
  <si>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</si>
  <si>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</si>
  <si>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</si>
  <si>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</si>
  <si>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</si>
  <si>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</si>
  <si>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</si>
  <si>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</si>
  <si>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</si>
  <si>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</si>
  <si>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</si>
  <si>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</si>
  <si>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</si>
  <si>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</si>
  <si>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</si>
  <si>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</si>
  <si>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</si>
  <si>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</si>
  <si>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</si>
  <si>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</si>
  <si>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</si>
  <si>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</si>
  <si>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</si>
  <si>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</si>
  <si>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</si>
  <si>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</si>
  <si>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</si>
  <si>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</si>
  <si>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</si>
  <si>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</si>
  <si>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</si>
  <si>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</si>
  <si>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</si>
  <si>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</si>
  <si>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</si>
  <si>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</si>
  <si>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</si>
  <si>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</si>
  <si>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</si>
  <si>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</si>
  <si>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</si>
  <si>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</si>
  <si>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</si>
  <si>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</si>
  <si>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</si>
  <si>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</si>
  <si>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</si>
  <si>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</si>
  <si>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</si>
  <si>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</si>
  <si>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</si>
  <si>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</si>
  <si>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</si>
  <si>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</si>
  <si>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</si>
  <si>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</si>
  <si>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</si>
  <si>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</si>
  <si>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</si>
  <si>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</si>
  <si>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</si>
  <si>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</si>
  <si>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</si>
  <si>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</si>
  <si>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</si>
  <si>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</si>
  <si>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</si>
  <si>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</si>
  <si>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</si>
  <si>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</si>
  <si>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</si>
  <si>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</si>
  <si>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</si>
  <si>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</si>
  <si>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</si>
  <si>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</si>
  <si>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</si>
  <si>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</si>
  <si>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</si>
  <si>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</si>
  <si>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</si>
  <si>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</si>
  <si>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</si>
  <si>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</si>
  <si>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</si>
  <si>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</si>
  <si>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</si>
  <si>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</si>
  <si>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</si>
  <si>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</si>
  <si>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</si>
  <si>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</si>
  <si>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</si>
  <si>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</si>
  <si>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</si>
  <si>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</si>
  <si>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</si>
  <si>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</si>
  <si>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</si>
  <si>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</si>
  <si>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</si>
  <si>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</si>
  <si>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</si>
  <si>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</si>
  <si>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</si>
  <si>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</si>
  <si>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</si>
  <si>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</si>
  <si>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</si>
  <si>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</si>
  <si>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</si>
  <si>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</si>
  <si>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</si>
  <si>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</si>
  <si>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</si>
  <si>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</si>
  <si>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</si>
  <si>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</si>
  <si>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</si>
  <si>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</si>
  <si>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</si>
  <si>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</si>
  <si>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</si>
  <si>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</si>
  <si>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</si>
  <si>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</si>
  <si>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</si>
  <si>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</si>
  <si>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</si>
  <si>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</si>
  <si>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</si>
  <si>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</si>
  <si>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</si>
  <si>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</si>
  <si>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</si>
  <si>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</si>
  <si>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</si>
  <si>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</si>
  <si>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</si>
  <si>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</si>
  <si>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</si>
  <si>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</si>
  <si>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</si>
  <si>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</si>
  <si>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</si>
  <si>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</si>
  <si>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</si>
  <si>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</si>
  <si>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</si>
  <si>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</si>
  <si>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</si>
  <si>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</si>
  <si>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</si>
  <si>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</si>
  <si>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</si>
  <si>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</si>
  <si>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</si>
  <si>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</si>
  <si>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</si>
  <si>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</si>
  <si>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</si>
  <si>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</si>
  <si>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</si>
  <si>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</si>
  <si>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</si>
  <si>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</si>
  <si>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</si>
  <si>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</si>
  <si>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</si>
  <si>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</si>
  <si>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</si>
  <si>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</si>
  <si>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</si>
  <si>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</si>
  <si>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</si>
  <si>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</si>
  <si>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</si>
  <si>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</si>
  <si>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</si>
  <si>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</si>
  <si>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</si>
  <si>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</si>
  <si>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</si>
  <si>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</si>
  <si>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</si>
  <si>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</si>
  <si>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</si>
  <si>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</si>
  <si>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</si>
  <si>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</si>
  <si>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</si>
  <si>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</si>
  <si>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</si>
  <si>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</si>
  <si>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</si>
  <si>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</si>
  <si>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</si>
  <si>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</si>
  <si>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</si>
  <si>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</si>
  <si>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</si>
  <si>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</si>
  <si>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</si>
  <si>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</si>
  <si>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</si>
  <si>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</si>
  <si>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</si>
  <si>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</si>
  <si>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</si>
  <si>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</si>
  <si>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</si>
  <si>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</si>
  <si>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</si>
  <si>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</si>
  <si>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</si>
  <si>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</si>
  <si>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</si>
  <si>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</si>
  <si>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</si>
  <si>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</si>
  <si>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</si>
  <si>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</si>
  <si>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</si>
  <si>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</si>
  <si>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</si>
  <si>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</si>
  <si>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</si>
  <si>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</si>
  <si>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</si>
  <si>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</si>
  <si>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</si>
  <si>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</si>
  <si>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</si>
  <si>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</si>
  <si>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</si>
  <si>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</si>
  <si>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</si>
  <si>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</si>
  <si>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</si>
  <si>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</si>
  <si>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</si>
  <si>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</si>
  <si>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</si>
  <si>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</si>
  <si>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</si>
  <si>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</si>
  <si>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</si>
  <si>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</si>
  <si>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</si>
  <si>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</si>
  <si>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</si>
  <si>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</si>
  <si>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</si>
  <si>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</si>
  <si>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</si>
  <si>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</si>
  <si>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</si>
  <si>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</si>
  <si>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</si>
  <si>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</si>
  <si>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</si>
  <si>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</si>
  <si>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</si>
  <si>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</si>
  <si>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</si>
  <si>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</si>
  <si>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</si>
  <si>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</si>
  <si>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</si>
  <si>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</si>
  <si>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</si>
  <si>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</si>
  <si>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</si>
  <si>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</si>
  <si>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</si>
  <si>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</si>
  <si>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</si>
  <si>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</si>
  <si>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</si>
  <si>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</si>
  <si>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</si>
  <si>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</si>
  <si>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</si>
  <si>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</si>
  <si>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</si>
  <si>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</si>
  <si>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</si>
  <si>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</si>
  <si>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</si>
  <si>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</si>
  <si>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</si>
  <si>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</si>
  <si>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</si>
  <si>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</si>
  <si>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</si>
  <si>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</si>
  <si>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</si>
  <si>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</si>
  <si>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</si>
  <si>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</si>
  <si>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</si>
  <si>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</si>
  <si>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</si>
  <si>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</si>
  <si>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</si>
  <si>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</si>
  <si>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</si>
  <si>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</si>
  <si>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</si>
  <si>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</si>
  <si>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</si>
  <si>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</si>
  <si>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</si>
  <si>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</si>
  <si>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</si>
  <si>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</si>
  <si>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</si>
  <si>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</si>
  <si>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</si>
  <si>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</si>
  <si>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</si>
  <si>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</si>
  <si>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</si>
  <si>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</si>
  <si>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</si>
  <si>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</si>
  <si>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</si>
  <si>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</si>
  <si>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</si>
  <si>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</si>
  <si>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</si>
  <si>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</si>
  <si>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</si>
  <si>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</si>
  <si>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</si>
  <si>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</si>
  <si>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</si>
  <si>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</si>
  <si>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</si>
  <si>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</si>
  <si>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</si>
  <si>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</si>
  <si>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</si>
  <si>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</si>
  <si>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</si>
  <si>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</si>
  <si>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</si>
  <si>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</si>
  <si>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</si>
  <si>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</si>
  <si>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</si>
  <si>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</si>
  <si>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</si>
  <si>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</si>
  <si>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</si>
  <si>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</si>
  <si>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</si>
  <si>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</si>
  <si>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</si>
  <si>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</si>
  <si>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</si>
  <si>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</si>
  <si>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</si>
  <si>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</si>
  <si>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</si>
  <si>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</si>
  <si>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</si>
  <si>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</si>
  <si>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</si>
  <si>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</si>
  <si>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</si>
  <si>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</si>
  <si>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</si>
  <si>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</si>
  <si>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</si>
  <si>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</si>
  <si>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</si>
  <si>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</si>
  <si>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</si>
  <si>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</si>
  <si>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</si>
  <si>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</si>
  <si>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</si>
  <si>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</si>
  <si>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</si>
  <si>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</si>
  <si>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</si>
  <si>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</si>
  <si>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</si>
  <si>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</si>
  <si>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</si>
  <si>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</si>
  <si>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</si>
  <si>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</si>
  <si>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</si>
  <si>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</si>
  <si>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</si>
  <si>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</si>
  <si>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</si>
  <si>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</si>
  <si>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</si>
  <si>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</si>
  <si>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</si>
  <si>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</si>
  <si>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</si>
  <si>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</si>
  <si>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</si>
  <si>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</si>
  <si>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</si>
  <si>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</si>
  <si>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</si>
  <si>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</si>
  <si>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</si>
  <si>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</si>
  <si>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</si>
  <si>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</si>
  <si>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</si>
  <si>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</si>
  <si>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</si>
  <si>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</si>
  <si>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</si>
  <si>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</si>
  <si>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</si>
  <si>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</si>
  <si>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</si>
  <si>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</si>
  <si>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</si>
  <si>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</si>
  <si>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</si>
  <si>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</si>
  <si>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</si>
  <si>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</si>
  <si>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</si>
  <si>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</si>
  <si>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</si>
  <si>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</si>
  <si>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</si>
  <si>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</si>
  <si>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</si>
  <si>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</si>
  <si>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</si>
  <si>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</si>
  <si>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</si>
  <si>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</si>
  <si>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</si>
  <si>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</si>
  <si>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</si>
  <si>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</si>
  <si>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</si>
  <si>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</si>
  <si>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</si>
  <si>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</si>
  <si>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</si>
  <si>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</si>
  <si>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</si>
  <si>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</si>
  <si>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</si>
  <si>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</si>
  <si>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</si>
  <si>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</si>
  <si>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</si>
  <si>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</si>
  <si>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</si>
  <si>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</si>
  <si>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</si>
  <si>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</si>
  <si>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</si>
  <si>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</si>
  <si>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</si>
  <si>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</si>
  <si>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</si>
  <si>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</si>
  <si>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</si>
  <si>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</si>
  <si>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</si>
  <si>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</si>
  <si>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</si>
  <si>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</si>
  <si>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</si>
  <si>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</si>
  <si>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</si>
  <si>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</si>
  <si>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</si>
  <si>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</si>
  <si>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</si>
  <si>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</si>
  <si>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</si>
  <si>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</si>
  <si>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</si>
  <si>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</si>
  <si>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</si>
  <si>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</si>
  <si>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</si>
  <si>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</si>
  <si>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</si>
  <si>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</si>
  <si>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</si>
  <si>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</si>
  <si>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</si>
  <si>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</si>
  <si>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</si>
  <si>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</si>
  <si>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</si>
  <si>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</si>
  <si>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</si>
  <si>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</si>
  <si>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</si>
  <si>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</si>
  <si>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</si>
  <si>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</si>
  <si>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</si>
  <si>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</si>
  <si>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</si>
  <si>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</si>
  <si>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</si>
  <si>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</si>
  <si>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</si>
  <si>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</si>
  <si>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</si>
  <si>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</si>
  <si>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</si>
  <si>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</si>
  <si>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</si>
  <si>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</si>
  <si>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</si>
  <si>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</si>
  <si>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</si>
  <si>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</si>
  <si>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</si>
  <si>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</si>
  <si>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</si>
  <si>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</si>
  <si>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</si>
  <si>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</si>
  <si>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</si>
  <si>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</si>
  <si>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</si>
  <si>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</si>
  <si>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</si>
  <si>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</si>
  <si>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</si>
  <si>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</si>
  <si>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</si>
  <si>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</si>
  <si>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</si>
  <si>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</si>
  <si>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</si>
  <si>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</si>
  <si>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</si>
  <si>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</si>
  <si>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</si>
  <si>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</si>
  <si>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</si>
  <si>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</si>
  <si>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</si>
  <si>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</si>
  <si>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</si>
  <si>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</si>
  <si>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</si>
  <si>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</si>
  <si>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</si>
  <si>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</si>
  <si>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</si>
  <si>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</si>
  <si>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</si>
  <si>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</si>
  <si>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</si>
  <si>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</si>
  <si>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</si>
  <si>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</si>
  <si>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</si>
  <si>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</si>
  <si>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</si>
  <si>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</si>
  <si>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</si>
  <si>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</si>
  <si>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</si>
  <si>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</si>
  <si>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</si>
  <si>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</si>
  <si>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</si>
  <si>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</si>
  <si>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</si>
  <si>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</si>
  <si>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</si>
  <si>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</si>
  <si>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</si>
  <si>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</si>
  <si>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</si>
  <si>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</si>
  <si>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</si>
  <si>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</si>
  <si>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</si>
  <si>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</si>
  <si>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</si>
  <si>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</si>
  <si>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</si>
  <si>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</si>
  <si>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</si>
  <si>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</si>
  <si>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</si>
  <si>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</si>
  <si>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</si>
  <si>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</si>
  <si>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</si>
  <si>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</si>
  <si>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</si>
  <si>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</si>
  <si>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</si>
  <si>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</si>
  <si>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</si>
  <si>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</si>
  <si>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</si>
  <si>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</si>
  <si>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</si>
  <si>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</si>
  <si>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</si>
  <si>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</si>
  <si>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</si>
  <si>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</si>
  <si>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</si>
  <si>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</si>
  <si>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</si>
  <si>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</si>
  <si>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</si>
  <si>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</si>
  <si>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</si>
  <si>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</si>
  <si>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</si>
  <si>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</si>
  <si>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</si>
  <si>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</si>
  <si>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</si>
  <si>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</si>
  <si>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</si>
  <si>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</si>
  <si>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</si>
  <si>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</si>
  <si>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</si>
  <si>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</si>
  <si>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</si>
  <si>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</si>
  <si>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</si>
  <si>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</si>
  <si>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</si>
  <si>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</si>
  <si>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</si>
  <si>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</si>
  <si>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</si>
  <si>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</si>
  <si>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</si>
  <si>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</si>
  <si>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</si>
  <si>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</si>
  <si>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</si>
  <si>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</si>
  <si>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</si>
  <si>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</si>
  <si>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</si>
  <si>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</si>
  <si>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</si>
  <si>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</si>
  <si>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</si>
  <si>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</si>
  <si>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</si>
  <si>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</si>
  <si>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</si>
  <si>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</si>
  <si>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</si>
  <si>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</si>
  <si>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</si>
  <si>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</si>
  <si>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</si>
  <si>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</si>
  <si>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</si>
  <si>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</si>
  <si>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</si>
  <si>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</si>
  <si>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</si>
  <si>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</si>
  <si>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</si>
  <si>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</si>
  <si>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</si>
  <si>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</si>
  <si>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</si>
  <si>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</si>
  <si>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</si>
  <si>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</si>
  <si>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</si>
  <si>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</si>
  <si>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</si>
  <si>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</si>
  <si>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</si>
  <si>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</si>
  <si>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</si>
  <si>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</si>
  <si>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</si>
  <si>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</si>
  <si>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</si>
  <si>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</si>
  <si>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</si>
  <si>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</si>
  <si>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</si>
  <si>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</si>
  <si>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</si>
  <si>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</si>
  <si>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</si>
  <si>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</si>
  <si>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</si>
  <si>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</si>
  <si>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</si>
  <si>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</si>
  <si>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</si>
  <si>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</si>
  <si>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</si>
  <si>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</si>
  <si>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</si>
  <si>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</si>
  <si>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</si>
  <si>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</si>
  <si>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</si>
  <si>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</si>
  <si>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</si>
  <si>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</si>
  <si>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</si>
  <si>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</si>
  <si>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</si>
  <si>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</si>
  <si>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</si>
  <si>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</si>
  <si>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</si>
  <si>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</si>
  <si>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</si>
  <si>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</si>
  <si>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</si>
  <si>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</si>
  <si>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</si>
  <si>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</si>
  <si>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</si>
  <si>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</si>
  <si>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</si>
  <si>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</si>
  <si>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</si>
  <si>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</si>
  <si>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</si>
  <si>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</si>
  <si>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</si>
  <si>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</si>
  <si>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</si>
  <si>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</si>
  <si>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</si>
  <si>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</si>
  <si>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</si>
  <si>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</si>
  <si>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</si>
  <si>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</si>
  <si>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</si>
  <si>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</si>
  <si>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</si>
  <si>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</si>
  <si>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</si>
  <si>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</si>
  <si>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</si>
  <si>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</si>
  <si>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</si>
  <si>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</si>
  <si>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</si>
  <si>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</si>
  <si>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</si>
  <si>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</si>
  <si>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</si>
  <si>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</si>
  <si>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</si>
  <si>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</si>
  <si>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</si>
  <si>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</si>
  <si>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</si>
  <si>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</si>
  <si>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</si>
  <si>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</si>
  <si>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</si>
  <si>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</si>
  <si>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</si>
  <si>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</si>
  <si>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</si>
  <si>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</si>
  <si>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</si>
  <si>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</si>
  <si>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</si>
  <si>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</si>
  <si>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</si>
  <si>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</si>
  <si>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</si>
  <si>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</si>
  <si>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</si>
  <si>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</si>
  <si>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</si>
  <si>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</si>
  <si>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</si>
  <si>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</si>
  <si>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</si>
  <si>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</si>
  <si>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</si>
  <si>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</si>
  <si>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</si>
  <si>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</si>
  <si>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</si>
  <si>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</si>
  <si>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</si>
  <si>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</si>
  <si>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</si>
  <si>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</si>
  <si>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</si>
  <si>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</si>
  <si>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</si>
  <si>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</si>
  <si>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</si>
  <si>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</si>
  <si>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</si>
  <si>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</si>
  <si>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</si>
  <si>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</si>
  <si>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</si>
  <si>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</si>
  <si>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</si>
  <si>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</si>
  <si>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</si>
  <si>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</si>
  <si>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</si>
  <si>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</si>
  <si>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</si>
  <si>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</si>
  <si>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</si>
  <si>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</si>
  <si>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</si>
  <si>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</si>
  <si>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</si>
  <si>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</si>
  <si>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</si>
  <si>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</si>
  <si>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</si>
  <si>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</si>
  <si>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</si>
  <si>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</si>
  <si>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</si>
  <si>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</si>
  <si>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</si>
  <si>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</si>
  <si>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</si>
  <si>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</si>
  <si>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</si>
  <si>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</si>
  <si>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</si>
  <si>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</si>
  <si>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</si>
  <si>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</si>
  <si>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</si>
  <si>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</si>
  <si>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</si>
  <si>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</si>
  <si>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</si>
  <si>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</si>
  <si>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</si>
  <si>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</si>
  <si>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</si>
  <si>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</si>
  <si>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</si>
  <si>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</si>
  <si>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</si>
  <si>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</si>
  <si>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</si>
  <si>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</si>
  <si>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</si>
  <si>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</si>
  <si>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</si>
  <si>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</si>
  <si>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</si>
  <si>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</si>
  <si>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</si>
  <si>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</si>
  <si>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</si>
  <si>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</si>
  <si>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</si>
  <si>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</si>
  <si>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</si>
  <si>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</si>
  <si>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</si>
  <si>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</si>
  <si>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</si>
  <si>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</si>
  <si>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</si>
  <si>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</si>
  <si>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</si>
  <si>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</si>
  <si>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</si>
  <si>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</si>
  <si>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</si>
  <si>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</si>
  <si>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</si>
  <si>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</si>
  <si>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</si>
  <si>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</si>
  <si>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</si>
  <si>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</si>
  <si>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</si>
  <si>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</si>
  <si>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</si>
  <si>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</si>
  <si>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</si>
  <si>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</si>
  <si>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</si>
  <si>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</si>
  <si>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</si>
  <si>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</si>
  <si>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</si>
  <si>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</si>
  <si>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</si>
  <si>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</si>
  <si>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</si>
  <si>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</si>
  <si>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</si>
  <si>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</si>
  <si>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</si>
  <si>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</si>
  <si>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</si>
  <si>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</si>
  <si>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</si>
  <si>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</si>
  <si>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</si>
  <si>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</si>
  <si>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</si>
  <si>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</si>
  <si>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</si>
  <si>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</si>
  <si>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</si>
  <si>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</si>
  <si>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</si>
  <si>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</si>
  <si>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</si>
  <si>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</si>
  <si>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</si>
  <si>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</si>
  <si>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</si>
  <si>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</si>
  <si>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</si>
  <si>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</si>
  <si>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</si>
  <si>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</si>
  <si>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</si>
  <si>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</si>
  <si>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</si>
  <si>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</si>
  <si>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</si>
  <si>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</si>
  <si>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</si>
  <si>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</si>
  <si>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</si>
  <si>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</si>
  <si>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</si>
  <si>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</si>
  <si>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</si>
  <si>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</si>
  <si>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</si>
  <si>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</si>
  <si>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</si>
  <si>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</si>
  <si>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</si>
  <si>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</si>
  <si>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</si>
  <si>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</si>
  <si>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</si>
  <si>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</si>
  <si>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</si>
  <si>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</si>
  <si>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</si>
  <si>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</si>
  <si>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</si>
  <si>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</si>
  <si>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</si>
  <si>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</si>
  <si>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</si>
  <si>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</si>
  <si>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</si>
  <si>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</si>
  <si>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</si>
  <si>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</si>
  <si>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</si>
  <si>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</si>
  <si>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</si>
  <si>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</si>
  <si>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</si>
  <si>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</si>
  <si>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</si>
  <si>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</si>
  <si>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</si>
  <si>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</si>
  <si>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</si>
  <si>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</si>
  <si>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</si>
  <si>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</si>
  <si>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</si>
  <si>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</si>
  <si>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</si>
  <si>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</si>
  <si>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</si>
  <si>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</si>
  <si>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</si>
  <si>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</si>
  <si>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</si>
  <si>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</si>
  <si>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</si>
  <si>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</si>
  <si>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</si>
  <si>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</si>
  <si>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</si>
  <si>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</si>
  <si>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</si>
  <si>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</si>
  <si>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</si>
  <si>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</si>
  <si>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</si>
  <si>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</si>
  <si>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</si>
  <si>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</si>
  <si>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</si>
  <si>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</si>
  <si>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</si>
  <si>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</si>
  <si>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</si>
  <si>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</si>
  <si>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</si>
  <si>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</si>
  <si>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</si>
  <si>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</si>
  <si>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</si>
  <si>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</si>
  <si>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</si>
  <si>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</si>
  <si>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</si>
  <si>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</si>
  <si>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</si>
  <si>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</si>
  <si>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</si>
  <si>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</si>
  <si>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</si>
  <si>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</si>
  <si>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</si>
  <si>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</si>
  <si>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</si>
  <si>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</si>
  <si>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</si>
  <si>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</si>
  <si>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</si>
  <si>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</si>
  <si>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</si>
  <si>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</si>
  <si>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</si>
  <si>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</si>
  <si>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</si>
  <si>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</si>
  <si>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</si>
  <si>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</si>
  <si>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</si>
  <si>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</si>
  <si>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</si>
  <si>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</si>
  <si>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</si>
  <si>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</si>
  <si>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</si>
  <si>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</si>
  <si>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</si>
  <si>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</si>
  <si>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</si>
  <si>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</si>
  <si>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</si>
  <si>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</si>
  <si>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</si>
  <si>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</si>
  <si>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</si>
  <si>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</si>
  <si>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</si>
  <si>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</si>
  <si>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</si>
  <si>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</si>
  <si>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</si>
  <si>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</si>
  <si>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</si>
  <si>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</si>
  <si>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</si>
  <si>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</si>
  <si>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</si>
  <si>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</si>
  <si>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</si>
  <si>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</si>
  <si>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</si>
  <si>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</si>
  <si>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</si>
  <si>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</si>
  <si>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</si>
  <si>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</si>
  <si>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</si>
  <si>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</si>
  <si>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</si>
  <si>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</si>
  <si>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</si>
  <si>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</si>
  <si>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</si>
  <si>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</si>
  <si>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</si>
  <si>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</si>
  <si>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</si>
  <si>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</si>
  <si>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</si>
  <si>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</si>
  <si>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</si>
  <si>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</si>
  <si>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</si>
  <si>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</si>
  <si>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</si>
  <si>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</si>
  <si>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</si>
  <si>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</si>
  <si>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</si>
  <si>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</si>
  <si>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</si>
  <si>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</si>
  <si>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</si>
  <si>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</si>
  <si>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</si>
  <si>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</si>
  <si>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</si>
  <si>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</si>
  <si>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</si>
  <si>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</si>
  <si>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</si>
  <si>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</si>
  <si>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</si>
  <si>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</si>
  <si>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</si>
  <si>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</si>
  <si>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</si>
  <si>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</si>
  <si>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</si>
  <si>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</si>
  <si>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</si>
  <si>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</si>
  <si>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</si>
  <si>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</si>
  <si>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</si>
  <si>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</si>
  <si>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</si>
  <si>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</si>
  <si>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</si>
  <si>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</si>
  <si>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</si>
  <si>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</si>
  <si>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</si>
  <si>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</si>
  <si>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</si>
  <si>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</si>
  <si>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</si>
  <si>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</si>
  <si>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</si>
  <si>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</si>
  <si>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</si>
  <si>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</si>
  <si>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</si>
  <si>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</si>
  <si>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</si>
  <si>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</si>
  <si>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</si>
  <si>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</si>
  <si>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</si>
  <si>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</si>
  <si>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</si>
  <si>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</si>
  <si>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</si>
  <si>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</si>
  <si>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</si>
  <si>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</si>
  <si>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</si>
  <si>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</si>
  <si>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</si>
  <si>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</si>
  <si>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</si>
  <si>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</si>
  <si>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</si>
  <si>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</si>
  <si>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</si>
  <si>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</si>
  <si>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</si>
  <si>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</si>
  <si>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</si>
  <si>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</si>
  <si>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</si>
  <si>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</si>
  <si>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</si>
  <si>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</si>
  <si>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</si>
  <si>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</si>
  <si>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</si>
  <si>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</si>
  <si>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</si>
  <si>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</si>
  <si>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</si>
  <si>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</si>
  <si>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</si>
  <si>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</si>
  <si>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</si>
  <si>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</si>
  <si>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</si>
  <si>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</si>
  <si>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</si>
  <si>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</si>
  <si>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</si>
  <si>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</si>
  <si>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</si>
  <si>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</si>
  <si>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</si>
  <si>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</si>
  <si>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</si>
  <si>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</si>
  <si>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</si>
  <si>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</si>
  <si>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</si>
  <si>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</si>
  <si>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</si>
  <si>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</si>
  <si>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</si>
  <si>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</si>
  <si>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</si>
  <si>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</si>
  <si>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</si>
  <si>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</si>
  <si>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</si>
  <si>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</si>
  <si>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</si>
  <si>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</si>
  <si>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</si>
  <si>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</si>
  <si>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</si>
  <si>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</si>
  <si>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</si>
  <si>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</si>
  <si>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</si>
  <si>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</si>
  <si>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</si>
  <si>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</si>
  <si>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</si>
  <si>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</si>
  <si>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</si>
  <si>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</si>
  <si>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</si>
  <si>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</si>
  <si>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</si>
  <si>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</si>
  <si>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</si>
  <si>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</si>
  <si>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</si>
  <si>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</si>
  <si>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</si>
  <si>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</si>
  <si>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</si>
  <si>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</si>
  <si>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</si>
  <si>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</si>
  <si>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</si>
  <si>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</si>
  <si>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</si>
  <si>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</si>
  <si>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</si>
  <si>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</si>
  <si>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</si>
  <si>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</si>
  <si>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</si>
  <si>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</si>
  <si>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</si>
  <si>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</si>
  <si>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</si>
  <si>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</si>
  <si>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</si>
  <si>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</si>
  <si>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</si>
  <si>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</si>
  <si>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</si>
  <si>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</si>
  <si>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</si>
  <si>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</si>
  <si>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</si>
  <si>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</si>
  <si>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</si>
  <si>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</si>
  <si>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</si>
  <si>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</si>
  <si>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</si>
  <si>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</si>
  <si>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</si>
  <si>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</si>
  <si>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</si>
  <si>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</si>
  <si>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</si>
  <si>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</si>
  <si>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</si>
  <si>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</si>
  <si>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</si>
  <si>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</si>
  <si>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</si>
  <si>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</si>
  <si>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</si>
  <si>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</si>
  <si>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</si>
  <si>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</si>
  <si>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</si>
  <si>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</si>
  <si>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</si>
  <si>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</si>
  <si>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</si>
  <si>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</si>
  <si>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</si>
  <si>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</si>
  <si>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</si>
  <si>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</si>
  <si>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</si>
  <si>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</si>
  <si>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</si>
  <si>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</si>
  <si>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</si>
  <si>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</si>
  <si>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</si>
  <si>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</si>
  <si>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</si>
  <si>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</si>
  <si>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</si>
  <si>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</si>
  <si>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</si>
  <si>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</si>
  <si>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</si>
  <si>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</si>
  <si>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</si>
  <si>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</si>
  <si>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</si>
  <si>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</si>
  <si>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</si>
  <si>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</si>
  <si>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</si>
  <si>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</si>
  <si>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</si>
  <si>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</si>
  <si>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</si>
  <si>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</si>
  <si>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</si>
  <si>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</si>
  <si>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</si>
  <si>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</si>
  <si>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</si>
  <si>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</si>
  <si>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</si>
  <si>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</si>
  <si>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</si>
  <si>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</si>
  <si>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</si>
  <si>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</si>
  <si>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</si>
  <si>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</si>
  <si>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</si>
  <si>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</si>
  <si>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</si>
  <si>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</si>
  <si>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</si>
  <si>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</si>
  <si>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</si>
  <si>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</si>
  <si>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</si>
  <si>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</si>
  <si>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</si>
  <si>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</si>
  <si>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</si>
  <si>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</si>
  <si>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</si>
  <si>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</si>
  <si>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</si>
  <si>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</si>
  <si>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</si>
  <si>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</si>
  <si>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</si>
  <si>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</si>
  <si>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</si>
  <si>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</si>
  <si>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</si>
  <si>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</si>
  <si>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</si>
  <si>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</si>
  <si>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</si>
  <si>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</si>
  <si>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</si>
  <si>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</si>
  <si>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</si>
  <si>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</si>
  <si>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</si>
  <si>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</si>
  <si>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</si>
  <si>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</si>
  <si>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</si>
  <si>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</si>
  <si>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</si>
  <si>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</si>
  <si>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</si>
  <si>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</si>
  <si>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</si>
  <si>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</si>
  <si>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</si>
  <si>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</si>
  <si>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</si>
  <si>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</si>
  <si>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</si>
  <si>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</si>
  <si>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</si>
  <si>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</si>
  <si>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</si>
  <si>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</si>
  <si>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</si>
  <si>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</si>
  <si>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</si>
  <si>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</si>
  <si>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</si>
  <si>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</si>
  <si>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</si>
  <si>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</si>
  <si>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</si>
  <si>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</si>
  <si>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</si>
  <si>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</si>
  <si>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</si>
  <si>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</si>
  <si>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</si>
  <si>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</si>
  <si>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</si>
  <si>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</si>
  <si>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</si>
  <si>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</si>
  <si>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</si>
  <si>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</si>
  <si>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</si>
  <si>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</si>
  <si>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</si>
  <si>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</si>
  <si>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</si>
  <si>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</si>
  <si>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</si>
  <si>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</si>
  <si>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</si>
  <si>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</si>
  <si>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</si>
  <si>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</si>
  <si>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</si>
  <si>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</si>
  <si>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</si>
  <si>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</si>
  <si>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</si>
  <si>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</si>
  <si>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</si>
  <si>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</si>
  <si>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</si>
  <si>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</si>
  <si>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</si>
  <si>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</si>
  <si>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</si>
  <si>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</si>
  <si>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</si>
  <si>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</si>
  <si>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</si>
  <si>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</si>
  <si>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</si>
  <si>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</si>
  <si>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</si>
  <si>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</si>
  <si>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</si>
  <si>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</si>
  <si>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</si>
  <si>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</si>
  <si>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</si>
  <si>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</si>
  <si>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</si>
  <si>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</si>
  <si>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</si>
  <si>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</si>
  <si>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</si>
  <si>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</si>
  <si>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</si>
  <si>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</si>
  <si>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</si>
  <si>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</si>
  <si>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</si>
  <si>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</si>
  <si>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</si>
  <si>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</si>
  <si>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</si>
  <si>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</si>
  <si>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</si>
  <si>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</si>
  <si>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</si>
  <si>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</si>
  <si>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</si>
  <si>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</si>
  <si>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</si>
  <si>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</si>
  <si>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</si>
  <si>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</si>
  <si>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</si>
  <si>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</si>
  <si>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</si>
  <si>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</si>
  <si>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</si>
  <si>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</si>
  <si>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</si>
  <si>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</si>
  <si>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</si>
  <si>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</si>
  <si>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</si>
  <si>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</si>
  <si>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</si>
  <si>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</si>
  <si>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</si>
  <si>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</si>
  <si>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</si>
  <si>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</si>
  <si>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</si>
  <si>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</si>
  <si>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</si>
  <si>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</si>
  <si>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</si>
  <si>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</si>
  <si>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</si>
  <si>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</si>
  <si>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</si>
  <si>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</si>
  <si>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</si>
  <si>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</si>
  <si>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</si>
  <si>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</si>
  <si>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</si>
  <si>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</si>
  <si>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</si>
  <si>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</si>
  <si>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</si>
  <si>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</si>
  <si>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</si>
  <si>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</si>
  <si>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</si>
  <si>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</si>
  <si>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</si>
  <si>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</si>
  <si>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</si>
  <si>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</si>
  <si>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</si>
  <si>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</si>
  <si>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</si>
  <si>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</si>
  <si>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</si>
  <si>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</si>
  <si>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</si>
  <si>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</si>
  <si>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</si>
  <si>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</si>
  <si>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</si>
  <si>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</si>
  <si>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</si>
  <si>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</si>
  <si>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</si>
  <si>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</si>
  <si>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</si>
  <si>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</si>
  <si>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</si>
  <si>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</si>
  <si>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</si>
  <si>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</si>
  <si>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</si>
  <si>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</si>
  <si>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</si>
  <si>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</si>
  <si>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</si>
  <si>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</si>
  <si>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</si>
  <si>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</si>
  <si>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</si>
  <si>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</si>
  <si>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</si>
  <si>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</si>
  <si>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</si>
  <si>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</si>
  <si>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</si>
  <si>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</si>
  <si>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</si>
  <si>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</si>
  <si>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</si>
  <si>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</si>
  <si>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</si>
  <si>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</si>
  <si>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</si>
  <si>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</si>
  <si>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</si>
  <si>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</si>
  <si>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</si>
  <si>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</si>
  <si>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</si>
  <si>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</si>
  <si>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</si>
  <si>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</si>
  <si>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</si>
  <si>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</si>
  <si>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</si>
  <si>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</si>
  <si>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</si>
  <si>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</si>
  <si>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</si>
  <si>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</si>
  <si>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</si>
  <si>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</si>
  <si>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</si>
  <si>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</si>
  <si>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</si>
  <si>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</si>
  <si>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</si>
  <si>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</si>
  <si>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</si>
  <si>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</si>
  <si>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</si>
  <si>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</si>
  <si>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</si>
  <si>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</si>
  <si>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</si>
  <si>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</si>
  <si>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</si>
  <si>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</si>
  <si>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</si>
  <si>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</si>
  <si>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</si>
  <si>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</si>
  <si>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</si>
  <si>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</si>
  <si>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</si>
  <si>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</si>
  <si>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</si>
  <si>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</si>
  <si>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</si>
  <si>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</si>
  <si>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</si>
  <si>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</si>
  <si>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</si>
  <si>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</si>
  <si>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</si>
  <si>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</si>
  <si>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</si>
  <si>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</si>
  <si>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</si>
  <si>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</si>
  <si>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</si>
  <si>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</si>
  <si>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</si>
  <si>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</si>
  <si>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</si>
  <si>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</si>
  <si>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</si>
  <si>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</si>
  <si>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</si>
  <si>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</si>
  <si>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</si>
  <si>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</si>
  <si>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</si>
  <si>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</si>
  <si>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</si>
  <si>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</si>
  <si>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</si>
  <si>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</si>
  <si>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</si>
  <si>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</si>
  <si>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</si>
  <si>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</si>
  <si>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</si>
  <si>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</si>
  <si>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</si>
  <si>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</si>
  <si>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</si>
  <si>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</si>
  <si>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</si>
  <si>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</si>
  <si>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</si>
  <si>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</si>
  <si>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</si>
  <si>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</si>
  <si>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</si>
  <si>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</si>
  <si>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</si>
  <si>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</si>
  <si>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</si>
  <si>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</si>
  <si>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</si>
  <si>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</si>
  <si>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</si>
  <si>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</si>
  <si>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</si>
  <si>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</si>
  <si>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</si>
  <si>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</si>
  <si>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</si>
  <si>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</si>
  <si>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</si>
  <si>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</si>
  <si>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</si>
  <si>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</si>
  <si>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</si>
  <si>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</si>
  <si>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</si>
  <si>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</si>
  <si>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</si>
  <si>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</si>
  <si>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</si>
  <si>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</si>
  <si>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</si>
  <si>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</si>
  <si>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</si>
  <si>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</si>
  <si>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</si>
  <si>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</si>
  <si>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</si>
  <si>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</si>
  <si>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</si>
  <si>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</si>
  <si>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</si>
  <si>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</si>
  <si>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</si>
  <si>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</si>
  <si>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</si>
  <si>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</si>
  <si>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</si>
  <si>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</si>
  <si>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</si>
  <si>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</si>
  <si>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</si>
  <si>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</si>
  <si>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</si>
  <si>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</si>
  <si>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</si>
  <si>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</si>
  <si>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</si>
  <si>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</si>
  <si>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</si>
  <si>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</si>
  <si>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</si>
  <si>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</si>
  <si>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</si>
  <si>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</si>
  <si>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</si>
  <si>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</si>
  <si>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</si>
  <si>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</si>
  <si>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</si>
  <si>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</si>
  <si>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</si>
  <si>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</si>
  <si>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</si>
  <si>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</si>
  <si>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</si>
  <si>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</si>
  <si>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</si>
  <si>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</si>
  <si>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</si>
  <si>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</si>
  <si>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</si>
  <si>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</si>
  <si>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</si>
  <si>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</si>
  <si>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</si>
  <si>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</si>
  <si>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</si>
  <si>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</si>
  <si>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</si>
  <si>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</si>
  <si>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</si>
  <si>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</si>
  <si>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</si>
  <si>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</si>
  <si>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</si>
  <si>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</si>
  <si>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</si>
  <si>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</si>
  <si>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</si>
  <si>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</si>
  <si>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</si>
  <si>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</si>
  <si>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</si>
  <si>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</si>
  <si>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</si>
  <si>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</si>
  <si>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</si>
  <si>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</si>
  <si>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</si>
  <si>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</si>
  <si>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</si>
  <si>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</si>
  <si>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</si>
  <si>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</si>
  <si>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</si>
  <si>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</si>
  <si>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</si>
  <si>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</si>
  <si>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</si>
  <si>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</si>
  <si>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</si>
  <si>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</si>
  <si>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</si>
  <si>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</si>
  <si>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</si>
  <si>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</si>
  <si>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</si>
  <si>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</si>
  <si>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</si>
  <si>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</si>
  <si>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</si>
  <si>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</si>
  <si>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</si>
  <si>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</si>
  <si>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</si>
  <si>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</si>
  <si>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</si>
  <si>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</si>
  <si>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</si>
  <si>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</si>
  <si>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</si>
  <si>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</si>
  <si>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</si>
  <si>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</si>
  <si>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</si>
  <si>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</si>
  <si>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</si>
  <si>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</si>
  <si>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</si>
  <si>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</si>
  <si>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</si>
  <si>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</si>
  <si>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</si>
  <si>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</si>
  <si>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</si>
  <si>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</si>
  <si>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</si>
  <si>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</si>
  <si>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</si>
  <si>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</si>
  <si>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</si>
  <si>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</si>
  <si>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</si>
  <si>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</si>
  <si>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</si>
  <si>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</si>
  <si>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</si>
  <si>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</si>
  <si>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</si>
  <si>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</si>
  <si>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</si>
  <si>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</si>
  <si>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</si>
  <si>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</si>
  <si>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</si>
  <si>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</si>
  <si>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</si>
  <si>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</si>
  <si>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</si>
  <si>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</si>
  <si>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</si>
  <si>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</si>
  <si>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</si>
  <si>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</si>
  <si>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</si>
  <si>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</si>
  <si>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</si>
  <si>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</si>
  <si>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</si>
  <si>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</si>
  <si>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</si>
  <si>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</si>
  <si>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</si>
  <si>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</si>
  <si>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</si>
  <si>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</si>
  <si>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</si>
  <si>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</si>
  <si>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</si>
  <si>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</si>
  <si>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</si>
  <si>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</si>
  <si>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</si>
  <si>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</si>
  <si>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</si>
  <si>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</si>
  <si>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</si>
  <si>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</si>
  <si>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</si>
  <si>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</si>
  <si>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</si>
  <si>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</si>
  <si>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</si>
  <si>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</si>
  <si>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</si>
  <si>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</si>
  <si>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</si>
  <si>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</si>
  <si>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</si>
  <si>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</si>
  <si>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</si>
  <si>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</si>
  <si>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</si>
  <si>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</si>
  <si>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</si>
  <si>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</si>
  <si>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</si>
  <si>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</si>
  <si>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</si>
  <si>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</si>
  <si>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</si>
  <si>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</si>
  <si>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</si>
  <si>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</si>
  <si>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</si>
  <si>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</si>
  <si>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</si>
  <si>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</si>
  <si>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</si>
  <si>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</si>
  <si>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</si>
  <si>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</si>
  <si>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</si>
  <si>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</si>
  <si>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</si>
  <si>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</si>
  <si>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</si>
  <si>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</si>
  <si>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</si>
  <si>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</si>
  <si>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</si>
  <si>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</si>
  <si>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</si>
  <si>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</si>
  <si>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</si>
  <si>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</si>
  <si>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</si>
  <si>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</si>
  <si>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</si>
  <si>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</si>
  <si>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</si>
  <si>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</si>
  <si>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</si>
  <si>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</si>
  <si>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</si>
  <si>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</si>
  <si>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</si>
  <si>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</si>
  <si>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</si>
  <si>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</si>
  <si>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</si>
  <si>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</si>
  <si>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</si>
  <si>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</si>
  <si>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</si>
  <si>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</si>
  <si>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</si>
  <si>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</si>
  <si>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</si>
  <si>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</si>
  <si>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</si>
  <si>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</si>
  <si>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</si>
  <si>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</si>
  <si>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</si>
  <si>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</si>
  <si>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</si>
  <si>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</si>
  <si>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</si>
  <si>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</si>
  <si>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</si>
  <si>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</si>
  <si>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</si>
  <si>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</si>
  <si>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</si>
  <si>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</si>
  <si>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</si>
  <si>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</si>
  <si>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</si>
  <si>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</si>
  <si>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</si>
  <si>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</si>
  <si>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</si>
  <si>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</si>
  <si>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</si>
  <si>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</si>
  <si>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</si>
  <si>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</si>
  <si>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</si>
  <si>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</si>
  <si>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</si>
  <si>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</si>
  <si>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</si>
  <si>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</si>
  <si>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</si>
  <si>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</si>
  <si>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</si>
  <si>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</si>
  <si>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</si>
  <si>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</si>
  <si>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</si>
  <si>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</si>
  <si>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</si>
  <si>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</si>
  <si>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</si>
  <si>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</si>
  <si>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</si>
  <si>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</si>
  <si>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</si>
  <si>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</si>
  <si>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</si>
  <si>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</si>
  <si>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</si>
  <si>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</si>
  <si>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</si>
  <si>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</si>
  <si>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</si>
  <si>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</si>
  <si>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</si>
  <si>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</si>
  <si>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</si>
  <si>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</si>
  <si>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</si>
  <si>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</si>
  <si>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</si>
  <si>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</si>
  <si>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</si>
  <si>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</si>
  <si>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</si>
  <si>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</si>
  <si>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</si>
  <si>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</si>
  <si>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</si>
  <si>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</si>
  <si>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</si>
  <si>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</si>
  <si>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</si>
  <si>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</si>
  <si>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</si>
  <si>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</si>
  <si>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</si>
  <si>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</si>
  <si>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</si>
  <si>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</si>
  <si>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</si>
  <si>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</si>
  <si>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</si>
  <si>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</si>
  <si>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</si>
  <si>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</si>
  <si>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</si>
  <si>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</si>
  <si>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</si>
  <si>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</si>
  <si>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</si>
  <si>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</si>
  <si>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</si>
  <si>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</si>
  <si>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</si>
  <si>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</si>
  <si>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</si>
  <si>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</si>
  <si>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</si>
  <si>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</si>
  <si>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</si>
  <si>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</si>
  <si>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</si>
  <si>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</si>
  <si>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</si>
  <si>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</si>
  <si>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</si>
  <si>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</si>
  <si>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</si>
  <si>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</si>
  <si>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</si>
  <si>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</si>
  <si>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</si>
  <si>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</si>
  <si>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</si>
  <si>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</si>
  <si>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</si>
  <si>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</si>
  <si>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</si>
  <si>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</si>
  <si>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</si>
  <si>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</si>
  <si>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</si>
  <si>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</si>
  <si>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</si>
  <si>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</si>
  <si>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</si>
  <si>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</si>
  <si>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</si>
  <si>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</si>
  <si>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</si>
  <si>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</si>
  <si>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</si>
  <si>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</si>
  <si>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</si>
  <si>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</si>
  <si>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</si>
  <si>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</si>
  <si>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</si>
  <si>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</si>
  <si>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</si>
  <si>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</si>
  <si>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</si>
  <si>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</si>
  <si>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</si>
  <si>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</si>
  <si>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</si>
  <si>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</si>
  <si>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</si>
  <si>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</si>
  <si>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</si>
  <si>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</si>
  <si>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</si>
  <si>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</si>
  <si>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</si>
  <si>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</si>
  <si>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</si>
  <si>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</si>
  <si>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</si>
  <si>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</si>
  <si>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</si>
  <si>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</si>
  <si>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</si>
  <si>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</si>
  <si>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</si>
  <si>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</si>
  <si>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</si>
  <si>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</si>
  <si>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</si>
  <si>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</si>
  <si>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</si>
  <si>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</si>
  <si>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</si>
  <si>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</si>
  <si>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</si>
  <si>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</si>
  <si>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</si>
  <si>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</si>
  <si>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</si>
  <si>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</si>
  <si>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</si>
  <si>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</si>
  <si>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</si>
  <si>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</si>
  <si>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</si>
  <si>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</si>
  <si>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</si>
  <si>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</si>
  <si>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</si>
  <si>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</si>
  <si>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</si>
  <si>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</si>
  <si>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</si>
  <si>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</si>
  <si>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</si>
  <si>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</si>
  <si>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</si>
  <si>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</si>
  <si>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</si>
  <si>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</si>
  <si>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</si>
  <si>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</si>
  <si>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</si>
  <si>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</si>
  <si>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</si>
  <si>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</si>
  <si>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</si>
  <si>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</si>
  <si>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</si>
  <si>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</si>
  <si>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</si>
  <si>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</si>
  <si>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</si>
  <si>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</si>
  <si>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</si>
  <si>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</si>
  <si>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</si>
  <si>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</si>
  <si>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</si>
  <si>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</si>
  <si>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</si>
  <si>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</si>
  <si>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</si>
  <si>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</si>
  <si>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</si>
  <si>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</si>
  <si>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</si>
  <si>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</si>
  <si>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</si>
  <si>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</si>
  <si>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</si>
  <si>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</si>
  <si>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</si>
  <si>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</si>
  <si>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</si>
  <si>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</si>
  <si>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</si>
  <si>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</si>
  <si>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</si>
  <si>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</si>
  <si>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</si>
  <si>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</si>
  <si>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</si>
  <si>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</si>
  <si>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</si>
  <si>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</si>
  <si>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</si>
  <si>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</si>
  <si>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</si>
  <si>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</si>
  <si>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</si>
  <si>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</si>
  <si>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</si>
  <si>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</si>
  <si>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</si>
  <si>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</si>
  <si>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</si>
  <si>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</si>
  <si>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</si>
  <si>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</si>
  <si>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</si>
  <si>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</si>
  <si>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</si>
  <si>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</si>
  <si>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</si>
  <si>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</si>
  <si>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</si>
  <si>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</si>
  <si>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</si>
  <si>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</si>
  <si>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</si>
  <si>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</si>
  <si>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</si>
  <si>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</si>
  <si>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</si>
  <si>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</si>
  <si>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</si>
  <si>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</si>
  <si>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</si>
  <si>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</si>
  <si>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</si>
  <si>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</si>
  <si>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</si>
  <si>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</si>
  <si>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</si>
  <si>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</si>
  <si>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</si>
  <si>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</si>
  <si>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</si>
  <si>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</si>
  <si>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</si>
  <si>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</si>
  <si>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</si>
  <si>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</si>
  <si>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</si>
  <si>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</si>
  <si>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</si>
  <si>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</si>
  <si>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</si>
  <si>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</si>
  <si>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</si>
  <si>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</si>
  <si>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</si>
  <si>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</si>
  <si>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</si>
  <si>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</si>
  <si>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</si>
  <si>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</si>
  <si>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</si>
  <si>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</si>
  <si>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</si>
  <si>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</si>
  <si>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</si>
  <si>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</si>
  <si>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</si>
  <si>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</si>
  <si>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</si>
  <si>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</si>
  <si>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</si>
  <si>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</si>
  <si>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</si>
  <si>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</si>
  <si>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</si>
  <si>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</si>
  <si>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</si>
  <si>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</si>
  <si>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</si>
  <si>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</si>
  <si>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</si>
  <si>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</si>
  <si>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</si>
  <si>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</si>
  <si>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</si>
  <si>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</si>
  <si>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</si>
  <si>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</si>
  <si>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</si>
  <si>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</si>
  <si>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</si>
  <si>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</si>
  <si>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</si>
  <si>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</si>
  <si>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</si>
  <si>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</si>
  <si>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</si>
  <si>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</si>
  <si>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</si>
  <si>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</si>
  <si>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</si>
  <si>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</si>
  <si>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</si>
  <si>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</si>
  <si>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</si>
  <si>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</si>
  <si>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</si>
  <si>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</si>
  <si>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</si>
  <si>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</si>
  <si>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</si>
  <si>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</si>
  <si>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</si>
  <si>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</si>
  <si>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</si>
  <si>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</si>
  <si>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</si>
  <si>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</si>
  <si>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</si>
  <si>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</si>
  <si>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</si>
  <si>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</si>
  <si>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</si>
  <si>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</si>
  <si>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</si>
  <si>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</si>
  <si>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</si>
  <si>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</si>
  <si>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</si>
  <si>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</si>
  <si>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</si>
  <si>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</si>
  <si>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</si>
  <si>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</si>
  <si>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</si>
  <si>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</si>
  <si>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</si>
  <si>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</si>
  <si>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</si>
  <si>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</si>
  <si>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</si>
  <si>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</si>
  <si>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</si>
  <si>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</si>
  <si>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</si>
  <si>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</si>
  <si>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</si>
  <si>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</si>
  <si>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</si>
  <si>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</si>
  <si>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</si>
  <si>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</si>
  <si>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</si>
  <si>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</si>
  <si>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</si>
  <si>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</si>
  <si>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</si>
  <si>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</si>
  <si>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</si>
  <si>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</si>
  <si>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</si>
  <si>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</si>
  <si>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</si>
  <si>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</si>
  <si>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</si>
  <si>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</si>
  <si>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</si>
  <si>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</si>
  <si>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</si>
  <si>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</si>
  <si>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</si>
  <si>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</si>
  <si>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</si>
  <si>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</si>
  <si>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</si>
  <si>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</si>
  <si>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</si>
  <si>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</si>
  <si>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</si>
  <si>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</si>
  <si>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</si>
  <si>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</si>
  <si>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</si>
  <si>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</si>
  <si>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</si>
  <si>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</si>
  <si>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</si>
  <si>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</si>
  <si>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</si>
  <si>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</si>
  <si>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</si>
  <si>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</si>
  <si>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</si>
  <si>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</si>
  <si>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</si>
  <si>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</si>
  <si>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</si>
  <si>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</si>
  <si>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</si>
  <si>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</si>
  <si>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</si>
  <si>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</si>
  <si>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</si>
  <si>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</si>
  <si>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</si>
  <si>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</si>
  <si>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</si>
  <si>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</si>
  <si>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</si>
  <si>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</si>
  <si>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</si>
  <si>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</si>
  <si>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</si>
  <si>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</si>
  <si>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</si>
  <si>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</si>
  <si>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</si>
  <si>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</si>
  <si>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</si>
  <si>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</si>
  <si>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</si>
  <si>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</si>
  <si>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</si>
  <si>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</si>
  <si>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</si>
  <si>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</si>
  <si>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</si>
  <si>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</si>
  <si>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</si>
  <si>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</si>
  <si>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</si>
  <si>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</si>
  <si>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</si>
  <si>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</si>
  <si>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</si>
  <si>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</si>
  <si>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</si>
  <si>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</si>
  <si>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</si>
  <si>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</si>
  <si>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</si>
  <si>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</si>
  <si>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</si>
  <si>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</si>
  <si>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</si>
  <si>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</si>
  <si>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</si>
  <si>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</si>
  <si>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</si>
  <si>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</si>
  <si>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</si>
  <si>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</si>
  <si>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</si>
  <si>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</si>
  <si>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</si>
  <si>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</si>
  <si>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</si>
  <si>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</si>
  <si>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</si>
  <si>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</si>
  <si>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</si>
  <si>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</si>
  <si>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</si>
  <si>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</si>
  <si>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</si>
  <si>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</si>
  <si>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</si>
  <si>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</si>
  <si>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</si>
  <si>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</si>
  <si>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</si>
  <si>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</si>
  <si>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</si>
  <si>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</si>
  <si>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</si>
  <si>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</si>
  <si>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</si>
  <si>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</si>
  <si>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</si>
  <si>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</si>
  <si>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</si>
  <si>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</si>
  <si>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</si>
  <si>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</si>
  <si>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</si>
  <si>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</si>
  <si>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</si>
  <si>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</si>
  <si>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</si>
  <si>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</si>
  <si>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</si>
  <si>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</si>
  <si>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</si>
  <si>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</si>
  <si>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</si>
  <si>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</si>
  <si>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</si>
  <si>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</si>
  <si>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</si>
  <si>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</si>
  <si>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</si>
  <si>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</si>
  <si>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</si>
  <si>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</si>
  <si>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</si>
  <si>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</si>
  <si>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</si>
  <si>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</si>
  <si>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</si>
  <si>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</si>
  <si>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</si>
  <si>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</si>
  <si>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</si>
  <si>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</si>
  <si>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</si>
  <si>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</si>
  <si>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</si>
  <si>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</si>
  <si>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</si>
  <si>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</si>
  <si>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</si>
  <si>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</si>
  <si>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</si>
  <si>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</si>
  <si>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</si>
  <si>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</si>
  <si>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</si>
  <si>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</si>
  <si>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</si>
  <si>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</si>
  <si>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</si>
  <si>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</si>
  <si>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</si>
  <si>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</si>
  <si>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</si>
  <si>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</si>
  <si>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</si>
  <si>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</si>
  <si>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</si>
  <si>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</si>
  <si>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</si>
  <si>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</si>
  <si>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</si>
  <si>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</si>
  <si>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</si>
  <si>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</si>
  <si>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</si>
  <si>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</si>
  <si>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</si>
  <si>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</si>
  <si>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</si>
  <si>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</si>
  <si>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</si>
  <si>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</si>
  <si>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</si>
  <si>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</si>
  <si>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</si>
  <si>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</si>
  <si>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</si>
  <si>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</si>
  <si>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</si>
  <si>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</si>
  <si>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</si>
  <si>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</si>
  <si>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</si>
  <si>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</si>
  <si>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</si>
  <si>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</si>
  <si>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</si>
  <si>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</si>
  <si>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</si>
  <si>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</si>
  <si>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</si>
  <si>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</si>
  <si>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</si>
  <si>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</si>
  <si>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</si>
  <si>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</si>
  <si>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</si>
  <si>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</si>
  <si>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</si>
  <si>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</si>
  <si>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</si>
  <si>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</si>
  <si>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</si>
  <si>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</si>
  <si>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</si>
  <si>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</si>
  <si>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</si>
  <si>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</si>
  <si>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</si>
  <si>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</si>
  <si>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</si>
  <si>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</si>
  <si>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</si>
  <si>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</si>
  <si>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</si>
  <si>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</si>
  <si>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</si>
  <si>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</si>
  <si>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</si>
  <si>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</si>
  <si>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</si>
  <si>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</si>
  <si>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</si>
  <si>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</si>
  <si>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</si>
  <si>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</si>
  <si>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</si>
  <si>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</si>
  <si>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</si>
  <si>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</si>
  <si>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</si>
  <si>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</si>
  <si>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</si>
  <si>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</si>
  <si>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</si>
  <si>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</si>
  <si>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</si>
  <si>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</si>
  <si>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</si>
  <si>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</si>
  <si>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</si>
  <si>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</si>
  <si>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</si>
  <si>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</si>
  <si>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</si>
  <si>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</si>
  <si>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</si>
  <si>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</si>
  <si>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</si>
  <si>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</si>
  <si>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</si>
  <si>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</si>
  <si>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</si>
  <si>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</si>
  <si>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</si>
  <si>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</si>
  <si>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</si>
  <si>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</si>
  <si>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</si>
  <si>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</si>
  <si>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</si>
  <si>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</si>
  <si>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</si>
  <si>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</si>
  <si>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</si>
  <si>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</si>
  <si>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</si>
  <si>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</si>
  <si>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</si>
  <si>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</si>
  <si>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</si>
  <si>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</si>
  <si>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</si>
  <si>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</si>
  <si>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</si>
  <si>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</si>
  <si>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</si>
  <si>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</si>
  <si>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</si>
  <si>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</si>
  <si>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</si>
  <si>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</si>
  <si>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</si>
  <si>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</si>
  <si>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</si>
  <si>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</si>
  <si>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</si>
  <si>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</si>
  <si>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</si>
  <si>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</si>
  <si>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</si>
  <si>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</si>
  <si>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</si>
  <si>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</si>
  <si>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</si>
  <si>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</si>
  <si>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</si>
  <si>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</si>
  <si>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</si>
  <si>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</si>
  <si>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</si>
  <si>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</si>
  <si>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</si>
  <si>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</si>
  <si>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</si>
  <si>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</si>
  <si>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</si>
  <si>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</si>
  <si>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</si>
  <si>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</si>
  <si>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</si>
  <si>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</si>
  <si>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</si>
  <si>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</si>
  <si>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</si>
  <si>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</si>
  <si>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</si>
  <si>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</si>
  <si>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</si>
  <si>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</si>
  <si>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</si>
  <si>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</si>
  <si>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</si>
  <si>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</si>
  <si>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</si>
  <si>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</si>
  <si>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</si>
  <si>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</si>
  <si>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</si>
  <si>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</si>
  <si>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</si>
  <si>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</si>
  <si>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</si>
  <si>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</si>
  <si>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</si>
  <si>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</si>
  <si>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</si>
  <si>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</si>
  <si>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</si>
  <si>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</si>
  <si>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</si>
  <si>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</si>
  <si>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</si>
  <si>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</si>
  <si>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</si>
  <si>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</si>
  <si>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</si>
  <si>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</si>
  <si>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</si>
  <si>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</si>
  <si>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</si>
  <si>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</si>
  <si>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</si>
  <si>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</si>
  <si>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</si>
  <si>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</si>
  <si>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</si>
  <si>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</si>
  <si>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</si>
  <si>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</si>
  <si>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</si>
  <si>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</si>
  <si>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</si>
  <si>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</si>
  <si>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</si>
  <si>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</si>
  <si>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</si>
  <si>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</si>
  <si>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</si>
  <si>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</si>
  <si>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</si>
  <si>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</si>
  <si>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</si>
  <si>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</si>
  <si>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</si>
  <si>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</si>
  <si>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</si>
  <si>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</si>
  <si>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</si>
  <si>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</si>
  <si>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</si>
  <si>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</si>
  <si>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</si>
  <si>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</si>
  <si>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</si>
  <si>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</si>
  <si>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</si>
  <si>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</si>
  <si>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</si>
  <si>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</si>
  <si>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</si>
  <si>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</si>
  <si>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</si>
  <si>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</si>
  <si>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</si>
  <si>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</si>
  <si>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</si>
  <si>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</si>
  <si>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</si>
  <si>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</si>
  <si>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</si>
  <si>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</si>
  <si>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</si>
  <si>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</si>
  <si>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</si>
  <si>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</si>
  <si>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</si>
  <si>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</si>
  <si>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</si>
  <si>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</si>
  <si>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</si>
  <si>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</si>
  <si>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</si>
  <si>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</si>
  <si>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</si>
  <si>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</si>
  <si>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</si>
  <si>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</si>
  <si>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</si>
  <si>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</si>
  <si>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</si>
  <si>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</si>
  <si>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</si>
  <si>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</si>
  <si>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</si>
  <si>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</si>
  <si>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</si>
  <si>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</si>
  <si>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</si>
  <si>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</si>
  <si>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</si>
  <si>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</si>
  <si>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</si>
  <si>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</si>
  <si>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</si>
  <si>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</si>
  <si>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</si>
  <si>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</si>
  <si>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</si>
  <si>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</si>
  <si>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</si>
  <si>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</si>
  <si>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</si>
  <si>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</si>
  <si>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</si>
  <si>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</si>
  <si>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</si>
  <si>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</si>
  <si>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</si>
  <si>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</si>
  <si>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</si>
  <si>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</si>
  <si>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</si>
  <si>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</si>
  <si>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</si>
  <si>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</si>
  <si>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</si>
  <si>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</si>
  <si>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</si>
  <si>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</si>
  <si>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</si>
  <si>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</si>
  <si>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</si>
  <si>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</si>
  <si>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</si>
  <si>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</si>
  <si>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</si>
  <si>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</si>
  <si>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</si>
  <si>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</si>
  <si>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</si>
  <si>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</si>
  <si>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</si>
  <si>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</si>
  <si>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</si>
  <si>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</si>
  <si>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</si>
  <si>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</si>
  <si>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</si>
  <si>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</si>
  <si>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</si>
  <si>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</si>
  <si>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</si>
  <si>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</si>
  <si>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</si>
  <si>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</si>
  <si>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</si>
  <si>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</si>
  <si>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</si>
  <si>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</si>
  <si>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</si>
  <si>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</si>
  <si>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</si>
  <si>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</si>
  <si>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</si>
  <si>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</si>
  <si>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</si>
  <si>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</si>
  <si>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</si>
  <si>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</si>
  <si>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</si>
  <si>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</si>
  <si>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</si>
  <si>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</si>
  <si>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</si>
  <si>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</si>
  <si>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</si>
  <si>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</si>
  <si>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</si>
  <si>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</si>
  <si>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</si>
  <si>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</si>
  <si>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</si>
  <si>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</si>
  <si>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</si>
  <si>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</si>
  <si>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</si>
  <si>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</si>
  <si>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</si>
  <si>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</si>
  <si>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</si>
  <si>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</si>
  <si>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</si>
  <si>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</si>
  <si>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</si>
  <si>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</si>
  <si>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</si>
  <si>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</si>
  <si>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</si>
  <si>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</si>
  <si>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</si>
  <si>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</si>
  <si>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</si>
  <si>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</si>
  <si>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</si>
  <si>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</si>
  <si>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</si>
  <si>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</si>
  <si>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</si>
  <si>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</si>
  <si>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</si>
  <si>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</si>
  <si>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</si>
  <si>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</si>
  <si>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</si>
  <si>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</si>
  <si>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</si>
  <si>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</si>
  <si>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</si>
  <si>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</si>
  <si>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</si>
  <si>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</si>
  <si>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</si>
  <si>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</si>
  <si>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</si>
  <si>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</si>
  <si>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</si>
  <si>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</si>
  <si>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</si>
  <si>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</si>
  <si>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</si>
  <si>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</si>
  <si>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</si>
  <si>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</si>
  <si>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</si>
  <si>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</si>
  <si>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</si>
  <si>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</si>
  <si>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</si>
  <si>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</si>
  <si>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</si>
  <si>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</si>
  <si>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</si>
  <si>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</si>
  <si>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</si>
  <si>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</si>
  <si>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</si>
  <si>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</si>
  <si>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</si>
  <si>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</si>
  <si>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</si>
  <si>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</si>
  <si>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</si>
  <si>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</si>
  <si>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</si>
  <si>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</si>
  <si>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</si>
  <si>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</si>
  <si>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</si>
  <si>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</si>
  <si>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</si>
  <si>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</si>
  <si>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</si>
  <si>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</si>
  <si>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</si>
  <si>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</si>
  <si>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</si>
  <si>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</si>
  <si>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</si>
  <si>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</si>
  <si>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</si>
  <si>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</si>
  <si>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</si>
  <si>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</si>
  <si>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</si>
  <si>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</si>
  <si>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</si>
  <si>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</si>
  <si>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</si>
  <si>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</si>
  <si>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</si>
  <si>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</si>
  <si>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</si>
  <si>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</si>
  <si>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</si>
  <si>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</si>
  <si>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</si>
  <si>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</si>
  <si>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</si>
  <si>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</si>
  <si>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</si>
  <si>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</si>
  <si>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</si>
  <si>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</si>
  <si>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</si>
  <si>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</si>
  <si>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</si>
  <si>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</si>
  <si>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</si>
  <si>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</si>
  <si>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</si>
  <si>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</si>
  <si>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</si>
  <si>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</si>
  <si>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</si>
  <si>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</si>
  <si>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</si>
  <si>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</si>
  <si>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</si>
  <si>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</si>
  <si>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</si>
  <si>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</si>
  <si>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</si>
  <si>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</si>
  <si>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</si>
  <si>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</si>
  <si>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</si>
  <si>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</si>
  <si>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</si>
  <si>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</si>
  <si>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</si>
  <si>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</si>
  <si>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</si>
  <si>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</si>
  <si>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</si>
  <si>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</si>
  <si>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</si>
  <si>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</si>
  <si>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</si>
  <si>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</si>
  <si>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</si>
  <si>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</si>
  <si>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</si>
  <si>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</si>
  <si>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</si>
  <si>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</si>
  <si>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</si>
  <si>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</si>
  <si>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</si>
  <si>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</si>
  <si>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</si>
  <si>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</si>
  <si>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</si>
  <si>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</si>
  <si>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</si>
  <si>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</si>
  <si>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</si>
  <si>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</si>
  <si>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</si>
  <si>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</si>
  <si>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</si>
  <si>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</si>
  <si>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</si>
  <si>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</si>
  <si>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</si>
  <si>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</si>
  <si>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</si>
  <si>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</si>
  <si>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</si>
  <si>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</si>
  <si>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</si>
  <si>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</si>
  <si>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</si>
  <si>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</si>
  <si>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</si>
  <si>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</si>
  <si>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</si>
  <si>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</si>
  <si>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</si>
  <si>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</si>
  <si>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</si>
  <si>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</si>
  <si>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</si>
  <si>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</si>
  <si>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</si>
  <si>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</si>
  <si>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</si>
  <si>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</si>
  <si>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</si>
  <si>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</si>
  <si>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</si>
  <si>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</si>
  <si>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</si>
  <si>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</si>
  <si>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</si>
  <si>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</si>
  <si>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</si>
  <si>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</si>
  <si>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</si>
  <si>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</si>
  <si>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</si>
  <si>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</si>
  <si>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</si>
  <si>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</si>
  <si>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</si>
  <si>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</si>
  <si>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</si>
  <si>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</si>
  <si>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</si>
  <si>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</si>
  <si>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</si>
  <si>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</si>
  <si>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</si>
  <si>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</si>
  <si>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</si>
  <si>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</si>
  <si>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</si>
  <si>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</si>
  <si>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</si>
  <si>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</si>
  <si>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</si>
  <si>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</si>
  <si>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</si>
  <si>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</si>
  <si>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</si>
  <si>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</si>
  <si>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</si>
  <si>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</si>
  <si>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</si>
  <si>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</si>
  <si>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</si>
  <si>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</si>
  <si>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</si>
  <si>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</si>
  <si>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</si>
  <si>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</si>
  <si>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</si>
  <si>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</si>
  <si>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</si>
  <si>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</si>
  <si>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</si>
  <si>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</si>
  <si>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</si>
  <si>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</si>
  <si>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</si>
  <si>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</si>
  <si>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</si>
  <si>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</si>
  <si>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</si>
  <si>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</si>
  <si>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</si>
  <si>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</si>
  <si>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</si>
  <si>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</si>
  <si>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</si>
  <si>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</si>
  <si>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</si>
  <si>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</si>
  <si>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</si>
  <si>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</si>
  <si>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</si>
  <si>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</si>
  <si>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</si>
  <si>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</si>
  <si>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</si>
  <si>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</si>
  <si>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</si>
  <si>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</si>
  <si>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</si>
  <si>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</si>
  <si>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</si>
  <si>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</si>
  <si>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</si>
  <si>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</si>
  <si>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</si>
  <si>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</si>
  <si>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</si>
  <si>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</si>
  <si>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</si>
  <si>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</si>
  <si>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</si>
  <si>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</si>
  <si>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</si>
  <si>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</si>
  <si>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</si>
  <si>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</si>
  <si>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</si>
  <si>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</si>
  <si>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</si>
  <si>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</si>
  <si>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</si>
  <si>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</si>
  <si>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</si>
  <si>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</si>
  <si>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</si>
  <si>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</si>
  <si>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</si>
  <si>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</si>
  <si>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</si>
  <si>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</si>
  <si>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</si>
  <si>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</si>
  <si>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</si>
  <si>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</si>
  <si>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</si>
  <si>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</si>
  <si>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</si>
  <si>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</si>
  <si>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</si>
  <si>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</si>
  <si>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</si>
  <si>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</si>
  <si>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</si>
  <si>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</si>
  <si>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</si>
  <si>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</si>
  <si>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</si>
  <si>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</si>
  <si>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</si>
  <si>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</si>
  <si>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</si>
  <si>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</si>
  <si>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</si>
  <si>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</si>
  <si>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</si>
  <si>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</si>
  <si>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</si>
  <si>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</si>
  <si>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</si>
  <si>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</si>
  <si>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</si>
  <si>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</si>
  <si>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</si>
  <si>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</si>
  <si>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</si>
  <si>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</si>
  <si>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</si>
  <si>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</si>
  <si>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</si>
  <si>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</si>
  <si>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</si>
  <si>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</si>
  <si>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</si>
  <si>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</si>
  <si>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</si>
  <si>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</si>
  <si>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</si>
  <si>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</si>
  <si>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</si>
  <si>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</si>
  <si>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</si>
  <si>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</si>
  <si>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</si>
  <si>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</si>
  <si>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</si>
  <si>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</si>
  <si>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</si>
  <si>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</si>
  <si>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</si>
  <si>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</si>
  <si>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</si>
  <si>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</si>
  <si>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</si>
  <si>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</si>
  <si>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</si>
  <si>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</si>
  <si>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</si>
  <si>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</si>
  <si>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</si>
  <si>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</si>
  <si>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</si>
  <si>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</si>
  <si>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</si>
  <si>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</si>
  <si>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</si>
  <si>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</si>
  <si>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</si>
  <si>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</si>
  <si>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</si>
  <si>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</si>
  <si>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</si>
  <si>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</si>
  <si>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</si>
  <si>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</si>
  <si>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</si>
  <si>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</si>
  <si>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</si>
  <si>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</si>
  <si>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</si>
  <si>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</si>
  <si>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</si>
  <si>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</si>
  <si>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</si>
  <si>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</si>
  <si>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</si>
  <si>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</si>
  <si>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</si>
  <si>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</si>
  <si>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</si>
  <si>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</si>
  <si>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</si>
  <si>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</si>
  <si>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</si>
  <si>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</si>
  <si>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</si>
  <si>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</si>
  <si>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</si>
  <si>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</si>
  <si>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</si>
  <si>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</si>
  <si>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</si>
  <si>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</si>
  <si>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</si>
  <si>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</si>
  <si>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</si>
  <si>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</si>
  <si>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</si>
  <si>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</si>
  <si>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</si>
  <si>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</si>
  <si>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</si>
  <si>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</si>
  <si>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</si>
  <si>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</si>
  <si>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</si>
  <si>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</si>
  <si>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</si>
  <si>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</si>
  <si>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</si>
  <si>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</si>
  <si>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</si>
  <si>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</si>
  <si>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</si>
  <si>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</si>
  <si>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</si>
  <si>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</si>
  <si>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</si>
  <si>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</si>
  <si>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</si>
  <si>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</si>
  <si>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</si>
  <si>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</si>
  <si>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</si>
  <si>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</si>
  <si>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</si>
  <si>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</si>
  <si>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</si>
  <si>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</si>
  <si>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</si>
  <si>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</si>
  <si>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</si>
  <si>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</si>
  <si>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</si>
  <si>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</si>
  <si>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</si>
  <si>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</si>
  <si>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</si>
  <si>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</si>
  <si>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</si>
  <si>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</si>
  <si>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</si>
  <si>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</si>
  <si>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</si>
  <si>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</si>
  <si>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</si>
  <si>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</si>
  <si>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</si>
  <si>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</si>
  <si>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</si>
  <si>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</si>
  <si>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</si>
  <si>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</si>
  <si>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</si>
  <si>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</si>
  <si>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</si>
  <si>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</si>
  <si>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</si>
  <si>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</si>
  <si>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</si>
  <si>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</si>
  <si>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</si>
  <si>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</si>
  <si>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</si>
  <si>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</si>
  <si>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</si>
  <si>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</si>
  <si>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</si>
  <si>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</si>
  <si>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</si>
  <si>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</si>
  <si>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</si>
  <si>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</si>
  <si>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</si>
  <si>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</si>
  <si>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</si>
  <si>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</si>
  <si>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</si>
  <si>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</si>
  <si>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</si>
  <si>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</si>
  <si>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</si>
  <si>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</si>
  <si>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</si>
  <si>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</si>
  <si>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</si>
  <si>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</si>
  <si>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</si>
  <si>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</si>
  <si>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</si>
  <si>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</si>
  <si>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</si>
  <si>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</si>
  <si>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</si>
  <si>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</si>
  <si>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</si>
  <si>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</si>
  <si>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</si>
  <si>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</si>
  <si>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</si>
  <si>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</si>
  <si>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</si>
  <si>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</si>
  <si>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</si>
  <si>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</si>
  <si>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</si>
  <si>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</si>
  <si>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</si>
  <si>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</si>
  <si>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</si>
  <si>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</si>
  <si>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</si>
  <si>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</si>
  <si>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</si>
  <si>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</si>
  <si>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</si>
  <si>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</si>
  <si>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</si>
  <si>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</si>
  <si>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</si>
  <si>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</si>
  <si>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</si>
  <si>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</si>
  <si>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</si>
  <si>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</si>
  <si>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</si>
  <si>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</si>
  <si>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</si>
  <si>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</si>
  <si>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</si>
  <si>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</si>
  <si>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</si>
  <si>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</si>
  <si>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</si>
  <si>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</si>
  <si>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</si>
  <si>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</si>
  <si>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</si>
  <si>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</si>
  <si>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</si>
  <si>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</si>
  <si>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</si>
  <si>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</si>
  <si>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</si>
  <si>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</si>
  <si>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</si>
  <si>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</si>
  <si>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</si>
  <si>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</si>
  <si>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</si>
  <si>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</si>
  <si>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</si>
  <si>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</si>
  <si>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</si>
  <si>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</si>
  <si>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</si>
  <si>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</si>
  <si>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</si>
  <si>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</si>
  <si>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</si>
  <si>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</si>
  <si>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</si>
  <si>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</si>
  <si>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</si>
  <si>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</si>
  <si>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</si>
  <si>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</si>
  <si>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</si>
  <si>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</si>
  <si>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</si>
  <si>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</si>
  <si>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</si>
  <si>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</si>
  <si>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</si>
  <si>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</si>
  <si>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</si>
  <si>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</si>
  <si>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</si>
  <si>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</si>
  <si>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</si>
  <si>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</si>
  <si>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</si>
  <si>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</si>
  <si>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</si>
  <si>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</si>
  <si>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</si>
  <si>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</si>
  <si>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</si>
  <si>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</si>
  <si>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</si>
  <si>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</si>
  <si>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</si>
  <si>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</si>
  <si>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</si>
  <si>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</si>
  <si>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</si>
  <si>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</si>
  <si>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</si>
  <si>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</si>
  <si>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</si>
  <si>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</si>
  <si>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</si>
  <si>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</si>
  <si>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</si>
  <si>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</si>
  <si>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</si>
  <si>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</si>
  <si>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</si>
  <si>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</si>
  <si>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</si>
  <si>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</si>
  <si>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</si>
  <si>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</si>
  <si>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</si>
  <si>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</si>
  <si>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</si>
  <si>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</si>
  <si>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</si>
  <si>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</si>
  <si>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</si>
  <si>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</si>
  <si>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</si>
  <si>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</si>
  <si>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</si>
  <si>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</si>
  <si>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</si>
  <si>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</si>
  <si>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</si>
  <si>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</si>
  <si>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</si>
  <si>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</si>
  <si>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</si>
  <si>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</si>
  <si>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</si>
  <si>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</si>
  <si>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</si>
  <si>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</si>
  <si>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</si>
  <si>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</si>
  <si>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</si>
  <si>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</si>
  <si>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</si>
  <si>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</si>
  <si>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</si>
  <si>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</si>
  <si>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</si>
  <si>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</si>
  <si>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</si>
  <si>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</si>
  <si>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</si>
  <si>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</si>
  <si>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</si>
  <si>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</si>
  <si>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</si>
  <si>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</si>
  <si>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</si>
  <si>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</si>
  <si>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</si>
  <si>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</si>
  <si>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</si>
  <si>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</si>
  <si>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</si>
  <si>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</si>
  <si>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</si>
  <si>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</si>
  <si>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</si>
  <si>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</si>
  <si>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</si>
  <si>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</si>
  <si>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</si>
  <si>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</si>
  <si>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</si>
  <si>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</si>
  <si>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</si>
  <si>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</si>
  <si>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</si>
  <si>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</si>
  <si>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</si>
  <si>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</si>
  <si>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</si>
  <si>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</si>
  <si>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</si>
  <si>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</si>
  <si>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</si>
  <si>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</si>
  <si>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</si>
  <si>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</si>
  <si>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</si>
  <si>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</si>
  <si>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</si>
  <si>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</si>
  <si>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</si>
  <si>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</si>
  <si>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</si>
  <si>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</si>
  <si>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</si>
  <si>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</si>
  <si>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</si>
  <si>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</si>
  <si>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</si>
  <si>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</si>
  <si>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</si>
  <si>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</si>
  <si>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</si>
  <si>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</si>
  <si>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</si>
  <si>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</si>
  <si>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</si>
  <si>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</si>
  <si>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</si>
  <si>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</si>
  <si>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</si>
  <si>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</si>
  <si>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</si>
  <si>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</si>
  <si>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</si>
  <si>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</si>
  <si>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</si>
  <si>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</si>
  <si>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</si>
  <si>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</si>
  <si>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</si>
  <si>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</si>
  <si>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</si>
  <si>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</si>
  <si>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</si>
  <si>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</si>
  <si>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</si>
  <si>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</si>
  <si>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</si>
  <si>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</si>
  <si>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</si>
  <si>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</si>
  <si>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</si>
  <si>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</si>
  <si>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</si>
  <si>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</si>
  <si>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</si>
  <si>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</si>
  <si>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</si>
  <si>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</si>
  <si>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</si>
  <si>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</si>
  <si>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</si>
  <si>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</si>
  <si>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</si>
  <si>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</si>
  <si>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</si>
  <si>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</si>
  <si>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</si>
  <si>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</si>
  <si>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</si>
  <si>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</si>
  <si>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</si>
  <si>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</si>
  <si>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</si>
  <si>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</si>
  <si>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</si>
  <si>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</si>
  <si>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</si>
  <si>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</si>
  <si>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</si>
  <si>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</si>
  <si>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</si>
  <si>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</si>
  <si>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</si>
  <si>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</si>
  <si>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</si>
  <si>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</si>
  <si>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</si>
  <si>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</si>
  <si>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</si>
  <si>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</si>
  <si>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</si>
  <si>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</si>
  <si>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</si>
  <si>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</si>
  <si>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</si>
  <si>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</si>
  <si>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</si>
  <si>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</si>
  <si>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</si>
  <si>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</si>
  <si>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</si>
  <si>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</si>
  <si>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</si>
  <si>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</si>
  <si>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</si>
  <si>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</si>
  <si>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</si>
  <si>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</si>
  <si>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</si>
  <si>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</si>
  <si>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</si>
  <si>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</si>
  <si>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</si>
  <si>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</si>
  <si>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</si>
  <si>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</si>
  <si>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</si>
  <si>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</si>
  <si>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</si>
  <si>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</si>
  <si>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</si>
  <si>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</si>
  <si>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</si>
  <si>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</si>
  <si>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</si>
  <si>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</si>
  <si>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</si>
  <si>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</si>
  <si>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</si>
  <si>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</si>
  <si>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</si>
  <si>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</si>
  <si>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</si>
  <si>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</si>
  <si>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</si>
  <si>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</si>
  <si>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</si>
  <si>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</si>
  <si>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</si>
  <si>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</si>
  <si>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</si>
  <si>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</si>
  <si>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</si>
  <si>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</si>
  <si>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</si>
  <si>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</si>
  <si>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</si>
  <si>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</si>
  <si>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</si>
  <si>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</si>
  <si>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</si>
  <si>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</si>
  <si>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</si>
  <si>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</si>
  <si>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</si>
  <si>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</si>
  <si>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</si>
  <si>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</si>
  <si>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</si>
  <si>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</si>
  <si>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</si>
  <si>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</si>
  <si>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</si>
  <si>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</si>
  <si>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</si>
  <si>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</si>
  <si>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</si>
  <si>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</si>
  <si>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</si>
  <si>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</si>
  <si>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</si>
  <si>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</si>
  <si>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</si>
  <si>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</si>
  <si>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</si>
  <si>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</si>
  <si>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</si>
  <si>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</si>
  <si>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</si>
  <si>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</si>
  <si>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</si>
  <si>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</si>
  <si>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</si>
  <si>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</si>
  <si>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</si>
  <si>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</si>
  <si>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</si>
  <si>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</si>
  <si>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</si>
  <si>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</si>
  <si>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</si>
  <si>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</si>
  <si>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</si>
  <si>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</si>
  <si>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</si>
  <si>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</si>
  <si>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</si>
  <si>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</si>
  <si>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</si>
  <si>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</si>
  <si>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</si>
  <si>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</si>
  <si>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</si>
  <si>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</si>
  <si>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</si>
  <si>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</si>
  <si>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</si>
  <si>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</si>
  <si>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</si>
  <si>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</si>
  <si>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</si>
  <si>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</si>
  <si>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</si>
  <si>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</si>
  <si>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</si>
  <si>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</si>
  <si>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</si>
  <si>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</si>
  <si>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</si>
  <si>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</si>
  <si>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</si>
  <si>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</si>
  <si>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</si>
  <si>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</si>
  <si>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</si>
  <si>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</si>
  <si>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</si>
  <si>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</si>
  <si>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</si>
  <si>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</si>
  <si>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</si>
  <si>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</si>
  <si>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</si>
  <si>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</si>
  <si>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</si>
  <si>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</si>
  <si>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</si>
  <si>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</si>
  <si>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</si>
  <si>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</si>
  <si>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</si>
  <si>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</si>
  <si>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</si>
  <si>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</si>
  <si>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</si>
  <si>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</si>
  <si>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</si>
  <si>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</si>
  <si>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</si>
  <si>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</si>
  <si>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</si>
  <si>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</si>
  <si>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</si>
  <si>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</si>
  <si>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</si>
  <si>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</si>
  <si>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</si>
  <si>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</si>
  <si>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</si>
  <si>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</si>
  <si>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</si>
  <si>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</si>
  <si>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</si>
  <si>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</si>
  <si>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</si>
  <si>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</si>
  <si>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</si>
  <si>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</si>
  <si>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</si>
  <si>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</si>
  <si>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</si>
  <si>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</si>
  <si>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</si>
  <si>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</si>
  <si>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</si>
  <si>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</si>
  <si>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</si>
  <si>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</si>
  <si>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</si>
  <si>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</si>
  <si>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</si>
  <si>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</si>
  <si>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</si>
  <si>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</si>
  <si>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</si>
  <si>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</si>
  <si>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</si>
  <si>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</si>
  <si>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</si>
  <si>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</si>
  <si>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</si>
  <si>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</si>
  <si>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</si>
  <si>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</si>
  <si>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</si>
  <si>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</si>
  <si>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</si>
  <si>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</si>
  <si>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</si>
  <si>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</si>
  <si>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</si>
  <si>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</si>
  <si>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</si>
  <si>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</si>
  <si>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</si>
  <si>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</si>
  <si>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</si>
  <si>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</si>
  <si>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</si>
  <si>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</si>
  <si>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</si>
  <si>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</si>
  <si>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</si>
  <si>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</si>
  <si>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</si>
  <si>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</si>
  <si>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</si>
  <si>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</si>
  <si>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</si>
  <si>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</si>
  <si>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</si>
  <si>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</si>
  <si>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</si>
  <si>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</si>
  <si>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</si>
  <si>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</si>
  <si>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</si>
  <si>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</si>
  <si>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</si>
  <si>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</si>
  <si>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</si>
  <si>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</si>
  <si>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</si>
  <si>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</si>
  <si>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</si>
  <si>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</si>
  <si>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</si>
  <si>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</si>
  <si>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</si>
  <si>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</si>
  <si>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</si>
  <si>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</si>
  <si>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</si>
  <si>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</si>
  <si>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</si>
  <si>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</si>
  <si>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</si>
  <si>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</si>
  <si>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</si>
  <si>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</si>
  <si>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</si>
  <si>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</si>
  <si>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</si>
  <si>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</si>
  <si>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</si>
  <si>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</si>
  <si>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</si>
  <si>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</si>
  <si>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</si>
  <si>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</si>
  <si>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</si>
  <si>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</si>
  <si>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</si>
  <si>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</si>
  <si>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</si>
  <si>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</si>
  <si>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</si>
  <si>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</si>
  <si>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</si>
  <si>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</si>
  <si>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</si>
  <si>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</si>
  <si>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</si>
  <si>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</si>
  <si>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</si>
  <si>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</si>
  <si>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</si>
  <si>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</si>
  <si>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</si>
  <si>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</si>
  <si>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</si>
  <si>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</si>
  <si>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</si>
  <si>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</si>
  <si>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</si>
  <si>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</si>
  <si>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</si>
  <si>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</si>
  <si>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</si>
  <si>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</si>
  <si>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</si>
  <si>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</si>
  <si>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</si>
  <si>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</si>
  <si>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</si>
  <si>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</si>
  <si>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</si>
  <si>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</si>
  <si>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</si>
  <si>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</si>
  <si>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</si>
  <si>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</si>
  <si>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</si>
  <si>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</si>
  <si>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</si>
  <si>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</si>
  <si>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</si>
  <si>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</si>
  <si>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</si>
  <si>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</si>
  <si>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</si>
  <si>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</si>
  <si>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</si>
  <si>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</si>
  <si>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</si>
  <si>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</si>
  <si>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</si>
  <si>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</si>
  <si>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</si>
  <si>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</si>
  <si>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</si>
  <si>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</si>
  <si>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</si>
  <si>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</si>
  <si>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</si>
  <si>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</si>
  <si>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</si>
  <si>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</si>
  <si>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</si>
  <si>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</si>
  <si>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</si>
  <si>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</si>
  <si>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</si>
  <si>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</si>
  <si>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</si>
  <si>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</si>
  <si>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</si>
  <si>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</si>
  <si>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</si>
  <si>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</si>
  <si>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</si>
  <si>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</si>
  <si>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</si>
  <si>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</si>
  <si>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</si>
  <si>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</si>
  <si>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</si>
  <si>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</si>
  <si>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</si>
  <si>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</si>
  <si>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</si>
  <si>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</si>
  <si>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</si>
  <si>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</si>
  <si>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</si>
  <si>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</si>
  <si>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</si>
  <si>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</si>
  <si>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</si>
  <si>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</si>
  <si>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</si>
  <si>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</si>
  <si>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</si>
  <si>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</si>
  <si>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</si>
  <si>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</si>
  <si>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</si>
  <si>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</si>
  <si>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</si>
  <si>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</si>
  <si>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</si>
  <si>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</si>
  <si>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</si>
  <si>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</si>
  <si>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</si>
  <si>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</si>
  <si>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</si>
  <si>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</si>
  <si>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</si>
  <si>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</si>
  <si>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</si>
  <si>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</si>
  <si>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</si>
  <si>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</si>
  <si>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</si>
  <si>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</si>
  <si>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</si>
  <si>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</si>
  <si>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</si>
  <si>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</si>
  <si>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</si>
  <si>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</si>
  <si>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</si>
  <si>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</si>
  <si>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</si>
  <si>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</si>
  <si>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</si>
  <si>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</si>
  <si>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</si>
  <si>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</si>
  <si>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</si>
  <si>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</si>
  <si>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</si>
  <si>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</si>
  <si>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</si>
  <si>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</si>
  <si>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</si>
  <si>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</si>
  <si>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</si>
  <si>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</si>
  <si>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</si>
  <si>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</si>
  <si>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</si>
  <si>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</si>
  <si>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</si>
  <si>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</si>
  <si>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</si>
  <si>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</si>
  <si>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</si>
  <si>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</si>
  <si>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</si>
  <si>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</si>
  <si>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</si>
  <si>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</si>
  <si>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</si>
  <si>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</si>
  <si>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</si>
  <si>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</si>
  <si>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</si>
  <si>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</si>
  <si>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</si>
  <si>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</si>
  <si>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</si>
  <si>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</si>
  <si>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</si>
  <si>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</si>
  <si>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</si>
  <si>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</si>
  <si>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</si>
  <si>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</si>
  <si>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</si>
  <si>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</si>
  <si>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</si>
  <si>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</si>
  <si>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</si>
  <si>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</si>
  <si>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</si>
  <si>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</si>
  <si>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</si>
  <si>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</si>
  <si>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</si>
  <si>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</si>
  <si>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</si>
  <si>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</si>
  <si>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</si>
  <si>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</si>
  <si>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</si>
  <si>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</si>
  <si>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</si>
  <si>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</si>
  <si>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</si>
  <si>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</si>
  <si>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</si>
  <si>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</si>
  <si>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</si>
  <si>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</si>
  <si>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</si>
  <si>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</si>
  <si>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</si>
  <si>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</si>
  <si>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</si>
  <si>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</si>
  <si>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</si>
  <si>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</si>
  <si>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</si>
  <si>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</si>
  <si>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</si>
  <si>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</si>
  <si>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</si>
  <si>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</si>
  <si>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</si>
  <si>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</si>
  <si>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</si>
  <si>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</si>
  <si>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</si>
  <si>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</si>
  <si>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</si>
  <si>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</si>
  <si>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</si>
  <si>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</si>
  <si>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</si>
  <si>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</si>
  <si>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</si>
  <si>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</si>
  <si>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</si>
  <si>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</si>
  <si>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</si>
  <si>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</si>
  <si>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</si>
  <si>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</si>
  <si>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</si>
  <si>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</si>
  <si>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</si>
  <si>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</si>
  <si>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</si>
  <si>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</si>
  <si>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</si>
  <si>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</si>
  <si>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</si>
  <si>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</si>
  <si>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</si>
  <si>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</si>
  <si>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</si>
  <si>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</si>
  <si>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</si>
  <si>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</si>
  <si>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</si>
  <si>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</si>
  <si>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</si>
  <si>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</si>
  <si>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</si>
  <si>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</si>
  <si>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</si>
  <si>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</si>
  <si>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</si>
  <si>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</si>
  <si>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</si>
  <si>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</si>
  <si>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</si>
  <si>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</si>
  <si>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</si>
  <si>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</si>
  <si>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</si>
  <si>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</si>
  <si>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</si>
  <si>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</si>
  <si>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</si>
  <si>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</si>
  <si>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</si>
  <si>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</si>
  <si>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</si>
  <si>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</si>
  <si>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</si>
  <si>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</si>
  <si>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</si>
  <si>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</si>
  <si>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</si>
  <si>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</si>
  <si>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</si>
  <si>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</si>
  <si>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</si>
  <si>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</si>
  <si>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</si>
  <si>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</si>
  <si>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</si>
  <si>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</si>
  <si>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</si>
  <si>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</si>
  <si>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</si>
  <si>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</si>
  <si>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</si>
  <si>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</si>
  <si>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</si>
  <si>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</si>
  <si>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</si>
  <si>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</si>
  <si>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</si>
  <si>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</si>
  <si>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</si>
  <si>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</si>
  <si>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</si>
  <si>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</si>
  <si>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</si>
  <si>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</si>
  <si>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</si>
  <si>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</si>
  <si>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</si>
  <si>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</si>
  <si>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</si>
  <si>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</si>
  <si>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</si>
  <si>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</si>
  <si>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</si>
  <si>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</si>
  <si>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</si>
  <si>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</si>
  <si>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</si>
  <si>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</si>
  <si>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</si>
  <si>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</si>
  <si>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</si>
  <si>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</si>
  <si>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</si>
  <si>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</si>
  <si>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</si>
  <si>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</si>
  <si>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</si>
  <si>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</si>
  <si>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</si>
  <si>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</si>
  <si>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</si>
  <si>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</si>
  <si>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</si>
  <si>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</si>
  <si>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</si>
  <si>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</si>
  <si>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</si>
  <si>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</si>
  <si>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</si>
  <si>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</si>
  <si>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</si>
  <si>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</si>
  <si>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</si>
  <si>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</si>
  <si>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</si>
  <si>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</si>
  <si>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</si>
  <si>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</si>
  <si>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</si>
  <si>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</si>
  <si>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</si>
  <si>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</si>
  <si>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</si>
  <si>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</si>
  <si>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</si>
  <si>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</si>
  <si>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</si>
  <si>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</si>
  <si>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</si>
  <si>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</si>
  <si>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</si>
  <si>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</si>
  <si>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</si>
  <si>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</si>
  <si>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</si>
  <si>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</si>
  <si>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</si>
  <si>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</si>
  <si>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</si>
  <si>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</si>
  <si>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</si>
  <si>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</si>
  <si>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</si>
  <si>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</si>
  <si>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</si>
  <si>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</si>
  <si>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</si>
  <si>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</si>
  <si>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</si>
  <si>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</si>
  <si>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</si>
  <si>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</si>
  <si>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</si>
  <si>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</si>
  <si>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</si>
  <si>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</si>
  <si>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</si>
  <si>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</si>
  <si>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</si>
  <si>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</si>
  <si>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</si>
  <si>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</si>
  <si>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</si>
  <si>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</si>
  <si>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</si>
  <si>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</si>
  <si>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</si>
  <si>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</si>
  <si>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</si>
  <si>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</si>
  <si>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</si>
  <si>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</si>
  <si>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</si>
  <si>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</si>
  <si>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</si>
  <si>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</si>
  <si>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</si>
  <si>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</si>
  <si>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</si>
  <si>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</si>
  <si>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</si>
  <si>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</si>
  <si>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</si>
  <si>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</si>
  <si>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</si>
  <si>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</si>
  <si>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</si>
  <si>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</si>
  <si>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</si>
  <si>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</si>
  <si>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</si>
  <si>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</si>
  <si>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</si>
  <si>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</si>
  <si>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</si>
  <si>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</si>
  <si>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</si>
  <si>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</si>
  <si>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</si>
  <si>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</si>
  <si>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</si>
  <si>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</si>
  <si>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</si>
  <si>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</si>
  <si>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</si>
  <si>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</si>
  <si>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</si>
  <si>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</si>
  <si>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</si>
  <si>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</si>
  <si>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</si>
  <si>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</si>
  <si>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</si>
  <si>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</si>
  <si>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</si>
  <si>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</si>
  <si>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</si>
  <si>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</si>
  <si>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</si>
  <si>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</si>
  <si>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</si>
  <si>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</si>
  <si>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</si>
  <si>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</si>
  <si>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</si>
  <si>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</si>
  <si>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</si>
  <si>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</si>
  <si>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</si>
  <si>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</si>
  <si>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</si>
  <si>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</si>
  <si>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</si>
  <si>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</si>
  <si>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</si>
  <si>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</si>
  <si>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</si>
  <si>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</si>
  <si>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</si>
  <si>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</si>
  <si>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</si>
  <si>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</si>
  <si>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</si>
  <si>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</si>
  <si>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</si>
  <si>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</si>
  <si>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</si>
  <si>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</si>
  <si>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</si>
  <si>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</si>
  <si>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</si>
  <si>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</si>
  <si>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</si>
  <si>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</si>
  <si>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</si>
  <si>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</si>
  <si>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</si>
  <si>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</si>
  <si>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</si>
  <si>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</si>
  <si>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</si>
  <si>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</si>
  <si>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</si>
  <si>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</si>
  <si>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</si>
  <si>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</si>
  <si>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</si>
  <si>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</si>
  <si>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</si>
  <si>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</si>
  <si>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</si>
  <si>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</si>
  <si>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</si>
  <si>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</si>
  <si>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</si>
  <si>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</si>
  <si>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</si>
  <si>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</si>
  <si>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</si>
  <si>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</si>
  <si>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</si>
  <si>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</si>
  <si>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</si>
  <si>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</si>
  <si>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</si>
  <si>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</si>
  <si>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</si>
  <si>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</si>
  <si>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</si>
  <si>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</si>
  <si>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</si>
  <si>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</si>
  <si>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</si>
  <si>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</si>
  <si>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</si>
  <si>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</si>
  <si>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</si>
  <si>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</si>
  <si>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</si>
  <si>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</si>
  <si>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</si>
  <si>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</si>
  <si>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</si>
  <si>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</si>
  <si>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</si>
  <si>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</si>
  <si>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</si>
  <si>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</si>
  <si>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</si>
  <si>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</si>
  <si>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</si>
  <si>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</si>
  <si>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</si>
  <si>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</si>
  <si>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</si>
  <si>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</si>
  <si>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</si>
  <si>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</si>
  <si>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</si>
  <si>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</si>
  <si>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</si>
  <si>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</si>
  <si>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</si>
  <si>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</si>
  <si>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</si>
  <si>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</si>
  <si>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</si>
  <si>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</si>
  <si>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</si>
  <si>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</si>
  <si>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</si>
  <si>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</si>
  <si>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</si>
  <si>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</si>
  <si>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</si>
  <si>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</si>
  <si>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</si>
  <si>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</si>
  <si>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</si>
  <si>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</si>
  <si>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</si>
  <si>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</si>
  <si>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</si>
  <si>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</si>
  <si>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</si>
  <si>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</si>
  <si>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</si>
  <si>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</si>
  <si>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</si>
  <si>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</si>
  <si>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</si>
  <si>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</si>
  <si>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</si>
  <si>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</si>
  <si>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</si>
  <si>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</si>
  <si>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</si>
  <si>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</si>
  <si>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</si>
  <si>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</si>
  <si>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</si>
  <si>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</si>
  <si>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</si>
  <si>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</si>
  <si>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</si>
  <si>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</si>
  <si>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</si>
  <si>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</si>
  <si>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</si>
  <si>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</si>
  <si>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</si>
  <si>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</si>
  <si>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</si>
  <si>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</si>
  <si>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</si>
  <si>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</si>
  <si>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</si>
  <si>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</si>
  <si>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</si>
  <si>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</si>
  <si>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</si>
  <si>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</si>
  <si>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</si>
  <si>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</si>
  <si>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</si>
  <si>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</si>
  <si>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</si>
  <si>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</si>
  <si>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</si>
  <si>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</si>
  <si>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</si>
  <si>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</si>
  <si>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</si>
  <si>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</si>
  <si>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</si>
  <si>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</si>
  <si>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</si>
  <si>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</si>
  <si>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</si>
  <si>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</si>
  <si>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</si>
  <si>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</si>
  <si>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</si>
  <si>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</si>
  <si>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</si>
  <si>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</si>
  <si>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</si>
  <si>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</si>
  <si>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</si>
  <si>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</si>
  <si>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</si>
  <si>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</si>
  <si>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</si>
  <si>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</si>
  <si>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</si>
  <si>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</si>
  <si>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</si>
  <si>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</si>
  <si>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</si>
  <si>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</si>
  <si>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</si>
  <si>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</si>
  <si>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</si>
  <si>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</si>
  <si>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</si>
  <si>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</si>
  <si>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</si>
  <si>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</si>
  <si>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</si>
  <si>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</si>
  <si>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</si>
  <si>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</si>
  <si>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</si>
  <si>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</si>
  <si>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</si>
  <si>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</si>
  <si>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</si>
  <si>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</si>
  <si>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</si>
  <si>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</si>
  <si>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</si>
  <si>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</si>
  <si>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</si>
  <si>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</si>
  <si>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</si>
  <si>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</si>
  <si>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</si>
  <si>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</si>
  <si>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</si>
  <si>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</si>
  <si>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</si>
  <si>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</si>
  <si>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</si>
  <si>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</si>
  <si>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</si>
  <si>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</si>
  <si>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</si>
  <si>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</si>
  <si>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</si>
  <si>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</si>
  <si>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</si>
  <si>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</si>
  <si>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</si>
  <si>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</si>
  <si>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</si>
  <si>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</si>
  <si>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</si>
  <si>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</si>
  <si>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</si>
  <si>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</si>
  <si>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</si>
  <si>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</si>
  <si>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</si>
  <si>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</si>
  <si>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</si>
  <si>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</si>
  <si>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</si>
  <si>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</si>
  <si>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</si>
  <si>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</si>
  <si>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</si>
  <si>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</si>
  <si>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</si>
  <si>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</si>
  <si>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</si>
  <si>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</si>
  <si>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</si>
  <si>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</si>
  <si>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</si>
  <si>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</si>
  <si>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</si>
  <si>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</si>
  <si>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</si>
  <si>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</si>
  <si>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</si>
  <si>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</si>
  <si>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</si>
  <si>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</si>
  <si>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</si>
  <si>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</si>
  <si>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</si>
  <si>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</si>
  <si>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</si>
  <si>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</si>
  <si>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</si>
  <si>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</si>
  <si>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</si>
  <si>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</si>
  <si>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</si>
  <si>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</si>
  <si>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</si>
  <si>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</si>
  <si>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</si>
  <si>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</si>
  <si>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</si>
  <si>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</si>
  <si>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</si>
  <si>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</si>
  <si>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</si>
  <si>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</si>
  <si>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</si>
  <si>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</si>
  <si>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</si>
  <si>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</si>
  <si>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</si>
  <si>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</si>
  <si>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</si>
  <si>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</si>
  <si>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</si>
  <si>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</si>
  <si>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</si>
  <si>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</si>
  <si>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</si>
  <si>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</si>
  <si>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</si>
  <si>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</si>
  <si>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</si>
  <si>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</si>
  <si>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</si>
  <si>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</si>
  <si>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</si>
  <si>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</si>
  <si>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</si>
  <si>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</si>
  <si>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</si>
  <si>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</si>
  <si>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</si>
  <si>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</si>
  <si>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</si>
  <si>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</si>
  <si>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</si>
  <si>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</si>
  <si>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</si>
  <si>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</si>
  <si>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</si>
  <si>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</si>
  <si>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</si>
  <si>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</si>
  <si>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</si>
  <si>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</si>
  <si>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</si>
  <si>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</si>
  <si>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</si>
  <si>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</si>
  <si>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</si>
  <si>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</si>
  <si>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</si>
  <si>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</si>
  <si>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</si>
  <si>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</si>
  <si>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</si>
  <si>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</si>
  <si>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</si>
  <si>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</si>
  <si>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</si>
  <si>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</si>
  <si>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</si>
  <si>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</si>
  <si>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</si>
  <si>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</si>
  <si>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</si>
  <si>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</si>
  <si>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</si>
  <si>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</si>
  <si>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</si>
  <si>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</si>
  <si>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</si>
  <si>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</si>
  <si>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</si>
  <si>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</si>
  <si>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</si>
  <si>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</si>
  <si>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</si>
  <si>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</si>
  <si>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</si>
  <si>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</si>
  <si>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</si>
  <si>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</si>
  <si>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</si>
  <si>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</si>
  <si>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</si>
  <si>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</si>
  <si>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</si>
  <si>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</si>
  <si>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</si>
  <si>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</si>
  <si>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</si>
  <si>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</si>
  <si>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</si>
  <si>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</si>
  <si>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</si>
  <si>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</si>
  <si>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</si>
  <si>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</si>
  <si>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</si>
  <si>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</si>
  <si>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</si>
  <si>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</si>
  <si>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</si>
  <si>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</si>
  <si>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</si>
  <si>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</si>
  <si>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</si>
  <si>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</si>
  <si>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</si>
  <si>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</si>
  <si>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</si>
  <si>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</si>
  <si>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</si>
  <si>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</si>
  <si>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</si>
  <si>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</si>
  <si>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</si>
  <si>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</si>
  <si>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</si>
  <si>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</si>
  <si>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</si>
  <si>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</si>
  <si>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</si>
  <si>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</si>
  <si>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</si>
  <si>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</si>
  <si>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</si>
  <si>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</si>
  <si>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</si>
  <si>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</si>
  <si>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</si>
  <si>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</si>
  <si>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</si>
  <si>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</si>
  <si>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</si>
  <si>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</si>
  <si>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</si>
  <si>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</si>
  <si>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</si>
  <si>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</si>
  <si>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</si>
  <si>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</si>
  <si>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</si>
  <si>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</si>
  <si>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</si>
  <si>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</si>
  <si>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</si>
  <si>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</si>
  <si>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</si>
  <si>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</si>
  <si>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</si>
  <si>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</si>
  <si>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</si>
  <si>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</si>
  <si>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</si>
  <si>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</si>
  <si>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</si>
  <si>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</si>
  <si>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</si>
  <si>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</si>
  <si>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</si>
  <si>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</si>
  <si>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</si>
  <si>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</si>
  <si>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</si>
  <si>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</si>
  <si>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</si>
  <si>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</si>
  <si>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</si>
  <si>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</si>
  <si>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</si>
  <si>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</si>
  <si>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</si>
  <si>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</si>
  <si>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</si>
  <si>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</si>
  <si>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</si>
  <si>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</si>
  <si>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</si>
  <si>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</si>
  <si>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</si>
  <si>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</si>
  <si>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</si>
  <si>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</si>
  <si>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</si>
  <si>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</si>
  <si>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</si>
  <si>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</si>
  <si>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</si>
  <si>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</si>
  <si>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</si>
  <si>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</si>
  <si>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</si>
  <si>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</si>
  <si>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</si>
  <si>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</si>
  <si>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</si>
  <si>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</si>
  <si>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</si>
  <si>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</si>
  <si>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</si>
  <si>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</si>
  <si>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</si>
  <si>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</si>
  <si>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</si>
  <si>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</si>
  <si>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</si>
  <si>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</si>
  <si>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</si>
  <si>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</si>
  <si>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</si>
  <si>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</si>
  <si>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</si>
  <si>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</si>
  <si>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</si>
  <si>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</si>
  <si>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</si>
  <si>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</si>
  <si>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</si>
  <si>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</si>
  <si>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</si>
  <si>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</si>
  <si>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</si>
  <si>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</si>
  <si>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</si>
  <si>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</si>
  <si>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</si>
  <si>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</si>
  <si>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</si>
  <si>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</si>
  <si>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</si>
  <si>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</si>
  <si>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</si>
  <si>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</si>
  <si>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</si>
  <si>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</si>
  <si>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</si>
  <si>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</si>
  <si>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</si>
  <si>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</si>
  <si>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</si>
  <si>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</si>
  <si>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</si>
  <si>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</si>
  <si>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</si>
  <si>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</si>
  <si>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</si>
  <si>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</si>
  <si>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</si>
  <si>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</si>
  <si>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</si>
  <si>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</si>
  <si>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</si>
  <si>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</si>
  <si>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</si>
  <si>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</si>
  <si>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</si>
  <si>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</si>
  <si>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</si>
  <si>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</si>
  <si>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</si>
  <si>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</si>
  <si>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</si>
  <si>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</si>
  <si>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</si>
  <si>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</si>
  <si>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</si>
  <si>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</si>
  <si>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</si>
  <si>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</si>
  <si>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</si>
  <si>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</si>
  <si>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</si>
  <si>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</si>
  <si>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</si>
  <si>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</si>
  <si>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</si>
  <si>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</si>
  <si>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</si>
  <si>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</si>
  <si>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</si>
  <si>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</si>
  <si>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</si>
  <si>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</si>
  <si>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</si>
  <si>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</si>
  <si>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</si>
  <si>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</si>
  <si>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</si>
  <si>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</si>
  <si>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</si>
  <si>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</si>
  <si>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</si>
  <si>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</si>
  <si>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</si>
  <si>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</si>
  <si>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</si>
  <si>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</si>
  <si>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</si>
  <si>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</si>
  <si>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</si>
  <si>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</si>
  <si>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</si>
  <si>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</si>
  <si>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</si>
  <si>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</si>
  <si>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</si>
  <si>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</si>
  <si>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</si>
  <si>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</si>
  <si>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</si>
  <si>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</si>
  <si>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</si>
  <si>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</si>
  <si>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</si>
  <si>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</si>
  <si>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</si>
  <si>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</si>
  <si>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</si>
  <si>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</si>
  <si>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</si>
  <si>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</si>
  <si>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</si>
  <si>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</si>
  <si>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</si>
  <si>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</si>
  <si>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</si>
  <si>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</si>
  <si>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</si>
  <si>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</si>
  <si>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</si>
  <si>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</si>
  <si>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</si>
  <si>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</si>
  <si>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</si>
  <si>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</si>
  <si>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</si>
  <si>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</si>
  <si>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</si>
  <si>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</si>
  <si>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</si>
  <si>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</si>
  <si>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</si>
  <si>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</si>
  <si>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</si>
  <si>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</si>
  <si>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</si>
  <si>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</si>
  <si>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</si>
  <si>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</si>
  <si>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</si>
  <si>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</si>
  <si>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</si>
  <si>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</si>
  <si>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</si>
  <si>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</si>
  <si>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</si>
  <si>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</si>
  <si>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</si>
  <si>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</si>
  <si>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</si>
  <si>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</si>
  <si>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</si>
  <si>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</si>
  <si>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</si>
  <si>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</si>
  <si>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</si>
  <si>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</si>
  <si>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</si>
  <si>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</si>
  <si>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</si>
  <si>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</si>
  <si>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</si>
  <si>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</si>
  <si>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</si>
  <si>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</si>
  <si>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</si>
  <si>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</si>
  <si>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</si>
  <si>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</si>
  <si>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</si>
  <si>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</si>
  <si>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</si>
  <si>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</si>
  <si>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</si>
  <si>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</si>
  <si>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</si>
  <si>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</si>
  <si>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</si>
  <si>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</si>
  <si>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</si>
  <si>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</si>
  <si>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</si>
  <si>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</si>
  <si>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</si>
  <si>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</si>
  <si>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</si>
  <si>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</si>
  <si>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</si>
  <si>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</si>
  <si>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</si>
  <si>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</si>
  <si>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</si>
  <si>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</si>
  <si>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</si>
  <si>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</si>
  <si>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</si>
  <si>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</si>
  <si>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</si>
  <si>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</si>
  <si>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</si>
  <si>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</si>
  <si>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</si>
  <si>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</si>
  <si>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</si>
  <si>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</si>
  <si>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</si>
  <si>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</si>
  <si>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</si>
  <si>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</si>
  <si>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</si>
  <si>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</si>
  <si>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</si>
  <si>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</si>
  <si>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</si>
  <si>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</si>
  <si>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</si>
  <si>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</si>
  <si>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</si>
  <si>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</si>
  <si>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</si>
  <si>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</si>
  <si>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</si>
  <si>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</si>
  <si>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</si>
  <si>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</si>
  <si>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</si>
  <si>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</si>
  <si>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</si>
  <si>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</si>
  <si>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</si>
  <si>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</si>
  <si>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</si>
  <si>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</si>
  <si>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</si>
  <si>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</si>
  <si>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</si>
  <si>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</si>
  <si>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</si>
  <si>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</si>
  <si>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</si>
  <si>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</si>
  <si>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</si>
  <si>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</si>
  <si>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</si>
  <si>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</si>
  <si>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</si>
  <si>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</si>
  <si>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</si>
  <si>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</si>
  <si>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</si>
  <si>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</si>
  <si>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</si>
  <si>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</si>
  <si>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</si>
  <si>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</si>
  <si>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</si>
  <si>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</si>
  <si>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</si>
  <si>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</si>
  <si>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</si>
  <si>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</si>
  <si>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</si>
  <si>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</si>
  <si>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</si>
  <si>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</si>
  <si>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</si>
  <si>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</si>
  <si>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</si>
  <si>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</si>
  <si>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</si>
  <si>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</si>
  <si>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</si>
  <si>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</si>
  <si>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</si>
  <si>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</si>
  <si>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</si>
  <si>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</si>
  <si>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</si>
  <si>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</si>
  <si>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</si>
  <si>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</si>
  <si>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</si>
  <si>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</si>
  <si>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</si>
  <si>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</si>
  <si>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</si>
  <si>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</si>
  <si>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</si>
  <si>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</si>
  <si>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</si>
  <si>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</si>
  <si>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</si>
  <si>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</si>
  <si>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</si>
  <si>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</si>
  <si>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</si>
  <si>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</si>
  <si>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</si>
  <si>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</si>
  <si>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</si>
  <si>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</si>
  <si>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</si>
  <si>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</si>
  <si>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</si>
  <si>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</si>
  <si>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</si>
  <si>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</si>
  <si>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</si>
  <si>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</si>
  <si>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</si>
  <si>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</si>
  <si>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</si>
  <si>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</si>
  <si>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</si>
  <si>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</si>
  <si>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</si>
  <si>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</si>
  <si>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</si>
  <si>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</si>
  <si>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</si>
  <si>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</si>
  <si>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</si>
  <si>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</si>
  <si>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</si>
  <si>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</si>
  <si>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</si>
  <si>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</si>
  <si>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</si>
  <si>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</si>
  <si>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</si>
  <si>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</si>
  <si>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</si>
  <si>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</si>
  <si>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</si>
  <si>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</si>
  <si>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</si>
  <si>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</si>
  <si>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</si>
  <si>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</si>
  <si>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</si>
  <si>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</si>
  <si>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</si>
  <si>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</si>
  <si>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</si>
  <si>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</si>
  <si>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</si>
  <si>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</si>
  <si>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</si>
  <si>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</si>
  <si>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</si>
  <si>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</si>
  <si>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</si>
  <si>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</si>
  <si>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</si>
  <si>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</si>
  <si>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</si>
  <si>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</si>
  <si>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</si>
  <si>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</si>
  <si>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</si>
  <si>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</si>
  <si>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</si>
  <si>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</si>
  <si>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</si>
  <si>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</si>
  <si>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</si>
  <si>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</si>
  <si>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</si>
  <si>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</si>
  <si>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</si>
  <si>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</si>
  <si>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</si>
  <si>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</si>
  <si>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</si>
  <si>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</si>
  <si>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</si>
  <si>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</si>
  <si>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</si>
  <si>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</si>
  <si>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</si>
  <si>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</si>
  <si>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</si>
  <si>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</si>
  <si>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</si>
  <si>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</si>
  <si>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</si>
  <si>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</si>
  <si>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</si>
  <si>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</si>
  <si>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</si>
  <si>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</si>
  <si>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</si>
  <si>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</si>
  <si>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</si>
  <si>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</si>
  <si>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</si>
  <si>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</si>
  <si>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</si>
  <si>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</si>
  <si>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</si>
  <si>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</si>
  <si>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</si>
  <si>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</si>
  <si>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</si>
  <si>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</si>
  <si>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</si>
  <si>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</si>
  <si>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</si>
  <si>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</si>
  <si>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</si>
  <si>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</si>
  <si>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</si>
  <si>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</si>
  <si>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</si>
  <si>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</si>
  <si>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</si>
  <si>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</si>
  <si>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</si>
  <si>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</si>
  <si>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</si>
  <si>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</si>
  <si>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</si>
  <si>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</si>
  <si>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</si>
  <si>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</si>
  <si>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</si>
  <si>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</si>
  <si>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</si>
  <si>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</si>
  <si>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</si>
  <si>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</si>
  <si>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</si>
  <si>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</si>
  <si>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</si>
  <si>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</si>
  <si>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</si>
  <si>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</si>
  <si>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</si>
  <si>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</si>
  <si>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</si>
  <si>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</si>
  <si>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</si>
  <si>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</si>
  <si>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</si>
  <si>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</si>
  <si>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</si>
  <si>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</si>
  <si>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</si>
  <si>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</si>
  <si>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</si>
  <si>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</si>
  <si>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</si>
  <si>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</si>
  <si>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</si>
  <si>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</si>
  <si>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</si>
  <si>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</si>
  <si>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</si>
  <si>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</si>
  <si>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</si>
  <si>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</si>
  <si>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</si>
  <si>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</si>
  <si>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</si>
  <si>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</si>
  <si>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</si>
  <si>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</si>
  <si>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</si>
  <si>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</si>
  <si>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</si>
  <si>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</si>
  <si>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</si>
  <si>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</si>
  <si>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</si>
  <si>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</si>
  <si>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</si>
  <si>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</si>
  <si>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</si>
  <si>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</si>
  <si>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</si>
  <si>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</si>
  <si>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</si>
  <si>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</si>
  <si>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</si>
  <si>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</si>
  <si>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</si>
  <si>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</si>
  <si>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</si>
  <si>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</si>
  <si>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</si>
  <si>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</si>
  <si>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</si>
  <si>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</si>
  <si>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</si>
  <si>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</si>
  <si>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</si>
  <si>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</si>
  <si>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</si>
  <si>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</si>
  <si>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</si>
  <si>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</si>
  <si>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</si>
  <si>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</si>
  <si>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</si>
  <si>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</si>
  <si>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</si>
  <si>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</si>
  <si>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</si>
  <si>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</si>
  <si>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</si>
  <si>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</si>
  <si>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</si>
  <si>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</si>
  <si>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</si>
  <si>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</si>
  <si>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</si>
  <si>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</si>
  <si>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</si>
  <si>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</si>
  <si>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</si>
  <si>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</si>
  <si>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</si>
  <si>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</si>
  <si>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</si>
  <si>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</si>
  <si>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</si>
  <si>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</si>
  <si>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</si>
  <si>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</si>
  <si>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</si>
  <si>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</si>
  <si>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</si>
  <si>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</si>
  <si>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</si>
  <si>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</si>
  <si>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</si>
  <si>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</si>
  <si>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</si>
  <si>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</si>
  <si>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</si>
  <si>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</si>
  <si>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</si>
  <si>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</si>
  <si>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</si>
  <si>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</si>
  <si>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</si>
  <si>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</si>
  <si>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</si>
  <si>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</si>
  <si>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</si>
  <si>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</si>
  <si>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</si>
  <si>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</si>
  <si>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</si>
  <si>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</si>
  <si>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</si>
  <si>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</si>
  <si>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</si>
  <si>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</si>
  <si>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</si>
  <si>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</si>
  <si>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</si>
  <si>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</si>
  <si>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</si>
  <si>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</si>
  <si>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</si>
  <si>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</si>
  <si>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</si>
  <si>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</si>
  <si>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</si>
  <si>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</si>
  <si>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</si>
  <si>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</si>
  <si>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</si>
  <si>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</si>
  <si>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</si>
  <si>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</si>
  <si>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</si>
  <si>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</si>
  <si>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</si>
  <si>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</si>
  <si>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</si>
  <si>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</si>
  <si>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</si>
  <si>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</si>
  <si>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</si>
  <si>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</si>
  <si>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</si>
  <si>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</si>
  <si>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</si>
  <si>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</si>
  <si>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</si>
  <si>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</si>
  <si>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</si>
  <si>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</si>
  <si>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</si>
  <si>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</si>
  <si>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</si>
  <si>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</si>
  <si>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</si>
  <si>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</si>
  <si>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</si>
  <si>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</si>
  <si>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</si>
  <si>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</si>
  <si>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</si>
  <si>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</si>
  <si>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</si>
  <si>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</si>
  <si>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</si>
  <si>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</si>
  <si>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</si>
  <si>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</si>
  <si>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</si>
  <si>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</si>
  <si>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</si>
  <si>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</si>
  <si>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</si>
  <si>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</si>
  <si>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</si>
  <si>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</si>
  <si>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</si>
  <si>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</si>
  <si>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</si>
  <si>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</si>
  <si>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</si>
  <si>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</si>
  <si>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</si>
  <si>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</si>
  <si>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</si>
  <si>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</si>
  <si>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</si>
  <si>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</si>
  <si>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</si>
  <si>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</si>
  <si>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</si>
  <si>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</si>
  <si>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</si>
  <si>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</si>
  <si>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</si>
  <si>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</si>
  <si>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</si>
  <si>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</si>
  <si>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</si>
  <si>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</si>
  <si>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</si>
  <si>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</si>
  <si>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</si>
  <si>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</si>
  <si>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</si>
  <si>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</si>
  <si>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</si>
  <si>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</si>
  <si>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</si>
  <si>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</si>
  <si>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</si>
  <si>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</si>
  <si>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</si>
  <si>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</si>
  <si>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</si>
  <si>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</si>
  <si>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</si>
  <si>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</si>
  <si>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</si>
  <si>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</si>
  <si>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</si>
  <si>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</si>
  <si>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</si>
  <si>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</si>
  <si>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</si>
  <si>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</si>
  <si>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</si>
  <si>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</si>
  <si>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</si>
  <si>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</si>
  <si>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</si>
  <si>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</si>
  <si>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</si>
  <si>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</si>
  <si>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</si>
  <si>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</si>
  <si>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</si>
  <si>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</si>
  <si>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</si>
  <si>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</si>
  <si>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</si>
  <si>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</si>
  <si>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</si>
  <si>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</si>
  <si>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</si>
  <si>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</si>
  <si>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</si>
  <si>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</si>
  <si>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</si>
  <si>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</si>
  <si>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</si>
  <si>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</si>
  <si>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</si>
  <si>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</si>
  <si>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</si>
  <si>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</si>
  <si>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</si>
  <si>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</si>
  <si>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</si>
  <si>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</si>
  <si>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</si>
  <si>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</si>
  <si>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</si>
  <si>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</si>
  <si>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</si>
  <si>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</si>
  <si>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</si>
  <si>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</si>
  <si>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</si>
  <si>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</si>
  <si>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</si>
  <si>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</si>
  <si>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</si>
  <si>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</si>
  <si>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</si>
  <si>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</si>
  <si>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</si>
  <si>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</si>
  <si>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</si>
  <si>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</si>
  <si>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</si>
  <si>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</si>
  <si>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</si>
  <si>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</si>
  <si>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</si>
  <si>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</si>
  <si>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</si>
  <si>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</si>
  <si>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</si>
  <si>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</si>
  <si>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</si>
  <si>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</si>
  <si>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</si>
  <si>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</si>
  <si>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</si>
  <si>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</si>
  <si>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</si>
  <si>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</si>
  <si>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</si>
  <si>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</si>
  <si>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</si>
  <si>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</si>
  <si>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</si>
  <si>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</si>
  <si>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</si>
  <si>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</si>
  <si>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</si>
  <si>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</si>
  <si>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</si>
  <si>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</si>
  <si>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</si>
  <si>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</si>
  <si>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</si>
  <si>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</si>
  <si>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</si>
  <si>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</si>
  <si>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</si>
  <si>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</si>
  <si>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</si>
  <si>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</si>
  <si>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</si>
  <si>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</si>
  <si>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</si>
  <si>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</si>
  <si>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</si>
  <si>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</si>
  <si>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</si>
  <si>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</si>
  <si>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</si>
  <si>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</si>
  <si>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</si>
  <si>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</si>
  <si>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</si>
  <si>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</si>
  <si>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</si>
  <si>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</si>
  <si>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</si>
  <si>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</si>
  <si>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</si>
  <si>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</si>
  <si>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</si>
  <si>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</si>
  <si>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</si>
  <si>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</si>
  <si>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</si>
  <si>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</si>
  <si>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</si>
  <si>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</si>
  <si>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</si>
  <si>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</si>
  <si>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</si>
  <si>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</si>
  <si>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</si>
  <si>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</si>
  <si>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</si>
  <si>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</si>
  <si>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</si>
  <si>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</si>
  <si>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</si>
  <si>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</si>
  <si>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</si>
  <si>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</si>
  <si>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</si>
  <si>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</si>
  <si>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</si>
  <si>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</si>
  <si>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</si>
  <si>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</si>
  <si>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</si>
  <si>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</si>
  <si>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</si>
  <si>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</si>
  <si>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</si>
  <si>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</si>
  <si>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</si>
  <si>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</si>
  <si>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</si>
  <si>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</si>
  <si>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</si>
  <si>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</si>
  <si>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</si>
  <si>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</si>
  <si>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</si>
  <si>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</si>
  <si>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</si>
  <si>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</si>
  <si>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</si>
  <si>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</si>
  <si>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</si>
  <si>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</si>
  <si>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</si>
  <si>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</si>
  <si>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</si>
  <si>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</si>
  <si>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</si>
  <si>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</si>
  <si>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</si>
  <si>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</si>
  <si>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</si>
  <si>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</si>
  <si>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</si>
  <si>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</si>
  <si>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</si>
  <si>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</si>
  <si>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</si>
  <si>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</si>
  <si>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</si>
  <si>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</si>
  <si>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</si>
  <si>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</si>
  <si>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</si>
  <si>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</si>
  <si>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</si>
  <si>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</si>
  <si>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</si>
  <si>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</si>
  <si>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</si>
  <si>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</si>
  <si>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</si>
  <si>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</si>
  <si>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</si>
  <si>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</si>
  <si>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</si>
  <si>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</si>
  <si>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</si>
  <si>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</si>
  <si>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</si>
  <si>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</si>
  <si>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</si>
  <si>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</si>
  <si>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</si>
  <si>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</si>
  <si>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</si>
  <si>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</si>
  <si>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</si>
  <si>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</si>
  <si>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</si>
  <si>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</si>
  <si>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</si>
  <si>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</si>
  <si>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</si>
  <si>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</si>
  <si>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</si>
  <si>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</si>
  <si>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</si>
  <si>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</si>
  <si>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</si>
  <si>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</si>
  <si>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</si>
  <si>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</si>
  <si>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</si>
  <si>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</si>
  <si>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</si>
  <si>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</si>
  <si>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</si>
  <si>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</si>
  <si>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</si>
  <si>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</si>
  <si>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</si>
  <si>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</si>
  <si>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</si>
  <si>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</si>
  <si>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</si>
  <si>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</si>
  <si>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</si>
  <si>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</si>
  <si>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</si>
  <si>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</si>
  <si>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</si>
  <si>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</si>
  <si>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</si>
  <si>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</si>
  <si>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</si>
  <si>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</si>
  <si>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</si>
  <si>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</si>
  <si>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</si>
  <si>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</si>
  <si>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</si>
  <si>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</si>
  <si>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</si>
  <si>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</si>
  <si>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</si>
  <si>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</si>
  <si>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</si>
  <si>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</si>
  <si>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</si>
  <si>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</si>
  <si>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</si>
  <si>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</si>
  <si>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</si>
  <si>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</si>
  <si>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</si>
  <si>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</si>
  <si>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</si>
  <si>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</si>
  <si>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</si>
  <si>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</si>
  <si>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</si>
  <si>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</si>
  <si>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</si>
  <si>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</si>
  <si>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</si>
  <si>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</si>
  <si>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</si>
  <si>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</si>
  <si>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</si>
  <si>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</si>
  <si>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</si>
  <si>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</si>
  <si>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</si>
  <si>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</si>
  <si>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</si>
  <si>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</si>
  <si>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</si>
  <si>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</si>
  <si>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</si>
  <si>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</si>
  <si>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</si>
  <si>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</si>
  <si>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</si>
  <si>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</si>
  <si>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</si>
  <si>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</si>
  <si>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</si>
  <si>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</si>
  <si>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</si>
  <si>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</si>
  <si>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</si>
  <si>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</si>
  <si>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</si>
  <si>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</si>
  <si>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</si>
  <si>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</si>
  <si>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</si>
  <si>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</si>
  <si>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</si>
  <si>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</si>
  <si>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</si>
  <si>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</si>
  <si>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</si>
  <si>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</si>
  <si>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</si>
  <si>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</si>
  <si>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</si>
  <si>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</si>
  <si>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</si>
  <si>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</si>
  <si>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</si>
  <si>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</si>
  <si>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</si>
  <si>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</si>
  <si>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</si>
  <si>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</si>
  <si>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</si>
  <si>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</si>
  <si>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</si>
  <si>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</si>
  <si>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</si>
  <si>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</si>
  <si>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</si>
  <si>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</si>
  <si>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</si>
  <si>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</si>
  <si>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</si>
  <si>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</si>
  <si>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</si>
  <si>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</si>
  <si>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</si>
  <si>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</si>
  <si>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</si>
  <si>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</si>
  <si>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</si>
  <si>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</si>
  <si>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</si>
  <si>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</si>
  <si>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</si>
  <si>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</si>
  <si>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</si>
  <si>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</si>
  <si>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</si>
  <si>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</si>
  <si>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</si>
  <si>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</si>
  <si>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</si>
  <si>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</si>
  <si>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</si>
  <si>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</si>
  <si>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</si>
  <si>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</si>
  <si>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</si>
  <si>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</si>
  <si>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</si>
  <si>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</si>
  <si>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</si>
  <si>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</si>
  <si>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</si>
  <si>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</si>
  <si>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</si>
  <si>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</si>
  <si>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</si>
  <si>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</si>
  <si>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</si>
  <si>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</si>
  <si>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</si>
  <si>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</si>
  <si>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</si>
  <si>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</si>
  <si>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</si>
  <si>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</si>
  <si>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</si>
  <si>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</si>
  <si>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</si>
  <si>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</si>
  <si>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</si>
  <si>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</si>
  <si>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</si>
  <si>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</si>
  <si>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</si>
  <si>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</si>
  <si>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</si>
  <si>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</si>
  <si>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</si>
  <si>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</si>
  <si>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</si>
  <si>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</si>
  <si>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</si>
  <si>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</si>
  <si>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</si>
  <si>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</si>
  <si>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</si>
  <si>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</si>
  <si>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</si>
  <si>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</si>
  <si>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</si>
  <si>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</si>
  <si>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</si>
  <si>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</si>
  <si>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</si>
  <si>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</si>
  <si>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</si>
  <si>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</si>
  <si>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</si>
  <si>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</si>
  <si>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</si>
  <si>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</si>
  <si>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</si>
  <si>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</si>
  <si>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</si>
  <si>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</si>
  <si>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</si>
  <si>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</si>
  <si>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</si>
  <si>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</si>
  <si>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</si>
  <si>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</si>
  <si>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</si>
  <si>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</si>
  <si>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</si>
  <si>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</si>
  <si>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</si>
  <si>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</si>
  <si>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</si>
  <si>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</si>
  <si>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</si>
  <si>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</si>
  <si>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</si>
  <si>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</si>
  <si>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</si>
  <si>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</si>
  <si>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</si>
  <si>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</si>
  <si>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</si>
  <si>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</si>
  <si>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</si>
  <si>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</si>
  <si>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</si>
  <si>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</si>
  <si>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</si>
  <si>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</si>
  <si>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</si>
  <si>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</si>
  <si>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</si>
  <si>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</si>
  <si>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</si>
  <si>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</si>
  <si>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</si>
  <si>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</si>
  <si>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</si>
  <si>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</si>
  <si>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</si>
  <si>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</si>
  <si>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</si>
  <si>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</si>
  <si>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</si>
  <si>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</si>
  <si>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</si>
  <si>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</si>
  <si>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</si>
  <si>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</si>
  <si>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</si>
  <si>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</si>
  <si>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</si>
  <si>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</si>
  <si>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</si>
  <si>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</si>
  <si>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</si>
  <si>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</si>
  <si>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</si>
  <si>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</si>
  <si>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</si>
  <si>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</si>
  <si>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</si>
  <si>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</si>
  <si>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</si>
  <si>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</si>
  <si>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</si>
  <si>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</si>
  <si>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</si>
  <si>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</si>
  <si>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</si>
  <si>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</si>
  <si>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</si>
  <si>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</si>
  <si>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</si>
  <si>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</si>
  <si>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</si>
  <si>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</si>
  <si>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</si>
  <si>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</si>
  <si>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</si>
  <si>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</si>
  <si>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</si>
  <si>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</si>
  <si>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</si>
  <si>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</si>
  <si>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</si>
  <si>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</si>
  <si>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</si>
  <si>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</si>
  <si>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</si>
  <si>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</si>
  <si>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</si>
  <si>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</si>
  <si>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</si>
  <si>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</si>
  <si>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</si>
  <si>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</si>
  <si>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</si>
  <si>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</si>
  <si>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</si>
  <si>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</si>
  <si>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</si>
  <si>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</si>
  <si>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</si>
  <si>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</si>
  <si>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</si>
  <si>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</si>
  <si>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</si>
  <si>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</si>
  <si>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</si>
  <si>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</si>
  <si>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</si>
  <si>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</si>
  <si>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</si>
  <si>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</si>
  <si>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</si>
  <si>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</si>
  <si>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</si>
  <si>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</si>
  <si>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</si>
  <si>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</si>
  <si>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</si>
  <si>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</si>
  <si>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</si>
  <si>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</si>
  <si>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</si>
  <si>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</si>
  <si>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</si>
  <si>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</si>
  <si>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</si>
  <si>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</si>
  <si>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</si>
  <si>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</si>
  <si>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</si>
  <si>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</si>
  <si>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</si>
  <si>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</si>
  <si>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</si>
  <si>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</si>
  <si>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</si>
  <si>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</si>
  <si>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</si>
  <si>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</si>
  <si>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</si>
  <si>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</si>
  <si>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</si>
  <si>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</si>
  <si>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</si>
  <si>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</si>
  <si>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</si>
  <si>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</si>
  <si>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</si>
  <si>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</si>
  <si>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</si>
  <si>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</si>
  <si>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</si>
  <si>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</si>
  <si>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</si>
  <si>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</si>
  <si>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</si>
  <si>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</si>
  <si>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</si>
  <si>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</si>
  <si>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</si>
  <si>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</si>
  <si>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</si>
  <si>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</si>
  <si>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</si>
  <si>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</si>
  <si>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</si>
  <si>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</si>
  <si>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</si>
  <si>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</si>
  <si>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</si>
  <si>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</si>
  <si>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</si>
  <si>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</si>
  <si>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</si>
  <si>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</si>
  <si>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</si>
  <si>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</si>
  <si>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</si>
  <si>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</si>
  <si>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</si>
  <si>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</si>
  <si>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</si>
  <si>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</si>
  <si>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</si>
  <si>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</si>
  <si>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</si>
  <si>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</si>
  <si>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</si>
  <si>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</si>
  <si>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</si>
  <si>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</si>
  <si>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</si>
  <si>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</si>
  <si>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</si>
  <si>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</si>
  <si>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</si>
  <si>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</si>
  <si>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</si>
  <si>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</si>
  <si>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</si>
  <si>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</si>
  <si>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</si>
  <si>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</si>
  <si>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</si>
  <si>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</si>
  <si>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</si>
  <si>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</si>
  <si>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</si>
  <si>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</si>
  <si>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</si>
  <si>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</si>
  <si>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</si>
  <si>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</si>
  <si>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</si>
  <si>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</si>
  <si>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</si>
  <si>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</si>
  <si>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</si>
  <si>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</si>
  <si>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</si>
  <si>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</si>
  <si>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</si>
  <si>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</si>
  <si>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</si>
  <si>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</si>
  <si>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</si>
  <si>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</si>
  <si>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</si>
  <si>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</si>
  <si>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</si>
  <si>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</si>
  <si>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</si>
  <si>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</si>
  <si>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</si>
  <si>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</si>
  <si>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</si>
  <si>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</si>
  <si>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</si>
  <si>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</si>
  <si>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</si>
  <si>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</si>
  <si>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</si>
  <si>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</si>
  <si>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</si>
  <si>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</si>
  <si>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</si>
  <si>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</si>
  <si>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</si>
  <si>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</si>
  <si>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</si>
  <si>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</si>
  <si>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</si>
  <si>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</si>
  <si>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</si>
  <si>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</si>
  <si>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</si>
  <si>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</si>
  <si>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</si>
  <si>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</si>
  <si>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</si>
  <si>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</si>
  <si>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</si>
  <si>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</si>
  <si>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</si>
  <si>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</si>
  <si>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</si>
  <si>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</si>
  <si>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</si>
  <si>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</si>
  <si>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</si>
  <si>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</si>
  <si>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</si>
  <si>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</si>
  <si>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</si>
  <si>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</si>
  <si>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</si>
  <si>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</si>
  <si>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</si>
  <si>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</si>
  <si>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</si>
  <si>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</si>
  <si>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</si>
  <si>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</si>
  <si>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</si>
  <si>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</si>
  <si>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</si>
  <si>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</si>
  <si>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</si>
  <si>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</si>
  <si>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</si>
  <si>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</si>
  <si>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</si>
  <si>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</si>
  <si>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</si>
  <si>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</si>
  <si>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</si>
  <si>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</si>
  <si>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</si>
  <si>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</si>
  <si>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</si>
  <si>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</si>
  <si>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</si>
  <si>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</si>
  <si>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</si>
  <si>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</si>
  <si>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</si>
  <si>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</si>
  <si>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</si>
  <si>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</si>
  <si>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</si>
  <si>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</si>
  <si>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</si>
  <si>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</si>
  <si>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</si>
  <si>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</si>
  <si>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</si>
  <si>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</si>
  <si>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</si>
  <si>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</si>
  <si>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</si>
  <si>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</si>
  <si>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</si>
  <si>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</si>
  <si>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</si>
  <si>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</si>
  <si>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</si>
  <si>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</si>
  <si>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</si>
  <si>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</si>
  <si>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</si>
  <si>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</si>
  <si>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</si>
  <si>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</si>
  <si>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</si>
  <si>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</si>
  <si>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</si>
  <si>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</si>
  <si>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</si>
  <si>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</si>
  <si>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</si>
  <si>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</si>
  <si>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</si>
  <si>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</si>
  <si>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</si>
  <si>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</si>
  <si>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</si>
  <si>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</si>
  <si>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</si>
  <si>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</si>
  <si>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</si>
  <si>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</si>
  <si>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</si>
  <si>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</si>
  <si>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</si>
  <si>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</si>
  <si>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</si>
  <si>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</si>
  <si>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</si>
  <si>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</si>
  <si>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</si>
  <si>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</si>
  <si>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</si>
  <si>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</si>
  <si>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</si>
  <si>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</si>
  <si>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</si>
  <si>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</si>
  <si>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</si>
  <si>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</si>
  <si>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</si>
  <si>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</si>
  <si>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</si>
  <si>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</si>
  <si>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</si>
  <si>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</si>
  <si>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</si>
  <si>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</si>
  <si>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</si>
  <si>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</si>
  <si>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</si>
  <si>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</si>
  <si>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</si>
  <si>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</si>
  <si>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</si>
  <si>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</si>
  <si>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</si>
  <si>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</si>
  <si>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</si>
  <si>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</si>
  <si>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</si>
  <si>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</si>
  <si>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</si>
  <si>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</si>
  <si>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</si>
  <si>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</si>
  <si>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</si>
  <si>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</si>
  <si>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</si>
  <si>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</si>
  <si>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</si>
  <si>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</si>
  <si>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</si>
  <si>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</si>
  <si>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</si>
  <si>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</si>
  <si>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</si>
  <si>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</si>
  <si>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</si>
  <si>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</si>
  <si>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</si>
  <si>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</si>
  <si>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</si>
  <si>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</si>
  <si>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</si>
  <si>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</si>
  <si>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</si>
  <si>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</si>
  <si>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</si>
  <si>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</si>
  <si>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</si>
  <si>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</si>
  <si>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</si>
  <si>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</si>
  <si>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</si>
  <si>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</si>
  <si>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</si>
  <si>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</si>
  <si>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</si>
  <si>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</si>
  <si>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</si>
  <si>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</si>
  <si>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</si>
  <si>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</si>
  <si>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</si>
  <si>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</si>
  <si>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</si>
  <si>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</si>
  <si>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</si>
  <si>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</si>
  <si>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</si>
  <si>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</si>
  <si>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</si>
  <si>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</si>
  <si>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</si>
  <si>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</si>
  <si>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</si>
  <si>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</si>
  <si>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</si>
  <si>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</si>
  <si>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</si>
  <si>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</si>
  <si>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</si>
  <si>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</si>
  <si>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</si>
  <si>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</si>
  <si>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</si>
  <si>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</si>
  <si>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</si>
  <si>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</si>
  <si>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</si>
  <si>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</si>
  <si>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</si>
  <si>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</si>
  <si>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</si>
  <si>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</si>
  <si>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</si>
  <si>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</si>
  <si>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</si>
  <si>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</si>
  <si>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</si>
  <si>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</si>
  <si>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</si>
  <si>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</si>
  <si>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</si>
  <si>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</si>
  <si>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</si>
  <si>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</si>
  <si>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</si>
  <si>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</si>
  <si>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</si>
  <si>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</si>
  <si>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</si>
  <si>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</si>
  <si>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</si>
  <si>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</si>
  <si>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</si>
  <si>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</si>
  <si>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</si>
  <si>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</si>
  <si>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</si>
  <si>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</si>
  <si>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</si>
  <si>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</si>
  <si>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</si>
  <si>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</si>
  <si>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</si>
  <si>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</si>
  <si>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</si>
  <si>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</si>
  <si>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</si>
  <si>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</si>
  <si>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</si>
  <si>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</si>
  <si>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</si>
  <si>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</si>
  <si>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</si>
  <si>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</si>
  <si>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</si>
  <si>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</si>
  <si>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</si>
  <si>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</si>
  <si>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</si>
  <si>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</si>
  <si>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</si>
  <si>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</si>
  <si>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</si>
  <si>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</si>
  <si>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</si>
  <si>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</si>
  <si>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</si>
  <si>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</si>
  <si>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</si>
  <si>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</si>
  <si>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</si>
  <si>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</si>
  <si>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</si>
  <si>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</si>
  <si>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</si>
  <si>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</si>
  <si>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</si>
  <si>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</si>
  <si>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</si>
  <si>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</si>
  <si>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</si>
  <si>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</si>
  <si>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</si>
  <si>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</si>
  <si>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</si>
  <si>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</si>
  <si>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</si>
  <si>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</si>
  <si>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</si>
  <si>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</si>
  <si>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</si>
  <si>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</si>
  <si>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</si>
  <si>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</si>
  <si>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</si>
  <si>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</si>
  <si>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</si>
  <si>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</si>
  <si>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</si>
  <si>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</si>
  <si>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</si>
  <si>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</si>
  <si>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</si>
  <si>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</si>
  <si>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</si>
  <si>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</si>
  <si>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</si>
  <si>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</si>
  <si>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</si>
  <si>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</si>
  <si>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</si>
  <si>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</si>
  <si>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</si>
  <si>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</si>
  <si>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</si>
  <si>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</si>
  <si>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</si>
  <si>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</si>
  <si>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</si>
  <si>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</si>
  <si>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</si>
  <si>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</si>
  <si>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</si>
  <si>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</si>
  <si>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</si>
  <si>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</si>
  <si>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</si>
  <si>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</si>
  <si>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</si>
  <si>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</si>
  <si>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</si>
  <si>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</si>
  <si>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</si>
  <si>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</si>
  <si>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</si>
  <si>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</si>
  <si>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</si>
  <si>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</si>
  <si>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</si>
  <si>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</si>
  <si>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</si>
  <si>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</si>
  <si>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</si>
  <si>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</si>
  <si>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</si>
  <si>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</si>
  <si>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</si>
  <si>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</si>
  <si>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</si>
  <si>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</si>
  <si>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</si>
  <si>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</si>
  <si>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</si>
  <si>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</si>
  <si>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</si>
  <si>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</si>
  <si>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</si>
  <si>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</si>
  <si>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</si>
  <si>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</si>
  <si>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</si>
  <si>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</si>
  <si>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</si>
  <si>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</si>
  <si>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</si>
  <si>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</si>
  <si>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</si>
  <si>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</si>
  <si>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</si>
  <si>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</si>
  <si>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</si>
  <si>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</si>
  <si>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</si>
  <si>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</si>
  <si>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</si>
  <si>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</si>
  <si>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</si>
  <si>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</si>
  <si>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</si>
  <si>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</si>
  <si>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</si>
  <si>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</si>
  <si>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</si>
  <si>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</si>
  <si>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</si>
  <si>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</si>
  <si>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</si>
  <si>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</si>
  <si>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</si>
  <si>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</si>
  <si>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</si>
  <si>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</si>
  <si>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</si>
  <si>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</si>
  <si>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</si>
  <si>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</si>
  <si>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</si>
  <si>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</si>
  <si>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</si>
  <si>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</si>
  <si>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</si>
  <si>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</si>
  <si>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</si>
  <si>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</si>
  <si>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</si>
  <si>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</si>
  <si>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</si>
  <si>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</si>
  <si>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</si>
  <si>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</si>
  <si>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</si>
  <si>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</si>
  <si>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</si>
  <si>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</si>
  <si>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</si>
  <si>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</si>
  <si>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</si>
  <si>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</si>
  <si>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</si>
  <si>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</si>
  <si>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</si>
  <si>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</si>
  <si>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</si>
  <si>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</si>
  <si>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</si>
  <si>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</si>
  <si>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</si>
  <si>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</si>
  <si>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</si>
  <si>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</si>
  <si>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</si>
  <si>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</si>
  <si>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</si>
  <si>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</si>
  <si>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</si>
  <si>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</si>
  <si>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</si>
  <si>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</si>
  <si>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</si>
  <si>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</si>
  <si>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</si>
  <si>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</si>
  <si>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</si>
  <si>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</si>
  <si>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</si>
  <si>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</si>
  <si>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</si>
  <si>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</si>
  <si>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</si>
  <si>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</si>
  <si>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</si>
  <si>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</si>
  <si>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</si>
  <si>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</si>
  <si>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</si>
  <si>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</si>
  <si>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</si>
  <si>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</si>
  <si>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</si>
  <si>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</si>
  <si>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</si>
  <si>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</si>
  <si>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</si>
  <si>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</si>
  <si>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</si>
  <si>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</si>
  <si>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</si>
  <si>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</si>
  <si>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</si>
  <si>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</si>
  <si>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</si>
  <si>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</si>
  <si>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</si>
  <si>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</si>
  <si>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</si>
  <si>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</si>
  <si>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</si>
  <si>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</si>
  <si>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</si>
  <si>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</si>
  <si>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</si>
  <si>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</si>
  <si>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</si>
  <si>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</si>
  <si>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</si>
  <si>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</si>
  <si>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</si>
  <si>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</si>
  <si>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</si>
  <si>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</si>
  <si>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</si>
  <si>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</si>
  <si>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</si>
  <si>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</si>
  <si>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</si>
  <si>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</si>
  <si>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</si>
  <si>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</si>
  <si>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</si>
  <si>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</si>
  <si>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</si>
  <si>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</si>
  <si>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</si>
  <si>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</si>
  <si>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</si>
  <si>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</si>
  <si>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</si>
  <si>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</si>
  <si>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</si>
  <si>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</si>
  <si>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</si>
  <si>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</si>
  <si>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</si>
  <si>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</si>
  <si>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</si>
  <si>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</si>
  <si>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</si>
  <si>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</si>
  <si>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</si>
  <si>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</si>
  <si>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</si>
  <si>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</si>
  <si>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</si>
  <si>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</si>
  <si>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</si>
  <si>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</si>
  <si>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</si>
  <si>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</si>
  <si>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</si>
  <si>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</si>
  <si>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</si>
  <si>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</si>
  <si>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</si>
  <si>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</si>
  <si>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</si>
  <si>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</si>
  <si>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</si>
  <si>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</si>
  <si>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</si>
  <si>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</si>
  <si>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</si>
  <si>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</si>
  <si>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</si>
  <si>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</si>
  <si>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</si>
  <si>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</si>
  <si>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</si>
  <si>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</si>
  <si>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</si>
  <si>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</si>
  <si>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</si>
  <si>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</si>
  <si>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</si>
  <si>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</si>
  <si>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</si>
  <si>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</si>
  <si>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</si>
  <si>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</si>
  <si>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</si>
  <si>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</si>
  <si>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</si>
  <si>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</si>
  <si>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</si>
  <si>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</si>
  <si>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</si>
  <si>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</si>
  <si>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</si>
  <si>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</si>
  <si>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</si>
  <si>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</si>
  <si>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</si>
  <si>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</si>
  <si>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</si>
  <si>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</si>
  <si>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</si>
  <si>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</si>
  <si>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</si>
  <si>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</si>
  <si>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</si>
  <si>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</si>
  <si>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</si>
  <si>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</si>
  <si>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</si>
  <si>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</si>
  <si>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</si>
  <si>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</si>
  <si>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</si>
  <si>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</si>
  <si>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</si>
  <si>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</si>
  <si>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</si>
  <si>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</si>
  <si>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</si>
  <si>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</si>
  <si>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</si>
  <si>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</si>
  <si>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</si>
  <si>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</si>
  <si>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</si>
  <si>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</si>
  <si>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</si>
  <si>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</si>
  <si>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</si>
  <si>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</si>
  <si>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</si>
  <si>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</si>
  <si>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</si>
  <si>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</si>
  <si>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</si>
  <si>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</si>
  <si>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</si>
  <si>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</si>
  <si>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</si>
  <si>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</si>
  <si>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</si>
  <si>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</si>
  <si>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</si>
  <si>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</si>
  <si>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</si>
  <si>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</si>
  <si>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</si>
  <si>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</si>
  <si>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</si>
  <si>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</si>
  <si>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</si>
  <si>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</si>
  <si>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</si>
  <si>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</si>
  <si>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</si>
  <si>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</si>
  <si>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</si>
  <si>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</si>
  <si>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</si>
  <si>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</si>
  <si>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</si>
  <si>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</si>
  <si>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</si>
  <si>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</si>
  <si>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</si>
  <si>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</si>
  <si>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</si>
  <si>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</si>
  <si>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</si>
  <si>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</si>
  <si>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</si>
  <si>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</si>
  <si>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</si>
  <si>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</si>
  <si>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</si>
  <si>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</si>
  <si>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</si>
  <si>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</si>
  <si>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</si>
  <si>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</si>
  <si>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</si>
  <si>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</si>
  <si>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</si>
  <si>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</si>
  <si>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</si>
  <si>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</si>
  <si>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</si>
  <si>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</si>
  <si>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</si>
  <si>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</si>
  <si>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</si>
  <si>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</si>
  <si>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</si>
  <si>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</si>
  <si>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</si>
  <si>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</si>
  <si>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</si>
  <si>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</si>
  <si>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</si>
  <si>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</si>
  <si>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</si>
  <si>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</si>
  <si>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</si>
  <si>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</si>
  <si>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</si>
  <si>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</si>
  <si>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</si>
  <si>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</si>
  <si>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</si>
  <si>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</si>
  <si>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</si>
  <si>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</si>
  <si>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</si>
  <si>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</si>
  <si>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</si>
  <si>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</si>
  <si>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</si>
  <si>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</si>
  <si>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</si>
  <si>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</si>
  <si>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</si>
  <si>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</si>
  <si>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</si>
  <si>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</si>
  <si>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</si>
  <si>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</si>
  <si>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</si>
  <si>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</si>
  <si>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</si>
  <si>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</si>
  <si>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</si>
  <si>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</si>
  <si>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</si>
  <si>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</si>
  <si>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</si>
  <si>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</si>
  <si>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</si>
  <si>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</si>
  <si>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</si>
  <si>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</si>
  <si>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</si>
  <si>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</si>
  <si>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</si>
  <si>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</si>
  <si>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</si>
  <si>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</si>
  <si>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</si>
  <si>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</si>
  <si>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</si>
  <si>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</si>
  <si>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</si>
  <si>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</si>
  <si>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</si>
  <si>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</si>
  <si>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</si>
  <si>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</si>
  <si>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</si>
  <si>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</si>
  <si>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</si>
  <si>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</si>
  <si>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</si>
  <si>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</si>
  <si>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</si>
  <si>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</si>
  <si>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</si>
  <si>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</si>
  <si>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</si>
  <si>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</si>
  <si>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</si>
  <si>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</si>
  <si>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</si>
  <si>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</si>
  <si>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</si>
  <si>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</si>
  <si>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</si>
  <si>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</si>
  <si>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</si>
  <si>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</si>
  <si>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</si>
  <si>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</si>
  <si>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</si>
  <si>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</si>
  <si>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</si>
  <si>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</si>
  <si>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</si>
  <si>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</si>
  <si>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</si>
  <si>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</si>
  <si>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</si>
  <si>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</si>
  <si>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</si>
  <si>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</si>
  <si>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</si>
  <si>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</si>
  <si>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</si>
  <si>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</si>
  <si>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</si>
  <si>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</si>
  <si>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</si>
  <si>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</si>
  <si>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</si>
  <si>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</si>
  <si>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</si>
  <si>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</si>
  <si>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</si>
  <si>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</si>
  <si>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</si>
  <si>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</si>
  <si>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</si>
  <si>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</si>
  <si>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</si>
  <si>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</si>
  <si>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</si>
  <si>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</si>
  <si>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</si>
  <si>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</si>
  <si>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</si>
  <si>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</si>
  <si>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</si>
  <si>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</si>
  <si>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</si>
  <si>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</si>
  <si>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</si>
  <si>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</si>
  <si>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</si>
  <si>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</si>
  <si>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</si>
  <si>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</si>
  <si>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</si>
  <si>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</si>
  <si>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</si>
  <si>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</si>
  <si>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</si>
  <si>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</si>
  <si>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</si>
  <si>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</si>
  <si>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</si>
  <si>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</si>
  <si>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</si>
  <si>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</si>
  <si>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</si>
  <si>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</si>
  <si>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</si>
  <si>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</si>
  <si>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</si>
  <si>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</si>
  <si>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</si>
  <si>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</si>
  <si>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</si>
  <si>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</si>
  <si>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</si>
  <si>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</si>
  <si>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</si>
  <si>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</si>
  <si>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</si>
  <si>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</si>
  <si>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</si>
  <si>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</si>
  <si>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</si>
  <si>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</si>
  <si>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</si>
  <si>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</si>
  <si>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</si>
  <si>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</si>
  <si>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</si>
  <si>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</si>
  <si>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</si>
  <si>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</si>
  <si>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</si>
  <si>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</si>
  <si>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</si>
  <si>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</si>
  <si>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</si>
  <si>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</si>
  <si>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</si>
  <si>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</si>
  <si>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</si>
  <si>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</si>
  <si>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</si>
  <si>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</si>
  <si>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</si>
  <si>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</si>
  <si>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</si>
  <si>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</si>
  <si>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</si>
  <si>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</si>
  <si>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</si>
  <si>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</si>
  <si>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</si>
  <si>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</si>
  <si>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</si>
  <si>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</si>
  <si>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</si>
  <si>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</si>
  <si>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</si>
  <si>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</si>
  <si>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</si>
  <si>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</si>
  <si>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</si>
  <si>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</si>
  <si>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</si>
  <si>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</si>
  <si>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</si>
  <si>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</si>
  <si>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</si>
  <si>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</si>
  <si>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</si>
  <si>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</si>
  <si>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</si>
  <si>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</si>
  <si>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</si>
  <si>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</si>
  <si>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</si>
  <si>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</si>
  <si>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</si>
  <si>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</si>
  <si>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</si>
  <si>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</si>
  <si>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</si>
  <si>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</si>
  <si>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</si>
  <si>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</si>
  <si>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</si>
  <si>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</si>
  <si>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</si>
  <si>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</si>
  <si>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</si>
  <si>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</si>
  <si>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</si>
  <si>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</si>
  <si>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</si>
  <si>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</si>
  <si>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</si>
  <si>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</si>
  <si>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</si>
  <si>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</si>
  <si>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</si>
  <si>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</si>
  <si>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</si>
  <si>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</si>
  <si>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</si>
  <si>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</si>
  <si>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</si>
  <si>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</si>
  <si>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</si>
  <si>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</si>
  <si>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</si>
  <si>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</si>
  <si>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</si>
  <si>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</si>
  <si>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</si>
  <si>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</si>
  <si>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</si>
  <si>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</si>
  <si>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</si>
  <si>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</si>
  <si>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</si>
  <si>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</si>
  <si>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</si>
  <si>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</si>
  <si>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</si>
  <si>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</si>
  <si>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</si>
  <si>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</si>
  <si>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</si>
  <si>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</si>
  <si>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</si>
  <si>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</si>
  <si>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</si>
  <si>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</si>
  <si>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</si>
  <si>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</si>
  <si>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</si>
  <si>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</si>
  <si>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</si>
  <si>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</si>
  <si>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</si>
  <si>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</si>
  <si>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</si>
  <si>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</si>
  <si>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</si>
  <si>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</si>
  <si>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</si>
  <si>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</si>
  <si>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</si>
  <si>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</si>
  <si>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</si>
  <si>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</si>
  <si>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</si>
  <si>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</si>
  <si>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</si>
  <si>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</si>
  <si>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</si>
  <si>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</si>
  <si>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</si>
  <si>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</si>
  <si>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</si>
  <si>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</si>
  <si>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</si>
  <si>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</si>
  <si>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</si>
  <si>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</si>
  <si>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</si>
  <si>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</si>
  <si>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</si>
  <si>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</si>
  <si>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</si>
  <si>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</si>
  <si>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</si>
  <si>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</si>
  <si>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</si>
  <si>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</si>
  <si>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</si>
  <si>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</si>
  <si>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</si>
  <si>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</si>
  <si>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</si>
  <si>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</si>
  <si>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</si>
  <si>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</si>
  <si>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</si>
  <si>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</si>
  <si>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</si>
  <si>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</si>
  <si>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</si>
  <si>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</si>
  <si>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</si>
  <si>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</si>
  <si>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</si>
  <si>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</si>
  <si>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</si>
  <si>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</si>
  <si>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</si>
  <si>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</si>
  <si>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</si>
  <si>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</si>
  <si>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</si>
  <si>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</si>
  <si>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</si>
  <si>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</si>
  <si>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</si>
  <si>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</si>
  <si>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</si>
  <si>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</si>
  <si>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</si>
  <si>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</si>
  <si>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</si>
  <si>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</si>
  <si>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</si>
  <si>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</si>
  <si>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</si>
  <si>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</si>
  <si>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</si>
  <si>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</si>
  <si>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</si>
  <si>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</si>
  <si>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</si>
  <si>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</si>
  <si>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</si>
  <si>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</si>
  <si>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</si>
  <si>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</si>
  <si>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</si>
  <si>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</si>
  <si>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</si>
  <si>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</si>
  <si>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</si>
  <si>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</si>
  <si>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</si>
  <si>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</si>
  <si>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</si>
  <si>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</si>
  <si>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</si>
  <si>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</si>
  <si>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</si>
  <si>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</si>
  <si>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</si>
  <si>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</si>
  <si>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</si>
  <si>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</si>
  <si>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</si>
  <si>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</si>
  <si>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</si>
  <si>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</si>
  <si>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</si>
  <si>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</si>
  <si>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</si>
  <si>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</si>
  <si>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</si>
  <si>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</si>
  <si>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</si>
  <si>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</si>
  <si>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</si>
  <si>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</si>
  <si>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</si>
  <si>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</si>
  <si>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</si>
  <si>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</si>
  <si>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</si>
  <si>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</si>
  <si>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</si>
  <si>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</si>
  <si>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</si>
  <si>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</si>
  <si>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</si>
  <si>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</si>
  <si>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</si>
  <si>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</si>
  <si>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</si>
  <si>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</si>
  <si>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</si>
  <si>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</si>
  <si>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</si>
  <si>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</si>
  <si>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</si>
  <si>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</si>
  <si>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</si>
  <si>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</si>
  <si>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</si>
  <si>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</si>
  <si>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</si>
  <si>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</si>
  <si>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</si>
  <si>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</si>
  <si>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</si>
  <si>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</si>
  <si>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</si>
  <si>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</si>
  <si>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</si>
  <si>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</si>
  <si>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</si>
  <si>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</si>
  <si>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</si>
  <si>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</si>
  <si>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</si>
  <si>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</si>
  <si>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</si>
  <si>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</si>
  <si>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</si>
  <si>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</si>
  <si>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</si>
  <si>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</si>
  <si>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</si>
  <si>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</si>
  <si>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</si>
  <si>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</si>
  <si>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</si>
  <si>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</si>
  <si>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</si>
  <si>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</si>
  <si>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</si>
  <si>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</si>
  <si>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</si>
  <si>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</si>
  <si>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</si>
  <si>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</si>
  <si>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</si>
  <si>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</si>
  <si>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</si>
  <si>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</si>
  <si>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</si>
  <si>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</si>
  <si>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</si>
  <si>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</si>
  <si>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</si>
  <si>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</si>
  <si>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</si>
  <si>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</si>
  <si>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</si>
  <si>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</si>
  <si>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</si>
  <si>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</si>
  <si>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</si>
  <si>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</si>
  <si>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</si>
  <si>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</si>
  <si>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</si>
  <si>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</si>
  <si>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</si>
  <si>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</si>
  <si>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</si>
  <si>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</si>
  <si>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</si>
  <si>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</si>
  <si>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</si>
  <si>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</si>
  <si>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</si>
  <si>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</si>
  <si>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</si>
  <si>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</si>
  <si>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</si>
  <si>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</si>
  <si>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</si>
  <si>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</si>
  <si>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</si>
  <si>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</si>
  <si>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</si>
  <si>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</si>
  <si>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</si>
  <si>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</si>
  <si>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</si>
  <si>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</si>
  <si>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</si>
  <si>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</si>
  <si>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</si>
  <si>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</si>
  <si>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</si>
  <si>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</si>
  <si>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</si>
  <si>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</si>
  <si>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</si>
  <si>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</si>
  <si>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</si>
  <si>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</si>
  <si>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</si>
  <si>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</si>
  <si>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</si>
  <si>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</si>
  <si>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</si>
  <si>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</si>
  <si>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</si>
  <si>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</si>
  <si>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</si>
  <si>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</si>
  <si>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</si>
  <si>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</si>
  <si>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</si>
  <si>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</si>
  <si>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</si>
  <si>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</si>
  <si>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</si>
  <si>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</si>
  <si>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</si>
  <si>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</si>
  <si>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</si>
  <si>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</si>
  <si>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</si>
  <si>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</si>
  <si>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</si>
  <si>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</si>
  <si>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</si>
  <si>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</si>
  <si>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</si>
  <si>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</si>
  <si>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</si>
  <si>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</si>
  <si>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</si>
  <si>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</si>
  <si>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</si>
  <si>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</si>
  <si>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</si>
  <si>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</si>
  <si>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</si>
  <si>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</si>
  <si>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</si>
  <si>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</si>
  <si>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</si>
  <si>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</si>
  <si>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</si>
  <si>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</si>
  <si>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</si>
  <si>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</si>
  <si>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</si>
  <si>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</si>
  <si>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</si>
  <si>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</si>
  <si>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</si>
  <si>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</si>
  <si>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</si>
  <si>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</si>
  <si>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</si>
  <si>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</si>
  <si>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</si>
  <si>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</si>
  <si>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</si>
  <si>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</si>
  <si>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</si>
  <si>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</si>
  <si>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</si>
  <si>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</si>
  <si>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</si>
  <si>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</si>
  <si>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</si>
  <si>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</si>
  <si>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</si>
  <si>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</si>
  <si>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</si>
  <si>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</si>
  <si>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</si>
  <si>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</si>
  <si>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</si>
  <si>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</si>
  <si>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</si>
  <si>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</si>
  <si>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</si>
  <si>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</si>
  <si>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</si>
  <si>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</si>
  <si>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</si>
  <si>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</si>
  <si>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</si>
  <si>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</si>
  <si>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</si>
  <si>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</si>
  <si>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</si>
  <si>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</si>
  <si>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</si>
  <si>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</si>
  <si>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</si>
  <si>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</si>
  <si>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</si>
  <si>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</si>
  <si>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</si>
  <si>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</si>
  <si>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</si>
  <si>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</si>
  <si>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</si>
  <si>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</si>
  <si>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</si>
  <si>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</si>
  <si>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</si>
  <si>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</si>
  <si>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</si>
  <si>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</si>
  <si>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</si>
  <si>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</si>
  <si>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</si>
  <si>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</si>
  <si>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</si>
  <si>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</si>
  <si>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</si>
  <si>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</si>
  <si>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</si>
  <si>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</si>
  <si>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</si>
  <si>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</si>
  <si>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</si>
  <si>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</si>
  <si>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</si>
  <si>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</si>
  <si>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</si>
  <si>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</si>
  <si>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</si>
  <si>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</si>
  <si>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</si>
  <si>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</si>
  <si>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</si>
  <si>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</si>
  <si>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</si>
  <si>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</si>
  <si>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</si>
  <si>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</si>
  <si>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</si>
  <si>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</si>
  <si>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</si>
  <si>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</si>
  <si>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</si>
  <si>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</si>
  <si>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</si>
  <si>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</si>
  <si>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</si>
  <si>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</si>
  <si>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</si>
  <si>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</si>
  <si>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</si>
  <si>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</si>
  <si>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</si>
  <si>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</si>
  <si>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</si>
  <si>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</si>
  <si>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</si>
  <si>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</si>
  <si>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</si>
  <si>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</si>
  <si>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</si>
  <si>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</si>
  <si>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</si>
  <si>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</si>
  <si>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</si>
  <si>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</si>
  <si>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</si>
  <si>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</si>
  <si>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</si>
  <si>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</si>
  <si>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</si>
  <si>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</si>
  <si>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</si>
  <si>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</si>
  <si>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</si>
  <si>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</si>
  <si>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</si>
  <si>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</si>
  <si>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</si>
  <si>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</si>
  <si>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</si>
  <si>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</si>
  <si>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</si>
  <si>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</si>
  <si>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</si>
  <si>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</si>
  <si>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</si>
  <si>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</si>
  <si>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</si>
  <si>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</si>
  <si>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</si>
  <si>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</si>
  <si>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</si>
  <si>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</si>
  <si>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</si>
  <si>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</si>
  <si>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</si>
  <si>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</si>
  <si>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</si>
  <si>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</si>
  <si>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</si>
  <si>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</si>
  <si>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</si>
  <si>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</si>
  <si>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</si>
  <si>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</si>
  <si>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</si>
  <si>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</si>
  <si>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</si>
  <si>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</si>
  <si>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</si>
  <si>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</si>
  <si>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</si>
  <si>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</si>
  <si>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</si>
  <si>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</si>
  <si>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</si>
  <si>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</si>
  <si>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</si>
  <si>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</si>
  <si>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</si>
  <si>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</si>
  <si>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</si>
  <si>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</si>
  <si>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</si>
  <si>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</si>
  <si>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</si>
  <si>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</si>
  <si>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</si>
  <si>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</si>
  <si>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</si>
  <si>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</si>
  <si>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</si>
  <si>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</si>
  <si>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</si>
  <si>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</si>
  <si>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</si>
  <si>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</si>
  <si>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</si>
  <si>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</si>
  <si>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</si>
  <si>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</si>
  <si>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</si>
  <si>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</si>
  <si>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</si>
  <si>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</si>
  <si>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</si>
  <si>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</si>
  <si>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</si>
  <si>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</si>
  <si>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</si>
  <si>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</si>
  <si>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</si>
  <si>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</si>
  <si>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</si>
  <si>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</si>
  <si>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</si>
  <si>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</si>
  <si>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</si>
  <si>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</si>
  <si>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</si>
  <si>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</si>
  <si>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</si>
  <si>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</si>
  <si>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</si>
  <si>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</si>
  <si>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</si>
  <si>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</si>
  <si>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</si>
  <si>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</si>
  <si>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</si>
  <si>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</si>
  <si>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</si>
  <si>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</si>
  <si>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</si>
  <si>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</si>
  <si>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</si>
  <si>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</si>
  <si>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</si>
  <si>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</si>
  <si>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</si>
  <si>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</si>
  <si>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</si>
  <si>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</si>
  <si>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</si>
  <si>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</si>
  <si>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</si>
  <si>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</si>
  <si>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</si>
  <si>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</si>
  <si>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</si>
  <si>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</si>
  <si>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</si>
  <si>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</si>
  <si>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</si>
  <si>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</si>
  <si>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</si>
  <si>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</si>
  <si>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</si>
  <si>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</si>
  <si>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</si>
  <si>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</si>
  <si>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</si>
  <si>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</si>
  <si>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</si>
  <si>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</si>
  <si>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</si>
  <si>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</si>
  <si>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</si>
  <si>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</si>
  <si>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</si>
  <si>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</si>
  <si>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</si>
  <si>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</si>
  <si>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</si>
  <si>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</si>
  <si>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</si>
  <si>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</si>
  <si>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</si>
  <si>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</si>
  <si>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</si>
  <si>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</si>
  <si>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</si>
  <si>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</si>
  <si>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</si>
  <si>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</si>
  <si>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</si>
  <si>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</si>
  <si>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</si>
  <si>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</si>
  <si>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</si>
  <si>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</si>
  <si>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</si>
  <si>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</si>
  <si>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</si>
  <si>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</si>
  <si>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</si>
  <si>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</si>
  <si>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</si>
  <si>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</si>
  <si>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</si>
  <si>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</si>
  <si>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</si>
  <si>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</si>
  <si>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</si>
  <si>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</si>
  <si>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</si>
  <si>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</si>
  <si>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</si>
  <si>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</si>
  <si>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</si>
  <si>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</si>
  <si>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</si>
  <si>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</si>
  <si>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</si>
  <si>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</si>
  <si>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</si>
  <si>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</si>
  <si>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</si>
  <si>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</si>
  <si>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</si>
  <si>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</si>
  <si>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</si>
  <si>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</si>
  <si>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</si>
  <si>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</si>
  <si>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</si>
  <si>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</si>
  <si>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</si>
  <si>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</si>
  <si>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</si>
  <si>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</si>
  <si>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</si>
  <si>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</si>
  <si>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</si>
  <si>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</si>
  <si>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</si>
  <si>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</si>
  <si>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</si>
  <si>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</si>
  <si>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</si>
  <si>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</si>
  <si>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</si>
  <si>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</si>
  <si>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</si>
  <si>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</si>
  <si>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</si>
  <si>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</si>
  <si>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</si>
  <si>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</si>
  <si>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</si>
  <si>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</si>
  <si>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</si>
  <si>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</si>
  <si>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</si>
  <si>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</si>
  <si>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</si>
  <si>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</si>
  <si>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</si>
  <si>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</si>
  <si>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</si>
  <si>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</si>
  <si>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</si>
  <si>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</si>
  <si>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</si>
  <si>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</si>
  <si>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</si>
  <si>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</si>
  <si>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</si>
  <si>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</si>
  <si>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</si>
  <si>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</si>
  <si>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</si>
  <si>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</si>
  <si>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</si>
  <si>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</si>
  <si>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</si>
  <si>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</si>
  <si>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</si>
  <si>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</si>
  <si>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</si>
  <si>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</si>
  <si>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</si>
  <si>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</si>
  <si>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</si>
  <si>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</si>
  <si>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</si>
  <si>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</si>
  <si>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</si>
  <si>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</si>
  <si>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</si>
  <si>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</si>
  <si>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</si>
  <si>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</si>
  <si>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</si>
  <si>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</si>
  <si>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</si>
  <si>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</si>
  <si>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</si>
  <si>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</si>
  <si>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</si>
  <si>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</si>
  <si>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</si>
  <si>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</si>
  <si>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</si>
  <si>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</si>
  <si>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</si>
  <si>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</si>
  <si>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</si>
  <si>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</si>
  <si>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</si>
  <si>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</si>
  <si>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</si>
  <si>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</si>
  <si>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</si>
  <si>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</si>
  <si>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</si>
  <si>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</si>
  <si>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</si>
  <si>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</si>
  <si>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</si>
  <si>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</si>
  <si>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</si>
  <si>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</si>
  <si>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</si>
  <si>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</si>
  <si>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</si>
  <si>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</si>
  <si>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</si>
  <si>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</si>
  <si>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</si>
  <si>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</si>
  <si>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</si>
  <si>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</si>
  <si>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</si>
  <si>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</si>
  <si>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</si>
  <si>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</si>
  <si>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</si>
  <si>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</si>
  <si>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</si>
  <si>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</si>
  <si>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</si>
  <si>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</si>
  <si>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</si>
  <si>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</si>
  <si>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</si>
  <si>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</si>
  <si>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</si>
  <si>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</si>
  <si>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</si>
  <si>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</si>
  <si>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</si>
  <si>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</si>
  <si>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</si>
  <si>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</si>
  <si>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</si>
  <si>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</si>
  <si>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</si>
  <si>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</si>
  <si>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</si>
  <si>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</si>
  <si>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</si>
  <si>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</si>
  <si>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</si>
  <si>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</si>
  <si>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</si>
  <si>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</si>
  <si>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</si>
  <si>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</si>
  <si>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</si>
  <si>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</si>
  <si>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</si>
  <si>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</si>
  <si>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</si>
  <si>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</si>
  <si>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</si>
  <si>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</si>
  <si>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</si>
  <si>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</si>
  <si>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</si>
  <si>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</si>
  <si>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</si>
  <si>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</si>
  <si>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</si>
  <si>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</si>
  <si>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</si>
  <si>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</si>
  <si>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</si>
  <si>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</si>
  <si>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</si>
  <si>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</si>
  <si>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</si>
  <si>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</si>
  <si>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</si>
  <si>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</si>
  <si>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</si>
  <si>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</si>
  <si>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</si>
  <si>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</si>
  <si>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</si>
  <si>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</si>
  <si>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</si>
  <si>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</si>
  <si>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</si>
  <si>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</si>
  <si>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</si>
  <si>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</si>
  <si>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</si>
  <si>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</si>
  <si>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</si>
  <si>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</si>
  <si>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</si>
  <si>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</si>
  <si>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</si>
  <si>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</si>
  <si>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</si>
  <si>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</si>
  <si>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</si>
  <si>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</si>
  <si>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</si>
  <si>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</si>
  <si>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</si>
  <si>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</si>
  <si>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</si>
  <si>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</si>
  <si>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</si>
  <si>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</si>
  <si>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</si>
  <si>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</si>
  <si>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</si>
  <si>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</si>
  <si>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</si>
  <si>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</si>
  <si>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</si>
  <si>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</si>
  <si>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</si>
  <si>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</si>
  <si>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</si>
  <si>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</si>
  <si>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</si>
  <si>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</si>
  <si>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</si>
  <si>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</si>
  <si>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</si>
  <si>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</si>
  <si>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</si>
  <si>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</si>
  <si>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</si>
  <si>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</si>
  <si>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</si>
  <si>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</si>
  <si>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</si>
  <si>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</si>
  <si>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</si>
  <si>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</si>
  <si>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</si>
  <si>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</si>
  <si>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</si>
  <si>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</si>
  <si>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</si>
  <si>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</si>
  <si>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</si>
  <si>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</si>
  <si>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</si>
  <si>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</si>
  <si>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</si>
  <si>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</si>
  <si>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</si>
  <si>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</si>
  <si>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</si>
  <si>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</si>
  <si>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</si>
  <si>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</si>
  <si>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</si>
  <si>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</si>
  <si>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</si>
  <si>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</si>
  <si>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</si>
  <si>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</si>
  <si>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</si>
  <si>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</si>
  <si>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</si>
  <si>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</si>
  <si>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</si>
  <si>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</si>
  <si>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</si>
  <si>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</si>
  <si>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</si>
  <si>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</si>
  <si>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</si>
  <si>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</si>
  <si>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</si>
  <si>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</si>
  <si>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</si>
  <si>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</si>
  <si>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</si>
  <si>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</si>
  <si>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</si>
  <si>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</si>
  <si>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</si>
  <si>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</si>
  <si>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</si>
  <si>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</si>
  <si>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</si>
  <si>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</si>
  <si>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</si>
  <si>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</si>
  <si>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</si>
  <si>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</si>
  <si>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</si>
  <si>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</si>
  <si>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</si>
  <si>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</si>
  <si>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</si>
  <si>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</si>
  <si>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</si>
  <si>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</si>
  <si>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</si>
  <si>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</si>
  <si>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</si>
  <si>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</si>
  <si>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</si>
  <si>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</si>
  <si>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</si>
  <si>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</si>
  <si>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</si>
  <si>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</si>
  <si>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</si>
  <si>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</si>
  <si>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</si>
  <si>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</si>
  <si>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</si>
  <si>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</si>
  <si>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</si>
  <si>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</si>
  <si>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</si>
  <si>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</si>
  <si>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</si>
  <si>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</si>
  <si>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</si>
  <si>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</si>
  <si>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</si>
  <si>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</si>
  <si>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</si>
  <si>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</si>
  <si>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</si>
  <si>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</si>
  <si>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</si>
  <si>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</si>
  <si>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</si>
  <si>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</si>
  <si>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</si>
  <si>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</si>
  <si>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</si>
  <si>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</si>
  <si>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</si>
  <si>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</si>
  <si>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</si>
  <si>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</si>
  <si>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</si>
  <si>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</si>
  <si>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</si>
  <si>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</si>
  <si>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</si>
  <si>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</si>
  <si>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</si>
  <si>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</si>
  <si>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</si>
  <si>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</si>
  <si>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</si>
  <si>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</si>
  <si>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</si>
  <si>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</si>
  <si>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</si>
  <si>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</si>
  <si>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</si>
  <si>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</si>
  <si>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</si>
  <si>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</si>
  <si>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</si>
  <si>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</si>
  <si>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</si>
  <si>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</si>
  <si>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</si>
  <si>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</si>
  <si>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</si>
  <si>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</si>
  <si>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</si>
  <si>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</si>
  <si>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</si>
  <si>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</si>
  <si>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</si>
  <si>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</si>
  <si>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</si>
  <si>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</si>
  <si>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</si>
  <si>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</si>
  <si>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</si>
  <si>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</si>
  <si>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</si>
  <si>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</si>
  <si>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</si>
  <si>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</si>
  <si>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</si>
  <si>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</si>
  <si>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</si>
  <si>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</si>
  <si>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</si>
  <si>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</si>
  <si>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</si>
  <si>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</si>
  <si>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</si>
  <si>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</si>
  <si>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</si>
  <si>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</si>
  <si>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</si>
  <si>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</si>
  <si>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</si>
  <si>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</si>
  <si>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</si>
  <si>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</si>
  <si>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</si>
  <si>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</si>
  <si>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</si>
  <si>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</si>
  <si>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</si>
  <si>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</si>
  <si>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</si>
  <si>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</si>
  <si>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</si>
  <si>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</si>
  <si>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</si>
  <si>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</si>
  <si>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</si>
  <si>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</si>
  <si>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</si>
  <si>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</si>
  <si>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</si>
  <si>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</si>
  <si>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</si>
  <si>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</si>
  <si>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</si>
  <si>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</si>
  <si>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</si>
  <si>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</si>
  <si>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</si>
  <si>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</si>
  <si>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</si>
  <si>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</si>
  <si>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</si>
  <si>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</si>
  <si>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</si>
  <si>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</si>
  <si>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</si>
  <si>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</si>
  <si>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</si>
  <si>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</si>
  <si>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</si>
  <si>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</si>
  <si>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</si>
  <si>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</si>
  <si>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</si>
  <si>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</si>
  <si>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</si>
  <si>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</si>
  <si>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</si>
  <si>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</si>
  <si>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</si>
  <si>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</si>
  <si>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</si>
  <si>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</si>
  <si>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</si>
  <si>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</si>
  <si>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</si>
  <si>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</si>
  <si>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</si>
  <si>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</si>
  <si>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</si>
  <si>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</si>
  <si>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</si>
  <si>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</si>
  <si>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</si>
  <si>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</si>
  <si>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</si>
  <si>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</si>
  <si>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</si>
  <si>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</si>
  <si>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</si>
  <si>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</si>
  <si>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</si>
  <si>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</si>
  <si>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</si>
  <si>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</si>
  <si>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</si>
  <si>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</si>
  <si>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</si>
  <si>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</si>
  <si>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</si>
  <si>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</si>
  <si>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</si>
  <si>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</si>
  <si>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</si>
  <si>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</si>
  <si>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</si>
  <si>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</si>
  <si>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</si>
  <si>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</si>
  <si>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</si>
  <si>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</si>
  <si>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</si>
  <si>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</si>
  <si>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</si>
  <si>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</si>
  <si>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</si>
  <si>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</si>
  <si>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</si>
  <si>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</si>
  <si>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</si>
  <si>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</si>
  <si>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</si>
  <si>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</si>
  <si>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</si>
  <si>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</si>
  <si>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</si>
  <si>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</si>
  <si>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</si>
  <si>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</si>
  <si>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</si>
  <si>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</si>
  <si>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</si>
  <si>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</si>
  <si>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</si>
  <si>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</si>
  <si>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</si>
  <si>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</si>
  <si>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</si>
  <si>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</si>
  <si>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</si>
  <si>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</si>
  <si>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</si>
  <si>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</si>
  <si>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</si>
  <si>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</si>
  <si>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</si>
  <si>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</si>
  <si>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</si>
  <si>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</si>
  <si>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</si>
  <si>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</si>
  <si>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</si>
  <si>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</si>
  <si>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</si>
  <si>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</si>
  <si>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</si>
  <si>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</si>
  <si>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</si>
  <si>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</si>
  <si>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</si>
  <si>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</si>
  <si>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</si>
  <si>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</si>
  <si>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</si>
  <si>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</si>
  <si>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</si>
  <si>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</si>
  <si>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</si>
  <si>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</si>
  <si>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</si>
  <si>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</si>
  <si>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</si>
  <si>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</si>
  <si>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</si>
  <si>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</si>
  <si>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</si>
  <si>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</si>
  <si>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</si>
  <si>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</si>
  <si>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</si>
  <si>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</si>
  <si>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</si>
  <si>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</si>
  <si>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</si>
  <si>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</si>
  <si>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</si>
  <si>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</si>
  <si>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</si>
  <si>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</si>
  <si>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</si>
  <si>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</si>
  <si>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</si>
  <si>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</si>
  <si>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</si>
  <si>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</si>
  <si>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</si>
  <si>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</si>
  <si>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</si>
  <si>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</si>
  <si>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</si>
  <si>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</si>
  <si>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</si>
  <si>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</si>
  <si>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</si>
  <si>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</si>
  <si>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</si>
  <si>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</si>
  <si>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</si>
  <si>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</si>
  <si>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</si>
  <si>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</si>
  <si>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</si>
  <si>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</si>
  <si>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</si>
  <si>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</si>
  <si>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</si>
  <si>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</si>
  <si>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</si>
  <si>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</si>
  <si>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</si>
  <si>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</si>
  <si>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</si>
  <si>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</si>
  <si>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</si>
  <si>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</si>
  <si>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</si>
  <si>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</si>
  <si>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</si>
  <si>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</si>
  <si>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</si>
  <si>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</si>
  <si>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</si>
  <si>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</si>
  <si>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</si>
  <si>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</si>
  <si>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</si>
  <si>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</si>
  <si>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</si>
  <si>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</si>
  <si>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</si>
  <si>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</si>
  <si>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</si>
  <si>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</si>
  <si>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</si>
  <si>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</si>
  <si>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</si>
  <si>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</si>
  <si>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</si>
  <si>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</si>
  <si>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</si>
  <si>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</si>
  <si>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</si>
  <si>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</si>
  <si>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</si>
  <si>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</si>
  <si>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</si>
  <si>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</si>
  <si>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</si>
  <si>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</si>
  <si>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</si>
  <si>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</si>
  <si>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</si>
  <si>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</si>
  <si>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</si>
  <si>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</si>
  <si>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</si>
  <si>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</si>
  <si>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</si>
  <si>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</si>
  <si>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</si>
  <si>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</si>
  <si>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</si>
  <si>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</si>
  <si>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</si>
  <si>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</si>
  <si>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</si>
  <si>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</si>
  <si>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</si>
  <si>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</si>
  <si>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</si>
  <si>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</si>
  <si>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</si>
  <si>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</si>
  <si>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</si>
  <si>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</si>
  <si>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</si>
  <si>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</si>
  <si>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</si>
  <si>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</si>
  <si>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</si>
  <si>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</si>
  <si>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</si>
  <si>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</si>
  <si>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</si>
  <si>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</si>
  <si>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</si>
  <si>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</si>
  <si>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</si>
  <si>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</si>
  <si>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</si>
  <si>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</si>
  <si>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</si>
  <si>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</si>
  <si>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</si>
  <si>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</si>
  <si>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</si>
  <si>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</si>
  <si>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</si>
  <si>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</si>
  <si>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</si>
  <si>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</si>
  <si>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</si>
  <si>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</si>
  <si>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</si>
  <si>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</si>
  <si>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</si>
  <si>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</si>
  <si>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</si>
  <si>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</si>
  <si>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</si>
  <si>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</si>
  <si>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</si>
  <si>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</si>
  <si>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</si>
  <si>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</si>
  <si>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</si>
  <si>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</si>
  <si>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</si>
  <si>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</si>
  <si>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</si>
  <si>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</si>
  <si>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</si>
  <si>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</si>
  <si>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</si>
  <si>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</si>
  <si>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</si>
  <si>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</si>
  <si>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</si>
  <si>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</si>
  <si>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</si>
  <si>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</si>
  <si>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</si>
  <si>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</si>
  <si>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</si>
  <si>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</si>
  <si>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</si>
  <si>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</si>
  <si>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</si>
  <si>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</si>
  <si>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</si>
  <si>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</si>
  <si>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</si>
  <si>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</si>
  <si>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</si>
  <si>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</si>
  <si>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</si>
  <si>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</si>
  <si>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</si>
  <si>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</si>
  <si>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</si>
  <si>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</si>
  <si>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</si>
  <si>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</si>
  <si>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</si>
  <si>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</si>
  <si>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</si>
  <si>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</si>
  <si>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</si>
  <si>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</si>
  <si>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</si>
  <si>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</si>
  <si>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</si>
  <si>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</si>
  <si>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</si>
  <si>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</si>
  <si>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</si>
  <si>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</si>
  <si>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</si>
  <si>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</si>
  <si>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</si>
  <si>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</si>
  <si>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</si>
  <si>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</si>
  <si>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</si>
  <si>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</si>
  <si>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</si>
  <si>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</si>
  <si>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</si>
  <si>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</si>
  <si>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</si>
  <si>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</si>
  <si>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</si>
  <si>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</si>
  <si>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</si>
  <si>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</si>
  <si>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</si>
  <si>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</si>
  <si>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</si>
  <si>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</si>
  <si>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</si>
  <si>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</si>
  <si>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</si>
  <si>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</si>
  <si>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</si>
  <si>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</si>
  <si>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</si>
  <si>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</si>
  <si>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</si>
  <si>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</si>
  <si>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</si>
  <si>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</si>
  <si>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</si>
  <si>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</si>
  <si>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</si>
  <si>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</si>
  <si>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</si>
  <si>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</si>
  <si>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</si>
  <si>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</si>
  <si>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</si>
  <si>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</si>
  <si>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</si>
  <si>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</si>
  <si>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</si>
  <si>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</si>
  <si>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</si>
  <si>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</si>
  <si>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</si>
  <si>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</si>
  <si>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</si>
  <si>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</si>
  <si>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</si>
  <si>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</si>
  <si>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</si>
  <si>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</si>
  <si>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</si>
  <si>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</si>
  <si>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</si>
  <si>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</si>
  <si>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</si>
  <si>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</si>
  <si>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</si>
  <si>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</si>
  <si>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</si>
  <si>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</si>
  <si>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</si>
  <si>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</si>
  <si>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</si>
  <si>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</si>
  <si>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</si>
  <si>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</si>
  <si>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</si>
  <si>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</si>
  <si>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</si>
  <si>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</si>
  <si>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</si>
  <si>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</si>
  <si>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</si>
  <si>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</si>
  <si>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</si>
  <si>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</si>
  <si>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</si>
  <si>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</si>
  <si>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</si>
  <si>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</si>
  <si>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</si>
  <si>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</si>
  <si>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</si>
  <si>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</si>
  <si>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</si>
  <si>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</si>
  <si>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</si>
  <si>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</si>
  <si>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</si>
  <si>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</si>
  <si>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</si>
  <si>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</si>
  <si>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</si>
  <si>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</si>
  <si>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</si>
  <si>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</si>
  <si>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</si>
  <si>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</si>
  <si>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</si>
  <si>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</si>
  <si>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</si>
  <si>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</si>
  <si>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</si>
  <si>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</si>
  <si>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</si>
  <si>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</si>
  <si>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</si>
  <si>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</si>
  <si>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</si>
  <si>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</si>
  <si>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</si>
  <si>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</si>
  <si>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</si>
  <si>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</si>
  <si>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</si>
  <si>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</si>
  <si>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</si>
  <si>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</si>
  <si>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</si>
  <si>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</si>
  <si>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</si>
  <si>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</si>
  <si>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</si>
  <si>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</si>
  <si>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</si>
  <si>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</si>
  <si>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</si>
  <si>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</si>
  <si>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</si>
  <si>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</si>
  <si>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</si>
  <si>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</si>
  <si>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</si>
  <si>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</si>
  <si>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</si>
  <si>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</si>
  <si>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</si>
  <si>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</si>
  <si>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</si>
  <si>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</si>
  <si>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</si>
  <si>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</si>
  <si>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</si>
  <si>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</si>
  <si>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</si>
  <si>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</si>
  <si>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</si>
  <si>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</si>
  <si>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</si>
  <si>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</si>
  <si>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</si>
  <si>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</si>
  <si>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</si>
  <si>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</si>
  <si>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</si>
  <si>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</si>
  <si>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</si>
  <si>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</si>
  <si>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</si>
  <si>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</si>
  <si>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</si>
  <si>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</si>
  <si>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</si>
  <si>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</si>
  <si>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</si>
  <si>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</si>
  <si>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</si>
  <si>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</si>
  <si>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</si>
  <si>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</si>
  <si>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</si>
  <si>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</si>
  <si>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</si>
  <si>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</si>
  <si>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</si>
  <si>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</si>
  <si>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</si>
  <si>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</si>
  <si>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</si>
  <si>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</si>
  <si>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</si>
  <si>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</si>
  <si>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</si>
  <si>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</si>
  <si>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</si>
  <si>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</si>
  <si>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</si>
  <si>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</si>
  <si>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</si>
  <si>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</si>
  <si>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</si>
  <si>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</si>
  <si>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</si>
  <si>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</si>
  <si>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</si>
  <si>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</si>
  <si>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</si>
  <si>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</si>
  <si>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</si>
  <si>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</si>
  <si>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</si>
  <si>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</si>
  <si>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</si>
  <si>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</si>
  <si>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</si>
  <si>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</si>
  <si>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</si>
  <si>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</si>
  <si>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</si>
  <si>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</si>
  <si>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</si>
  <si>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</si>
  <si>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</si>
  <si>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</si>
  <si>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</si>
  <si>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</si>
  <si>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</si>
  <si>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</si>
  <si>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</si>
  <si>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</si>
  <si>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</si>
  <si>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</si>
  <si>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</si>
  <si>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</si>
  <si>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</si>
  <si>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</si>
  <si>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</si>
  <si>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</si>
  <si>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</si>
  <si>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</si>
  <si>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</si>
  <si>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</si>
  <si>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</si>
  <si>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</si>
  <si>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</si>
  <si>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</si>
  <si>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</si>
  <si>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</si>
  <si>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</si>
  <si>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</si>
  <si>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</si>
  <si>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</si>
  <si>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</si>
  <si>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</si>
  <si>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</si>
  <si>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</si>
  <si>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</si>
  <si>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</si>
  <si>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</si>
  <si>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</si>
  <si>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</si>
  <si>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</si>
  <si>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</si>
  <si>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</si>
  <si>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</si>
  <si>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</si>
  <si>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</si>
  <si>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</si>
  <si>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</si>
  <si>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</si>
  <si>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</si>
  <si>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</si>
  <si>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</si>
  <si>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</si>
  <si>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</si>
  <si>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</si>
  <si>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</si>
  <si>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</si>
  <si>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</si>
  <si>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</si>
  <si>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</si>
  <si>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</si>
  <si>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</si>
  <si>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</si>
  <si>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</si>
  <si>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</si>
  <si>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</si>
  <si>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</si>
  <si>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</si>
  <si>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</si>
  <si>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</si>
  <si>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</si>
  <si>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</si>
  <si>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</si>
  <si>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</si>
  <si>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</si>
  <si>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</si>
  <si>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</si>
  <si>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</si>
  <si>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</si>
  <si>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</si>
  <si>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</si>
  <si>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</si>
  <si>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</si>
  <si>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</si>
  <si>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</si>
  <si>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</si>
  <si>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</si>
  <si>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</si>
  <si>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</si>
  <si>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</si>
  <si>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</si>
  <si>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</si>
  <si>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</si>
  <si>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</si>
  <si>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</si>
  <si>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</si>
  <si>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</si>
  <si>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</si>
  <si>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</si>
  <si>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</si>
  <si>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</si>
  <si>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</si>
  <si>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</si>
  <si>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</si>
  <si>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</si>
  <si>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</si>
  <si>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</si>
  <si>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</si>
  <si>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</si>
  <si>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</si>
  <si>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</si>
  <si>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</si>
  <si>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</si>
  <si>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</si>
  <si>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</si>
  <si>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</si>
  <si>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</si>
  <si>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</si>
  <si>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</si>
  <si>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</si>
  <si>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</si>
  <si>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</si>
  <si>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</si>
  <si>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</si>
  <si>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</si>
  <si>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</si>
  <si>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</si>
  <si>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</si>
  <si>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</si>
  <si>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</si>
  <si>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</si>
  <si>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</si>
  <si>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</si>
  <si>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</si>
  <si>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</si>
  <si>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</si>
  <si>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</si>
  <si>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</si>
  <si>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</si>
  <si>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</si>
  <si>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</si>
  <si>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</si>
  <si>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</si>
  <si>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</si>
  <si>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</si>
  <si>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</si>
  <si>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</si>
  <si>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</si>
  <si>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</si>
  <si>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</si>
  <si>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</si>
  <si>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</si>
  <si>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</si>
  <si>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</si>
  <si>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</si>
  <si>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</si>
  <si>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</si>
  <si>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</si>
  <si>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</si>
  <si>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</si>
  <si>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</si>
  <si>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</si>
  <si>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</si>
  <si>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</si>
  <si>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</si>
  <si>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</si>
  <si>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</si>
  <si>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</si>
  <si>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</si>
  <si>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</si>
  <si>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</si>
  <si>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</si>
  <si>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</si>
  <si>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</si>
  <si>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</si>
  <si>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</si>
  <si>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</si>
  <si>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</si>
  <si>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</si>
  <si>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</si>
  <si>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</si>
  <si>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</si>
  <si>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</si>
  <si>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</si>
  <si>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</si>
  <si>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</si>
  <si>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</si>
  <si>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</si>
  <si>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</si>
  <si>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</si>
  <si>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</si>
  <si>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</si>
  <si>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</si>
  <si>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</si>
  <si>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</si>
  <si>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</si>
  <si>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</si>
  <si>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</si>
  <si>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</si>
  <si>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</si>
  <si>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</si>
  <si>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</si>
  <si>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</si>
  <si>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</si>
  <si>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</si>
  <si>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</si>
  <si>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</si>
  <si>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</si>
  <si>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</si>
  <si>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</si>
  <si>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</si>
  <si>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</si>
  <si>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</si>
  <si>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</si>
  <si>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</si>
  <si>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</si>
  <si>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</si>
  <si>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</si>
  <si>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</si>
  <si>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</si>
  <si>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</si>
  <si>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</si>
  <si>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</si>
  <si>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</si>
  <si>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</si>
  <si>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</si>
  <si>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</si>
  <si>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</si>
  <si>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</si>
  <si>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</si>
  <si>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</si>
  <si>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</si>
  <si>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</si>
  <si>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</si>
  <si>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</si>
  <si>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</si>
  <si>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</si>
  <si>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</si>
  <si>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</si>
  <si>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</si>
  <si>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</si>
  <si>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</si>
  <si>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</si>
  <si>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</si>
  <si>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</si>
  <si>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</si>
  <si>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</si>
  <si>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</si>
  <si>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</si>
  <si>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</si>
  <si>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</si>
  <si>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</si>
  <si>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</si>
  <si>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</si>
  <si>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</si>
  <si>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</si>
  <si>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</si>
  <si>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</si>
  <si>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</si>
  <si>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</si>
  <si>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</si>
  <si>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</si>
  <si>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</si>
  <si>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</si>
  <si>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</si>
  <si>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</si>
  <si>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</si>
  <si>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</si>
  <si>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</si>
  <si>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</si>
  <si>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</si>
  <si>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</si>
  <si>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</si>
  <si>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</si>
  <si>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</si>
  <si>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</si>
  <si>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</si>
  <si>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</si>
  <si>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</si>
  <si>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</si>
  <si>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</si>
  <si>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</si>
  <si>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</si>
  <si>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</si>
  <si>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</si>
  <si>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</si>
  <si>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</si>
  <si>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</si>
  <si>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</si>
  <si>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</si>
  <si>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</si>
  <si>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</si>
  <si>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</si>
  <si>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</si>
  <si>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</si>
  <si>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</si>
  <si>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</si>
  <si>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</si>
  <si>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</si>
  <si>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</si>
  <si>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</si>
  <si>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</si>
  <si>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</si>
  <si>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</si>
  <si>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</si>
  <si>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</si>
  <si>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</si>
  <si>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</si>
  <si>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</si>
  <si>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</si>
  <si>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</si>
  <si>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</si>
  <si>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</si>
  <si>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</si>
  <si>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</si>
  <si>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</si>
  <si>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</si>
  <si>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</si>
  <si>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</si>
  <si>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</si>
  <si>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</si>
  <si>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</si>
  <si>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</si>
  <si>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</si>
  <si>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</si>
  <si>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</si>
  <si>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</si>
  <si>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</si>
  <si>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</si>
  <si>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</si>
  <si>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</si>
  <si>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</si>
  <si>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</si>
  <si>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</si>
  <si>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</si>
  <si>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</si>
  <si>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</si>
  <si>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</si>
  <si>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</si>
  <si>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</si>
  <si>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</si>
  <si>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</si>
  <si>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</si>
  <si>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</si>
  <si>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</si>
  <si>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</si>
  <si>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</si>
  <si>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</si>
  <si>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</si>
  <si>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</si>
  <si>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</si>
  <si>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</si>
  <si>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</si>
  <si>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</si>
  <si>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</si>
  <si>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</si>
  <si>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</si>
  <si>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</si>
  <si>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</si>
  <si>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</si>
  <si>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</si>
  <si>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</si>
  <si>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</si>
  <si>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</si>
  <si>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</si>
  <si>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</si>
  <si>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</si>
  <si>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</si>
  <si>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</si>
  <si>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</si>
  <si>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</si>
  <si>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</si>
  <si>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</si>
  <si>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</si>
  <si>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</si>
  <si>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</si>
  <si>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</si>
  <si>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</si>
  <si>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</si>
  <si>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</si>
  <si>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</si>
  <si>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</si>
  <si>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</si>
  <si>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</si>
  <si>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</si>
  <si>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</si>
  <si>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</si>
  <si>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</si>
  <si>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</si>
  <si>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</si>
  <si>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</si>
  <si>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</si>
  <si>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</si>
  <si>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</si>
  <si>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</si>
  <si>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</si>
  <si>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</si>
  <si>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</si>
  <si>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</si>
  <si>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</si>
  <si>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</si>
  <si>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</si>
  <si>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</si>
  <si>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</si>
  <si>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</si>
  <si>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</si>
  <si>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</si>
  <si>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</si>
  <si>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</si>
  <si>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</si>
  <si>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</si>
  <si>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</si>
  <si>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</si>
  <si>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</si>
  <si>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</si>
  <si>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</si>
  <si>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</si>
  <si>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</si>
  <si>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</si>
  <si>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</si>
  <si>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</si>
  <si>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</si>
  <si>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</si>
  <si>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</si>
  <si>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</si>
  <si>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</si>
  <si>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</si>
  <si>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</si>
  <si>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</si>
  <si>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</si>
  <si>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</si>
  <si>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</si>
  <si>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</si>
  <si>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</si>
  <si>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</si>
  <si>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</si>
  <si>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</si>
  <si>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</si>
  <si>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</si>
  <si>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</si>
  <si>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</si>
  <si>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</si>
  <si>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</si>
  <si>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</si>
  <si>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</si>
  <si>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</si>
  <si>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</si>
  <si>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</si>
  <si>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</si>
  <si>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</si>
  <si>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</si>
  <si>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</si>
  <si>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</si>
  <si>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</si>
  <si>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</si>
  <si>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</si>
  <si>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</si>
  <si>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</si>
  <si>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</si>
  <si>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</si>
  <si>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</si>
  <si>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</si>
  <si>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</si>
  <si>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</si>
  <si>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</si>
  <si>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</si>
  <si>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</si>
  <si>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</si>
  <si>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</si>
  <si>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</si>
  <si>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</si>
  <si>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</si>
  <si>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</si>
  <si>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</si>
  <si>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</si>
  <si>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</si>
  <si>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</si>
  <si>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</si>
  <si>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</si>
  <si>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</si>
  <si>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</si>
  <si>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</si>
  <si>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</si>
  <si>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</si>
  <si>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</si>
  <si>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</si>
  <si>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</si>
  <si>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</si>
  <si>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</si>
  <si>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</si>
  <si>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</si>
  <si>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</si>
  <si>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</si>
  <si>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</si>
  <si>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</si>
  <si>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</si>
  <si>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</si>
  <si>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</si>
  <si>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</si>
  <si>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</si>
  <si>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</si>
  <si>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</si>
  <si>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</si>
  <si>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</si>
  <si>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</si>
  <si>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</si>
  <si>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</si>
  <si>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</si>
  <si>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</si>
  <si>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</si>
  <si>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</si>
  <si>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</si>
  <si>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</si>
  <si>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</si>
  <si>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</si>
  <si>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</si>
  <si>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</si>
  <si>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</si>
  <si>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</si>
  <si>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</si>
  <si>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</si>
  <si>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</si>
  <si>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</si>
  <si>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</si>
  <si>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</si>
  <si>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</si>
  <si>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</si>
  <si>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</si>
  <si>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</si>
  <si>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</si>
  <si>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</si>
  <si>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</si>
  <si>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</si>
  <si>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</si>
  <si>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</si>
  <si>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</si>
  <si>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</si>
  <si>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</si>
  <si>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</si>
  <si>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</si>
  <si>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</si>
  <si>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</si>
  <si>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</si>
  <si>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</si>
  <si>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</si>
  <si>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</si>
  <si>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</si>
  <si>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</si>
  <si>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</si>
  <si>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</si>
  <si>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</si>
  <si>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</si>
  <si>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</si>
  <si>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</si>
  <si>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</si>
  <si>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</si>
  <si>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</si>
  <si>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</si>
  <si>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</si>
  <si>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</si>
  <si>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</si>
  <si>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</si>
  <si>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</si>
  <si>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</si>
  <si>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</si>
  <si>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</si>
  <si>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</si>
  <si>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</si>
  <si>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</si>
  <si>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</si>
  <si>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</si>
  <si>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</si>
  <si>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</si>
  <si>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</si>
  <si>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</si>
  <si>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</si>
  <si>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</si>
  <si>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</si>
  <si>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</si>
  <si>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</si>
  <si>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</si>
  <si>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</si>
  <si>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</si>
  <si>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</si>
  <si>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</si>
  <si>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</si>
  <si>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</si>
  <si>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</si>
  <si>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</si>
  <si>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</si>
  <si>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</si>
  <si>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</si>
  <si>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</si>
  <si>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</si>
  <si>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</si>
  <si>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</si>
  <si>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</si>
  <si>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</si>
  <si>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</si>
  <si>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</si>
  <si>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</si>
  <si>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</si>
  <si>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</si>
  <si>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</si>
  <si>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</si>
  <si>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</si>
  <si>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</si>
  <si>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</si>
  <si>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</si>
  <si>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</si>
  <si>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</si>
  <si>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</si>
  <si>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</si>
  <si>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</si>
  <si>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</si>
  <si>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</si>
  <si>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</si>
  <si>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</si>
  <si>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</si>
  <si>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</si>
  <si>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</si>
  <si>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</si>
  <si>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</si>
  <si>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</si>
  <si>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</si>
  <si>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</si>
  <si>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</si>
  <si>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</si>
  <si>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</si>
  <si>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</si>
  <si>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</si>
  <si>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</si>
  <si>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</si>
  <si>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</si>
  <si>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</si>
  <si>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</si>
  <si>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</si>
  <si>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</si>
  <si>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</si>
  <si>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</si>
  <si>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</si>
  <si>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</si>
  <si>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</si>
  <si>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</si>
  <si>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</si>
  <si>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</si>
  <si>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</si>
  <si>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</si>
  <si>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</si>
  <si>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</si>
  <si>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</si>
  <si>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</si>
  <si>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</si>
  <si>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</si>
  <si>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</si>
  <si>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</si>
  <si>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</si>
  <si>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</si>
  <si>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</si>
  <si>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</si>
  <si>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</si>
  <si>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</si>
  <si>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</si>
  <si>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</si>
  <si>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</si>
  <si>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</si>
  <si>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</si>
  <si>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</si>
  <si>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</si>
  <si>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</si>
  <si>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</si>
  <si>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</si>
  <si>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</si>
  <si>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</si>
  <si>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</si>
  <si>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</si>
  <si>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</si>
  <si>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</si>
  <si>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</si>
  <si>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</si>
  <si>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</si>
  <si>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</si>
  <si>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</si>
  <si>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</si>
  <si>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</si>
  <si>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</si>
  <si>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</si>
  <si>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</si>
  <si>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</si>
  <si>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</si>
  <si>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</si>
  <si>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</si>
  <si>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</si>
  <si>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</si>
  <si>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</si>
  <si>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</si>
  <si>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</si>
  <si>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</si>
  <si>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</si>
  <si>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</si>
  <si>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</si>
  <si>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</si>
  <si>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</si>
  <si>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</si>
  <si>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</si>
  <si>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</si>
  <si>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</si>
  <si>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</si>
  <si>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</si>
  <si>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</si>
  <si>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</si>
  <si>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</si>
  <si>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</si>
  <si>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</si>
  <si>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</si>
  <si>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</si>
  <si>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</si>
  <si>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</si>
  <si>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</si>
  <si>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</si>
  <si>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</si>
  <si>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</si>
  <si>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</si>
  <si>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</si>
  <si>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</si>
  <si>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</si>
  <si>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</si>
  <si>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</si>
  <si>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</si>
  <si>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</si>
  <si>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</si>
  <si>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</si>
  <si>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</si>
  <si>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</si>
  <si>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</si>
  <si>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</si>
  <si>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</si>
  <si>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</si>
  <si>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</si>
  <si>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</si>
  <si>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</si>
  <si>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</si>
  <si>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</si>
  <si>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</si>
  <si>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</si>
  <si>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</si>
  <si>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</si>
  <si>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</si>
  <si>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</si>
  <si>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</si>
  <si>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</si>
  <si>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</si>
  <si>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</si>
  <si>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</si>
  <si>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</si>
  <si>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</si>
  <si>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</si>
  <si>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</si>
  <si>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</si>
  <si>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</si>
  <si>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</si>
  <si>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</si>
  <si>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</si>
  <si>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</si>
  <si>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</si>
  <si>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</si>
  <si>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</si>
  <si>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</si>
  <si>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</si>
  <si>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</si>
  <si>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</si>
  <si>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</si>
  <si>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</si>
  <si>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</si>
  <si>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</si>
  <si>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</si>
  <si>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</si>
  <si>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</si>
  <si>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</si>
  <si>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</si>
  <si>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</si>
  <si>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</si>
  <si>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</si>
  <si>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</si>
  <si>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</si>
  <si>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</si>
  <si>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</si>
  <si>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</si>
  <si>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</si>
  <si>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</si>
  <si>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</si>
  <si>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</si>
  <si>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</si>
  <si>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</si>
  <si>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</si>
  <si>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</si>
  <si>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</si>
  <si>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</si>
  <si>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</si>
  <si>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</si>
  <si>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</si>
  <si>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</si>
  <si>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</si>
  <si>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</si>
  <si>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</si>
  <si>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</si>
  <si>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</si>
  <si>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</si>
  <si>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</si>
  <si>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</si>
  <si>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</si>
  <si>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</si>
  <si>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</si>
  <si>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</si>
  <si>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</si>
  <si>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</si>
  <si>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</si>
  <si>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</si>
  <si>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</si>
  <si>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</si>
  <si>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</si>
  <si>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</si>
  <si>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</si>
  <si>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</si>
  <si>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</si>
  <si>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</si>
  <si>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</si>
  <si>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</si>
  <si>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</si>
  <si>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</si>
  <si>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</si>
  <si>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</si>
  <si>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</si>
  <si>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</si>
  <si>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</si>
  <si>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</si>
  <si>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</si>
  <si>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</si>
  <si>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</si>
  <si>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</si>
  <si>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</si>
  <si>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</si>
  <si>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</si>
  <si>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</si>
  <si>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</si>
  <si>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</si>
  <si>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</si>
  <si>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</si>
  <si>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</si>
  <si>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</si>
  <si>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</si>
  <si>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</si>
  <si>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</si>
  <si>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</si>
  <si>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</si>
  <si>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</si>
  <si>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</si>
  <si>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</si>
  <si>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</si>
  <si>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</si>
  <si>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</si>
  <si>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</si>
  <si>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</si>
  <si>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</si>
  <si>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</si>
  <si>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</si>
  <si>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</si>
  <si>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</si>
  <si>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</si>
  <si>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</si>
  <si>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</si>
  <si>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</si>
  <si>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</si>
  <si>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</si>
  <si>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</si>
  <si>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</si>
  <si>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</si>
  <si>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</si>
  <si>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</si>
  <si>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</si>
  <si>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</si>
  <si>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</si>
  <si>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</si>
  <si>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</si>
  <si>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</si>
  <si>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</si>
  <si>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</si>
  <si>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</si>
  <si>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</si>
  <si>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</si>
  <si>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</si>
  <si>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</si>
  <si>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</si>
  <si>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</si>
  <si>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</si>
  <si>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</si>
  <si>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</si>
  <si>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</si>
  <si>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</si>
  <si>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</si>
  <si>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</si>
  <si>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</si>
  <si>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</si>
  <si>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</si>
  <si>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</si>
  <si>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</si>
  <si>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</si>
  <si>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</si>
  <si>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</si>
  <si>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</si>
  <si>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</si>
  <si>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</si>
  <si>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</si>
  <si>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</si>
  <si>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</si>
  <si>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</si>
  <si>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</si>
  <si>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</si>
  <si>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</si>
  <si>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</si>
  <si>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</si>
  <si>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</si>
  <si>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</si>
  <si>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</si>
  <si>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</si>
  <si>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</si>
  <si>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</si>
  <si>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</si>
  <si>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</si>
  <si>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</si>
  <si>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</si>
  <si>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</si>
  <si>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</si>
  <si>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</si>
  <si>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</si>
  <si>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</si>
  <si>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</si>
  <si>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</si>
  <si>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</si>
  <si>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</si>
  <si>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</si>
  <si>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</si>
  <si>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</si>
  <si>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</si>
  <si>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</si>
  <si>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</si>
  <si>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</si>
  <si>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</si>
  <si>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</si>
  <si>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</si>
  <si>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</si>
  <si>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</si>
  <si>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</si>
  <si>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</si>
  <si>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</si>
  <si>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</si>
  <si>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</si>
  <si>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</si>
  <si>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</si>
  <si>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</si>
  <si>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</si>
  <si>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</si>
  <si>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</si>
  <si>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</si>
  <si>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</si>
  <si>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</si>
  <si>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</si>
  <si>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</si>
  <si>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</si>
  <si>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</si>
  <si>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</si>
  <si>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</si>
  <si>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</si>
  <si>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</si>
  <si>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</si>
  <si>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</si>
  <si>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</si>
  <si>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</si>
  <si>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</si>
  <si>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</si>
  <si>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</si>
  <si>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</si>
  <si>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</si>
  <si>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</si>
  <si>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</si>
  <si>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</si>
  <si>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</si>
  <si>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</si>
  <si>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</si>
  <si>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</si>
  <si>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</si>
  <si>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</si>
  <si>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</si>
  <si>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</si>
  <si>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</si>
  <si>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</si>
  <si>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</si>
  <si>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</si>
  <si>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</si>
  <si>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</si>
  <si>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</si>
  <si>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</si>
  <si>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</si>
  <si>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</si>
  <si>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</si>
  <si>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</si>
  <si>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</si>
  <si>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</si>
  <si>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</si>
  <si>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</si>
  <si>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</si>
  <si>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</si>
  <si>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</si>
  <si>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</si>
  <si>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</si>
  <si>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</si>
  <si>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</si>
  <si>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</si>
  <si>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</si>
  <si>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</si>
  <si>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</si>
  <si>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</si>
  <si>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</si>
  <si>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</si>
  <si>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</si>
  <si>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</si>
  <si>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</si>
  <si>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</si>
  <si>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</si>
  <si>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</si>
  <si>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</si>
  <si>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</si>
  <si>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</si>
  <si>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</si>
  <si>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</si>
  <si>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</si>
  <si>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</si>
  <si>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</si>
  <si>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</si>
  <si>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</si>
  <si>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</si>
  <si>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</si>
  <si>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</si>
  <si>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</si>
  <si>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</si>
  <si>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</si>
  <si>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</si>
  <si>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</si>
  <si>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</si>
  <si>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</si>
  <si>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</si>
  <si>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</si>
  <si>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</si>
  <si>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</si>
  <si>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</si>
  <si>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</si>
  <si>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</si>
  <si>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</si>
  <si>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</si>
  <si>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</si>
  <si>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</si>
  <si>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</si>
  <si>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</si>
  <si>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</si>
  <si>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</si>
  <si>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</si>
  <si>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</si>
  <si>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</si>
  <si>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</si>
  <si>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</si>
  <si>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</si>
  <si>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</si>
  <si>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</si>
  <si>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</si>
  <si>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</si>
  <si>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</si>
  <si>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</si>
  <si>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</si>
  <si>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</si>
  <si>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</si>
  <si>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</si>
  <si>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</si>
  <si>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</si>
  <si>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</si>
  <si>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</si>
  <si>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</si>
  <si>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</si>
  <si>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</si>
  <si>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</si>
  <si>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</si>
  <si>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</si>
  <si>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</si>
  <si>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</si>
  <si>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</si>
  <si>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</si>
  <si>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</si>
  <si>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</si>
  <si>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</si>
  <si>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</si>
  <si>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</si>
  <si>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</si>
  <si>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</si>
  <si>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</si>
  <si>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</si>
  <si>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</si>
  <si>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</si>
  <si>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</si>
  <si>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</si>
  <si>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</si>
  <si>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</si>
  <si>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</si>
  <si>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</si>
  <si>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</si>
  <si>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</si>
  <si>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</si>
  <si>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</si>
  <si>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</si>
  <si>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</si>
  <si>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</si>
  <si>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</si>
  <si>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</si>
  <si>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</si>
  <si>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</si>
  <si>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</si>
  <si>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</si>
  <si>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</si>
  <si>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</si>
  <si>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</si>
  <si>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</si>
  <si>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</si>
  <si>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</si>
  <si>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</si>
  <si>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</si>
  <si>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</si>
  <si>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</si>
  <si>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</si>
  <si>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</si>
  <si>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</si>
  <si>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</si>
  <si>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</si>
  <si>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</si>
  <si>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</si>
  <si>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</si>
  <si>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</si>
  <si>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</si>
  <si>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</si>
  <si>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</si>
  <si>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</si>
  <si>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</si>
  <si>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</si>
  <si>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</si>
  <si>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</si>
  <si>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</si>
  <si>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</si>
  <si>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</si>
  <si>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</si>
  <si>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</si>
  <si>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</si>
  <si>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</si>
  <si>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</si>
  <si>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</si>
  <si>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</si>
  <si>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</si>
  <si>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</si>
  <si>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</si>
  <si>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</si>
  <si>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</si>
  <si>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</si>
  <si>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</si>
  <si>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</si>
  <si>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</si>
  <si>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</si>
  <si>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</si>
  <si>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</si>
  <si>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</si>
  <si>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</si>
  <si>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</si>
  <si>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</si>
  <si>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</si>
  <si>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</si>
  <si>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</si>
  <si>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</si>
  <si>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</si>
  <si>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</si>
  <si>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</si>
  <si>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</si>
  <si>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</si>
  <si>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</si>
  <si>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</si>
  <si>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</si>
  <si>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</si>
  <si>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</si>
  <si>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</si>
  <si>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</si>
  <si>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</si>
  <si>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</si>
  <si>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</si>
  <si>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</si>
  <si>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</si>
  <si>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</si>
  <si>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</si>
  <si>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</si>
  <si>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</si>
  <si>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</si>
  <si>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</si>
  <si>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</si>
  <si>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</si>
  <si>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</si>
  <si>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</si>
  <si>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</si>
  <si>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</si>
  <si>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</si>
  <si>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</si>
  <si>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</si>
  <si>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</si>
  <si>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</si>
  <si>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</si>
  <si>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</si>
  <si>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</si>
  <si>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</si>
  <si>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</si>
  <si>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</si>
  <si>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</si>
  <si>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</si>
  <si>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</si>
  <si>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</si>
  <si>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</si>
  <si>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</si>
  <si>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</si>
  <si>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</si>
  <si>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</si>
  <si>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</si>
  <si>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</si>
  <si>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</si>
  <si>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</si>
  <si>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</si>
  <si>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</si>
  <si>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</si>
  <si>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</si>
  <si>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</si>
  <si>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</si>
  <si>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</si>
  <si>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</si>
  <si>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</si>
  <si>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</si>
  <si>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</si>
  <si>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</si>
  <si>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</si>
  <si>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</si>
  <si>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</si>
  <si>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</si>
  <si>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</si>
  <si>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</si>
  <si>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</si>
  <si>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</si>
  <si>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</si>
  <si>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</si>
  <si>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</si>
  <si>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</si>
  <si>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</si>
  <si>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</si>
  <si>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</si>
  <si>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</si>
  <si>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</si>
  <si>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</si>
  <si>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</si>
  <si>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</si>
  <si>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</si>
  <si>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</si>
  <si>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</si>
  <si>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</si>
  <si>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</si>
  <si>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</si>
  <si>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</si>
  <si>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</si>
  <si>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</si>
  <si>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</si>
  <si>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</si>
  <si>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</si>
  <si>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</si>
  <si>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</si>
  <si>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</si>
  <si>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</si>
  <si>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</si>
  <si>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</si>
  <si>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</si>
  <si>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</si>
  <si>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</si>
  <si>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</si>
  <si>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</si>
  <si>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</si>
  <si>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</si>
  <si>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</si>
  <si>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</si>
  <si>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</si>
  <si>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</si>
  <si>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</si>
  <si>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</si>
  <si>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</si>
  <si>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</si>
  <si>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</si>
  <si>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</si>
  <si>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</si>
  <si>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</si>
  <si>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</si>
  <si>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</si>
  <si>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</si>
  <si>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</si>
  <si>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</si>
  <si>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</si>
  <si>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</si>
  <si>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</si>
  <si>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</si>
  <si>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</si>
  <si>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</si>
  <si>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</si>
  <si>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</si>
  <si>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</si>
  <si>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</si>
  <si>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</si>
  <si>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</si>
  <si>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</si>
  <si>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</si>
  <si>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</si>
  <si>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</si>
  <si>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</si>
  <si>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</si>
  <si>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</si>
  <si>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</si>
  <si>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</si>
  <si>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</si>
  <si>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</si>
  <si>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</si>
  <si>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</si>
  <si>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</si>
  <si>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</si>
  <si>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</si>
  <si>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</si>
  <si>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</si>
  <si>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</si>
  <si>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</si>
  <si>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</si>
  <si>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</si>
  <si>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</si>
  <si>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</si>
  <si>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</si>
  <si>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</si>
  <si>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</si>
  <si>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</si>
  <si>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</si>
  <si>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</si>
  <si>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</si>
  <si>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</si>
  <si>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</si>
  <si>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</si>
  <si>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</si>
  <si>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</si>
  <si>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</si>
  <si>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</si>
  <si>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</si>
  <si>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</si>
  <si>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</si>
  <si>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</si>
  <si>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</si>
  <si>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</si>
  <si>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</si>
  <si>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</si>
  <si>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</si>
  <si>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</si>
  <si>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</si>
  <si>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</si>
  <si>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</si>
  <si>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</si>
  <si>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</si>
  <si>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</si>
  <si>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</si>
  <si>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</si>
  <si>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</si>
  <si>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</si>
  <si>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</si>
  <si>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</si>
  <si>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</si>
  <si>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</si>
  <si>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</si>
  <si>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</si>
  <si>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</si>
  <si>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</si>
  <si>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</si>
  <si>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</si>
  <si>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</si>
  <si>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</si>
  <si>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</si>
  <si>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</si>
  <si>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</si>
  <si>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</si>
  <si>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</si>
  <si>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</si>
  <si>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</si>
  <si>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</si>
  <si>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</si>
  <si>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</si>
  <si>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</si>
  <si>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</si>
  <si>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</si>
  <si>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</si>
  <si>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</si>
  <si>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</si>
  <si>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</si>
  <si>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</si>
  <si>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</si>
  <si>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</si>
  <si>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</si>
  <si>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</si>
  <si>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</si>
  <si>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</si>
  <si>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</si>
  <si>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</si>
  <si>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</si>
  <si>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</si>
  <si>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</si>
  <si>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</si>
  <si>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</si>
  <si>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</si>
  <si>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</si>
  <si>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</si>
  <si>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</si>
  <si>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</si>
  <si>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</si>
  <si>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</si>
  <si>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</si>
  <si>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</si>
  <si>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</si>
  <si>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</si>
  <si>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</si>
  <si>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</si>
  <si>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</si>
  <si>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</si>
  <si>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</si>
  <si>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</si>
  <si>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</si>
  <si>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</si>
  <si>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</si>
  <si>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</si>
  <si>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</si>
  <si>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</si>
  <si>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</si>
  <si>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</si>
  <si>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</si>
  <si>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</si>
  <si>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</si>
  <si>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</si>
  <si>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</si>
  <si>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</si>
  <si>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</si>
  <si>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</si>
  <si>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</si>
  <si>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</si>
  <si>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</si>
  <si>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</si>
  <si>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</si>
  <si>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</si>
  <si>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</si>
  <si>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</si>
  <si>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</si>
  <si>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</si>
  <si>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</si>
  <si>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</si>
  <si>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</si>
  <si>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</si>
  <si>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</si>
  <si>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</si>
  <si>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</si>
  <si>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</si>
  <si>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</si>
  <si>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</si>
  <si>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</si>
  <si>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</si>
  <si>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</si>
  <si>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</si>
  <si>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</si>
  <si>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</si>
  <si>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</si>
  <si>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</si>
  <si>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</si>
  <si>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</si>
  <si>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</si>
  <si>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</si>
  <si>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</si>
  <si>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</si>
  <si>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</si>
  <si>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</si>
  <si>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</si>
  <si>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</si>
  <si>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</si>
  <si>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</si>
  <si>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</si>
  <si>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</si>
  <si>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</si>
  <si>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</si>
  <si>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</si>
  <si>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</si>
  <si>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</si>
  <si>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</si>
  <si>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</si>
  <si>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</si>
  <si>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</si>
  <si>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</si>
  <si>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</si>
  <si>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</si>
  <si>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</si>
  <si>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</si>
  <si>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</si>
  <si>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</si>
  <si>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</si>
  <si>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</si>
  <si>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</si>
  <si>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</si>
  <si>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</si>
  <si>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</si>
  <si>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</si>
  <si>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</si>
  <si>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</si>
  <si>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</si>
  <si>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</si>
  <si>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</si>
  <si>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</si>
  <si>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</si>
  <si>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</si>
  <si>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</si>
  <si>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</si>
  <si>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</si>
  <si>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</si>
  <si>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</si>
  <si>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</si>
  <si>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</si>
  <si>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</si>
  <si>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</si>
  <si>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</si>
  <si>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</si>
  <si>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</si>
  <si>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</si>
  <si>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</si>
  <si>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</si>
  <si>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</si>
  <si>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</si>
  <si>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</si>
  <si>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</si>
  <si>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</si>
  <si>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</si>
  <si>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</si>
  <si>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</si>
  <si>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</si>
  <si>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</si>
  <si>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</si>
  <si>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</si>
  <si>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</si>
  <si>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</si>
  <si>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</si>
  <si>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</si>
  <si>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</si>
  <si>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</si>
  <si>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</si>
  <si>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</si>
  <si>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</si>
  <si>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</si>
  <si>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</si>
  <si>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</si>
  <si>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</si>
  <si>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</si>
  <si>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</si>
  <si>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</si>
  <si>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</si>
  <si>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</si>
  <si>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</si>
  <si>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</si>
  <si>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</si>
  <si>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</si>
  <si>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</si>
  <si>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</si>
  <si>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</si>
  <si>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</si>
  <si>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</si>
  <si>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</si>
  <si>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</si>
  <si>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</si>
  <si>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</si>
  <si>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</si>
  <si>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</si>
  <si>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</si>
  <si>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</si>
  <si>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</si>
  <si>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</si>
  <si>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</si>
  <si>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</si>
  <si>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</si>
  <si>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</si>
  <si>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</si>
  <si>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</si>
  <si>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</si>
  <si>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</si>
  <si>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</si>
  <si>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</si>
  <si>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</si>
  <si>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</si>
  <si>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</si>
  <si>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</si>
  <si>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</si>
  <si>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</si>
  <si>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</si>
  <si>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</si>
  <si>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</si>
  <si>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</si>
  <si>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</si>
  <si>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</si>
  <si>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</si>
  <si>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</si>
  <si>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</si>
  <si>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</si>
  <si>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</si>
  <si>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</si>
  <si>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</si>
  <si>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</si>
  <si>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</si>
  <si>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</si>
  <si>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</si>
  <si>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</si>
  <si>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</si>
  <si>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</si>
  <si>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</si>
  <si>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</si>
  <si>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</si>
  <si>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</si>
  <si>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</si>
  <si>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</si>
  <si>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</si>
  <si>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</si>
  <si>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</si>
  <si>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</si>
  <si>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</si>
  <si>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</si>
  <si>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</si>
  <si>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</si>
  <si>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</si>
  <si>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</si>
  <si>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</si>
  <si>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</si>
  <si>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</si>
  <si>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</si>
  <si>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</si>
  <si>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</si>
  <si>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</si>
  <si>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</si>
  <si>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</si>
  <si>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</si>
  <si>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</si>
  <si>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</si>
  <si>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</si>
  <si>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</si>
  <si>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</si>
  <si>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</si>
  <si>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</si>
  <si>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</si>
  <si>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</si>
  <si>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</si>
  <si>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</si>
  <si>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</si>
  <si>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</si>
  <si>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</si>
  <si>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</si>
  <si>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</si>
  <si>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</si>
  <si>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</si>
  <si>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</si>
  <si>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</si>
  <si>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</si>
  <si>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</si>
  <si>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</si>
  <si>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</si>
  <si>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</si>
  <si>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</si>
  <si>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</si>
  <si>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</si>
  <si>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</si>
  <si>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</si>
  <si>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</si>
  <si>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</si>
  <si>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</si>
  <si>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</si>
  <si>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</si>
  <si>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</si>
  <si>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</si>
  <si>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</si>
  <si>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</si>
  <si>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</si>
  <si>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</si>
  <si>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</si>
  <si>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</si>
  <si>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</si>
  <si>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</si>
  <si>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</si>
  <si>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</si>
  <si>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</si>
  <si>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</si>
  <si>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</si>
  <si>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</si>
  <si>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</si>
  <si>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</si>
  <si>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</si>
  <si>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</si>
  <si>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</si>
  <si>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</si>
  <si>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</si>
  <si>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</si>
  <si>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</si>
  <si>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</si>
  <si>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</si>
  <si>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</si>
  <si>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</si>
  <si>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</si>
  <si>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</si>
  <si>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</si>
  <si>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</si>
  <si>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</si>
  <si>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</si>
  <si>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</si>
  <si>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</si>
  <si>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</si>
  <si>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</si>
  <si>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</si>
  <si>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</si>
  <si>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</si>
  <si>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</si>
  <si>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</si>
  <si>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</si>
  <si>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</si>
  <si>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</si>
  <si>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</si>
  <si>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</si>
  <si>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</si>
  <si>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</si>
  <si>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</si>
  <si>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</si>
  <si>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</si>
  <si>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</si>
  <si>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</si>
  <si>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</si>
  <si>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</si>
  <si>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</si>
  <si>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</si>
  <si>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</si>
  <si>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</si>
  <si>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</si>
  <si>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</si>
  <si>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</si>
  <si>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</si>
  <si>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</si>
  <si>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</si>
  <si>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</si>
  <si>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</si>
  <si>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</si>
  <si>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</si>
  <si>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</si>
  <si>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</si>
  <si>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</si>
  <si>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</si>
  <si>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</si>
  <si>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</si>
  <si>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</si>
  <si>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</si>
  <si>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</si>
  <si>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</si>
  <si>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</si>
  <si>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</si>
  <si>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</si>
  <si>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</si>
  <si>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</si>
  <si>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</si>
  <si>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</si>
  <si>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</si>
  <si>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</si>
  <si>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</si>
  <si>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</si>
  <si>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</si>
  <si>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</si>
  <si>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</si>
  <si>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</si>
  <si>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</si>
  <si>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</si>
  <si>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</si>
  <si>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</si>
  <si>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</si>
  <si>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</si>
  <si>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</si>
  <si>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</si>
  <si>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</si>
  <si>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</si>
  <si>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</si>
  <si>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</si>
  <si>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</si>
  <si>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</si>
  <si>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</si>
  <si>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</si>
  <si>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</si>
  <si>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</si>
  <si>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</si>
  <si>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</si>
  <si>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</si>
  <si>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</si>
  <si>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</si>
  <si>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</si>
  <si>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</si>
  <si>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</si>
  <si>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</si>
  <si>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</si>
  <si>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</si>
  <si>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</si>
  <si>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</si>
  <si>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</si>
  <si>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</si>
  <si>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</si>
  <si>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</si>
  <si>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</si>
  <si>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</si>
  <si>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</si>
  <si>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</si>
  <si>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</si>
  <si>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</si>
  <si>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</si>
  <si>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</si>
  <si>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</si>
  <si>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</si>
  <si>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</si>
  <si>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</si>
  <si>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</si>
  <si>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</si>
  <si>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</si>
  <si>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</si>
  <si>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</si>
  <si>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</si>
  <si>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</si>
  <si>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</si>
  <si>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</si>
  <si>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</si>
  <si>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</si>
  <si>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</si>
  <si>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</si>
  <si>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</si>
  <si>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</si>
  <si>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</si>
  <si>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</si>
  <si>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</si>
  <si>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</si>
  <si>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</si>
  <si>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</si>
  <si>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</si>
  <si>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</si>
  <si>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</si>
  <si>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</si>
  <si>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</si>
  <si>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</si>
  <si>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</si>
  <si>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</si>
  <si>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</si>
  <si>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</si>
  <si>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</si>
  <si>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</si>
  <si>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</si>
  <si>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</si>
  <si>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</si>
  <si>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</si>
  <si>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</si>
  <si>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</si>
  <si>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</si>
  <si>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</si>
  <si>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</si>
  <si>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</si>
  <si>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</si>
  <si>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</si>
  <si>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</si>
  <si>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</si>
  <si>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</si>
  <si>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</si>
  <si>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</si>
  <si>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</si>
  <si>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</si>
  <si>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</si>
  <si>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</si>
  <si>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</si>
  <si>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</si>
  <si>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</si>
  <si>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</si>
  <si>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</si>
  <si>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</si>
  <si>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</si>
  <si>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</si>
  <si>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</si>
  <si>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</si>
  <si>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</si>
  <si>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</si>
  <si>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</si>
  <si>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</si>
  <si>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</si>
  <si>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</si>
  <si>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</si>
  <si>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</si>
  <si>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</si>
  <si>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</si>
  <si>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</si>
  <si>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</si>
  <si>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</si>
  <si>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</si>
  <si>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</si>
  <si>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</si>
  <si>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</si>
  <si>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</si>
  <si>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</si>
  <si>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</si>
  <si>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</si>
  <si>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</si>
  <si>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</si>
  <si>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</si>
  <si>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</si>
  <si>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</si>
  <si>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</si>
  <si>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</si>
  <si>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</si>
  <si>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</si>
  <si>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</si>
  <si>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</si>
  <si>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</si>
  <si>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</si>
  <si>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</si>
  <si>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</si>
  <si>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</si>
  <si>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</si>
  <si>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</si>
  <si>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</si>
  <si>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</si>
  <si>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</si>
  <si>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</si>
  <si>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</si>
  <si>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</si>
  <si>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</si>
  <si>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</si>
  <si>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</si>
  <si>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</si>
  <si>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</si>
  <si>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</si>
  <si>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</si>
  <si>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</si>
  <si>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</si>
  <si>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</si>
  <si>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</si>
  <si>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</si>
  <si>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</si>
  <si>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</si>
  <si>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</si>
  <si>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</si>
  <si>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</si>
  <si>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</si>
  <si>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</si>
  <si>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</si>
  <si>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</si>
  <si>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</si>
  <si>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</si>
  <si>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</si>
  <si>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</si>
  <si>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</si>
  <si>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</si>
  <si>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</si>
  <si>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</si>
  <si>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</si>
  <si>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</si>
  <si>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</si>
  <si>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</si>
  <si>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</si>
  <si>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</si>
  <si>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</si>
  <si>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</si>
  <si>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</si>
  <si>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</si>
  <si>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</si>
  <si>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</si>
  <si>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</si>
  <si>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</si>
  <si>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</si>
  <si>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</si>
  <si>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</si>
  <si>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</si>
  <si>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</si>
  <si>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</si>
  <si>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</si>
  <si>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</si>
  <si>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</si>
  <si>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</si>
  <si>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</si>
  <si>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</si>
  <si>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</si>
  <si>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</si>
  <si>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</si>
  <si>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</si>
  <si>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</si>
  <si>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</si>
  <si>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</si>
  <si>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</si>
  <si>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</si>
  <si>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</si>
  <si>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</si>
  <si>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</si>
  <si>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</si>
  <si>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</si>
  <si>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</si>
  <si>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</si>
  <si>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</si>
  <si>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</si>
  <si>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</si>
  <si>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</si>
  <si>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</si>
  <si>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</si>
  <si>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</si>
  <si>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</si>
  <si>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</si>
  <si>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</si>
  <si>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</si>
  <si>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</si>
  <si>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</si>
  <si>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</si>
  <si>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</si>
  <si>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</si>
  <si>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</si>
  <si>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</si>
  <si>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</si>
  <si>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</si>
  <si>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</si>
  <si>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</si>
  <si>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</si>
  <si>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</si>
  <si>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</si>
  <si>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</si>
  <si>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</si>
  <si>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</si>
  <si>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</si>
  <si>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</si>
  <si>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</si>
  <si>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</si>
  <si>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</si>
  <si>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</si>
  <si>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</si>
  <si>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</si>
  <si>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</si>
  <si>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</si>
  <si>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</si>
  <si>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</si>
  <si>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</si>
  <si>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</si>
  <si>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</si>
  <si>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</si>
  <si>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</si>
  <si>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</si>
  <si>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</si>
  <si>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</si>
  <si>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</si>
  <si>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</si>
  <si>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</si>
  <si>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</si>
  <si>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</si>
  <si>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</si>
  <si>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</si>
  <si>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</si>
  <si>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</si>
  <si>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</si>
  <si>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</si>
  <si>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</si>
  <si>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</si>
  <si>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</si>
  <si>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</si>
  <si>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</si>
  <si>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</si>
  <si>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</si>
  <si>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</si>
  <si>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</si>
  <si>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</si>
  <si>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</si>
  <si>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</si>
  <si>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</si>
  <si>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</si>
  <si>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</si>
  <si>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</si>
  <si>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</si>
  <si>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</si>
  <si>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</si>
  <si>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</si>
  <si>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</si>
  <si>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</si>
  <si>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</si>
  <si>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</si>
  <si>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</si>
  <si>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</si>
  <si>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</si>
  <si>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</si>
  <si>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</si>
  <si>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</si>
  <si>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</si>
  <si>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</si>
  <si>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</si>
  <si>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</si>
  <si>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</si>
  <si>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</si>
  <si>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</si>
  <si>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</si>
  <si>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</si>
  <si>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</si>
  <si>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</si>
  <si>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</si>
  <si>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</si>
  <si>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</si>
  <si>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</si>
  <si>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</si>
  <si>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</si>
  <si>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</si>
  <si>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</si>
  <si>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</si>
  <si>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</si>
  <si>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</si>
  <si>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</si>
  <si>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</si>
  <si>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</si>
  <si>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</si>
  <si>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</si>
  <si>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</si>
  <si>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</si>
  <si>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</si>
  <si>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</si>
  <si>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</si>
  <si>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</si>
  <si>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</si>
  <si>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</si>
  <si>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</si>
  <si>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</si>
  <si>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</si>
  <si>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</si>
  <si>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</si>
  <si>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</si>
  <si>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</si>
  <si>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</si>
  <si>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</si>
  <si>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</si>
  <si>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</si>
  <si>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</si>
  <si>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</si>
  <si>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</si>
  <si>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</si>
  <si>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</si>
  <si>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</si>
  <si>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</si>
  <si>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</si>
  <si>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</si>
  <si>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</si>
  <si>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</si>
  <si>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</si>
  <si>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</si>
  <si>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</si>
  <si>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</si>
  <si>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</si>
  <si>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</si>
  <si>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</si>
  <si>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</si>
  <si>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</si>
  <si>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</si>
  <si>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</si>
  <si>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</si>
  <si>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</si>
  <si>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</si>
  <si>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</si>
  <si>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</si>
  <si>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</si>
  <si>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</si>
  <si>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</si>
  <si>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</si>
  <si>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</si>
  <si>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</si>
  <si>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</si>
  <si>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</si>
  <si>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</si>
  <si>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</si>
  <si>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</si>
  <si>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</si>
  <si>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</si>
  <si>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</si>
  <si>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</si>
  <si>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</si>
  <si>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</si>
  <si>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</si>
  <si>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</si>
  <si>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</si>
  <si>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</si>
  <si>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</si>
  <si>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</si>
  <si>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</si>
  <si>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</si>
  <si>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</si>
  <si>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</si>
  <si>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</si>
  <si>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</si>
  <si>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</si>
  <si>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</si>
  <si>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</si>
  <si>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</si>
  <si>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</si>
  <si>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</si>
  <si>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</si>
  <si>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</si>
  <si>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</si>
  <si>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</si>
  <si>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</si>
  <si>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</si>
  <si>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</si>
  <si>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</si>
  <si>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</si>
  <si>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</si>
  <si>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</si>
  <si>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</si>
  <si>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</si>
  <si>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</si>
  <si>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</si>
  <si>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</si>
  <si>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</si>
  <si>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</si>
  <si>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</si>
  <si>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</si>
  <si>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</si>
  <si>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</si>
  <si>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</si>
  <si>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</si>
  <si>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</si>
  <si>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</si>
  <si>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</si>
  <si>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</si>
  <si>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</si>
  <si>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</si>
  <si>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</si>
  <si>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</si>
  <si>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</si>
  <si>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</si>
  <si>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</si>
  <si>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</si>
  <si>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</si>
  <si>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</si>
  <si>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</si>
  <si>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</si>
  <si>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</si>
  <si>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</si>
  <si>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</si>
  <si>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</si>
  <si>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</si>
  <si>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</si>
  <si>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</si>
  <si>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</si>
  <si>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</si>
  <si>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</si>
  <si>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</si>
  <si>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</si>
  <si>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</si>
  <si>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</si>
  <si>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</si>
  <si>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</si>
  <si>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</si>
  <si>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</si>
  <si>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</si>
  <si>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</si>
  <si>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</si>
  <si>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</si>
  <si>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</si>
  <si>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</si>
  <si>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</si>
  <si>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</si>
  <si>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</si>
  <si>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</si>
  <si>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</si>
  <si>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</si>
  <si>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</si>
  <si>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</si>
  <si>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</si>
  <si>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</si>
  <si>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</si>
  <si>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</si>
  <si>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</si>
  <si>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</si>
  <si>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</si>
  <si>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</si>
  <si>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</si>
  <si>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</si>
  <si>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</si>
  <si>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</si>
  <si>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</si>
  <si>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</si>
  <si>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</si>
  <si>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</si>
  <si>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</si>
  <si>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</si>
  <si>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</si>
  <si>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</si>
  <si>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</si>
  <si>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</si>
  <si>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</si>
  <si>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</si>
  <si>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</si>
  <si>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</si>
  <si>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</si>
  <si>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</si>
  <si>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</si>
  <si>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</si>
  <si>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</si>
  <si>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</si>
  <si>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</si>
  <si>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</si>
  <si>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</si>
  <si>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</si>
  <si>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</si>
  <si>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</si>
  <si>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</si>
  <si>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</si>
  <si>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</si>
  <si>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</si>
  <si>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</si>
  <si>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</si>
  <si>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</si>
  <si>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</si>
  <si>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</si>
  <si>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</si>
  <si>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</si>
  <si>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</si>
  <si>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</si>
  <si>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</si>
  <si>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</si>
  <si>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</si>
  <si>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</si>
  <si>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</si>
  <si>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</si>
  <si>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</si>
  <si>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</si>
  <si>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</si>
  <si>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</si>
  <si>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</si>
  <si>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</si>
  <si>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</si>
  <si>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</si>
  <si>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</si>
  <si>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</si>
  <si>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</si>
  <si>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</si>
  <si>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</si>
  <si>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</si>
  <si>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</si>
  <si>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</si>
  <si>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</si>
  <si>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</si>
  <si>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</si>
  <si>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</si>
  <si>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</si>
  <si>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</si>
  <si>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</si>
  <si>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</si>
  <si>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</si>
  <si>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</si>
  <si>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</si>
  <si>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</si>
  <si>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</si>
  <si>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</si>
  <si>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</si>
  <si>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</si>
  <si>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</si>
  <si>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</si>
  <si>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</si>
  <si>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</si>
  <si>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</si>
  <si>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</si>
  <si>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</si>
  <si>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</si>
  <si>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</si>
  <si>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</si>
  <si>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</si>
  <si>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</si>
  <si>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</si>
  <si>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</si>
  <si>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</si>
  <si>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</si>
  <si>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</si>
  <si>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</si>
  <si>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</si>
  <si>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</si>
  <si>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</si>
  <si>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</si>
  <si>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</si>
  <si>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</si>
  <si>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</si>
  <si>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</si>
  <si>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</si>
  <si>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</si>
  <si>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</si>
  <si>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</si>
  <si>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</si>
  <si>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</si>
  <si>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</si>
  <si>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</si>
  <si>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</si>
  <si>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</si>
  <si>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</si>
  <si>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</si>
  <si>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</si>
  <si>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</si>
  <si>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</si>
  <si>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</si>
  <si>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</si>
  <si>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</si>
  <si>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</si>
  <si>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</si>
  <si>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</si>
  <si>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</si>
  <si>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</si>
  <si>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</si>
  <si>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</si>
  <si>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</si>
  <si>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</si>
  <si>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</si>
  <si>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</si>
  <si>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</si>
  <si>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</si>
  <si>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</si>
  <si>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</si>
  <si>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</si>
  <si>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</si>
  <si>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</si>
  <si>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</si>
  <si>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</si>
  <si>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</si>
  <si>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</si>
  <si>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</si>
  <si>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</si>
  <si>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</si>
  <si>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</si>
  <si>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</si>
  <si>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</si>
  <si>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</si>
  <si>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</si>
  <si>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</si>
  <si>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</si>
  <si>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</si>
  <si>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</si>
  <si>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</si>
  <si>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</si>
  <si>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</si>
  <si>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</si>
  <si>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</si>
  <si>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</si>
  <si>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</si>
  <si>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</si>
  <si>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</si>
  <si>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</si>
  <si>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</si>
  <si>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</si>
  <si>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</si>
  <si>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</si>
  <si>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</si>
  <si>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</si>
  <si>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</si>
  <si>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</si>
  <si>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</si>
  <si>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</si>
  <si>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</si>
  <si>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</si>
  <si>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</si>
  <si>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</si>
  <si>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</si>
  <si>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</si>
  <si>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</si>
  <si>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</si>
  <si>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</si>
  <si>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</si>
  <si>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</si>
  <si>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</si>
  <si>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</si>
  <si>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</si>
  <si>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</si>
  <si>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</si>
  <si>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</si>
  <si>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</si>
  <si>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</si>
  <si>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</si>
  <si>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</si>
  <si>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</si>
  <si>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</si>
  <si>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</si>
  <si>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</si>
  <si>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</si>
  <si>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</si>
  <si>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</si>
  <si>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</si>
  <si>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</si>
  <si>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</si>
  <si>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</si>
  <si>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</si>
  <si>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</si>
  <si>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</si>
  <si>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</si>
  <si>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</si>
  <si>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</si>
  <si>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</si>
  <si>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</si>
  <si>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</si>
  <si>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</si>
  <si>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</si>
  <si>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</si>
  <si>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</si>
  <si>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</si>
  <si>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</si>
  <si>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</si>
  <si>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</si>
  <si>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</si>
  <si>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</si>
  <si>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</si>
  <si>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</si>
  <si>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</si>
  <si>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</si>
  <si>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</si>
  <si>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</si>
  <si>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</si>
  <si>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</si>
  <si>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</si>
  <si>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</si>
  <si>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</si>
  <si>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</si>
  <si>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</si>
  <si>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</si>
  <si>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</si>
  <si>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</si>
  <si>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</si>
  <si>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</si>
  <si>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</si>
  <si>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</si>
  <si>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</si>
  <si>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</si>
  <si>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</si>
  <si>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</si>
  <si>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</si>
  <si>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</si>
  <si>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</si>
  <si>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</si>
  <si>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</si>
  <si>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</si>
  <si>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</si>
  <si>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</si>
  <si>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</si>
  <si>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</si>
  <si>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</si>
  <si>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</si>
  <si>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</si>
  <si>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</si>
  <si>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</si>
  <si>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</si>
  <si>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</si>
  <si>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</si>
  <si>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</si>
  <si>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</si>
  <si>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</si>
  <si>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</si>
  <si>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</si>
  <si>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</si>
  <si>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</si>
  <si>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</si>
  <si>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</si>
  <si>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</si>
  <si>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</si>
  <si>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</si>
  <si>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</si>
  <si>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</si>
  <si>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</si>
  <si>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</si>
  <si>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</si>
  <si>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</si>
  <si>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</si>
  <si>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</si>
  <si>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</si>
  <si>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</si>
  <si>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</si>
  <si>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</si>
  <si>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</si>
  <si>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</si>
  <si>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</si>
  <si>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</si>
  <si>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</si>
  <si>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</si>
  <si>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</si>
  <si>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</si>
  <si>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</si>
  <si>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</si>
  <si>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</si>
  <si>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</si>
  <si>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</si>
  <si>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</si>
  <si>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</si>
  <si>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</si>
  <si>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</si>
  <si>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</si>
  <si>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</si>
  <si>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</si>
  <si>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</si>
  <si>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</si>
  <si>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</si>
  <si>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</si>
  <si>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</si>
  <si>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</si>
  <si>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</si>
  <si>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</si>
  <si>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</si>
  <si>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</si>
  <si>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</si>
  <si>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</si>
  <si>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</si>
  <si>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</si>
  <si>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</si>
  <si>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</si>
  <si>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</si>
  <si>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</si>
  <si>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</si>
  <si>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</si>
  <si>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</si>
  <si>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</si>
  <si>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</si>
  <si>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</si>
  <si>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</si>
  <si>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</si>
  <si>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</si>
  <si>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</si>
  <si>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</si>
  <si>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</si>
  <si>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</si>
  <si>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</si>
  <si>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</si>
  <si>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</si>
  <si>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</si>
  <si>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</si>
  <si>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</si>
  <si>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</si>
  <si>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</si>
  <si>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</si>
  <si>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</si>
  <si>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</si>
  <si>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</si>
  <si>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</si>
  <si>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</si>
  <si>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</si>
  <si>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</si>
  <si>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</si>
  <si>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</si>
  <si>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</si>
  <si>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</si>
  <si>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</si>
  <si>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</si>
  <si>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</si>
  <si>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</si>
  <si>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</si>
  <si>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</si>
  <si>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</si>
  <si>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</si>
  <si>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</si>
  <si>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</si>
  <si>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</si>
  <si>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</si>
  <si>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</si>
  <si>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</si>
  <si>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</si>
  <si>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</si>
  <si>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</si>
  <si>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</si>
  <si>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</si>
  <si>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</si>
  <si>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</si>
  <si>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</si>
  <si>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</si>
  <si>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</si>
  <si>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</si>
  <si>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</si>
  <si>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</si>
  <si>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</si>
  <si>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</si>
  <si>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</si>
  <si>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</si>
  <si>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</si>
  <si>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</si>
  <si>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</si>
  <si>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</si>
  <si>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</si>
  <si>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</si>
  <si>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</si>
  <si>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</si>
  <si>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</si>
  <si>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</si>
  <si>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</si>
  <si>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</si>
  <si>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</si>
  <si>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</si>
  <si>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</si>
  <si>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</si>
  <si>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</si>
  <si>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</si>
  <si>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</si>
  <si>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</si>
  <si>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</si>
  <si>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</si>
  <si>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</si>
  <si>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</si>
  <si>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</si>
  <si>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</si>
  <si>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</si>
  <si>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</si>
  <si>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</si>
  <si>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</si>
  <si>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</si>
  <si>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</si>
  <si>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</si>
  <si>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</si>
  <si>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</si>
  <si>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</si>
  <si>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</si>
  <si>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</si>
  <si>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</si>
  <si>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</si>
  <si>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</si>
  <si>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</si>
  <si>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</si>
  <si>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</si>
  <si>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</si>
  <si>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</si>
  <si>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</si>
  <si>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</si>
  <si>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</si>
  <si>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</si>
  <si>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</si>
  <si>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</si>
  <si>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</si>
  <si>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</si>
  <si>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</si>
  <si>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</si>
  <si>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</si>
  <si>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</si>
  <si>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</si>
  <si>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</si>
  <si>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</si>
  <si>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</si>
  <si>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</si>
  <si>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</si>
  <si>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</si>
  <si>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</si>
  <si>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</si>
  <si>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</si>
  <si>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</si>
  <si>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</si>
  <si>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</si>
  <si>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</si>
  <si>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</si>
  <si>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</si>
  <si>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</si>
  <si>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</si>
  <si>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</si>
  <si>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</si>
  <si>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</si>
  <si>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</si>
  <si>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</si>
  <si>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</si>
  <si>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</si>
  <si>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</si>
  <si>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</si>
  <si>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</si>
  <si>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</si>
  <si>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</si>
  <si>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</si>
  <si>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</si>
  <si>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</si>
  <si>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</si>
  <si>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</si>
  <si>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</si>
  <si>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</si>
  <si>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</si>
  <si>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</si>
  <si>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</si>
  <si>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</si>
  <si>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</si>
  <si>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</si>
  <si>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</si>
  <si>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</si>
  <si>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</si>
  <si>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</si>
  <si>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</si>
  <si>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</si>
  <si>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</si>
  <si>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</si>
  <si>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</si>
  <si>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</si>
  <si>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</si>
  <si>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</si>
  <si>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</si>
  <si>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</si>
  <si>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</si>
  <si>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</si>
  <si>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</si>
  <si>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</si>
  <si>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</si>
  <si>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</si>
  <si>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</si>
  <si>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</si>
  <si>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</si>
  <si>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</si>
  <si>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</si>
  <si>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</si>
  <si>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</si>
  <si>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</si>
  <si>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</si>
  <si>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</si>
  <si>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</si>
  <si>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</si>
  <si>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</si>
  <si>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</si>
  <si>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</si>
  <si>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</si>
  <si>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</si>
  <si>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</si>
  <si>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</si>
  <si>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</si>
  <si>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</si>
  <si>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</si>
  <si>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</si>
  <si>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</si>
  <si>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</si>
  <si>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</si>
  <si>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</si>
  <si>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</si>
  <si>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</si>
  <si>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</si>
  <si>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</si>
  <si>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</si>
  <si>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</si>
  <si>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</si>
  <si>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</si>
  <si>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</si>
  <si>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</si>
  <si>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</si>
  <si>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</si>
  <si>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</si>
  <si>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</si>
  <si>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</si>
  <si>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</si>
  <si>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</si>
  <si>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</si>
  <si>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</si>
  <si>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</si>
  <si>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</si>
  <si>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</si>
  <si>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</si>
  <si>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</si>
  <si>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</si>
  <si>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</si>
  <si>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</si>
  <si>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</si>
  <si>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</si>
  <si>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</si>
  <si>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</si>
  <si>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</si>
  <si>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</si>
  <si>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</si>
  <si>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</si>
  <si>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</si>
  <si>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</si>
  <si>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</si>
  <si>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</si>
  <si>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</si>
  <si>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</si>
  <si>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</si>
  <si>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</si>
  <si>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</si>
  <si>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</si>
  <si>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</si>
  <si>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</si>
  <si>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</si>
  <si>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</si>
  <si>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</si>
  <si>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</si>
  <si>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</si>
  <si>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</si>
  <si>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</si>
  <si>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</si>
  <si>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</si>
  <si>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</si>
  <si>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</si>
  <si>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</si>
  <si>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</si>
  <si>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</si>
  <si>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</si>
  <si>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</si>
  <si>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</si>
  <si>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</si>
  <si>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</si>
  <si>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</si>
  <si>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</si>
  <si>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</si>
  <si>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</si>
  <si>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</si>
  <si>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</si>
  <si>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</si>
  <si>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</si>
  <si>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</si>
  <si>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</si>
  <si>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</si>
  <si>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</si>
  <si>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</si>
  <si>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</si>
  <si>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</si>
  <si>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</si>
  <si>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</si>
  <si>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</si>
  <si>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</si>
  <si>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</si>
  <si>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</si>
  <si>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</si>
  <si>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</si>
  <si>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</si>
  <si>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</si>
  <si>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</si>
  <si>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</si>
  <si>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</si>
  <si>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</si>
  <si>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</si>
  <si>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</si>
  <si>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</si>
  <si>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</si>
  <si>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</si>
  <si>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</si>
  <si>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</si>
  <si>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</si>
  <si>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</si>
  <si>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</si>
  <si>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</si>
  <si>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</si>
  <si>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</si>
  <si>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</si>
  <si>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</si>
  <si>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</si>
  <si>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</si>
  <si>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</si>
  <si>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</si>
  <si>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</si>
  <si>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</si>
  <si>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</si>
  <si>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</si>
  <si>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</si>
  <si>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</si>
  <si>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</si>
  <si>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</si>
  <si>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</si>
  <si>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</si>
  <si>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</si>
  <si>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</si>
  <si>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</si>
  <si>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</si>
  <si>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</si>
  <si>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</si>
  <si>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</si>
  <si>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</si>
  <si>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</si>
  <si>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</si>
  <si>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</si>
  <si>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</si>
  <si>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</si>
  <si>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</si>
  <si>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</si>
  <si>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</si>
  <si>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</si>
  <si>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</si>
  <si>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</si>
  <si>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</si>
  <si>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</si>
  <si>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</si>
  <si>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</si>
  <si>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</si>
  <si>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</si>
  <si>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</si>
  <si>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</si>
  <si>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</si>
  <si>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</si>
  <si>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</si>
  <si>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</si>
  <si>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</si>
  <si>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</si>
  <si>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</si>
  <si>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</si>
  <si>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</si>
  <si>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</si>
  <si>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</si>
  <si>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</si>
  <si>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</si>
  <si>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</si>
  <si>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</si>
  <si>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</si>
  <si>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</si>
  <si>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</si>
  <si>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</si>
  <si>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</si>
  <si>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</si>
  <si>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</si>
  <si>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</si>
  <si>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</si>
  <si>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</si>
  <si>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</si>
  <si>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</si>
  <si>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</si>
  <si>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</si>
  <si>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</si>
  <si>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</si>
  <si>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</si>
  <si>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</si>
  <si>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</si>
  <si>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</si>
  <si>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</si>
  <si>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</si>
  <si>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</si>
  <si>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</si>
  <si>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</si>
  <si>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</si>
  <si>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</si>
  <si>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</si>
  <si>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</si>
  <si>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</si>
  <si>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</si>
  <si>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</si>
  <si>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</si>
  <si>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</si>
  <si>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</si>
  <si>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</si>
  <si>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</si>
  <si>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</si>
  <si>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</si>
  <si>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</si>
  <si>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</si>
  <si>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</si>
  <si>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</si>
  <si>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</si>
  <si>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</si>
  <si>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</si>
  <si>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</si>
  <si>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</si>
  <si>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</si>
  <si>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</si>
  <si>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</si>
  <si>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</si>
  <si>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</si>
  <si>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</si>
  <si>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</si>
  <si>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</si>
  <si>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</si>
  <si>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</si>
  <si>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</si>
  <si>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</si>
  <si>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</si>
  <si>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</si>
  <si>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</si>
  <si>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</si>
  <si>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</si>
  <si>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</si>
  <si>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</si>
  <si>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</si>
  <si>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</si>
  <si>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</si>
  <si>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</si>
  <si>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</si>
  <si>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</si>
  <si>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</si>
  <si>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</si>
  <si>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</si>
  <si>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</si>
  <si>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</si>
  <si>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</si>
  <si>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</si>
  <si>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</si>
  <si>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</si>
  <si>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</si>
  <si>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</si>
  <si>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</si>
  <si>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</si>
  <si>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</si>
  <si>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</si>
  <si>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</si>
  <si>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</si>
  <si>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</si>
  <si>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</si>
  <si>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</si>
  <si>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</si>
  <si>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</si>
  <si>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</si>
  <si>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</si>
  <si>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</si>
  <si>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</si>
  <si>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</si>
  <si>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</si>
  <si>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</si>
  <si>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</si>
  <si>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</si>
  <si>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</si>
  <si>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</si>
  <si>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</si>
  <si>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</si>
  <si>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</si>
  <si>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</si>
  <si>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</si>
  <si>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</si>
  <si>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</si>
  <si>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</si>
  <si>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</si>
  <si>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</si>
  <si>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</si>
  <si>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</si>
  <si>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</si>
  <si>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</si>
  <si>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</si>
  <si>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</si>
  <si>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</si>
  <si>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</si>
  <si>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</si>
  <si>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</si>
  <si>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</si>
  <si>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</si>
  <si>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</si>
  <si>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</si>
  <si>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</si>
  <si>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</si>
  <si>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</si>
  <si>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</si>
  <si>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</si>
  <si>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</si>
  <si>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</si>
  <si>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</si>
  <si>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</si>
  <si>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</si>
  <si>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</si>
  <si>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</si>
  <si>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</si>
  <si>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</si>
  <si>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</si>
  <si>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</si>
  <si>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</si>
  <si>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</si>
  <si>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</si>
  <si>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</si>
  <si>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</si>
  <si>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</si>
  <si>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</si>
  <si>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</si>
  <si>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</si>
  <si>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</si>
  <si>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</si>
  <si>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</si>
  <si>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</si>
  <si>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</si>
  <si>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</si>
  <si>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</si>
  <si>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</si>
  <si>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</si>
  <si>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</si>
  <si>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</si>
  <si>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</si>
  <si>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</si>
  <si>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</si>
  <si>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</si>
  <si>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</si>
  <si>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</si>
  <si>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</si>
  <si>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</si>
  <si>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</si>
  <si>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</si>
  <si>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</si>
  <si>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</si>
  <si>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</si>
  <si>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</si>
  <si>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</si>
  <si>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</si>
  <si>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</si>
  <si>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</si>
  <si>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</si>
  <si>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</si>
  <si>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</si>
  <si>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</si>
  <si>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</si>
  <si>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</si>
  <si>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</si>
  <si>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</si>
  <si>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</si>
  <si>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</si>
  <si>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</si>
  <si>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</si>
  <si>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</si>
  <si>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</si>
  <si>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</si>
  <si>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</si>
  <si>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</si>
  <si>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</si>
  <si>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</si>
  <si>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</si>
  <si>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</si>
  <si>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</si>
  <si>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</si>
  <si>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</si>
  <si>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</si>
  <si>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</si>
  <si>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</si>
  <si>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</si>
  <si>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</si>
  <si>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</si>
  <si>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</si>
  <si>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</si>
  <si>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</si>
  <si>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</si>
  <si>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</si>
  <si>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</si>
  <si>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</si>
  <si>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</si>
  <si>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</si>
  <si>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</si>
  <si>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</si>
  <si>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</si>
  <si>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</si>
  <si>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</si>
  <si>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</si>
  <si>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</si>
  <si>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</si>
  <si>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</si>
  <si>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</si>
  <si>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</si>
  <si>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</si>
  <si>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</si>
  <si>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</si>
  <si>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</si>
  <si>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</si>
  <si>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</si>
  <si>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</si>
  <si>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</si>
  <si>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</si>
  <si>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</si>
  <si>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</si>
  <si>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</si>
  <si>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</si>
  <si>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</si>
  <si>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</si>
  <si>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</si>
  <si>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</si>
  <si>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</si>
  <si>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</si>
  <si>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</si>
  <si>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</si>
  <si>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</si>
  <si>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</si>
  <si>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</si>
  <si>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</si>
  <si>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</si>
  <si>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</si>
  <si>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</si>
  <si>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</si>
  <si>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</si>
  <si>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</si>
  <si>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</si>
  <si>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</si>
  <si>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</si>
  <si>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</si>
  <si>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</si>
  <si>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</si>
  <si>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</si>
  <si>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</si>
  <si>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</si>
  <si>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</si>
  <si>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</si>
  <si>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</si>
  <si>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</si>
  <si>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</si>
  <si>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</si>
  <si>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</si>
  <si>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</si>
  <si>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</si>
  <si>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</si>
  <si>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</si>
  <si>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</si>
  <si>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</si>
  <si>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</si>
  <si>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</si>
  <si>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</si>
  <si>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</si>
  <si>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</si>
  <si>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</si>
  <si>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</si>
  <si>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</si>
  <si>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</si>
  <si>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</si>
  <si>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</si>
  <si>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</si>
  <si>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</si>
  <si>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</si>
  <si>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</si>
  <si>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</si>
  <si>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</si>
  <si>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</si>
  <si>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</si>
  <si>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</si>
  <si>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</si>
  <si>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</si>
  <si>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</si>
  <si>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</si>
  <si>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</si>
  <si>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</si>
  <si>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</si>
  <si>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</si>
  <si>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</si>
  <si>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</si>
  <si>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</si>
  <si>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</si>
  <si>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</si>
  <si>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</si>
  <si>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</si>
  <si>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</si>
  <si>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</si>
  <si>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</si>
  <si>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</si>
  <si>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</si>
  <si>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</si>
  <si>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</si>
  <si>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</si>
  <si>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</si>
  <si>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</si>
  <si>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</si>
  <si>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</si>
  <si>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</si>
  <si>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</si>
  <si>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</si>
  <si>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</si>
  <si>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</si>
  <si>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</si>
  <si>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</si>
  <si>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</si>
  <si>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</si>
  <si>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</si>
  <si>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</si>
  <si>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</si>
  <si>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</si>
  <si>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</si>
  <si>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</si>
  <si>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</si>
  <si>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</si>
  <si>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</si>
  <si>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</si>
  <si>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</si>
  <si>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</si>
  <si>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</si>
  <si>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</si>
  <si>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</si>
  <si>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</si>
  <si>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</si>
  <si>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</si>
  <si>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</si>
  <si>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</si>
  <si>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</si>
  <si>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</si>
  <si>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</si>
  <si>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</si>
  <si>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</si>
  <si>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</si>
  <si>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</si>
  <si>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</si>
  <si>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</si>
  <si>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</si>
  <si>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</si>
  <si>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</si>
  <si>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</si>
  <si>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</si>
  <si>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</si>
  <si>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</si>
  <si>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</si>
  <si>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</si>
  <si>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</si>
  <si>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</si>
  <si>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</si>
  <si>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</si>
  <si>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</si>
  <si>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</si>
  <si>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</si>
  <si>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</si>
  <si>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</si>
  <si>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</si>
  <si>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</si>
  <si>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</si>
  <si>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</si>
  <si>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</si>
  <si>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</si>
  <si>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</si>
  <si>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</si>
  <si>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</si>
  <si>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</si>
  <si>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</si>
  <si>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</si>
  <si>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</si>
  <si>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</si>
  <si>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</si>
  <si>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</si>
  <si>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</si>
  <si>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</si>
  <si>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</si>
  <si>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</si>
  <si>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</si>
  <si>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</si>
  <si>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</si>
  <si>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</si>
  <si>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</si>
  <si>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</si>
  <si>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</si>
  <si>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</si>
  <si>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</si>
  <si>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</si>
  <si>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</si>
  <si>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</si>
  <si>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</si>
  <si>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</si>
  <si>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</si>
  <si>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</si>
  <si>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</si>
  <si>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</si>
  <si>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</si>
  <si>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</si>
  <si>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</si>
  <si>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</si>
  <si>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</si>
  <si>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</si>
  <si>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</si>
  <si>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</si>
  <si>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</si>
  <si>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</si>
  <si>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</si>
  <si>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</si>
  <si>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</si>
  <si>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</si>
  <si>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</si>
  <si>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</si>
  <si>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</si>
  <si>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</si>
  <si>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</si>
  <si>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</si>
  <si>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</si>
  <si>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</si>
  <si>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</si>
  <si>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</si>
  <si>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</si>
  <si>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</si>
  <si>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</si>
  <si>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</si>
  <si>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</si>
  <si>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</si>
  <si>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</si>
  <si>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</si>
  <si>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</si>
  <si>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</si>
  <si>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</si>
  <si>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</si>
  <si>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</si>
  <si>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</si>
  <si>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</si>
  <si>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</si>
  <si>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</si>
  <si>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</si>
  <si>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</si>
  <si>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</si>
  <si>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</si>
  <si>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</si>
  <si>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</si>
  <si>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</si>
  <si>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</si>
  <si>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</si>
  <si>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</si>
  <si>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</si>
  <si>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</si>
  <si>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</si>
  <si>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</si>
  <si>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</si>
  <si>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</si>
  <si>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</si>
  <si>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</si>
  <si>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</si>
  <si>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</si>
  <si>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</si>
  <si>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</si>
  <si>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</si>
  <si>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</si>
  <si>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</si>
  <si>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</si>
  <si>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</si>
  <si>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</si>
  <si>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</si>
  <si>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</si>
  <si>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</si>
  <si>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</si>
  <si>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</si>
  <si>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</si>
  <si>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</si>
  <si>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</si>
  <si>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</si>
  <si>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</si>
  <si>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</si>
  <si>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</si>
  <si>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</si>
  <si>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</si>
  <si>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</si>
  <si>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</si>
  <si>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</si>
  <si>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</si>
  <si>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</si>
  <si>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</si>
  <si>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</si>
  <si>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</si>
  <si>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</si>
  <si>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</si>
  <si>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</si>
  <si>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</si>
  <si>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</si>
  <si>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</si>
  <si>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</si>
  <si>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</si>
  <si>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</si>
  <si>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</si>
  <si>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</si>
  <si>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</si>
  <si>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</si>
  <si>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</si>
  <si>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</si>
  <si>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</si>
  <si>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</si>
  <si>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</si>
  <si>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</si>
  <si>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</si>
  <si>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</si>
  <si>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</si>
  <si>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</si>
  <si>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</si>
  <si>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</si>
  <si>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</si>
  <si>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</si>
  <si>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</si>
  <si>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</si>
  <si>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</si>
  <si>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</si>
  <si>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</si>
  <si>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</si>
  <si>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</si>
  <si>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</si>
  <si>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</si>
  <si>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</si>
  <si>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</si>
  <si>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</si>
  <si>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</si>
  <si>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</si>
  <si>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</si>
  <si>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</si>
  <si>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</si>
  <si>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</si>
  <si>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</si>
  <si>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</si>
  <si>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</si>
  <si>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</si>
  <si>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</si>
  <si>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</si>
  <si>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</si>
  <si>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</si>
  <si>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</si>
  <si>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</si>
  <si>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</si>
  <si>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</si>
  <si>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</si>
  <si>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</si>
  <si>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</si>
  <si>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</si>
  <si>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</si>
  <si>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</si>
  <si>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</si>
  <si>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</si>
  <si>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</si>
  <si>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</si>
  <si>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</si>
  <si>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</si>
  <si>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</si>
  <si>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</si>
  <si>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</si>
  <si>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</si>
  <si>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</si>
  <si>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</si>
  <si>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</si>
  <si>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</si>
  <si>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</si>
  <si>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</si>
  <si>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</si>
  <si>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</si>
  <si>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</si>
  <si>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</si>
  <si>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</si>
  <si>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</si>
  <si>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</si>
  <si>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</si>
  <si>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</si>
  <si>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</si>
  <si>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</si>
  <si>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</si>
  <si>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</si>
  <si>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</si>
  <si>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</si>
  <si>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</si>
  <si>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</si>
  <si>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</si>
  <si>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</si>
  <si>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</si>
  <si>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</si>
  <si>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</si>
  <si>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</si>
  <si>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</si>
  <si>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</si>
  <si>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</si>
  <si>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</si>
  <si>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</si>
  <si>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</si>
  <si>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</si>
  <si>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</si>
  <si>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</si>
  <si>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</si>
  <si>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</si>
  <si>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</si>
  <si>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</si>
  <si>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</si>
  <si>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</si>
  <si>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</si>
  <si>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</si>
  <si>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</si>
  <si>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</si>
  <si>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</si>
  <si>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</si>
  <si>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</si>
  <si>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</si>
  <si>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</si>
  <si>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</si>
  <si>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</si>
  <si>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</si>
  <si>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</si>
  <si>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</si>
  <si>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</si>
  <si>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</si>
  <si>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</si>
  <si>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</si>
  <si>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</si>
  <si>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</si>
  <si>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</si>
  <si>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</si>
  <si>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</si>
  <si>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</si>
  <si>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</si>
  <si>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</si>
  <si>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</si>
  <si>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</si>
  <si>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</si>
  <si>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</si>
  <si>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</si>
  <si>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</si>
  <si>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</si>
  <si>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</si>
  <si>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</si>
  <si>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</si>
  <si>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</si>
  <si>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</si>
  <si>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</si>
  <si>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</si>
  <si>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</si>
  <si>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</si>
  <si>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</si>
  <si>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</si>
  <si>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</si>
  <si>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</si>
  <si>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</si>
  <si>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</si>
  <si>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</si>
  <si>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</si>
  <si>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</si>
  <si>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</si>
  <si>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</si>
  <si>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</si>
  <si>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</si>
  <si>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</si>
  <si>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</si>
  <si>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</si>
  <si>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</si>
  <si>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</si>
  <si>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</si>
  <si>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</si>
  <si>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</si>
  <si>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</si>
  <si>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</si>
  <si>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</si>
  <si>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</si>
  <si>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</si>
  <si>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</si>
  <si>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</si>
  <si>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</si>
  <si>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</si>
  <si>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</si>
  <si>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</si>
  <si>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</si>
  <si>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</si>
  <si>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</si>
  <si>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</si>
  <si>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</si>
  <si>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</si>
  <si>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</si>
  <si>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</si>
  <si>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</si>
  <si>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</si>
  <si>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</si>
  <si>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</si>
  <si>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</si>
  <si>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</si>
  <si>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</si>
  <si>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</si>
  <si>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</si>
  <si>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</si>
  <si>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</si>
  <si>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</si>
  <si>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</si>
  <si>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</si>
  <si>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</si>
  <si>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</si>
  <si>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</si>
  <si>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</si>
  <si>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</si>
  <si>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</si>
  <si>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</si>
  <si>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</si>
  <si>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</si>
  <si>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</si>
  <si>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</si>
  <si>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</si>
  <si>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</si>
  <si>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</si>
  <si>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</si>
  <si>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</si>
  <si>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</si>
  <si>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</si>
  <si>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</si>
  <si>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</si>
  <si>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</si>
  <si>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</si>
  <si>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</si>
  <si>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</si>
  <si>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</si>
  <si>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</si>
  <si>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</si>
  <si>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</si>
  <si>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</si>
  <si>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</si>
  <si>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</si>
  <si>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</si>
  <si>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</si>
  <si>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</si>
  <si>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</si>
  <si>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</si>
  <si>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</si>
  <si>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</si>
  <si>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</si>
  <si>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</si>
  <si>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</si>
  <si>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</si>
  <si>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</si>
  <si>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</si>
  <si>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</si>
  <si>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</si>
  <si>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</si>
  <si>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</si>
  <si>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</si>
  <si>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</si>
  <si>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</si>
  <si>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</si>
  <si>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</si>
  <si>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</si>
  <si>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</si>
  <si>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</si>
  <si>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</si>
  <si>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</si>
  <si>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</si>
  <si>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</si>
  <si>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</si>
  <si>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</si>
  <si>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</si>
  <si>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</si>
  <si>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</si>
  <si>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</si>
  <si>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</si>
  <si>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</si>
  <si>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</si>
  <si>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</si>
  <si>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</si>
  <si>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</si>
  <si>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</si>
  <si>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</si>
  <si>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</si>
  <si>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</si>
  <si>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</si>
  <si>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</si>
  <si>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</si>
  <si>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</si>
  <si>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</si>
  <si>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</si>
  <si>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</si>
  <si>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</si>
  <si>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</si>
  <si>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</si>
  <si>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</si>
  <si>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</si>
  <si>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</si>
  <si>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</si>
  <si>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</si>
  <si>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</si>
  <si>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</si>
  <si>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</si>
  <si>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</si>
  <si>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</si>
  <si>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</si>
  <si>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</si>
  <si>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</si>
  <si>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</si>
  <si>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</si>
  <si>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</si>
  <si>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</si>
  <si>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</si>
  <si>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</si>
  <si>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</si>
  <si>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</si>
  <si>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</si>
  <si>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</si>
  <si>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</si>
  <si>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</si>
  <si>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</si>
  <si>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</si>
  <si>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</si>
  <si>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</si>
  <si>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</si>
  <si>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</si>
  <si>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</si>
  <si>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</si>
  <si>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</si>
  <si>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</si>
  <si>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</si>
  <si>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</si>
  <si>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</si>
  <si>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</si>
  <si>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</si>
  <si>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</si>
  <si>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</si>
  <si>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</si>
  <si>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</si>
  <si>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</si>
  <si>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</si>
  <si>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</si>
  <si>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</si>
  <si>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</si>
  <si>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</si>
  <si>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</si>
  <si>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</si>
  <si>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</si>
  <si>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</si>
  <si>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</si>
  <si>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</si>
  <si>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</si>
  <si>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</si>
  <si>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</si>
  <si>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</si>
  <si>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</si>
  <si>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</si>
  <si>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</si>
  <si>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</si>
  <si>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</si>
  <si>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</si>
  <si>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</si>
  <si>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</si>
  <si>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</si>
  <si>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</si>
  <si>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</si>
  <si>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</si>
  <si>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</si>
  <si>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</si>
  <si>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</si>
  <si>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</si>
  <si>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</si>
  <si>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</si>
  <si>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</si>
  <si>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</si>
  <si>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</si>
  <si>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</si>
  <si>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</si>
  <si>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</si>
  <si>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</si>
  <si>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</si>
  <si>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</si>
  <si>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</si>
  <si>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</si>
  <si>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</si>
  <si>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</si>
  <si>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</si>
  <si>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</si>
  <si>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</si>
  <si>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</si>
  <si>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</si>
  <si>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</si>
  <si>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</si>
  <si>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</si>
  <si>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</si>
  <si>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</si>
  <si>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</si>
  <si>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</si>
  <si>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</si>
  <si>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</si>
  <si>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</si>
  <si>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</si>
  <si>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</si>
  <si>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</si>
  <si>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</si>
  <si>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</si>
  <si>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</si>
  <si>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</si>
  <si>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</si>
  <si>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</si>
  <si>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</si>
  <si>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</si>
  <si>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</si>
  <si>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</si>
  <si>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</si>
  <si>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</si>
  <si>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</si>
  <si>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</si>
  <si>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</si>
  <si>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</si>
  <si>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</si>
  <si>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</si>
  <si>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</si>
  <si>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</si>
  <si>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</si>
  <si>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</si>
  <si>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</si>
  <si>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</si>
  <si>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</si>
  <si>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</si>
  <si>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</si>
  <si>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</si>
  <si>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</si>
  <si>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</si>
  <si>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</si>
  <si>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</si>
  <si>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</si>
  <si>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</si>
  <si>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</si>
  <si>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</si>
  <si>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</si>
  <si>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</si>
  <si>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</si>
  <si>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</si>
  <si>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</si>
  <si>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</si>
  <si>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</si>
  <si>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</si>
  <si>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</si>
  <si>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</si>
  <si>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</si>
  <si>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</si>
  <si>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</si>
  <si>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</si>
  <si>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</si>
  <si>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</si>
  <si>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</si>
  <si>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</si>
  <si>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</si>
  <si>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</si>
  <si>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</si>
  <si>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</si>
  <si>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</si>
  <si>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</si>
  <si>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</si>
  <si>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</si>
  <si>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</si>
  <si>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</si>
  <si>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</si>
  <si>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</si>
  <si>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</si>
  <si>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</si>
  <si>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</si>
  <si>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</si>
  <si>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</si>
  <si>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</si>
  <si>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</si>
  <si>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</si>
  <si>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</si>
  <si>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</si>
  <si>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</si>
  <si>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</si>
  <si>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</si>
  <si>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</si>
  <si>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</si>
  <si>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</si>
  <si>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</si>
  <si>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</si>
  <si>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</si>
  <si>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</si>
  <si>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</si>
  <si>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</si>
  <si>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</si>
  <si>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</si>
  <si>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</si>
  <si>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</si>
  <si>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</si>
  <si>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</si>
  <si>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</si>
  <si>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</si>
  <si>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</si>
  <si>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</si>
  <si>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</si>
  <si>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</si>
  <si>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</si>
  <si>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</si>
  <si>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</si>
  <si>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</si>
  <si>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</si>
  <si>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</si>
  <si>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</si>
  <si>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</si>
  <si>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</si>
  <si>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</si>
  <si>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</si>
  <si>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</si>
  <si>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</si>
  <si>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</si>
  <si>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</si>
  <si>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</si>
  <si>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</si>
  <si>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</si>
  <si>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</si>
  <si>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</si>
  <si>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</si>
  <si>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</si>
  <si>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</si>
  <si>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</si>
  <si>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</si>
  <si>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</si>
  <si>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</si>
  <si>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</si>
  <si>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</si>
  <si>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</si>
  <si>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</si>
  <si>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</si>
  <si>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</si>
  <si>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</si>
  <si>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</si>
  <si>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</si>
  <si>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</si>
  <si>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</si>
  <si>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</si>
  <si>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</si>
  <si>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</si>
  <si>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</si>
  <si>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</si>
  <si>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</si>
  <si>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</si>
  <si>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</si>
  <si>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</si>
  <si>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</si>
  <si>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</si>
  <si>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</si>
  <si>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</si>
  <si>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</si>
  <si>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</si>
  <si>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</si>
  <si>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</si>
  <si>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</si>
  <si>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</si>
  <si>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</si>
  <si>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</si>
  <si>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</si>
  <si>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</si>
  <si>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</si>
  <si>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</si>
  <si>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</si>
  <si>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</si>
  <si>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</si>
  <si>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</si>
  <si>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</si>
  <si>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</si>
  <si>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</si>
  <si>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</si>
  <si>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</si>
  <si>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</si>
  <si>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</si>
  <si>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</si>
  <si>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</si>
  <si>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</si>
  <si>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</si>
  <si>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</si>
  <si>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</si>
  <si>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</si>
  <si>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</si>
  <si>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</si>
  <si>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</si>
  <si>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</si>
  <si>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</si>
  <si>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</si>
  <si>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</si>
  <si>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</si>
  <si>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</si>
  <si>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</si>
  <si>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</si>
  <si>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</si>
  <si>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</si>
  <si>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</si>
  <si>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</si>
  <si>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</si>
  <si>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</si>
  <si>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</si>
  <si>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</si>
  <si>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</si>
  <si>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</si>
  <si>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</si>
  <si>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</si>
  <si>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</si>
  <si>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</si>
  <si>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</si>
  <si>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</si>
  <si>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</si>
  <si>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</si>
  <si>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</si>
  <si>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</si>
  <si>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</si>
  <si>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</si>
  <si>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</si>
  <si>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</si>
  <si>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</si>
  <si>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</si>
  <si>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</si>
  <si>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</si>
  <si>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</si>
  <si>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</si>
  <si>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</si>
  <si>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</si>
  <si>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</si>
  <si>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</si>
  <si>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</si>
  <si>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</si>
  <si>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</si>
  <si>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</si>
  <si>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</si>
  <si>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</si>
  <si>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</si>
  <si>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</si>
  <si>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</si>
  <si>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</si>
  <si>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</si>
  <si>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</si>
  <si>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</si>
  <si>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</si>
  <si>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</si>
  <si>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</si>
  <si>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</si>
  <si>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</si>
  <si>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</si>
  <si>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</si>
  <si>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</si>
  <si>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</si>
  <si>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</si>
  <si>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</si>
  <si>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</si>
  <si>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</si>
  <si>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</si>
  <si>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</si>
  <si>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</si>
  <si>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</si>
  <si>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</si>
  <si>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</si>
  <si>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</si>
  <si>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</si>
  <si>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</si>
  <si>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</si>
  <si>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</si>
  <si>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</si>
  <si>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</si>
  <si>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</si>
  <si>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</si>
  <si>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</si>
  <si>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</si>
  <si>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</si>
  <si>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</si>
  <si>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</si>
  <si>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</si>
  <si>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</si>
  <si>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</si>
  <si>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</si>
  <si>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</si>
  <si>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</si>
  <si>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</si>
  <si>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</si>
  <si>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</si>
  <si>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</si>
  <si>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</si>
  <si>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</si>
  <si>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</si>
  <si>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</si>
  <si>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</si>
  <si>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</si>
  <si>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</si>
  <si>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</si>
  <si>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</si>
  <si>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</si>
  <si>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</si>
  <si>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</si>
  <si>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</si>
  <si>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</si>
  <si>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</si>
  <si>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</si>
  <si>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</si>
  <si>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</si>
  <si>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</si>
  <si>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</si>
  <si>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</si>
  <si>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</si>
  <si>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</si>
  <si>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</si>
  <si>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</si>
  <si>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</si>
  <si>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</si>
  <si>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</si>
  <si>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</si>
  <si>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</si>
  <si>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</si>
  <si>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</si>
  <si>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</si>
  <si>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</si>
  <si>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</si>
  <si>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</si>
  <si>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</si>
  <si>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</si>
  <si>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</si>
  <si>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</si>
  <si>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</si>
  <si>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</si>
  <si>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</si>
  <si>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</si>
  <si>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</si>
  <si>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</si>
  <si>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</si>
  <si>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</si>
  <si>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</si>
  <si>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</si>
  <si>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</si>
  <si>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</si>
  <si>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</si>
  <si>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</si>
  <si>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</si>
  <si>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</si>
  <si>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</si>
  <si>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</si>
  <si>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</si>
  <si>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</si>
  <si>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</si>
  <si>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</si>
  <si>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</si>
  <si>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</si>
  <si>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</si>
  <si>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</si>
  <si>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</si>
  <si>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</si>
  <si>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</si>
  <si>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</si>
  <si>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</si>
  <si>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</si>
  <si>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</si>
  <si>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</si>
  <si>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</si>
  <si>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</si>
  <si>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</si>
  <si>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</si>
  <si>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</si>
  <si>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</si>
  <si>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</si>
  <si>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</si>
  <si>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</si>
  <si>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</si>
  <si>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</si>
  <si>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</si>
  <si>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</si>
  <si>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</si>
  <si>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</si>
  <si>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</si>
  <si>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</si>
  <si>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</si>
  <si>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</si>
  <si>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</si>
  <si>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</si>
  <si>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</si>
  <si>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</si>
  <si>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</si>
  <si>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</si>
  <si>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</si>
  <si>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</si>
  <si>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</si>
  <si>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</si>
  <si>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</si>
  <si>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</si>
  <si>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</si>
  <si>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</si>
  <si>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</si>
  <si>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</si>
  <si>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</si>
  <si>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</si>
  <si>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</si>
  <si>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</si>
  <si>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</si>
  <si>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</si>
  <si>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</si>
  <si>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</si>
  <si>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</si>
  <si>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</si>
  <si>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</si>
  <si>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</si>
  <si>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</si>
  <si>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</si>
  <si>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</si>
  <si>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</si>
  <si>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</si>
  <si>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</si>
  <si>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</si>
  <si>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</si>
  <si>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</si>
  <si>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</si>
  <si>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</si>
  <si>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</si>
  <si>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</si>
  <si>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</si>
  <si>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</si>
  <si>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</si>
  <si>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</si>
  <si>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</si>
  <si>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</si>
  <si>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</si>
  <si>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</si>
  <si>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</si>
  <si>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</si>
  <si>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</si>
  <si>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</si>
  <si>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</si>
  <si>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</si>
  <si>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</si>
  <si>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</si>
  <si>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</si>
  <si>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</si>
  <si>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</si>
  <si>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</si>
  <si>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</si>
  <si>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</si>
  <si>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</si>
  <si>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</si>
  <si>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</si>
  <si>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</si>
  <si>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</si>
  <si>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</si>
  <si>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</si>
  <si>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</si>
  <si>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</si>
  <si>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</si>
  <si>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</si>
  <si>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</si>
  <si>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</si>
  <si>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</si>
  <si>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</si>
  <si>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</si>
  <si>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</si>
  <si>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</si>
  <si>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</si>
  <si>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</si>
  <si>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</si>
  <si>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</si>
  <si>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</si>
  <si>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</si>
  <si>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</si>
  <si>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</si>
  <si>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</si>
  <si>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</si>
  <si>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</si>
  <si>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</si>
  <si>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</si>
  <si>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</si>
  <si>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</si>
  <si>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</si>
  <si>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</si>
  <si>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</si>
  <si>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</si>
  <si>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</si>
  <si>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</si>
  <si>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</si>
  <si>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</si>
  <si>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</si>
  <si>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</si>
  <si>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</si>
  <si>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</si>
  <si>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</si>
  <si>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</si>
  <si>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</si>
  <si>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</si>
  <si>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</si>
  <si>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</si>
  <si>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</si>
  <si>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</si>
  <si>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</si>
  <si>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</si>
  <si>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</si>
  <si>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</si>
  <si>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</si>
  <si>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</si>
  <si>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</si>
  <si>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</si>
  <si>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</si>
  <si>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</si>
  <si>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</si>
  <si>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</si>
  <si>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</si>
  <si>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</si>
  <si>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</si>
  <si>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</si>
  <si>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</si>
  <si>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</si>
  <si>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</si>
  <si>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</si>
  <si>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</si>
  <si>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</si>
  <si>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</si>
  <si>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</si>
  <si>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</si>
  <si>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</si>
  <si>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</si>
  <si>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</si>
  <si>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</si>
  <si>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</si>
  <si>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</si>
  <si>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</si>
  <si>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</si>
  <si>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</si>
  <si>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</si>
  <si>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</si>
  <si>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</si>
  <si>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</si>
  <si>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</si>
  <si>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</si>
  <si>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</si>
  <si>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</si>
  <si>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</si>
  <si>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</si>
  <si>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</si>
  <si>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</si>
  <si>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</si>
  <si>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</si>
  <si>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</si>
  <si>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</si>
  <si>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</si>
  <si>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</si>
  <si>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</si>
  <si>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</si>
  <si>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</si>
  <si>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</si>
  <si>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</si>
  <si>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</si>
  <si>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</si>
  <si>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</si>
  <si>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</si>
  <si>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</si>
  <si>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</si>
  <si>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</si>
  <si>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</si>
  <si>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</si>
  <si>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</si>
  <si>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</si>
  <si>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</si>
  <si>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</si>
  <si>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</si>
  <si>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</si>
  <si>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</si>
  <si>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</si>
  <si>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</si>
  <si>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</si>
  <si>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</si>
  <si>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</si>
  <si>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</si>
  <si>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</si>
  <si>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</si>
  <si>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</si>
  <si>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</si>
  <si>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</si>
  <si>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</si>
  <si>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</si>
  <si>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</si>
  <si>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</si>
  <si>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</si>
  <si>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</si>
  <si>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</si>
  <si>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</si>
  <si>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</si>
  <si>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</si>
  <si>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</si>
  <si>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</si>
  <si>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</si>
  <si>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</si>
  <si>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</si>
  <si>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</si>
  <si>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</si>
  <si>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</si>
  <si>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</si>
  <si>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</si>
  <si>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</si>
  <si>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</si>
  <si>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</si>
  <si>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</si>
  <si>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</si>
  <si>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</si>
  <si>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</si>
  <si>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</si>
  <si>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</si>
  <si>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</si>
  <si>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</si>
  <si>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</si>
  <si>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</si>
  <si>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</si>
  <si>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</si>
  <si>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</si>
  <si>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</si>
  <si>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</si>
  <si>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</si>
  <si>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</si>
  <si>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</si>
  <si>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</si>
  <si>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</si>
  <si>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</si>
  <si>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</si>
  <si>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</si>
  <si>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</si>
  <si>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</si>
  <si>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</si>
  <si>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</si>
  <si>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</si>
  <si>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</si>
  <si>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</si>
  <si>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</si>
  <si>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</si>
  <si>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</si>
  <si>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</si>
  <si>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</si>
  <si>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</si>
  <si>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</si>
  <si>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</si>
  <si>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</si>
  <si>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</si>
  <si>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</si>
  <si>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</si>
  <si>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</si>
  <si>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</si>
  <si>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</si>
  <si>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</si>
  <si>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</si>
  <si>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</si>
  <si>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</si>
  <si>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</si>
  <si>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</si>
  <si>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</si>
  <si>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</si>
  <si>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</si>
  <si>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</si>
  <si>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</si>
  <si>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</si>
  <si>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</si>
  <si>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</si>
  <si>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</si>
  <si>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</si>
  <si>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</si>
  <si>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</si>
  <si>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</si>
  <si>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</si>
  <si>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</si>
  <si>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</si>
  <si>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</si>
  <si>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</si>
  <si>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</si>
  <si>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</si>
  <si>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</si>
  <si>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</si>
  <si>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</si>
  <si>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</si>
  <si>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</si>
  <si>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</si>
  <si>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</si>
  <si>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</si>
  <si>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</si>
  <si>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</si>
  <si>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</si>
  <si>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</si>
  <si>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</si>
  <si>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</si>
  <si>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</si>
  <si>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</si>
  <si>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</si>
  <si>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</si>
  <si>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</si>
  <si>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</si>
  <si>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</si>
  <si>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</si>
  <si>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</si>
  <si>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</si>
  <si>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</si>
  <si>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</si>
  <si>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</si>
  <si>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</si>
  <si>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</si>
  <si>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</si>
  <si>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</si>
  <si>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</si>
  <si>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</si>
  <si>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</si>
  <si>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</si>
  <si>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</si>
  <si>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</si>
  <si>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</si>
  <si>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</si>
  <si>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</si>
  <si>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</si>
  <si>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</si>
  <si>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</si>
  <si>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</si>
  <si>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</si>
  <si>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</si>
  <si>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</si>
  <si>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</si>
  <si>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</si>
  <si>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</si>
  <si>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</si>
  <si>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</si>
  <si>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</si>
  <si>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</si>
  <si>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</si>
  <si>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</si>
  <si>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</si>
  <si>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</si>
  <si>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</si>
  <si>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</si>
  <si>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</si>
  <si>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</si>
  <si>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</si>
  <si>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</si>
  <si>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</si>
  <si>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</si>
  <si>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</si>
  <si>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</si>
  <si>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</si>
  <si>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</si>
  <si>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</si>
  <si>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</si>
  <si>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</si>
  <si>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</si>
  <si>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</si>
  <si>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</si>
  <si>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</si>
  <si>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</si>
  <si>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</si>
  <si>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</si>
  <si>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</si>
  <si>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</si>
  <si>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</si>
  <si>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</si>
  <si>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</si>
  <si>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</si>
  <si>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</si>
  <si>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</si>
  <si>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</si>
  <si>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</si>
  <si>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</si>
  <si>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</si>
  <si>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</si>
  <si>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</si>
  <si>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</si>
  <si>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</si>
  <si>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</si>
  <si>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</si>
  <si>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</si>
  <si>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</si>
  <si>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</si>
  <si>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</si>
  <si>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</si>
  <si>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</si>
  <si>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</si>
  <si>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</si>
  <si>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</si>
  <si>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</si>
  <si>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</si>
  <si>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</si>
  <si>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</si>
  <si>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</si>
  <si>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</si>
  <si>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</si>
  <si>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</si>
  <si>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</si>
  <si>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</si>
  <si>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</si>
  <si>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</si>
  <si>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</si>
  <si>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</si>
  <si>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</si>
  <si>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</si>
  <si>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</si>
  <si>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</si>
  <si>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</si>
  <si>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</si>
  <si>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</si>
  <si>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</si>
  <si>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</si>
  <si>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</si>
  <si>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</si>
  <si>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</si>
  <si>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</si>
  <si>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</si>
  <si>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</si>
  <si>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</si>
  <si>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</si>
  <si>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</si>
  <si>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</si>
  <si>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</si>
  <si>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</si>
  <si>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</si>
  <si>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</si>
  <si>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</si>
  <si>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</si>
  <si>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</si>
  <si>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</si>
  <si>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</si>
  <si>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</si>
  <si>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</si>
  <si>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</si>
  <si>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</si>
  <si>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</si>
  <si>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</si>
  <si>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</si>
  <si>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</si>
  <si>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</si>
  <si>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</si>
  <si>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</si>
  <si>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</si>
  <si>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</si>
  <si>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</si>
  <si>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</si>
  <si>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</si>
  <si>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</si>
  <si>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</si>
  <si>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</si>
  <si>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</si>
  <si>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</si>
  <si>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</si>
  <si>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</si>
  <si>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</si>
  <si>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</si>
  <si>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</si>
  <si>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</si>
  <si>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</si>
  <si>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</si>
  <si>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</si>
  <si>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</si>
  <si>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</si>
  <si>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</si>
  <si>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</si>
  <si>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</si>
  <si>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</si>
  <si>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</si>
  <si>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</si>
  <si>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</si>
  <si>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</si>
  <si>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</si>
  <si>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</si>
  <si>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</si>
  <si>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</si>
  <si>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</si>
  <si>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</si>
  <si>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</si>
  <si>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</si>
  <si>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</si>
  <si>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</si>
  <si>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</si>
  <si>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</si>
  <si>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</si>
  <si>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</si>
  <si>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</si>
  <si>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</si>
  <si>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</si>
  <si>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</si>
  <si>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</si>
  <si>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</si>
  <si>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</si>
  <si>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</si>
  <si>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</si>
  <si>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</si>
  <si>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</si>
  <si>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</si>
  <si>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</si>
  <si>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</si>
  <si>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</si>
  <si>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</si>
  <si>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</si>
  <si>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</si>
  <si>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</si>
  <si>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</si>
  <si>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</si>
  <si>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</si>
  <si>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</si>
  <si>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</si>
  <si>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</si>
  <si>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</si>
  <si>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</si>
  <si>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</si>
  <si>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</si>
  <si>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</si>
  <si>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</si>
  <si>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</si>
  <si>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</si>
  <si>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</si>
  <si>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</si>
  <si>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</si>
  <si>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</si>
  <si>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</si>
  <si>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</si>
  <si>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</si>
  <si>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</si>
  <si>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</si>
  <si>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</si>
  <si>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</si>
  <si>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</si>
  <si>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</si>
  <si>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</si>
  <si>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</si>
  <si>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</si>
  <si>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</si>
  <si>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</si>
  <si>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</si>
  <si>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</si>
  <si>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</si>
  <si>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</si>
  <si>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</si>
  <si>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</si>
  <si>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</si>
  <si>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</si>
  <si>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</si>
  <si>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</si>
  <si>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</si>
  <si>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</si>
  <si>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</si>
  <si>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</si>
  <si>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</si>
  <si>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</si>
  <si>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</si>
  <si>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</si>
  <si>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</si>
  <si>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</si>
  <si>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</si>
  <si>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</si>
  <si>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</si>
  <si>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</si>
  <si>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</si>
  <si>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</si>
  <si>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</si>
  <si>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</si>
  <si>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</si>
  <si>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</si>
  <si>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</si>
  <si>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</si>
  <si>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</si>
  <si>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</si>
  <si>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</si>
  <si>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</si>
  <si>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</si>
  <si>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</si>
  <si>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</si>
  <si>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</si>
  <si>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</si>
  <si>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</si>
  <si>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</si>
  <si>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</si>
  <si>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</si>
  <si>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</si>
  <si>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</si>
  <si>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</si>
  <si>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</si>
  <si>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</si>
  <si>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</si>
  <si>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</si>
  <si>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</si>
  <si>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</si>
  <si>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</si>
  <si>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</si>
  <si>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</si>
  <si>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</si>
  <si>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</si>
  <si>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</si>
  <si>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</si>
  <si>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</si>
  <si>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</si>
  <si>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</si>
  <si>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</si>
  <si>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</si>
  <si>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</si>
  <si>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</si>
  <si>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</si>
  <si>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</si>
  <si>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</si>
  <si>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</si>
  <si>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</si>
  <si>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</si>
  <si>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</si>
  <si>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</si>
  <si>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</si>
  <si>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</si>
  <si>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</si>
  <si>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</si>
  <si>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</si>
  <si>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</si>
  <si>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</si>
  <si>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</si>
  <si>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</si>
  <si>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</si>
  <si>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</si>
  <si>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</si>
  <si>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</si>
  <si>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</si>
  <si>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</si>
  <si>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</si>
  <si>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</si>
  <si>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</si>
  <si>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</si>
  <si>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</si>
  <si>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</si>
  <si>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</si>
  <si>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</si>
  <si>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</si>
  <si>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</si>
  <si>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</si>
  <si>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</si>
  <si>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</si>
  <si>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</si>
  <si>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</si>
  <si>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</si>
  <si>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</si>
  <si>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</si>
  <si>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</si>
  <si>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</si>
  <si>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</si>
  <si>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</si>
  <si>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</si>
  <si>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</si>
  <si>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</si>
  <si>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</si>
  <si>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</si>
  <si>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</si>
  <si>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</si>
  <si>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</si>
  <si>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</si>
  <si>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</si>
  <si>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</si>
  <si>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</si>
  <si>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</si>
  <si>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</si>
  <si>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</si>
  <si>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</si>
  <si>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</si>
  <si>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</si>
  <si>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</si>
  <si>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</si>
  <si>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</si>
  <si>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</si>
  <si>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</si>
  <si>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</si>
  <si>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</si>
  <si>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</si>
  <si>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</si>
  <si>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</si>
  <si>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</si>
  <si>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</si>
  <si>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</si>
  <si>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</si>
  <si>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</si>
  <si>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</si>
  <si>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</si>
  <si>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</si>
  <si>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</si>
  <si>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</si>
  <si>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</si>
  <si>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</si>
  <si>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</si>
  <si>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</si>
  <si>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</si>
  <si>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</si>
  <si>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</si>
  <si>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</si>
  <si>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</si>
  <si>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</si>
  <si>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</si>
  <si>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</si>
  <si>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</si>
  <si>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</si>
  <si>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</si>
  <si>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</si>
  <si>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</si>
  <si>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</si>
  <si>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</si>
  <si>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</si>
  <si>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</si>
  <si>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</si>
  <si>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</si>
  <si>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</si>
  <si>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</si>
  <si>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</si>
  <si>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</si>
  <si>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</si>
  <si>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</si>
  <si>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</si>
  <si>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</si>
  <si>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</si>
  <si>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</si>
  <si>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</si>
  <si>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</si>
  <si>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</si>
  <si>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</si>
  <si>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</si>
  <si>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</si>
  <si>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</si>
  <si>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</si>
  <si>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</si>
  <si>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</si>
  <si>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</si>
  <si>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</si>
  <si>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</si>
  <si>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</si>
  <si>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</si>
  <si>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</si>
  <si>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</si>
  <si>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</si>
  <si>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</si>
  <si>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</si>
  <si>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</si>
  <si>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</si>
  <si>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</si>
  <si>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</si>
  <si>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</si>
  <si>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</si>
  <si>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</si>
  <si>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</si>
  <si>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</si>
  <si>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</si>
  <si>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</si>
  <si>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</si>
  <si>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</si>
  <si>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</si>
  <si>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</si>
  <si>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</si>
  <si>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</si>
  <si>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</si>
  <si>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</si>
  <si>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</si>
  <si>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</si>
  <si>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</si>
  <si>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</si>
  <si>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</si>
  <si>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</si>
  <si>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</si>
  <si>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</si>
  <si>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</si>
  <si>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</si>
  <si>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</si>
  <si>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</si>
  <si>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</si>
  <si>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</si>
  <si>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</si>
  <si>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</si>
  <si>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</si>
  <si>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</si>
  <si>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</si>
  <si>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</si>
  <si>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</si>
  <si>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</si>
  <si>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</si>
  <si>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</si>
  <si>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</si>
  <si>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</si>
  <si>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</si>
  <si>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</si>
  <si>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</si>
  <si>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</si>
  <si>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</si>
  <si>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</si>
  <si>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</si>
  <si>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</si>
  <si>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</si>
  <si>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</si>
  <si>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</si>
  <si>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</si>
  <si>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</si>
  <si>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</si>
  <si>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</si>
  <si>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</si>
  <si>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</si>
  <si>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</si>
  <si>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</si>
  <si>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</si>
  <si>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</si>
  <si>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</si>
  <si>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</si>
  <si>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</si>
  <si>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</si>
  <si>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</si>
  <si>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</si>
  <si>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</si>
  <si>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</si>
  <si>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</si>
  <si>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</si>
  <si>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</si>
  <si>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</si>
  <si>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</si>
  <si>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</si>
  <si>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</si>
  <si>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</si>
  <si>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</si>
  <si>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</si>
  <si>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</si>
  <si>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</si>
  <si>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</si>
  <si>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</si>
  <si>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</si>
  <si>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</si>
  <si>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</si>
  <si>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</si>
  <si>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</si>
  <si>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</si>
  <si>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</si>
  <si>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</si>
  <si>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</si>
  <si>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</si>
  <si>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</si>
  <si>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</si>
  <si>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</si>
  <si>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</si>
  <si>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</si>
  <si>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</si>
  <si>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</si>
  <si>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</si>
  <si>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</si>
  <si>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</si>
  <si>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</si>
  <si>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</si>
  <si>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</si>
  <si>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</si>
  <si>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</si>
  <si>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</si>
  <si>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</si>
  <si>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</si>
  <si>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</si>
  <si>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</si>
  <si>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</si>
  <si>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</si>
  <si>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</si>
  <si>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</si>
  <si>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</si>
  <si>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</si>
  <si>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</si>
  <si>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</si>
  <si>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</si>
  <si>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</si>
  <si>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</si>
  <si>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</si>
  <si>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</si>
  <si>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</si>
  <si>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</si>
  <si>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</si>
  <si>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</si>
  <si>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</si>
  <si>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</si>
  <si>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</si>
  <si>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</si>
  <si>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</si>
  <si>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</si>
  <si>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</si>
  <si>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</si>
  <si>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</si>
  <si>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</si>
  <si>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</si>
  <si>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</si>
  <si>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</si>
  <si>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</si>
  <si>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</si>
  <si>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</si>
  <si>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</si>
  <si>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</si>
  <si>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</si>
  <si>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</si>
  <si>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</si>
  <si>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</si>
  <si>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</si>
  <si>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</si>
  <si>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</si>
  <si>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</si>
  <si>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</si>
  <si>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</si>
  <si>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</si>
  <si>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</si>
  <si>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</si>
  <si>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</si>
  <si>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</si>
  <si>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</si>
  <si>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</si>
  <si>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</si>
  <si>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</si>
  <si>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</si>
  <si>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</si>
  <si>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</si>
  <si>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</si>
  <si>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</si>
  <si>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</si>
  <si>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</si>
  <si>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</si>
  <si>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</si>
  <si>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</si>
  <si>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</si>
  <si>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</si>
  <si>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</si>
  <si>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</si>
  <si>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</si>
  <si>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</si>
  <si>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</si>
  <si>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</si>
  <si>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</si>
  <si>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</si>
  <si>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</si>
  <si>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</si>
  <si>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</si>
  <si>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</si>
  <si>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</si>
  <si>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</si>
  <si>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</si>
  <si>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</si>
  <si>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</si>
  <si>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</si>
  <si>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</si>
  <si>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</si>
  <si>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</si>
  <si>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</si>
  <si>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</si>
  <si>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</si>
  <si>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</si>
  <si>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</si>
  <si>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</si>
  <si>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</si>
  <si>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</si>
  <si>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</si>
  <si>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</si>
  <si>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</si>
  <si>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</si>
  <si>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</si>
  <si>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</si>
  <si>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</si>
  <si>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</si>
  <si>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</si>
  <si>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</si>
  <si>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</si>
  <si>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</si>
  <si>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</si>
  <si>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</si>
  <si>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</si>
  <si>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</si>
  <si>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</si>
  <si>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</si>
  <si>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</si>
  <si>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</si>
  <si>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</si>
  <si>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</si>
  <si>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</si>
  <si>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</si>
  <si>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</si>
  <si>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</si>
  <si>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</si>
  <si>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</si>
  <si>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</si>
  <si>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</si>
  <si>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</si>
  <si>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</si>
  <si>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</si>
  <si>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</si>
  <si>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</si>
  <si>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</si>
  <si>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</si>
  <si>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</si>
  <si>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</si>
  <si>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</si>
  <si>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</si>
  <si>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</si>
  <si>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</si>
  <si>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</si>
  <si>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</si>
  <si>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</si>
  <si>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</si>
  <si>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</si>
  <si>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</si>
  <si>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</si>
  <si>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</si>
  <si>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</si>
  <si>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</si>
  <si>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</si>
  <si>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</si>
  <si>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</si>
  <si>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</si>
  <si>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</si>
  <si>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</si>
  <si>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</si>
  <si>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</si>
  <si>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</si>
  <si>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</si>
  <si>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</si>
  <si>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</si>
  <si>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</si>
  <si>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</si>
  <si>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</si>
  <si>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</si>
  <si>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</si>
  <si>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</si>
  <si>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</si>
  <si>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</si>
  <si>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</si>
  <si>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</si>
  <si>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</si>
  <si>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</si>
  <si>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</si>
  <si>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</si>
  <si>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</si>
  <si>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</si>
  <si>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</si>
  <si>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</si>
  <si>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</si>
  <si>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</si>
  <si>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</si>
  <si>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</si>
  <si>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</si>
  <si>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</si>
  <si>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</si>
  <si>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</si>
  <si>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</si>
  <si>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</si>
  <si>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</si>
  <si>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</si>
  <si>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</si>
  <si>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</si>
  <si>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</si>
  <si>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</si>
  <si>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</si>
  <si>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</si>
  <si>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</si>
  <si>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</si>
  <si>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</si>
  <si>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</si>
  <si>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</si>
  <si>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</si>
  <si>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</si>
  <si>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</si>
  <si>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</si>
  <si>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</si>
  <si>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</si>
  <si>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</si>
  <si>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</si>
  <si>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</si>
  <si>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</si>
  <si>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</si>
  <si>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</si>
  <si>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</si>
  <si>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</si>
  <si>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</si>
  <si>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</si>
  <si>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</si>
  <si>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</si>
  <si>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</si>
  <si>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</si>
  <si>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</si>
  <si>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</si>
  <si>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</si>
  <si>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</si>
  <si>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</si>
  <si>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</si>
  <si>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</si>
  <si>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</si>
  <si>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</si>
  <si>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</si>
  <si>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</si>
  <si>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</si>
  <si>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</si>
  <si>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</si>
  <si>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</si>
  <si>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</si>
  <si>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</si>
  <si>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</si>
  <si>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</si>
  <si>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</si>
  <si>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</si>
  <si>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</si>
  <si>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</si>
  <si>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</si>
  <si>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</si>
  <si>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</si>
  <si>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</si>
  <si>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</si>
  <si>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</si>
  <si>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</si>
  <si>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</si>
  <si>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</si>
  <si>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</si>
  <si>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</si>
  <si>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</si>
  <si>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</si>
  <si>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</si>
  <si>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</si>
  <si>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</si>
  <si>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</si>
  <si>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</si>
  <si>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</si>
  <si>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</si>
  <si>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</si>
  <si>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</si>
  <si>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</si>
  <si>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</si>
  <si>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</si>
  <si>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</si>
  <si>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</si>
  <si>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</si>
  <si>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</si>
  <si>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</si>
  <si>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</si>
  <si>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</si>
  <si>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</si>
  <si>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</si>
  <si>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</si>
  <si>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</si>
  <si>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</si>
  <si>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</si>
  <si>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</si>
  <si>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</si>
  <si>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</si>
  <si>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</si>
  <si>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</si>
  <si>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</si>
  <si>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</si>
  <si>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</si>
  <si>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</si>
  <si>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</si>
  <si>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</si>
  <si>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</si>
  <si>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</si>
  <si>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</si>
  <si>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</si>
  <si>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</si>
  <si>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</si>
  <si>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</si>
  <si>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</si>
  <si>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</si>
  <si>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</si>
  <si>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</si>
  <si>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</si>
  <si>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</si>
  <si>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</si>
  <si>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</si>
  <si>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</si>
  <si>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</si>
  <si>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</si>
  <si>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</si>
  <si>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</si>
  <si>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</si>
  <si>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</si>
  <si>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</si>
  <si>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</si>
  <si>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</si>
  <si>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</si>
  <si>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</si>
  <si>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</si>
  <si>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</si>
  <si>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</si>
  <si>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</si>
  <si>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</si>
  <si>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</si>
  <si>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</si>
  <si>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</si>
  <si>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</si>
  <si>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</si>
  <si>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</si>
  <si>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</si>
  <si>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</si>
  <si>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</si>
  <si>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</si>
  <si>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</si>
  <si>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</si>
  <si>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</si>
  <si>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</si>
  <si>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</si>
  <si>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</si>
  <si>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</si>
  <si>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</si>
  <si>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</si>
  <si>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</si>
  <si>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</si>
  <si>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</si>
  <si>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</si>
  <si>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</si>
  <si>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</si>
  <si>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</si>
  <si>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</si>
  <si>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</si>
  <si>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</si>
  <si>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</si>
  <si>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</si>
  <si>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</si>
  <si>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</si>
  <si>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</si>
  <si>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</si>
  <si>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</si>
  <si>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</si>
  <si>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</si>
  <si>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</si>
  <si>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</si>
  <si>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</si>
  <si>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</si>
  <si>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</si>
  <si>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</si>
  <si>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</si>
  <si>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</si>
  <si>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</si>
  <si>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</si>
  <si>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</si>
  <si>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</si>
  <si>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</si>
  <si>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</si>
  <si>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</si>
  <si>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</si>
  <si>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</si>
  <si>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</si>
  <si>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</si>
  <si>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</si>
  <si>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</si>
  <si>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</si>
  <si>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</si>
  <si>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</si>
  <si>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</si>
  <si>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</si>
  <si>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</si>
  <si>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</si>
  <si>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</si>
  <si>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</si>
  <si>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</si>
  <si>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</si>
  <si>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</si>
  <si>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</si>
  <si>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</si>
  <si>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</si>
  <si>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</si>
  <si>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</si>
  <si>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</si>
  <si>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</si>
  <si>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</si>
  <si>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</si>
  <si>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</si>
  <si>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</si>
  <si>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</si>
  <si>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</si>
  <si>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</si>
  <si>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</si>
  <si>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</si>
  <si>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</si>
  <si>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</si>
  <si>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</si>
  <si>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</si>
  <si>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</si>
  <si>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</si>
  <si>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</si>
  <si>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</si>
  <si>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</si>
  <si>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</si>
  <si>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</si>
  <si>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</si>
  <si>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</si>
  <si>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</si>
  <si>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</si>
  <si>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</si>
  <si>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</si>
  <si>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</si>
  <si>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</si>
  <si>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</si>
  <si>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</si>
  <si>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</si>
  <si>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</si>
  <si>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</si>
  <si>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</si>
  <si>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</si>
  <si>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</si>
  <si>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</si>
  <si>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</si>
  <si>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</si>
  <si>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</si>
  <si>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</si>
  <si>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</si>
  <si>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</si>
  <si>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</si>
  <si>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</si>
  <si>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</si>
  <si>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</si>
  <si>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</si>
  <si>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</si>
  <si>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</si>
  <si>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</si>
  <si>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</si>
  <si>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</si>
  <si>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</si>
  <si>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</si>
  <si>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</si>
  <si>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</si>
  <si>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</si>
  <si>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</si>
  <si>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</si>
  <si>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</si>
  <si>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</si>
  <si>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</si>
  <si>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</si>
  <si>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</si>
  <si>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</si>
  <si>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</si>
  <si>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</si>
  <si>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</si>
  <si>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</si>
  <si>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</si>
  <si>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</si>
  <si>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</si>
  <si>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</si>
  <si>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</si>
  <si>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</si>
  <si>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</si>
  <si>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</si>
  <si>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</si>
  <si>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</si>
  <si>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</si>
  <si>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</si>
  <si>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</si>
  <si>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</si>
  <si>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</si>
  <si>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</si>
  <si>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</si>
  <si>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</si>
  <si>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</si>
  <si>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</si>
  <si>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</si>
  <si>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</si>
  <si>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</si>
  <si>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</si>
  <si>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</si>
  <si>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</si>
  <si>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</si>
  <si>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</si>
  <si>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</si>
  <si>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</si>
  <si>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</si>
  <si>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</si>
  <si>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</si>
  <si>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</si>
  <si>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</si>
  <si>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</si>
  <si>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</si>
  <si>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</si>
  <si>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</si>
  <si>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</si>
  <si>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</si>
  <si>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</si>
  <si>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</si>
  <si>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</si>
  <si>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</si>
  <si>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</si>
  <si>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</si>
  <si>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</si>
  <si>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</si>
  <si>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</si>
  <si>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</si>
  <si>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</si>
  <si>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</si>
  <si>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</si>
  <si>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</si>
  <si>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</si>
  <si>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</si>
  <si>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</si>
  <si>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</si>
  <si>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</si>
  <si>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</si>
  <si>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</si>
  <si>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</si>
  <si>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</si>
  <si>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</si>
  <si>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</si>
  <si>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</si>
  <si>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</si>
  <si>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</si>
  <si>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</si>
  <si>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</si>
  <si>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</si>
  <si>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</si>
  <si>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</si>
  <si>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</si>
  <si>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</si>
  <si>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</si>
  <si>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</si>
  <si>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</si>
  <si>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</si>
  <si>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</si>
  <si>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</si>
  <si>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</si>
  <si>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</si>
  <si>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</si>
  <si>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</si>
  <si>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</si>
  <si>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</si>
  <si>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</si>
  <si>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</si>
  <si>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</si>
  <si>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</si>
  <si>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</si>
  <si>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</si>
  <si>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</si>
  <si>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</si>
  <si>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</si>
  <si>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</si>
  <si>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</si>
  <si>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</si>
  <si>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</si>
  <si>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</si>
  <si>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</si>
  <si>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</si>
  <si>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</si>
  <si>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</si>
  <si>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</si>
  <si>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</si>
  <si>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</si>
  <si>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</si>
  <si>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</si>
  <si>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</si>
  <si>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</si>
  <si>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</si>
  <si>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</si>
  <si>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</si>
  <si>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</si>
  <si>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</si>
  <si>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</si>
  <si>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</si>
  <si>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</si>
  <si>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</si>
  <si>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</si>
  <si>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</si>
  <si>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</si>
  <si>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</si>
  <si>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</si>
  <si>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</si>
  <si>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</si>
  <si>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</si>
  <si>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</si>
  <si>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</si>
  <si>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</si>
  <si>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</si>
  <si>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</si>
  <si>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</si>
  <si>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</si>
  <si>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</si>
  <si>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</si>
  <si>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</si>
  <si>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</si>
  <si>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</si>
  <si>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</si>
  <si>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</si>
  <si>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</si>
  <si>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</si>
  <si>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</si>
  <si>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</si>
  <si>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</si>
  <si>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</si>
  <si>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</si>
  <si>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</si>
  <si>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</si>
  <si>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</si>
  <si>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</si>
  <si>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</si>
  <si>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</si>
  <si>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</si>
  <si>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</si>
  <si>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</si>
  <si>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</si>
  <si>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</si>
  <si>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</si>
  <si>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</si>
  <si>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</si>
  <si>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</si>
  <si>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</si>
  <si>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</si>
  <si>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</si>
  <si>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</si>
  <si>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</si>
  <si>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</si>
  <si>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</si>
  <si>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</si>
  <si>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</si>
  <si>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</si>
  <si>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</si>
  <si>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</si>
  <si>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</si>
  <si>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</si>
  <si>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</si>
  <si>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</si>
  <si>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</si>
  <si>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</si>
  <si>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</si>
  <si>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</si>
  <si>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</si>
  <si>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</si>
  <si>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</si>
  <si>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</si>
  <si>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</si>
  <si>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</si>
  <si>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</si>
  <si>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</si>
  <si>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</si>
  <si>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</si>
  <si>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</si>
  <si>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</si>
  <si>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</si>
  <si>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</si>
  <si>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</si>
  <si>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</si>
  <si>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</si>
  <si>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</si>
  <si>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</si>
  <si>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</si>
  <si>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</si>
  <si>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</si>
  <si>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</si>
  <si>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</si>
  <si>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</si>
  <si>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</si>
  <si>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</si>
  <si>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</si>
  <si>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</si>
  <si>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</si>
  <si>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</si>
  <si>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</si>
  <si>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</si>
  <si>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</si>
  <si>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</si>
  <si>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</si>
  <si>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</si>
  <si>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</si>
  <si>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</si>
  <si>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</si>
  <si>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</si>
  <si>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</si>
  <si>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</si>
  <si>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</si>
  <si>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</si>
  <si>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</si>
  <si>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</si>
  <si>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</si>
  <si>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</si>
  <si>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</si>
  <si>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</si>
  <si>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</si>
  <si>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</si>
  <si>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</si>
  <si>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</si>
  <si>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</si>
  <si>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</si>
  <si>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</si>
  <si>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</si>
  <si>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</si>
  <si>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</si>
  <si>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</si>
  <si>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</si>
  <si>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</si>
  <si>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</si>
  <si>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</si>
  <si>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</si>
  <si>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</si>
  <si>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</si>
  <si>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</si>
  <si>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</si>
  <si>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</si>
  <si>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</si>
  <si>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</si>
  <si>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</si>
  <si>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</si>
  <si>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</si>
  <si>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</si>
  <si>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</si>
  <si>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</si>
  <si>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</si>
  <si>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</si>
  <si>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</si>
  <si>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</si>
  <si>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</si>
  <si>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</si>
  <si>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</si>
  <si>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</si>
  <si>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</si>
  <si>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</si>
  <si>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</si>
  <si>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</si>
  <si>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</si>
  <si>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</si>
  <si>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</si>
  <si>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</si>
  <si>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</si>
  <si>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</si>
  <si>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</si>
  <si>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</si>
  <si>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</si>
  <si>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</si>
  <si>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</si>
  <si>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</si>
  <si>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</si>
  <si>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</si>
  <si>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</si>
  <si>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</si>
  <si>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</si>
  <si>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</si>
  <si>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</si>
  <si>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</si>
  <si>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</si>
  <si>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</si>
  <si>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</si>
  <si>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</si>
  <si>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</si>
  <si>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</si>
  <si>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</si>
  <si>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</si>
  <si>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</si>
  <si>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</si>
  <si>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</si>
  <si>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</si>
  <si>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</si>
  <si>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</si>
  <si>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</si>
  <si>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</si>
  <si>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</si>
  <si>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</si>
  <si>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</si>
  <si>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</si>
  <si>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</si>
  <si>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</si>
  <si>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</si>
  <si>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</si>
  <si>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</si>
  <si>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</si>
  <si>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</si>
  <si>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</si>
  <si>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</si>
  <si>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</si>
  <si>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</si>
  <si>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</si>
  <si>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</si>
  <si>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</si>
  <si>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</si>
  <si>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</si>
  <si>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</si>
  <si>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</si>
  <si>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</si>
  <si>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</si>
  <si>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</si>
  <si>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</si>
  <si>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</si>
  <si>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</si>
  <si>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</si>
  <si>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</si>
  <si>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</si>
  <si>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</si>
  <si>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</si>
  <si>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</si>
  <si>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</si>
  <si>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</si>
  <si>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</si>
  <si>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</si>
  <si>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</si>
  <si>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</si>
  <si>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</si>
  <si>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</si>
  <si>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</si>
  <si>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</si>
  <si>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</si>
  <si>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</si>
  <si>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</si>
  <si>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</si>
  <si>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</si>
  <si>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</si>
  <si>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</si>
  <si>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</si>
  <si>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</si>
  <si>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</si>
  <si>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</si>
  <si>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</si>
  <si>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</si>
  <si>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</si>
  <si>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</si>
  <si>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</si>
  <si>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</si>
  <si>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</si>
  <si>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</si>
  <si>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</si>
  <si>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</si>
  <si>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</si>
  <si>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</si>
  <si>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</si>
  <si>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</si>
  <si>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</si>
  <si>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</si>
  <si>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</si>
  <si>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</si>
  <si>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</si>
  <si>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</si>
  <si>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</si>
  <si>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</si>
  <si>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</si>
  <si>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</si>
  <si>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</si>
  <si>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</si>
  <si>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</si>
  <si>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</si>
  <si>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</si>
  <si>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</si>
  <si>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</si>
  <si>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</si>
  <si>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</si>
  <si>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</si>
  <si>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</si>
  <si>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</si>
  <si>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</si>
  <si>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</si>
  <si>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</si>
  <si>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</si>
  <si>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</si>
  <si>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</si>
  <si>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</si>
  <si>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</si>
  <si>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</si>
  <si>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</si>
  <si>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</si>
  <si>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</si>
  <si>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</si>
  <si>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</si>
  <si>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</si>
  <si>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</si>
  <si>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</si>
  <si>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</si>
  <si>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</si>
  <si>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</si>
  <si>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</si>
  <si>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</si>
  <si>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</si>
  <si>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</si>
  <si>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</si>
  <si>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</si>
  <si>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</si>
  <si>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</si>
  <si>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</si>
  <si>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</si>
  <si>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</si>
  <si>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</si>
  <si>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</si>
  <si>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</si>
  <si>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</si>
  <si>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</si>
  <si>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</si>
  <si>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</si>
  <si>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</si>
  <si>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</si>
  <si>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</si>
  <si>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</si>
  <si>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</si>
  <si>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</si>
  <si>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</si>
  <si>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</si>
  <si>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</si>
  <si>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</si>
  <si>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</si>
  <si>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</si>
  <si>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</si>
  <si>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</si>
  <si>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</si>
  <si>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</si>
  <si>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</si>
  <si>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</si>
  <si>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</si>
  <si>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</si>
  <si>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</si>
  <si>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</si>
  <si>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</si>
  <si>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</si>
  <si>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</si>
  <si>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</si>
  <si>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</si>
  <si>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</si>
  <si>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</si>
  <si>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</si>
  <si>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</si>
  <si>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</si>
  <si>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</si>
  <si>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</si>
  <si>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</si>
  <si>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</si>
  <si>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</si>
  <si>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</si>
  <si>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</si>
  <si>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</si>
  <si>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</si>
  <si>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</si>
  <si>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</si>
  <si>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</si>
  <si>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</si>
  <si>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</si>
  <si>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</si>
  <si>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</si>
  <si>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</si>
  <si>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</si>
  <si>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</si>
  <si>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</si>
  <si>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</si>
  <si>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</si>
  <si>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</si>
  <si>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</si>
  <si>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</si>
  <si>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</si>
  <si>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</si>
  <si>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</si>
  <si>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</si>
  <si>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</si>
  <si>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</si>
  <si>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</si>
  <si>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</si>
  <si>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</si>
  <si>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</si>
  <si>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</si>
  <si>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</si>
  <si>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</si>
  <si>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</si>
  <si>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</si>
  <si>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</si>
  <si>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</si>
  <si>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</si>
  <si>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</si>
  <si>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</si>
  <si>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</si>
  <si>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</si>
  <si>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</si>
  <si>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</si>
  <si>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</si>
  <si>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</si>
  <si>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</si>
  <si>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</si>
  <si>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</si>
  <si>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</si>
  <si>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</si>
  <si>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</si>
  <si>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</si>
  <si>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</si>
  <si>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</si>
  <si>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</si>
  <si>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</si>
  <si>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</si>
  <si>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</si>
  <si>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</si>
  <si>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</si>
  <si>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</si>
  <si>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</si>
  <si>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</si>
  <si>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</si>
  <si>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</si>
  <si>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</si>
  <si>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</si>
  <si>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</si>
  <si>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</si>
  <si>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</si>
  <si>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</si>
  <si>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</si>
  <si>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</si>
  <si>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</si>
  <si>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</si>
  <si>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</si>
  <si>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</si>
  <si>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</si>
  <si>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</si>
  <si>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</si>
  <si>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</si>
  <si>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</si>
  <si>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</si>
  <si>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</si>
  <si>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</si>
  <si>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</si>
  <si>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</si>
  <si>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</si>
  <si>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</si>
  <si>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</si>
  <si>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</si>
  <si>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</si>
  <si>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</si>
  <si>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</si>
  <si>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</si>
  <si>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</si>
  <si>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</si>
  <si>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</si>
  <si>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</si>
  <si>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</si>
  <si>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</si>
  <si>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</si>
  <si>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</si>
  <si>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</si>
  <si>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</si>
  <si>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</si>
  <si>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</si>
  <si>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</si>
  <si>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</si>
  <si>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</si>
  <si>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</si>
  <si>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</si>
  <si>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</si>
  <si>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</si>
  <si>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</si>
  <si>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</si>
  <si>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</si>
  <si>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</si>
  <si>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</si>
  <si>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</si>
  <si>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</si>
  <si>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</si>
  <si>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</si>
  <si>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</si>
  <si>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</si>
  <si>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</si>
  <si>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</si>
  <si>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</si>
  <si>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</si>
  <si>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</si>
  <si>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</si>
  <si>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</si>
  <si>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</si>
  <si>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</si>
  <si>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</si>
  <si>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</si>
  <si>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</si>
  <si>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</si>
  <si>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</si>
  <si>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</si>
  <si>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</si>
  <si>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</si>
  <si>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</si>
  <si>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</si>
  <si>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</si>
  <si>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</si>
  <si>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</si>
  <si>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</si>
  <si>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</si>
  <si>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</si>
  <si>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</si>
  <si>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</si>
  <si>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</si>
  <si>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</si>
  <si>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</si>
  <si>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</si>
  <si>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</si>
  <si>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</si>
  <si>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</si>
  <si>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</si>
  <si>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</si>
  <si>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</si>
  <si>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</si>
  <si>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</si>
  <si>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</si>
  <si>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</si>
  <si>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</si>
  <si>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</si>
  <si>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</si>
  <si>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</si>
  <si>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</si>
  <si>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</si>
  <si>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</si>
  <si>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</si>
  <si>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</si>
  <si>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</si>
  <si>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</si>
  <si>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</si>
  <si>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</si>
  <si>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</si>
  <si>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</si>
  <si>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</si>
  <si>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</si>
  <si>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</si>
  <si>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</si>
  <si>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</si>
  <si>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</si>
  <si>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</si>
  <si>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</si>
  <si>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</si>
  <si>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</si>
  <si>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</si>
  <si>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</si>
  <si>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</si>
  <si>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</si>
  <si>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</si>
  <si>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</si>
  <si>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</si>
  <si>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</si>
  <si>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</si>
  <si>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</si>
  <si>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</si>
  <si>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</si>
  <si>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</si>
  <si>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</si>
  <si>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</si>
  <si>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</si>
  <si>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</si>
  <si>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</si>
  <si>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</si>
  <si>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</si>
  <si>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</si>
  <si>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</si>
  <si>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</si>
  <si>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</si>
  <si>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</si>
  <si>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</si>
  <si>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</si>
  <si>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</si>
  <si>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</si>
  <si>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</si>
  <si>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</si>
  <si>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</si>
  <si>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</si>
  <si>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</si>
  <si>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</si>
  <si>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</si>
  <si>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</si>
  <si>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</si>
  <si>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</si>
  <si>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</si>
  <si>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</si>
  <si>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</si>
  <si>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</si>
  <si>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</si>
  <si>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</si>
  <si>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</si>
  <si>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</si>
  <si>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</si>
  <si>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</si>
  <si>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</si>
  <si>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</si>
  <si>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</si>
  <si>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</si>
  <si>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</si>
  <si>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</si>
  <si>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</si>
  <si>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</si>
  <si>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</si>
  <si>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</si>
  <si>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</si>
  <si>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</si>
  <si>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</si>
  <si>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</si>
  <si>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</si>
  <si>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</si>
  <si>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</si>
  <si>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</si>
  <si>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</si>
  <si>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</si>
  <si>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</si>
  <si>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</si>
  <si>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</si>
  <si>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</si>
  <si>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</si>
  <si>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</si>
  <si>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</si>
  <si>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</si>
  <si>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</si>
  <si>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</si>
  <si>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</si>
  <si>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</si>
  <si>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</si>
  <si>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</si>
  <si>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</si>
  <si>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</si>
  <si>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</si>
  <si>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</si>
  <si>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</si>
  <si>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</si>
  <si>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</si>
  <si>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</si>
  <si>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</si>
  <si>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</si>
  <si>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</si>
  <si>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</si>
  <si>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</si>
  <si>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</si>
  <si>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</si>
  <si>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</si>
  <si>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</si>
  <si>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</si>
  <si>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</si>
  <si>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</si>
  <si>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</si>
  <si>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</si>
  <si>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</si>
  <si>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</si>
  <si>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</si>
  <si>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</si>
  <si>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</si>
  <si>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</si>
  <si>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</si>
  <si>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</si>
  <si>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</si>
  <si>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</si>
  <si>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</si>
  <si>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</si>
  <si>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</si>
  <si>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</si>
  <si>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</si>
  <si>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</si>
  <si>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</si>
  <si>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</si>
  <si>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</si>
  <si>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</si>
  <si>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</si>
  <si>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</si>
  <si>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</si>
  <si>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</si>
  <si>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</si>
  <si>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</si>
  <si>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</si>
  <si>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</si>
  <si>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</si>
  <si>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</si>
  <si>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</si>
  <si>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</si>
  <si>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</si>
  <si>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</si>
  <si>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</si>
  <si>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</si>
  <si>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</si>
  <si>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</si>
  <si>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</si>
  <si>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</si>
  <si>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</si>
  <si>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</si>
  <si>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</si>
  <si>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</si>
  <si>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</si>
  <si>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</si>
  <si>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</si>
  <si>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</si>
  <si>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</si>
  <si>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</si>
  <si>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</si>
  <si>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</si>
  <si>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</si>
  <si>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</si>
  <si>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</si>
  <si>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</si>
  <si>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</si>
  <si>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</si>
  <si>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</si>
  <si>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</si>
  <si>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</si>
  <si>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</si>
  <si>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</si>
  <si>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</si>
  <si>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</si>
  <si>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</si>
  <si>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</si>
  <si>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</si>
  <si>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</si>
  <si>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</si>
  <si>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</si>
  <si>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</si>
  <si>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</si>
  <si>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</si>
  <si>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</si>
  <si>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</si>
  <si>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</si>
  <si>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</si>
  <si>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</si>
  <si>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</si>
  <si>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</si>
  <si>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</si>
  <si>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</si>
  <si>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</si>
  <si>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</si>
  <si>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</si>
  <si>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</si>
  <si>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</si>
  <si>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</si>
  <si>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</si>
  <si>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</si>
  <si>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</si>
  <si>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</si>
  <si>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</si>
  <si>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</si>
  <si>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</si>
  <si>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</si>
  <si>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</si>
  <si>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</si>
  <si>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</si>
  <si>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</si>
  <si>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</si>
  <si>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</si>
  <si>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</si>
  <si>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</si>
  <si>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</si>
  <si>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</si>
  <si>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</si>
  <si>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</si>
  <si>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</si>
  <si>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</si>
  <si>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</si>
  <si>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</si>
  <si>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</si>
  <si>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</si>
  <si>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</si>
  <si>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</si>
  <si>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</si>
  <si>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</si>
  <si>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</si>
  <si>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</si>
  <si>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</si>
  <si>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</si>
  <si>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</si>
  <si>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</si>
  <si>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</si>
  <si>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</si>
  <si>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</si>
  <si>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</si>
  <si>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</si>
  <si>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</si>
  <si>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</si>
  <si>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</si>
  <si>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</si>
  <si>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</si>
  <si>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</si>
  <si>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</si>
  <si>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</si>
  <si>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</si>
  <si>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</si>
  <si>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</si>
  <si>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</si>
  <si>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</si>
  <si>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</si>
  <si>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</si>
  <si>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</si>
  <si>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</si>
  <si>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</si>
  <si>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</si>
  <si>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</si>
  <si>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</si>
  <si>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</si>
  <si>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</si>
  <si>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</si>
  <si>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</si>
  <si>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</si>
  <si>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</si>
  <si>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</si>
  <si>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</si>
  <si>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</si>
  <si>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</si>
  <si>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</si>
  <si>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</si>
  <si>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</si>
  <si>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</si>
  <si>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</si>
  <si>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</si>
  <si>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</si>
  <si>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</si>
  <si>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</si>
  <si>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</si>
  <si>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</si>
  <si>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</si>
  <si>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</si>
  <si>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</si>
  <si>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</si>
  <si>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</si>
  <si>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</si>
  <si>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</si>
  <si>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</si>
  <si>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</si>
  <si>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</si>
  <si>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</si>
  <si>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</si>
  <si>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</si>
  <si>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</si>
  <si>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</si>
  <si>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</si>
  <si>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</si>
  <si>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</si>
  <si>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</si>
  <si>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</si>
  <si>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</si>
  <si>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</si>
  <si>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</si>
  <si>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</si>
  <si>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</si>
  <si>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</si>
  <si>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</si>
  <si>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</si>
  <si>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</si>
  <si>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</si>
  <si>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</si>
  <si>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</si>
  <si>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</si>
  <si>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</si>
  <si>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</si>
  <si>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</si>
  <si>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</si>
  <si>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</si>
  <si>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</si>
  <si>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</si>
  <si>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</si>
  <si>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</si>
  <si>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</si>
  <si>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</si>
  <si>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</si>
  <si>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</si>
  <si>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</si>
  <si>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</si>
  <si>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</si>
  <si>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</si>
  <si>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</si>
  <si>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</si>
  <si>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</si>
  <si>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</si>
  <si>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</si>
  <si>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</si>
  <si>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</si>
  <si>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</si>
  <si>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</si>
  <si>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</si>
  <si>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</si>
  <si>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</si>
  <si>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</si>
  <si>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</si>
  <si>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</si>
  <si>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</si>
  <si>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</si>
  <si>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</si>
  <si>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</si>
  <si>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</si>
  <si>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</si>
  <si>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</si>
  <si>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</si>
  <si>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</si>
  <si>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</si>
  <si>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</si>
  <si>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</si>
  <si>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</si>
  <si>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</si>
  <si>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</si>
  <si>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</si>
  <si>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</si>
  <si>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</si>
  <si>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</si>
  <si>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</si>
  <si>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</si>
  <si>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</si>
  <si>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</si>
  <si>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</si>
  <si>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</si>
  <si>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</si>
  <si>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</si>
  <si>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</si>
  <si>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</si>
  <si>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</si>
  <si>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</si>
  <si>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</si>
  <si>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</si>
  <si>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</si>
  <si>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</si>
  <si>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</si>
  <si>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</si>
  <si>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</si>
  <si>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</si>
  <si>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</si>
  <si>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</si>
  <si>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</si>
  <si>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</si>
  <si>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</si>
  <si>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</si>
  <si>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</si>
  <si>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</si>
  <si>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</si>
  <si>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</si>
  <si>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</si>
  <si>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</si>
  <si>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</si>
  <si>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</si>
  <si>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</si>
  <si>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</si>
  <si>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</si>
  <si>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</si>
  <si>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</si>
  <si>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</si>
  <si>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</si>
  <si>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</si>
  <si>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</si>
  <si>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</si>
  <si>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</si>
  <si>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</si>
  <si>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</si>
  <si>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</si>
  <si>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</si>
  <si>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</si>
  <si>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</si>
  <si>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</si>
  <si>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</si>
  <si>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</si>
  <si>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</si>
  <si>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</si>
  <si>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</si>
  <si>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</si>
  <si>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</si>
  <si>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</si>
  <si>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</si>
  <si>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</si>
  <si>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</si>
  <si>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</si>
  <si>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</si>
  <si>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</si>
  <si>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</si>
  <si>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</si>
  <si>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</si>
  <si>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</si>
  <si>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</si>
  <si>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</si>
  <si>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</si>
  <si>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</si>
  <si>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</si>
  <si>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</si>
  <si>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</si>
  <si>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</si>
  <si>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</si>
  <si>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</si>
  <si>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</si>
  <si>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</si>
  <si>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</si>
  <si>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</si>
  <si>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</si>
  <si>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</si>
  <si>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</si>
  <si>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</si>
  <si>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</si>
  <si>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</si>
  <si>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</si>
  <si>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</si>
  <si>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</si>
  <si>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</si>
  <si>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</si>
  <si>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</si>
  <si>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</si>
  <si>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</si>
  <si>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</si>
  <si>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</si>
  <si>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</si>
  <si>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</si>
  <si>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</si>
  <si>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</si>
  <si>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</si>
  <si>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</si>
  <si>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</si>
  <si>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</si>
  <si>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</si>
  <si>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</si>
  <si>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</si>
  <si>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</si>
  <si>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</si>
  <si>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</si>
  <si>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</si>
  <si>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</si>
  <si>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</si>
  <si>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</si>
  <si>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</si>
  <si>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</si>
  <si>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</si>
  <si>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</si>
  <si>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</si>
  <si>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</si>
  <si>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</si>
  <si>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</si>
  <si>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</si>
  <si>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</si>
  <si>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</si>
  <si>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</si>
  <si>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</si>
  <si>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</si>
  <si>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</si>
  <si>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</si>
  <si>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</si>
  <si>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</si>
  <si>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</si>
  <si>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</si>
  <si>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</si>
  <si>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</si>
  <si>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</si>
  <si>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</si>
  <si>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</si>
  <si>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</si>
  <si>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</si>
  <si>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</si>
  <si>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</si>
  <si>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</si>
  <si>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</si>
  <si>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</si>
  <si>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</si>
  <si>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</si>
  <si>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</si>
  <si>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</si>
  <si>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</si>
  <si>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</si>
  <si>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</si>
  <si>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</si>
  <si>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</si>
  <si>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</si>
  <si>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</si>
  <si>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</si>
  <si>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</si>
  <si>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</si>
  <si>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</si>
  <si>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</si>
  <si>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</si>
  <si>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</si>
  <si>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</si>
  <si>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</si>
  <si>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</si>
  <si>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</si>
  <si>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</si>
  <si>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</si>
  <si>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</si>
  <si>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</si>
  <si>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</si>
  <si>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</si>
  <si>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</si>
  <si>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</si>
  <si>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</si>
  <si>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</si>
  <si>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</si>
  <si>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</si>
  <si>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</si>
  <si>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</si>
  <si>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</si>
  <si>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</si>
  <si>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</si>
  <si>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</si>
  <si>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</si>
  <si>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</si>
  <si>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</si>
  <si>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</si>
  <si>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</si>
  <si>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</si>
  <si>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</si>
  <si>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</si>
  <si>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</si>
  <si>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</si>
  <si>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</si>
  <si>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</si>
  <si>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</si>
  <si>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</si>
  <si>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</si>
  <si>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</si>
  <si>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</si>
  <si>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</si>
  <si>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</si>
  <si>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</si>
  <si>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</si>
  <si>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</si>
  <si>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</si>
  <si>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</si>
  <si>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</si>
  <si>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</si>
  <si>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</si>
  <si>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</si>
  <si>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</si>
  <si>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</si>
  <si>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</si>
  <si>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</si>
  <si>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</si>
  <si>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</si>
  <si>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</si>
  <si>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</si>
  <si>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</si>
  <si>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</si>
  <si>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</si>
  <si>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</si>
  <si>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</si>
  <si>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</si>
  <si>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</si>
  <si>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</si>
  <si>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</si>
  <si>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</si>
  <si>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</si>
  <si>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</si>
  <si>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</si>
  <si>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</si>
  <si>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</si>
  <si>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</si>
  <si>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</si>
  <si>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</si>
  <si>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</si>
  <si>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</si>
  <si>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</si>
  <si>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</si>
  <si>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</si>
  <si>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</si>
  <si>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</si>
  <si>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</si>
  <si>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</si>
  <si>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</si>
  <si>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</si>
  <si>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</si>
  <si>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</si>
  <si>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</si>
  <si>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</si>
  <si>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</si>
  <si>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</si>
  <si>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</si>
  <si>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</si>
  <si>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</si>
  <si>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</si>
  <si>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</si>
  <si>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</si>
  <si>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</si>
  <si>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</si>
  <si>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</si>
  <si>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</si>
  <si>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</si>
  <si>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</si>
  <si>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</si>
  <si>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</si>
  <si>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</si>
  <si>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</si>
  <si>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</si>
  <si>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</si>
  <si>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</si>
  <si>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</si>
  <si>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</si>
  <si>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</si>
  <si>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</si>
  <si>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</si>
  <si>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</si>
  <si>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</si>
  <si>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</si>
  <si>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</si>
  <si>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</si>
  <si>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</si>
  <si>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</si>
  <si>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</si>
  <si>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</si>
  <si>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</si>
  <si>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</si>
  <si>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</si>
  <si>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</si>
  <si>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</si>
  <si>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yellow fever</t>
  </si>
  <si>
    <t>top 3 outbreak per region</t>
  </si>
  <si>
    <t>country with most outbreak</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</si>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</sst>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5">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rgb="FFFFFF00"/>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22">
    <xf numFmtId="0" fontId="0" fillId="0" borderId="0" xfId="0"/>
    <xf numFmtId="0" fontId="1" fillId="0" borderId="0" xfId="0" applyFont="1" applyAlignment="1">
      <alignment horizontal="center"/>
    </xf>
    <xf numFmtId="0" fontId="0" fillId="0" borderId="0" xfId="0" applyAlignment="1">
      <alignment vertical="center" wrapText="1"/>
    </xf>
    <xf numFmtId="0" fontId="2" fillId="0" borderId="0" xfId="0" applyFont="1" applyAlignment="1">
      <alignment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wrapText="1"/>
    </xf>
    <xf numFmtId="2" fontId="1" fillId="0" borderId="0" xfId="0" applyNumberFormat="1" applyFont="1" applyAlignment="1">
      <alignment horizontal="center"/>
    </xf>
    <xf numFmtId="2" fontId="0" fillId="0" borderId="0" xfId="0" applyNumberFormat="1"/>
    <xf numFmtId="14" fontId="1" fillId="0" borderId="0" xfId="0" applyNumberFormat="1" applyFont="1" applyAlignment="1">
      <alignment horizontal="center"/>
    </xf>
    <xf numFmtId="14" fontId="0" fillId="0" borderId="0" xfId="0" applyNumberFormat="1"/>
    <xf numFmtId="49" fontId="1"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1" fillId="4" borderId="1" xfId="0" applyFont="1" applyFill="1" applyBorder="1"/>
    <xf numFmtId="0" fontId="0" fillId="0" borderId="0" xfId="0" applyNumberFormat="1"/>
    <xf numFmtId="0" fontId="0" fillId="0" borderId="0" xfId="0" applyAlignment="1">
      <alignment horizontal="center"/>
    </xf>
    <xf numFmtId="0" fontId="0" fillId="0" borderId="0" xfId="0" applyFill="1"/>
    <xf numFmtId="0" fontId="1" fillId="0" borderId="1" xfId="0" applyFont="1" applyFill="1" applyBorder="1"/>
  </cellXfs>
  <cellStyles count="1">
    <cellStyle name="Normal" xfId="0" builtinId="0"/>
  </cellStyles>
  <dxfs count="14">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30" formatCode="@"/>
    </dxf>
    <dxf>
      <numFmt numFmtId="30" formatCode="@"/>
    </dxf>
    <dxf>
      <numFmt numFmtId="30" formatCode="@"/>
    </dxf>
    <dxf>
      <numFmt numFmtId="19" formatCode="dd/mm/yyyy"/>
    </dxf>
    <dxf>
      <numFmt numFmtId="2" formatCode="0.00"/>
    </dxf>
    <dxf>
      <fill>
        <patternFill>
          <bgColor theme="2"/>
        </patternFill>
      </fill>
    </dxf>
    <dxf>
      <fill>
        <patternFill>
          <bgColor rgb="FF17375E"/>
        </patternFill>
      </fill>
    </dxf>
    <dxf>
      <fill>
        <patternFill patternType="none">
          <bgColor auto="1"/>
        </patternFill>
      </fill>
    </dxf>
  </dxfs>
  <tableStyles count="2" defaultTableStyle="TableStyleMedium2" defaultPivotStyle="PivotStyleLight16">
    <tableStyle name="no fill" pivot="0" table="0" count="1" xr9:uid="{4125105A-D469-4130-974B-403FA3A45458}">
      <tableStyleElement type="wholeTable" dxfId="13"/>
    </tableStyle>
    <tableStyle name="Slicer Style 1" pivot="0" table="0" count="3" xr9:uid="{F6851E9E-A4A6-4DFC-AE81-66B1C6789BDD}">
      <tableStyleElement type="wholeTable" dxfId="12"/>
      <tableStyleElement type="headerRow" dxfId="11"/>
    </tableStyle>
  </tableStyles>
  <colors>
    <mruColors>
      <color rgb="FF17375E"/>
      <color rgb="FFE6B8B7"/>
      <color rgb="FFFDB0A1"/>
      <color rgb="FF212121"/>
      <color rgb="FFE04C2E"/>
      <color rgb="FF590000"/>
      <color rgb="FF9F6D91"/>
      <color rgb="FF9D6F9B"/>
    </mruColors>
  </colors>
  <extLst>
    <ext xmlns:x14="http://schemas.microsoft.com/office/spreadsheetml/2009/9/main" uri="{46F421CA-312F-682f-3DD2-61675219B42D}">
      <x14:dxfs count="1">
        <dxf>
          <fill>
            <patternFill>
              <bgColor theme="2"/>
            </patternFill>
          </fill>
        </dxf>
      </x14:dxfs>
    </ext>
    <ext xmlns:x14="http://schemas.microsoft.com/office/spreadsheetml/2009/9/main" uri="{EB79DEF2-80B8-43e5-95BD-54CBDDF9020C}">
      <x14:slicerStyles defaultSlicerStyle="SlicerStyleLight1">
        <x14:slicerStyle name="no fill"/>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[disease_outbreaks_HDX (1)(AutoRecovered) (Recovered)(AutoRecovered).xlsx]pivot table!PivotTable6</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frequency</a:t>
            </a:r>
            <a:r>
              <a:rPr lang="en-US" b="1" baseline="0">
                <a:solidFill>
                  <a:schemeClr val="bg1"/>
                </a:solidFill>
              </a:rPr>
              <a:t> of disease across years</a:t>
            </a:r>
            <a:endParaRPr lang="en-US" b="1">
              <a:solidFill>
                <a:schemeClr val="bg1"/>
              </a:solidFill>
            </a:endParaRPr>
          </a:p>
        </c:rich>
      </c:tx>
      <c:layout>
        <c:manualLayout>
          <c:xMode val="edge"/>
          <c:yMode val="edge"/>
          <c:x val="0.14648289784237767"/>
          <c:y val="2.8776877734675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tx2">
                <a:lumMod val="60000"/>
                <a:lumOff val="40000"/>
              </a:schemeClr>
            </a:solidFill>
            <a:round/>
          </a:ln>
          <a:effectLst/>
        </c:spPr>
        <c:marker>
          <c:symbol val="square"/>
          <c:size val="5"/>
          <c:spPr>
            <a:solidFill>
              <a:schemeClr val="accent1">
                <a:lumMod val="20000"/>
                <a:lumOff val="8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2">
                <a:lumMod val="60000"/>
                <a:lumOff val="40000"/>
              </a:schemeClr>
            </a:solidFill>
            <a:round/>
          </a:ln>
          <a:effectLst/>
        </c:spPr>
        <c:marker>
          <c:symbol val="square"/>
          <c:size val="5"/>
          <c:spPr>
            <a:solidFill>
              <a:schemeClr val="accent1">
                <a:lumMod val="20000"/>
                <a:lumOff val="80000"/>
              </a:schemeClr>
            </a:solidFill>
            <a:ln w="9525">
              <a:solidFill>
                <a:schemeClr val="accent1"/>
              </a:solidFill>
            </a:ln>
            <a:effectLst/>
          </c:spPr>
        </c:marker>
      </c:pivotFmt>
      <c:pivotFmt>
        <c:idx val="4"/>
        <c:spPr>
          <a:ln w="28575" cap="rnd">
            <a:solidFill>
              <a:schemeClr val="tx2">
                <a:lumMod val="60000"/>
                <a:lumOff val="40000"/>
              </a:schemeClr>
            </a:solidFill>
            <a:round/>
          </a:ln>
          <a:effectLst/>
        </c:spPr>
        <c:marker>
          <c:symbol val="square"/>
          <c:size val="5"/>
          <c:spPr>
            <a:solidFill>
              <a:schemeClr val="accent1">
                <a:lumMod val="20000"/>
                <a:lumOff val="80000"/>
              </a:schemeClr>
            </a:solidFill>
            <a:ln w="9525">
              <a:solidFill>
                <a:schemeClr val="accent1"/>
              </a:solidFill>
            </a:ln>
            <a:effectLst/>
          </c:spPr>
        </c:marker>
      </c:pivotFmt>
      <c:pivotFmt>
        <c:idx val="5"/>
        <c:spPr>
          <a:ln w="28575" cap="rnd">
            <a:solidFill>
              <a:schemeClr val="tx2">
                <a:lumMod val="60000"/>
                <a:lumOff val="40000"/>
              </a:schemeClr>
            </a:solidFill>
            <a:round/>
          </a:ln>
          <a:effectLst/>
        </c:spPr>
        <c:marker>
          <c:symbol val="square"/>
          <c:size val="5"/>
          <c:spPr>
            <a:solidFill>
              <a:schemeClr val="accent1">
                <a:lumMod val="20000"/>
                <a:lumOff val="80000"/>
              </a:schemeClr>
            </a:solidFill>
            <a:ln w="9525">
              <a:solidFill>
                <a:schemeClr val="accent1"/>
              </a:solidFill>
            </a:ln>
            <a:effectLst/>
          </c:spPr>
        </c:marker>
      </c:pivotFmt>
      <c:pivotFmt>
        <c:idx val="6"/>
        <c:spPr>
          <a:ln w="28575" cap="rnd">
            <a:solidFill>
              <a:schemeClr val="tx2">
                <a:lumMod val="60000"/>
                <a:lumOff val="40000"/>
              </a:schemeClr>
            </a:solidFill>
            <a:round/>
          </a:ln>
          <a:effectLst/>
        </c:spPr>
        <c:marker>
          <c:symbol val="square"/>
          <c:size val="5"/>
          <c:spPr>
            <a:solidFill>
              <a:schemeClr val="accent1">
                <a:lumMod val="20000"/>
                <a:lumOff val="80000"/>
              </a:schemeClr>
            </a:solidFill>
            <a:ln w="9525">
              <a:solidFill>
                <a:schemeClr val="accent1"/>
              </a:solidFill>
            </a:ln>
            <a:effectLst/>
          </c:spPr>
        </c:marker>
      </c:pivotFmt>
      <c:pivotFmt>
        <c:idx val="7"/>
        <c:spPr>
          <a:ln w="28575" cap="rnd">
            <a:solidFill>
              <a:schemeClr val="tx2">
                <a:lumMod val="60000"/>
                <a:lumOff val="40000"/>
              </a:schemeClr>
            </a:solidFill>
            <a:round/>
          </a:ln>
          <a:effectLst/>
        </c:spPr>
        <c:marker>
          <c:symbol val="square"/>
          <c:size val="5"/>
          <c:spPr>
            <a:solidFill>
              <a:schemeClr val="accent1">
                <a:lumMod val="20000"/>
                <a:lumOff val="80000"/>
              </a:schemeClr>
            </a:solidFill>
            <a:ln w="9525">
              <a:solidFill>
                <a:schemeClr val="accent1"/>
              </a:solidFill>
            </a:ln>
            <a:effectLst/>
          </c:spPr>
        </c:marker>
      </c:pivotFmt>
      <c:pivotFmt>
        <c:idx val="8"/>
        <c:spPr>
          <a:ln w="28575" cap="rnd">
            <a:solidFill>
              <a:schemeClr val="tx2">
                <a:lumMod val="60000"/>
                <a:lumOff val="40000"/>
              </a:schemeClr>
            </a:solidFill>
            <a:round/>
          </a:ln>
          <a:effectLst/>
        </c:spPr>
        <c:marker>
          <c:symbol val="square"/>
          <c:size val="5"/>
          <c:spPr>
            <a:solidFill>
              <a:schemeClr val="accent1">
                <a:lumMod val="20000"/>
                <a:lumOff val="80000"/>
              </a:schemeClr>
            </a:solidFill>
            <a:ln w="9525">
              <a:solidFill>
                <a:schemeClr val="accent1"/>
              </a:solidFill>
            </a:ln>
            <a:effectLst/>
          </c:spPr>
        </c:marker>
      </c:pivotFmt>
    </c:pivotFmts>
    <c:plotArea>
      <c:layout>
        <c:manualLayout>
          <c:layoutTarget val="inner"/>
          <c:xMode val="edge"/>
          <c:yMode val="edge"/>
          <c:x val="0.1167311111111111"/>
          <c:y val="0.18188214285714288"/>
          <c:w val="0.84446333333333334"/>
          <c:h val="0.64080515873015875"/>
        </c:manualLayout>
      </c:layout>
      <c:lineChart>
        <c:grouping val="standard"/>
        <c:varyColors val="0"/>
        <c:ser>
          <c:idx val="0"/>
          <c:order val="0"/>
          <c:tx>
            <c:strRef>
              <c:f>'pivot table'!$B$3</c:f>
              <c:strCache>
                <c:ptCount val="1"/>
                <c:pt idx="0">
                  <c:v>Total</c:v>
                </c:pt>
              </c:strCache>
            </c:strRef>
          </c:tx>
          <c:spPr>
            <a:ln w="28575" cap="rnd">
              <a:solidFill>
                <a:schemeClr val="tx2">
                  <a:lumMod val="60000"/>
                  <a:lumOff val="40000"/>
                </a:schemeClr>
              </a:solidFill>
              <a:round/>
            </a:ln>
            <a:effectLst/>
          </c:spPr>
          <c:marker>
            <c:symbol val="square"/>
            <c:size val="5"/>
            <c:spPr>
              <a:solidFill>
                <a:schemeClr val="accent1">
                  <a:lumMod val="20000"/>
                  <a:lumOff val="80000"/>
                </a:schemeClr>
              </a:solidFill>
              <a:ln w="9525">
                <a:solidFill>
                  <a:schemeClr val="accent1"/>
                </a:solidFill>
              </a:ln>
              <a:effectLst/>
            </c:spPr>
          </c:marker>
          <c:cat>
            <c:strRef>
              <c:f>'pivot table'!$A$4:$A$11</c:f>
              <c:strCache>
                <c:ptCount val="7"/>
                <c:pt idx="0">
                  <c:v>1995 - 1999</c:v>
                </c:pt>
                <c:pt idx="1">
                  <c:v>2000 - 2004</c:v>
                </c:pt>
                <c:pt idx="2">
                  <c:v>2005 - 2009</c:v>
                </c:pt>
                <c:pt idx="3">
                  <c:v>2010 - 2014</c:v>
                </c:pt>
                <c:pt idx="4">
                  <c:v>2015 - 2019</c:v>
                </c:pt>
                <c:pt idx="5">
                  <c:v>2020 - 2024</c:v>
                </c:pt>
                <c:pt idx="6">
                  <c:v>2025 - 2029</c:v>
                </c:pt>
              </c:strCache>
            </c:strRef>
          </c:cat>
          <c:val>
            <c:numRef>
              <c:f>'pivot table'!$B$4:$B$11</c:f>
              <c:numCache>
                <c:formatCode>General</c:formatCode>
                <c:ptCount val="7"/>
                <c:pt idx="0">
                  <c:v>273</c:v>
                </c:pt>
                <c:pt idx="1">
                  <c:v>281</c:v>
                </c:pt>
                <c:pt idx="2">
                  <c:v>367</c:v>
                </c:pt>
                <c:pt idx="3">
                  <c:v>227</c:v>
                </c:pt>
                <c:pt idx="4">
                  <c:v>310</c:v>
                </c:pt>
                <c:pt idx="5">
                  <c:v>1612</c:v>
                </c:pt>
                <c:pt idx="6">
                  <c:v>101</c:v>
                </c:pt>
              </c:numCache>
            </c:numRef>
          </c:val>
          <c:smooth val="0"/>
          <c:extLst>
            <c:ext xmlns:c16="http://schemas.microsoft.com/office/drawing/2014/chart" uri="{C3380CC4-5D6E-409C-BE32-E72D297353CC}">
              <c16:uniqueId val="{00000000-914E-4104-94E3-8FBEA1AF98A5}"/>
            </c:ext>
          </c:extLst>
        </c:ser>
        <c:dLbls>
          <c:showLegendKey val="0"/>
          <c:showVal val="0"/>
          <c:showCatName val="0"/>
          <c:showSerName val="0"/>
          <c:showPercent val="0"/>
          <c:showBubbleSize val="0"/>
        </c:dLbls>
        <c:marker val="1"/>
        <c:smooth val="0"/>
        <c:axId val="375572576"/>
        <c:axId val="532570432"/>
      </c:lineChart>
      <c:catAx>
        <c:axId val="37557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32570432"/>
        <c:crosses val="autoZero"/>
        <c:auto val="1"/>
        <c:lblAlgn val="ctr"/>
        <c:lblOffset val="100"/>
        <c:noMultiLvlLbl val="0"/>
      </c:catAx>
      <c:valAx>
        <c:axId val="53257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557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190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21550497685632"/>
          <c:y val="9.3912454491575561E-3"/>
          <c:w val="0.86652643961097298"/>
          <c:h val="0.95613693449609116"/>
        </c:manualLayout>
      </c:layout>
      <c:barChart>
        <c:barDir val="col"/>
        <c:grouping val="clustered"/>
        <c:varyColors val="0"/>
        <c:dLbls>
          <c:showLegendKey val="0"/>
          <c:showVal val="0"/>
          <c:showCatName val="0"/>
          <c:showSerName val="0"/>
          <c:showPercent val="0"/>
          <c:showBubbleSize val="0"/>
        </c:dLbls>
        <c:gapWidth val="219"/>
        <c:overlap val="-27"/>
        <c:axId val="377675824"/>
        <c:axId val="377676904"/>
      </c:barChart>
      <c:catAx>
        <c:axId val="37767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676904"/>
        <c:crosses val="autoZero"/>
        <c:auto val="1"/>
        <c:lblAlgn val="ctr"/>
        <c:lblOffset val="100"/>
        <c:noMultiLvlLbl val="0"/>
      </c:catAx>
      <c:valAx>
        <c:axId val="377676904"/>
        <c:scaling>
          <c:orientation val="minMax"/>
        </c:scaling>
        <c:delete val="1"/>
        <c:axPos val="l"/>
        <c:numFmt formatCode="General" sourceLinked="1"/>
        <c:majorTickMark val="none"/>
        <c:minorTickMark val="none"/>
        <c:tickLblPos val="nextTo"/>
        <c:crossAx val="37767582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dLbls>
          <c:showLegendKey val="0"/>
          <c:showVal val="0"/>
          <c:showCatName val="0"/>
          <c:showSerName val="0"/>
          <c:showPercent val="0"/>
          <c:showBubbleSize val="0"/>
        </c:dLbls>
        <c:marker val="1"/>
        <c:smooth val="0"/>
        <c:axId val="570032976"/>
        <c:axId val="570033696"/>
      </c:lineChart>
      <c:catAx>
        <c:axId val="57003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70033696"/>
        <c:crosses val="autoZero"/>
        <c:auto val="1"/>
        <c:lblAlgn val="ctr"/>
        <c:lblOffset val="100"/>
        <c:noMultiLvlLbl val="0"/>
      </c:catAx>
      <c:valAx>
        <c:axId val="57003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0032976"/>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tx2"/>
          </a:solidFill>
          <a:ln w="19050">
            <a:solidFill>
              <a:schemeClr val="lt1"/>
            </a:solidFill>
          </a:ln>
          <a:effectLst/>
        </c:spPr>
      </c:pivotFmt>
      <c:pivotFmt>
        <c:idx val="10"/>
        <c:spPr>
          <a:solidFill>
            <a:schemeClr val="tx1">
              <a:lumMod val="50000"/>
              <a:lumOff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4">
              <a:lumMod val="60000"/>
              <a:lumOff val="40000"/>
            </a:schemeClr>
          </a:solidFill>
          <a:ln w="19050">
            <a:solidFill>
              <a:schemeClr val="lt1"/>
            </a:solidFill>
          </a:ln>
          <a:effectLst/>
        </c:spPr>
        <c:dLbl>
          <c:idx val="0"/>
          <c:layout>
            <c:manualLayout>
              <c:x val="1.4905430635603539E-2"/>
              <c:y val="8.7140810374040895E-2"/>
            </c:manualLayout>
          </c:layou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[disease_outbreaks_HDX (1)(AutoRecovered) (Recovered)(AutoRecovered).xlsx]pivot table!PivotTable11</c:name>
    <c:fmtId val="3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disease classification with most outbreak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table'!$T$2</c:f>
              <c:strCache>
                <c:ptCount val="1"/>
                <c:pt idx="0">
                  <c:v>Total</c:v>
                </c:pt>
              </c:strCache>
            </c:strRef>
          </c:tx>
          <c:spPr>
            <a:solidFill>
              <a:schemeClr val="accent1"/>
            </a:solidFill>
            <a:ln>
              <a:noFill/>
            </a:ln>
            <a:effectLst/>
          </c:spPr>
          <c:invertIfNegative val="0"/>
          <c:cat>
            <c:strRef>
              <c:f>'pivot table'!$S$3:$S$8</c:f>
              <c:strCache>
                <c:ptCount val="5"/>
                <c:pt idx="0">
                  <c:v>arthropod borne and haemorrhagic fevers</c:v>
                </c:pt>
                <c:pt idx="1">
                  <c:v>Influenza and pneumonia</c:v>
                </c:pt>
                <c:pt idx="2">
                  <c:v>Intestinal infectious diseases</c:v>
                </c:pt>
                <c:pt idx="3">
                  <c:v>Viral infections of the CNS</c:v>
                </c:pt>
                <c:pt idx="4">
                  <c:v>skin and mucous membrane infection</c:v>
                </c:pt>
              </c:strCache>
            </c:strRef>
          </c:cat>
          <c:val>
            <c:numRef>
              <c:f>'pivot table'!$T$3:$T$8</c:f>
              <c:numCache>
                <c:formatCode>General</c:formatCode>
                <c:ptCount val="5"/>
                <c:pt idx="0">
                  <c:v>597</c:v>
                </c:pt>
                <c:pt idx="1">
                  <c:v>443</c:v>
                </c:pt>
                <c:pt idx="2">
                  <c:v>265</c:v>
                </c:pt>
                <c:pt idx="3">
                  <c:v>178</c:v>
                </c:pt>
                <c:pt idx="4">
                  <c:v>164</c:v>
                </c:pt>
              </c:numCache>
            </c:numRef>
          </c:val>
          <c:extLst>
            <c:ext xmlns:c16="http://schemas.microsoft.com/office/drawing/2014/chart" uri="{C3380CC4-5D6E-409C-BE32-E72D297353CC}">
              <c16:uniqueId val="{00000000-7B39-4570-B109-4914B5191E25}"/>
            </c:ext>
          </c:extLst>
        </c:ser>
        <c:dLbls>
          <c:showLegendKey val="0"/>
          <c:showVal val="0"/>
          <c:showCatName val="0"/>
          <c:showSerName val="0"/>
          <c:showPercent val="0"/>
          <c:showBubbleSize val="0"/>
        </c:dLbls>
        <c:gapWidth val="182"/>
        <c:axId val="369629304"/>
        <c:axId val="539464704"/>
      </c:barChart>
      <c:catAx>
        <c:axId val="369629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39464704"/>
        <c:crosses val="autoZero"/>
        <c:auto val="1"/>
        <c:lblAlgn val="ctr"/>
        <c:lblOffset val="100"/>
        <c:noMultiLvlLbl val="0"/>
      </c:catAx>
      <c:valAx>
        <c:axId val="539464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6962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375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solidFill>
                  <a:schemeClr val="bg1"/>
                </a:solidFill>
              </a:rPr>
              <a:t>Outbreak</a:t>
            </a:r>
            <a:r>
              <a:rPr lang="en-GB" b="1" baseline="0">
                <a:solidFill>
                  <a:schemeClr val="bg1"/>
                </a:solidFill>
              </a:rPr>
              <a:t> distribution by </a:t>
            </a:r>
            <a:r>
              <a:rPr lang="en-GB" b="1">
                <a:solidFill>
                  <a:schemeClr val="bg1"/>
                </a:solidFill>
              </a:rPr>
              <a:t>countries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'pivot table'!$O$2</c:f>
              <c:strCache>
                <c:ptCount val="1"/>
                <c:pt idx="0">
                  <c:v>BY TOP 10 countries</c:v>
                </c:pt>
              </c:strCache>
            </c:strRef>
          </c:tx>
          <c:spPr>
            <a:ln w="28575" cap="rnd">
              <a:solidFill>
                <a:schemeClr val="accent1"/>
              </a:solidFill>
              <a:round/>
            </a:ln>
            <a:effectLst/>
          </c:spPr>
          <c:marker>
            <c:symbol val="none"/>
          </c:marker>
          <c:cat>
            <c:strRef>
              <c:f>'pivot table'!$N$3:$N$12</c:f>
              <c:strCache>
                <c:ptCount val="10"/>
                <c:pt idx="0">
                  <c:v>DR Congo</c:v>
                </c:pt>
                <c:pt idx="1">
                  <c:v>Nigeria</c:v>
                </c:pt>
                <c:pt idx="2">
                  <c:v>USA</c:v>
                </c:pt>
                <c:pt idx="3">
                  <c:v>China</c:v>
                </c:pt>
                <c:pt idx="4">
                  <c:v>Brazil</c:v>
                </c:pt>
                <c:pt idx="5">
                  <c:v> ireland</c:v>
                </c:pt>
                <c:pt idx="6">
                  <c:v>France</c:v>
                </c:pt>
                <c:pt idx="7">
                  <c:v>Chad</c:v>
                </c:pt>
                <c:pt idx="8">
                  <c:v>Uganda</c:v>
                </c:pt>
                <c:pt idx="9">
                  <c:v>Sudan</c:v>
                </c:pt>
              </c:strCache>
            </c:strRef>
          </c:cat>
          <c:val>
            <c:numRef>
              <c:f>'pivot table'!$O$3:$O$12</c:f>
              <c:numCache>
                <c:formatCode>General</c:formatCode>
                <c:ptCount val="10"/>
                <c:pt idx="0">
                  <c:v>75</c:v>
                </c:pt>
                <c:pt idx="1">
                  <c:v>56</c:v>
                </c:pt>
                <c:pt idx="2">
                  <c:v>48</c:v>
                </c:pt>
                <c:pt idx="3">
                  <c:v>47</c:v>
                </c:pt>
                <c:pt idx="4">
                  <c:v>42</c:v>
                </c:pt>
                <c:pt idx="5">
                  <c:v>39</c:v>
                </c:pt>
                <c:pt idx="6">
                  <c:v>39</c:v>
                </c:pt>
                <c:pt idx="7">
                  <c:v>38</c:v>
                </c:pt>
                <c:pt idx="8">
                  <c:v>37</c:v>
                </c:pt>
                <c:pt idx="9">
                  <c:v>37</c:v>
                </c:pt>
              </c:numCache>
            </c:numRef>
          </c:val>
          <c:smooth val="0"/>
          <c:extLst>
            <c:ext xmlns:c16="http://schemas.microsoft.com/office/drawing/2014/chart" uri="{C3380CC4-5D6E-409C-BE32-E72D297353CC}">
              <c16:uniqueId val="{00000000-0E53-4263-A506-924F943E59B4}"/>
            </c:ext>
          </c:extLst>
        </c:ser>
        <c:dLbls>
          <c:showLegendKey val="0"/>
          <c:showVal val="0"/>
          <c:showCatName val="0"/>
          <c:showSerName val="0"/>
          <c:showPercent val="0"/>
          <c:showBubbleSize val="0"/>
        </c:dLbls>
        <c:smooth val="0"/>
        <c:axId val="589672024"/>
        <c:axId val="589670224"/>
      </c:lineChart>
      <c:catAx>
        <c:axId val="58967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589670224"/>
        <c:crosses val="autoZero"/>
        <c:auto val="1"/>
        <c:lblAlgn val="ctr"/>
        <c:lblOffset val="100"/>
        <c:noMultiLvlLbl val="0"/>
      </c:catAx>
      <c:valAx>
        <c:axId val="58967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58967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375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[disease_outbreaks_HDX (1)(AutoRecovered) (Recovered)(AutoRecovered).xlsx]pivot table!PivotTable9</c:name>
    <c:fmtId val="41"/>
  </c:pivotSource>
  <c:chart>
    <c:title>
      <c:tx>
        <c:rich>
          <a:bodyPr rot="0" spcFirstLastPara="1" vertOverflow="ellipsis" vert="horz" wrap="square" anchor="ctr" anchorCtr="1"/>
          <a:lstStyle/>
          <a:p>
            <a:pPr>
              <a:defRPr sz="1400" b="0" i="0" u="none" strike="noStrike" kern="1200" spc="0" baseline="0">
                <a:pattFill prst="pct5">
                  <a:fgClr>
                    <a:schemeClr val="tx1"/>
                  </a:fgClr>
                  <a:bgClr>
                    <a:schemeClr val="bg1"/>
                  </a:bgClr>
                </a:pattFill>
                <a:latin typeface="+mn-lt"/>
                <a:ea typeface="+mn-ea"/>
                <a:cs typeface="+mn-cs"/>
              </a:defRPr>
            </a:pPr>
            <a:r>
              <a:rPr lang="en-GB"/>
              <a:t>Outbtreak by regions</a:t>
            </a:r>
          </a:p>
        </c:rich>
      </c:tx>
      <c:overlay val="0"/>
      <c:spPr>
        <a:noFill/>
        <a:ln>
          <a:noFill/>
        </a:ln>
        <a:effectLst/>
      </c:spPr>
      <c:txPr>
        <a:bodyPr rot="0" spcFirstLastPara="1" vertOverflow="ellipsis" vert="horz" wrap="square" anchor="ctr" anchorCtr="1"/>
        <a:lstStyle/>
        <a:p>
          <a:pPr>
            <a:defRPr sz="1400" b="0" i="0" u="none" strike="noStrike" kern="1200" spc="0" baseline="0">
              <a:pattFill prst="pct5">
                <a:fgClr>
                  <a:schemeClr val="tx1"/>
                </a:fgClr>
                <a:bgClr>
                  <a:schemeClr val="bg1"/>
                </a:bgClr>
              </a:pattFill>
              <a:latin typeface="+mn-lt"/>
              <a:ea typeface="+mn-ea"/>
              <a:cs typeface="+mn-cs"/>
            </a:defRPr>
          </a:pPr>
          <a:endParaRPr lang="en-GB"/>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pattFill prst="pct5">
                    <a:fgClr>
                      <a:schemeClr val="tx1"/>
                    </a:fgClr>
                    <a:bgClr>
                      <a:schemeClr val="bg1"/>
                    </a:bgClr>
                  </a:patt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rgbClr val="17375E"/>
          </a:solidFill>
          <a:ln w="19050">
            <a:solidFill>
              <a:schemeClr val="lt1"/>
            </a:solidFill>
          </a:ln>
          <a:effectLst/>
        </c:spPr>
      </c:pivotFmt>
      <c:pivotFmt>
        <c:idx val="10"/>
        <c:spPr>
          <a:solidFill>
            <a:schemeClr val="bg2">
              <a:lumMod val="5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1.7984938605839343E-2"/>
              <c:y val="9.772282536467331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pattFill prst="pct5">
                    <a:fgClr>
                      <a:schemeClr val="tx1"/>
                    </a:fgClr>
                    <a:bgClr>
                      <a:schemeClr val="bg1"/>
                    </a:bgClr>
                  </a:patt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3C-4693-99E3-40D541600DC7}"/>
              </c:ext>
            </c:extLst>
          </c:dPt>
          <c:dPt>
            <c:idx val="1"/>
            <c:bubble3D val="0"/>
            <c:spPr>
              <a:solidFill>
                <a:srgbClr val="17375E"/>
              </a:solidFill>
              <a:ln w="19050">
                <a:solidFill>
                  <a:schemeClr val="lt1"/>
                </a:solidFill>
              </a:ln>
              <a:effectLst/>
            </c:spPr>
            <c:extLst>
              <c:ext xmlns:c16="http://schemas.microsoft.com/office/drawing/2014/chart" uri="{C3380CC4-5D6E-409C-BE32-E72D297353CC}">
                <c16:uniqueId val="{00000003-503C-4693-99E3-40D541600DC7}"/>
              </c:ext>
            </c:extLst>
          </c:dPt>
          <c:dPt>
            <c:idx val="2"/>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5-503C-4693-99E3-40D541600D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3C-4693-99E3-40D541600D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3C-4693-99E3-40D541600DC7}"/>
              </c:ext>
            </c:extLst>
          </c:dPt>
          <c:dLbls>
            <c:dLbl>
              <c:idx val="4"/>
              <c:layout>
                <c:manualLayout>
                  <c:x val="1.7984938605839343E-2"/>
                  <c:y val="9.77228253646733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03C-4693-99E3-40D541600DC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pattFill prst="pct5">
                      <a:fgClr>
                        <a:schemeClr val="tx1"/>
                      </a:fgClr>
                      <a:bgClr>
                        <a:schemeClr val="bg1"/>
                      </a:bgClr>
                    </a:patt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table'!$A$15:$A$20</c:f>
              <c:strCache>
                <c:ptCount val="5"/>
                <c:pt idx="0">
                  <c:v>Africa</c:v>
                </c:pt>
                <c:pt idx="1">
                  <c:v>Americas</c:v>
                </c:pt>
                <c:pt idx="2">
                  <c:v>Asia</c:v>
                </c:pt>
                <c:pt idx="3">
                  <c:v>Europe</c:v>
                </c:pt>
                <c:pt idx="4">
                  <c:v>Oceania</c:v>
                </c:pt>
              </c:strCache>
            </c:strRef>
          </c:cat>
          <c:val>
            <c:numRef>
              <c:f>'pivot table'!$B$15:$B$20</c:f>
              <c:numCache>
                <c:formatCode>General</c:formatCode>
                <c:ptCount val="5"/>
                <c:pt idx="0">
                  <c:v>1098</c:v>
                </c:pt>
                <c:pt idx="1">
                  <c:v>657</c:v>
                </c:pt>
                <c:pt idx="2">
                  <c:v>674</c:v>
                </c:pt>
                <c:pt idx="3">
                  <c:v>596</c:v>
                </c:pt>
                <c:pt idx="4">
                  <c:v>146</c:v>
                </c:pt>
              </c:numCache>
            </c:numRef>
          </c:val>
          <c:extLst>
            <c:ext xmlns:c16="http://schemas.microsoft.com/office/drawing/2014/chart" uri="{C3380CC4-5D6E-409C-BE32-E72D297353CC}">
              <c16:uniqueId val="{0000000A-503C-4693-99E3-40D541600D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pattFill prst="pct5">
                <a:fgClr>
                  <a:schemeClr val="tx1"/>
                </a:fgClr>
                <a:bgClr>
                  <a:schemeClr val="bg1"/>
                </a:bgClr>
              </a:patt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375E"/>
    </a:solidFill>
    <a:ln w="9525" cap="flat" cmpd="sng" algn="ctr">
      <a:solidFill>
        <a:schemeClr val="tx1">
          <a:lumMod val="15000"/>
          <a:lumOff val="85000"/>
        </a:schemeClr>
      </a:solidFill>
      <a:round/>
    </a:ln>
    <a:effectLst/>
  </c:spPr>
  <c:txPr>
    <a:bodyPr/>
    <a:lstStyle/>
    <a:p>
      <a:pPr>
        <a:defRPr>
          <a:pattFill prst="pct5">
            <a:fgClr>
              <a:schemeClr val="tx1"/>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[disease_outbreaks_HDX (1)(AutoRecovered) (Recovered)(AutoRecovered).xlsx]pivot table!PivotTable1</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3 outbreaks by region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table'!$Z$13</c:f>
              <c:strCache>
                <c:ptCount val="1"/>
                <c:pt idx="0">
                  <c:v>Total</c:v>
                </c:pt>
              </c:strCache>
            </c:strRef>
          </c:tx>
          <c:spPr>
            <a:solidFill>
              <a:schemeClr val="accent1"/>
            </a:solidFill>
            <a:ln>
              <a:noFill/>
            </a:ln>
            <a:effectLst/>
          </c:spPr>
          <c:invertIfNegative val="0"/>
          <c:cat>
            <c:strRef>
              <c:f>'pivot table'!$Y$14:$Y$17</c:f>
              <c:strCache>
                <c:ptCount val="3"/>
                <c:pt idx="0">
                  <c:v>Cholera</c:v>
                </c:pt>
                <c:pt idx="1">
                  <c:v>COVID-19</c:v>
                </c:pt>
                <c:pt idx="2">
                  <c:v>influenza virus</c:v>
                </c:pt>
              </c:strCache>
            </c:strRef>
          </c:cat>
          <c:val>
            <c:numRef>
              <c:f>'pivot table'!$Z$14:$Z$17</c:f>
              <c:numCache>
                <c:formatCode>General</c:formatCode>
                <c:ptCount val="3"/>
                <c:pt idx="0">
                  <c:v>215</c:v>
                </c:pt>
                <c:pt idx="1">
                  <c:v>1105</c:v>
                </c:pt>
                <c:pt idx="2">
                  <c:v>432</c:v>
                </c:pt>
              </c:numCache>
            </c:numRef>
          </c:val>
          <c:extLst>
            <c:ext xmlns:c16="http://schemas.microsoft.com/office/drawing/2014/chart" uri="{C3380CC4-5D6E-409C-BE32-E72D297353CC}">
              <c16:uniqueId val="{00000000-4D34-4D9D-B3DB-A4AF8A4A0176}"/>
            </c:ext>
          </c:extLst>
        </c:ser>
        <c:dLbls>
          <c:showLegendKey val="0"/>
          <c:showVal val="0"/>
          <c:showCatName val="0"/>
          <c:showSerName val="0"/>
          <c:showPercent val="0"/>
          <c:showBubbleSize val="0"/>
        </c:dLbls>
        <c:gapWidth val="219"/>
        <c:overlap val="-27"/>
        <c:axId val="994328192"/>
        <c:axId val="998440720"/>
      </c:barChart>
      <c:catAx>
        <c:axId val="99432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998440720"/>
        <c:crosses val="autoZero"/>
        <c:auto val="1"/>
        <c:lblAlgn val="ctr"/>
        <c:lblOffset val="100"/>
        <c:noMultiLvlLbl val="0"/>
      </c:catAx>
      <c:valAx>
        <c:axId val="99844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99432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375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4.xml"/><Relationship Id="rId2" Type="http://schemas.openxmlformats.org/officeDocument/2006/relationships/image" Target="../media/image1.png"/><Relationship Id="rId16" Type="http://schemas.openxmlformats.org/officeDocument/2006/relationships/chart" Target="../charts/chart8.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3.xml"/><Relationship Id="rId5" Type="http://schemas.openxmlformats.org/officeDocument/2006/relationships/image" Target="../media/image4.sv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47625</xdr:rowOff>
    </xdr:from>
    <xdr:to>
      <xdr:col>1</xdr:col>
      <xdr:colOff>381000</xdr:colOff>
      <xdr:row>26</xdr:row>
      <xdr:rowOff>0</xdr:rowOff>
    </xdr:to>
    <xdr:sp macro="" textlink="">
      <xdr:nvSpPr>
        <xdr:cNvPr id="2" name="Rectangle: Rounded Corners 1">
          <a:extLst>
            <a:ext uri="{FF2B5EF4-FFF2-40B4-BE49-F238E27FC236}">
              <a16:creationId xmlns:a16="http://schemas.microsoft.com/office/drawing/2014/main" id="{42F07C7D-C1A6-C85F-31BE-E4905FEF59AB}"/>
            </a:ext>
          </a:extLst>
        </xdr:cNvPr>
        <xdr:cNvSpPr/>
      </xdr:nvSpPr>
      <xdr:spPr>
        <a:xfrm>
          <a:off x="19049" y="47625"/>
          <a:ext cx="971551" cy="4924425"/>
        </a:xfrm>
        <a:prstGeom prst="roundRect">
          <a:avLst>
            <a:gd name="adj" fmla="val 6322"/>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xdr:col>
      <xdr:colOff>419099</xdr:colOff>
      <xdr:row>0</xdr:row>
      <xdr:rowOff>57150</xdr:rowOff>
    </xdr:from>
    <xdr:to>
      <xdr:col>18</xdr:col>
      <xdr:colOff>466724</xdr:colOff>
      <xdr:row>2</xdr:row>
      <xdr:rowOff>180975</xdr:rowOff>
    </xdr:to>
    <xdr:sp macro="" textlink="">
      <xdr:nvSpPr>
        <xdr:cNvPr id="3" name="Rectangle: Rounded Corners 2">
          <a:extLst>
            <a:ext uri="{FF2B5EF4-FFF2-40B4-BE49-F238E27FC236}">
              <a16:creationId xmlns:a16="http://schemas.microsoft.com/office/drawing/2014/main" id="{53EF1FF4-494D-F30F-0F64-AF5C070DC07D}"/>
            </a:ext>
          </a:extLst>
        </xdr:cNvPr>
        <xdr:cNvSpPr/>
      </xdr:nvSpPr>
      <xdr:spPr>
        <a:xfrm>
          <a:off x="1028699" y="57150"/>
          <a:ext cx="10410825" cy="504825"/>
        </a:xfrm>
        <a:prstGeom prst="roundRect">
          <a:avLst>
            <a:gd name="adj" fmla="val 6932"/>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xdr:col>
      <xdr:colOff>400048</xdr:colOff>
      <xdr:row>8</xdr:row>
      <xdr:rowOff>104776</xdr:rowOff>
    </xdr:from>
    <xdr:to>
      <xdr:col>7</xdr:col>
      <xdr:colOff>247649</xdr:colOff>
      <xdr:row>21</xdr:row>
      <xdr:rowOff>123825</xdr:rowOff>
    </xdr:to>
    <xdr:graphicFrame macro="">
      <xdr:nvGraphicFramePr>
        <xdr:cNvPr id="5" name="Chart 4">
          <a:extLst>
            <a:ext uri="{FF2B5EF4-FFF2-40B4-BE49-F238E27FC236}">
              <a16:creationId xmlns:a16="http://schemas.microsoft.com/office/drawing/2014/main" id="{ACD7C69C-4B6C-4F73-AD19-821670DEE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371476</xdr:colOff>
      <xdr:row>8</xdr:row>
      <xdr:rowOff>123826</xdr:rowOff>
    </xdr:from>
    <xdr:to>
      <xdr:col>7</xdr:col>
      <xdr:colOff>209550</xdr:colOff>
      <xdr:row>21</xdr:row>
      <xdr:rowOff>104775</xdr:rowOff>
    </xdr:to>
    <xdr:sp macro="" textlink="">
      <xdr:nvSpPr>
        <xdr:cNvPr id="6" name="Rectangle: Rounded Corners 5">
          <a:extLst>
            <a:ext uri="{FF2B5EF4-FFF2-40B4-BE49-F238E27FC236}">
              <a16:creationId xmlns:a16="http://schemas.microsoft.com/office/drawing/2014/main" id="{F44FAC06-39E4-4C4D-8708-7827FF0E52A9}"/>
            </a:ext>
          </a:extLst>
        </xdr:cNvPr>
        <xdr:cNvSpPr/>
      </xdr:nvSpPr>
      <xdr:spPr>
        <a:xfrm>
          <a:off x="981076" y="1666876"/>
          <a:ext cx="3495674" cy="2457449"/>
        </a:xfrm>
        <a:prstGeom prst="roundRect">
          <a:avLst>
            <a:gd name="adj" fmla="val 41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accent2">
                <a:lumMod val="20000"/>
                <a:lumOff val="80000"/>
              </a:schemeClr>
            </a:solidFill>
            <a:latin typeface="+mn-lt"/>
            <a:ea typeface="+mn-ea"/>
            <a:cs typeface="+mn-cs"/>
          </a:endParaRPr>
        </a:p>
      </xdr:txBody>
    </xdr:sp>
    <xdr:clientData/>
  </xdr:twoCellAnchor>
  <xdr:twoCellAnchor>
    <xdr:from>
      <xdr:col>1</xdr:col>
      <xdr:colOff>428625</xdr:colOff>
      <xdr:row>3</xdr:row>
      <xdr:rowOff>19050</xdr:rowOff>
    </xdr:from>
    <xdr:to>
      <xdr:col>4</xdr:col>
      <xdr:colOff>514350</xdr:colOff>
      <xdr:row>8</xdr:row>
      <xdr:rowOff>47625</xdr:rowOff>
    </xdr:to>
    <xdr:sp macro="" textlink="">
      <xdr:nvSpPr>
        <xdr:cNvPr id="7" name="Rectangle 6">
          <a:extLst>
            <a:ext uri="{FF2B5EF4-FFF2-40B4-BE49-F238E27FC236}">
              <a16:creationId xmlns:a16="http://schemas.microsoft.com/office/drawing/2014/main" id="{97F615CF-F2A3-383F-BE8E-A0107FA3ADC8}"/>
            </a:ext>
          </a:extLst>
        </xdr:cNvPr>
        <xdr:cNvSpPr/>
      </xdr:nvSpPr>
      <xdr:spPr>
        <a:xfrm>
          <a:off x="1038225" y="590550"/>
          <a:ext cx="1914525" cy="1000125"/>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t>TOTAL</a:t>
          </a:r>
          <a:r>
            <a:rPr lang="en-US" sz="1400" baseline="0"/>
            <a:t> </a:t>
          </a:r>
          <a:r>
            <a:rPr lang="en-US" sz="1400" b="1" baseline="0"/>
            <a:t>OUTBREAK</a:t>
          </a:r>
        </a:p>
        <a:p>
          <a:pPr algn="l"/>
          <a:r>
            <a:rPr lang="en-US" sz="1100" baseline="0"/>
            <a:t>            </a:t>
          </a:r>
        </a:p>
        <a:p>
          <a:pPr algn="l"/>
          <a:r>
            <a:rPr lang="en-US" sz="1400" baseline="0"/>
            <a:t>              </a:t>
          </a:r>
          <a:r>
            <a:rPr lang="en-US" sz="1400" b="1"/>
            <a:t>3171</a:t>
          </a:r>
        </a:p>
      </xdr:txBody>
    </xdr:sp>
    <xdr:clientData/>
  </xdr:twoCellAnchor>
  <xdr:twoCellAnchor>
    <xdr:from>
      <xdr:col>4</xdr:col>
      <xdr:colOff>571500</xdr:colOff>
      <xdr:row>3</xdr:row>
      <xdr:rowOff>28575</xdr:rowOff>
    </xdr:from>
    <xdr:to>
      <xdr:col>8</xdr:col>
      <xdr:colOff>104775</xdr:colOff>
      <xdr:row>8</xdr:row>
      <xdr:rowOff>57150</xdr:rowOff>
    </xdr:to>
    <xdr:sp macro="" textlink="kpi!F4">
      <xdr:nvSpPr>
        <xdr:cNvPr id="10" name="Rectangle 9">
          <a:extLst>
            <a:ext uri="{FF2B5EF4-FFF2-40B4-BE49-F238E27FC236}">
              <a16:creationId xmlns:a16="http://schemas.microsoft.com/office/drawing/2014/main" id="{21C12614-05FB-4FA6-ABA1-F78ECBB83096}"/>
            </a:ext>
          </a:extLst>
        </xdr:cNvPr>
        <xdr:cNvSpPr/>
      </xdr:nvSpPr>
      <xdr:spPr>
        <a:xfrm>
          <a:off x="3009900" y="600075"/>
          <a:ext cx="1971675" cy="1000125"/>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baseline="0">
              <a:solidFill>
                <a:schemeClr val="bg1"/>
              </a:solidFill>
              <a:latin typeface="Calibri"/>
              <a:cs typeface="Calibri"/>
            </a:rPr>
            <a:t>UNIQUE</a:t>
          </a:r>
          <a:r>
            <a:rPr lang="en-US" sz="1100" b="0" i="0" u="none" strike="noStrike" baseline="0">
              <a:solidFill>
                <a:srgbClr val="000000"/>
              </a:solidFill>
              <a:latin typeface="Calibri"/>
              <a:cs typeface="Calibri"/>
            </a:rPr>
            <a:t> </a:t>
          </a:r>
          <a:r>
            <a:rPr lang="en-US" sz="1400" b="1" i="0" u="none" strike="noStrike" baseline="0">
              <a:solidFill>
                <a:schemeClr val="bg1"/>
              </a:solidFill>
              <a:latin typeface="Calibri"/>
              <a:cs typeface="Calibri"/>
            </a:rPr>
            <a:t>DISEASE</a:t>
          </a:r>
        </a:p>
        <a:p>
          <a:pPr algn="l"/>
          <a:r>
            <a:rPr lang="en-US" sz="1100" b="0" i="0" u="none" strike="noStrike" baseline="0">
              <a:solidFill>
                <a:srgbClr val="000000"/>
              </a:solidFill>
              <a:latin typeface="Calibri"/>
              <a:cs typeface="Calibri"/>
            </a:rPr>
            <a:t>         </a:t>
          </a:r>
        </a:p>
        <a:p>
          <a:pPr algn="l"/>
          <a:r>
            <a:rPr lang="en-US" sz="1100" b="0" i="0" u="none" strike="noStrike" baseline="0">
              <a:solidFill>
                <a:srgbClr val="000000"/>
              </a:solidFill>
              <a:latin typeface="Calibri"/>
              <a:cs typeface="Calibri"/>
            </a:rPr>
            <a:t>                </a:t>
          </a:r>
          <a:fld id="{7607C48C-9FE7-48D2-ACD5-615B08885A11}" type="TxLink">
            <a:rPr lang="en-US" sz="2000" b="0" i="0" u="none" strike="noStrike" baseline="0">
              <a:solidFill>
                <a:schemeClr val="bg1"/>
              </a:solidFill>
              <a:latin typeface="Calibri"/>
              <a:cs typeface="Calibri"/>
            </a:rPr>
            <a:pPr algn="l"/>
            <a:t>92</a:t>
          </a:fld>
          <a:endParaRPr lang="en-US" sz="2000">
            <a:solidFill>
              <a:schemeClr val="bg1"/>
            </a:solidFill>
          </a:endParaRPr>
        </a:p>
      </xdr:txBody>
    </xdr:sp>
    <xdr:clientData/>
  </xdr:twoCellAnchor>
  <xdr:twoCellAnchor editAs="oneCell">
    <xdr:from>
      <xdr:col>6</xdr:col>
      <xdr:colOff>600076</xdr:colOff>
      <xdr:row>4</xdr:row>
      <xdr:rowOff>85724</xdr:rowOff>
    </xdr:from>
    <xdr:to>
      <xdr:col>8</xdr:col>
      <xdr:colOff>142876</xdr:colOff>
      <xdr:row>8</xdr:row>
      <xdr:rowOff>9407</xdr:rowOff>
    </xdr:to>
    <xdr:pic>
      <xdr:nvPicPr>
        <xdr:cNvPr id="12" name="Graphic 11" descr="Siren">
          <a:extLst>
            <a:ext uri="{FF2B5EF4-FFF2-40B4-BE49-F238E27FC236}">
              <a16:creationId xmlns:a16="http://schemas.microsoft.com/office/drawing/2014/main" id="{0DAFD35B-4EC2-A7B2-432C-1FB972C1DAF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257676" y="847724"/>
          <a:ext cx="762000" cy="704733"/>
        </a:xfrm>
        <a:prstGeom prst="rect">
          <a:avLst/>
        </a:prstGeom>
      </xdr:spPr>
    </xdr:pic>
    <xdr:clientData/>
  </xdr:twoCellAnchor>
  <xdr:twoCellAnchor>
    <xdr:from>
      <xdr:col>8</xdr:col>
      <xdr:colOff>161925</xdr:colOff>
      <xdr:row>3</xdr:row>
      <xdr:rowOff>28575</xdr:rowOff>
    </xdr:from>
    <xdr:to>
      <xdr:col>12</xdr:col>
      <xdr:colOff>600075</xdr:colOff>
      <xdr:row>8</xdr:row>
      <xdr:rowOff>57150</xdr:rowOff>
    </xdr:to>
    <xdr:sp macro="" textlink="kpi!J4">
      <xdr:nvSpPr>
        <xdr:cNvPr id="13" name="Rectangle 12">
          <a:extLst>
            <a:ext uri="{FF2B5EF4-FFF2-40B4-BE49-F238E27FC236}">
              <a16:creationId xmlns:a16="http://schemas.microsoft.com/office/drawing/2014/main" id="{1F9A53BF-9102-4C1D-8305-6D0F79ADF0BB}"/>
            </a:ext>
          </a:extLst>
        </xdr:cNvPr>
        <xdr:cNvSpPr/>
      </xdr:nvSpPr>
      <xdr:spPr>
        <a:xfrm>
          <a:off x="5038725" y="600075"/>
          <a:ext cx="2876550" cy="1000125"/>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baseline="0">
              <a:solidFill>
                <a:schemeClr val="bg1"/>
              </a:solidFill>
              <a:latin typeface="Calibri"/>
              <a:cs typeface="Calibri"/>
            </a:rPr>
            <a:t>COUNTRY</a:t>
          </a:r>
        </a:p>
        <a:p>
          <a:pPr algn="ctr"/>
          <a:r>
            <a:rPr lang="en-US" sz="1100" b="0" i="0" u="none" strike="noStrike" baseline="0">
              <a:solidFill>
                <a:srgbClr val="000000"/>
              </a:solidFill>
              <a:latin typeface="Calibri"/>
              <a:cs typeface="Calibri"/>
            </a:rPr>
            <a:t> </a:t>
          </a:r>
          <a:r>
            <a:rPr lang="en-US" sz="1400" b="1" i="0" u="none" strike="noStrike" baseline="0">
              <a:solidFill>
                <a:schemeClr val="bg1"/>
              </a:solidFill>
              <a:latin typeface="Calibri"/>
              <a:cs typeface="Calibri"/>
            </a:rPr>
            <a:t>WITH</a:t>
          </a:r>
          <a:r>
            <a:rPr lang="en-US" sz="1100" b="0" i="0" u="none" strike="noStrike" baseline="0">
              <a:solidFill>
                <a:srgbClr val="000000"/>
              </a:solidFill>
              <a:latin typeface="Calibri"/>
              <a:cs typeface="Calibri"/>
            </a:rPr>
            <a:t> </a:t>
          </a:r>
          <a:r>
            <a:rPr lang="en-US" sz="1400" b="1" i="0" u="none" strike="noStrike" baseline="0">
              <a:solidFill>
                <a:schemeClr val="bg1"/>
              </a:solidFill>
              <a:latin typeface="Calibri"/>
              <a:cs typeface="Calibri"/>
            </a:rPr>
            <a:t>THE</a:t>
          </a:r>
          <a:r>
            <a:rPr lang="en-US" sz="1100" b="0" i="0" u="none" strike="noStrike" baseline="0">
              <a:solidFill>
                <a:srgbClr val="000000"/>
              </a:solidFill>
              <a:latin typeface="Calibri"/>
              <a:cs typeface="Calibri"/>
            </a:rPr>
            <a:t> </a:t>
          </a:r>
          <a:r>
            <a:rPr lang="en-US" sz="1400" b="1" i="0" u="none" strike="noStrike" baseline="0">
              <a:solidFill>
                <a:schemeClr val="bg1"/>
              </a:solidFill>
              <a:latin typeface="Calibri"/>
              <a:cs typeface="Calibri"/>
            </a:rPr>
            <a:t>MOST</a:t>
          </a:r>
          <a:r>
            <a:rPr lang="en-US" sz="1100" b="0" i="0" u="none" strike="noStrike" baseline="0">
              <a:solidFill>
                <a:srgbClr val="000000"/>
              </a:solidFill>
              <a:latin typeface="Calibri"/>
              <a:cs typeface="Calibri"/>
            </a:rPr>
            <a:t> </a:t>
          </a:r>
          <a:r>
            <a:rPr lang="en-US" sz="1400" b="1" i="0" u="none" strike="noStrike" baseline="0">
              <a:solidFill>
                <a:schemeClr val="bg1"/>
              </a:solidFill>
              <a:latin typeface="Calibri"/>
              <a:cs typeface="Calibri"/>
            </a:rPr>
            <a:t>OUTBREAK</a:t>
          </a:r>
          <a:r>
            <a:rPr lang="en-US" sz="1100" b="0" i="0" u="none" strike="noStrike" baseline="0">
              <a:solidFill>
                <a:schemeClr val="bg1"/>
              </a:solidFill>
              <a:latin typeface="Calibri"/>
              <a:cs typeface="Calibri"/>
            </a:rPr>
            <a:t>   </a:t>
          </a:r>
        </a:p>
        <a:p>
          <a:pPr algn="ctr"/>
          <a:endParaRPr lang="en-US" sz="1100" b="0" i="0" u="none" strike="noStrike" baseline="0">
            <a:solidFill>
              <a:schemeClr val="bg1"/>
            </a:solidFill>
            <a:latin typeface="Calibri"/>
            <a:cs typeface="Calibri"/>
          </a:endParaRPr>
        </a:p>
        <a:p>
          <a:pPr algn="ctr"/>
          <a:fld id="{868FA351-AD02-4A5E-BB29-8A5968DDBEE4}" type="TxLink">
            <a:rPr lang="en-US" sz="1600" b="0" i="0" u="none" strike="noStrike" baseline="0">
              <a:solidFill>
                <a:schemeClr val="bg1"/>
              </a:solidFill>
              <a:latin typeface="Calibri"/>
              <a:cs typeface="Calibri"/>
            </a:rPr>
            <a:pPr algn="ctr"/>
            <a:t>DR Congo</a:t>
          </a:fld>
          <a:endParaRPr lang="en-US" sz="1600" b="0" i="0" u="none" strike="noStrike" baseline="0">
            <a:solidFill>
              <a:schemeClr val="bg1"/>
            </a:solidFill>
            <a:latin typeface="Calibri"/>
            <a:cs typeface="Calibri"/>
          </a:endParaRPr>
        </a:p>
        <a:p>
          <a:pPr algn="ctr"/>
          <a:endParaRPr lang="en-US" sz="2000">
            <a:solidFill>
              <a:schemeClr val="bg1"/>
            </a:solidFill>
          </a:endParaRPr>
        </a:p>
      </xdr:txBody>
    </xdr:sp>
    <xdr:clientData/>
  </xdr:twoCellAnchor>
  <xdr:twoCellAnchor editAs="oneCell">
    <xdr:from>
      <xdr:col>3</xdr:col>
      <xdr:colOff>400051</xdr:colOff>
      <xdr:row>4</xdr:row>
      <xdr:rowOff>85725</xdr:rowOff>
    </xdr:from>
    <xdr:to>
      <xdr:col>4</xdr:col>
      <xdr:colOff>571500</xdr:colOff>
      <xdr:row>8</xdr:row>
      <xdr:rowOff>85724</xdr:rowOff>
    </xdr:to>
    <xdr:pic>
      <xdr:nvPicPr>
        <xdr:cNvPr id="15" name="Graphic 14" descr="Compass">
          <a:extLst>
            <a:ext uri="{FF2B5EF4-FFF2-40B4-BE49-F238E27FC236}">
              <a16:creationId xmlns:a16="http://schemas.microsoft.com/office/drawing/2014/main" id="{0AF70166-7AC3-4FA6-3D8D-E911C182482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228851" y="847725"/>
          <a:ext cx="781049" cy="781049"/>
        </a:xfrm>
        <a:prstGeom prst="rect">
          <a:avLst/>
        </a:prstGeom>
      </xdr:spPr>
    </xdr:pic>
    <xdr:clientData/>
  </xdr:twoCellAnchor>
  <xdr:twoCellAnchor editAs="oneCell">
    <xdr:from>
      <xdr:col>11</xdr:col>
      <xdr:colOff>485776</xdr:colOff>
      <xdr:row>5</xdr:row>
      <xdr:rowOff>85725</xdr:rowOff>
    </xdr:from>
    <xdr:to>
      <xdr:col>13</xdr:col>
      <xdr:colOff>57150</xdr:colOff>
      <xdr:row>8</xdr:row>
      <xdr:rowOff>104774</xdr:rowOff>
    </xdr:to>
    <xdr:pic>
      <xdr:nvPicPr>
        <xdr:cNvPr id="17" name="Graphic 16" descr="Earth Globe   Asia">
          <a:extLst>
            <a:ext uri="{FF2B5EF4-FFF2-40B4-BE49-F238E27FC236}">
              <a16:creationId xmlns:a16="http://schemas.microsoft.com/office/drawing/2014/main" id="{1156B419-50D8-C180-F764-BB14EC4EDA8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191376" y="1038225"/>
          <a:ext cx="790574" cy="609599"/>
        </a:xfrm>
        <a:prstGeom prst="rect">
          <a:avLst/>
        </a:prstGeom>
      </xdr:spPr>
    </xdr:pic>
    <xdr:clientData/>
  </xdr:twoCellAnchor>
  <xdr:twoCellAnchor>
    <xdr:from>
      <xdr:col>6</xdr:col>
      <xdr:colOff>171450</xdr:colOff>
      <xdr:row>0</xdr:row>
      <xdr:rowOff>76200</xdr:rowOff>
    </xdr:from>
    <xdr:to>
      <xdr:col>13</xdr:col>
      <xdr:colOff>542925</xdr:colOff>
      <xdr:row>2</xdr:row>
      <xdr:rowOff>95250</xdr:rowOff>
    </xdr:to>
    <xdr:sp macro="" textlink="">
      <xdr:nvSpPr>
        <xdr:cNvPr id="18" name="TextBox 17">
          <a:extLst>
            <a:ext uri="{FF2B5EF4-FFF2-40B4-BE49-F238E27FC236}">
              <a16:creationId xmlns:a16="http://schemas.microsoft.com/office/drawing/2014/main" id="{E5355CB9-51DA-0A0D-8B1B-0BC8D41A6309}"/>
            </a:ext>
          </a:extLst>
        </xdr:cNvPr>
        <xdr:cNvSpPr txBox="1"/>
      </xdr:nvSpPr>
      <xdr:spPr>
        <a:xfrm>
          <a:off x="3829050" y="76200"/>
          <a:ext cx="4638675" cy="4000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chemeClr val="bg1"/>
              </a:solidFill>
            </a:rPr>
            <a:t>DISEASE OUTBREAK DASHBOARD </a:t>
          </a:r>
        </a:p>
      </xdr:txBody>
    </xdr:sp>
    <xdr:clientData/>
  </xdr:twoCellAnchor>
  <xdr:twoCellAnchor>
    <xdr:from>
      <xdr:col>13</xdr:col>
      <xdr:colOff>38100</xdr:colOff>
      <xdr:row>3</xdr:row>
      <xdr:rowOff>28575</xdr:rowOff>
    </xdr:from>
    <xdr:to>
      <xdr:col>17</xdr:col>
      <xdr:colOff>438150</xdr:colOff>
      <xdr:row>8</xdr:row>
      <xdr:rowOff>76201</xdr:rowOff>
    </xdr:to>
    <xdr:sp macro="" textlink="kpi!N5">
      <xdr:nvSpPr>
        <xdr:cNvPr id="19" name="Rectangle 18">
          <a:extLst>
            <a:ext uri="{FF2B5EF4-FFF2-40B4-BE49-F238E27FC236}">
              <a16:creationId xmlns:a16="http://schemas.microsoft.com/office/drawing/2014/main" id="{ABC9AE80-BC4F-48FD-8084-2BEE6A347DED}"/>
            </a:ext>
          </a:extLst>
        </xdr:cNvPr>
        <xdr:cNvSpPr/>
      </xdr:nvSpPr>
      <xdr:spPr>
        <a:xfrm>
          <a:off x="7962900" y="600075"/>
          <a:ext cx="2838450" cy="1019176"/>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baseline="0">
              <a:solidFill>
                <a:schemeClr val="bg1"/>
              </a:solidFill>
              <a:latin typeface="Calibri"/>
              <a:cs typeface="Calibri"/>
            </a:rPr>
            <a:t>TOP</a:t>
          </a:r>
          <a:r>
            <a:rPr lang="en-US" sz="1100" b="0" i="0" u="none" strike="noStrike" baseline="0">
              <a:solidFill>
                <a:srgbClr val="000000"/>
              </a:solidFill>
              <a:latin typeface="Calibri"/>
              <a:cs typeface="Calibri"/>
            </a:rPr>
            <a:t> </a:t>
          </a:r>
          <a:r>
            <a:rPr lang="en-US" sz="1400" b="1" i="0" u="none" strike="noStrike" baseline="0">
              <a:solidFill>
                <a:schemeClr val="bg1"/>
              </a:solidFill>
              <a:latin typeface="Calibri"/>
              <a:cs typeface="Calibri"/>
            </a:rPr>
            <a:t>OUTBREAK</a:t>
          </a:r>
          <a:r>
            <a:rPr lang="en-US" sz="1100" b="0" i="0" u="none" strike="noStrike" baseline="0">
              <a:solidFill>
                <a:schemeClr val="bg1"/>
              </a:solidFill>
              <a:latin typeface="Calibri"/>
              <a:cs typeface="Calibri"/>
            </a:rPr>
            <a:t> </a:t>
          </a:r>
        </a:p>
        <a:p>
          <a:pPr algn="ctr"/>
          <a:endParaRPr lang="en-US" sz="1100" b="0" i="0" u="none" strike="noStrike" baseline="0">
            <a:solidFill>
              <a:schemeClr val="bg1"/>
            </a:solidFill>
            <a:latin typeface="Calibri"/>
            <a:cs typeface="Calibri"/>
          </a:endParaRPr>
        </a:p>
        <a:p>
          <a:pPr algn="ctr"/>
          <a:fld id="{D19A30FD-EB7C-4282-8DF6-2E11761B46EB}" type="TxLink">
            <a:rPr lang="en-US" sz="1600" b="0" i="0" u="none" strike="noStrike" baseline="0">
              <a:solidFill>
                <a:schemeClr val="bg1"/>
              </a:solidFill>
              <a:latin typeface="Calibri"/>
              <a:cs typeface="Calibri"/>
            </a:rPr>
            <a:pPr algn="ctr"/>
            <a:t>COVID-19</a:t>
          </a:fld>
          <a:endParaRPr lang="en-US" sz="1600">
            <a:solidFill>
              <a:schemeClr val="bg1"/>
            </a:solidFill>
          </a:endParaRPr>
        </a:p>
      </xdr:txBody>
    </xdr:sp>
    <xdr:clientData/>
  </xdr:twoCellAnchor>
  <xdr:twoCellAnchor editAs="oneCell">
    <xdr:from>
      <xdr:col>16</xdr:col>
      <xdr:colOff>352425</xdr:colOff>
      <xdr:row>4</xdr:row>
      <xdr:rowOff>180974</xdr:rowOff>
    </xdr:from>
    <xdr:to>
      <xdr:col>17</xdr:col>
      <xdr:colOff>523875</xdr:colOff>
      <xdr:row>8</xdr:row>
      <xdr:rowOff>19049</xdr:rowOff>
    </xdr:to>
    <xdr:pic>
      <xdr:nvPicPr>
        <xdr:cNvPr id="21" name="Graphic 20" descr="Bullseye">
          <a:extLst>
            <a:ext uri="{FF2B5EF4-FFF2-40B4-BE49-F238E27FC236}">
              <a16:creationId xmlns:a16="http://schemas.microsoft.com/office/drawing/2014/main" id="{5F739676-F724-D355-6FEF-53AFB34F760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106025" y="942974"/>
          <a:ext cx="781050" cy="619125"/>
        </a:xfrm>
        <a:prstGeom prst="rect">
          <a:avLst/>
        </a:prstGeom>
      </xdr:spPr>
    </xdr:pic>
    <xdr:clientData/>
  </xdr:twoCellAnchor>
  <xdr:twoCellAnchor>
    <xdr:from>
      <xdr:col>7</xdr:col>
      <xdr:colOff>266700</xdr:colOff>
      <xdr:row>8</xdr:row>
      <xdr:rowOff>123825</xdr:rowOff>
    </xdr:from>
    <xdr:to>
      <xdr:col>13</xdr:col>
      <xdr:colOff>228600</xdr:colOff>
      <xdr:row>21</xdr:row>
      <xdr:rowOff>133350</xdr:rowOff>
    </xdr:to>
    <xdr:sp macro="" textlink="kpi!X76">
      <xdr:nvSpPr>
        <xdr:cNvPr id="22" name="Rectangle 21">
          <a:extLst>
            <a:ext uri="{FF2B5EF4-FFF2-40B4-BE49-F238E27FC236}">
              <a16:creationId xmlns:a16="http://schemas.microsoft.com/office/drawing/2014/main" id="{7B30B811-F31C-4785-8953-BA45A5E1CD1A}"/>
            </a:ext>
          </a:extLst>
        </xdr:cNvPr>
        <xdr:cNvSpPr/>
      </xdr:nvSpPr>
      <xdr:spPr>
        <a:xfrm>
          <a:off x="4533900" y="1666875"/>
          <a:ext cx="3619500" cy="2486025"/>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i="0" u="none" strike="noStrike" baseline="0">
            <a:solidFill>
              <a:schemeClr val="bg1"/>
            </a:solidFill>
            <a:latin typeface="Calibri"/>
            <a:cs typeface="Calibri"/>
          </a:endParaRPr>
        </a:p>
      </xdr:txBody>
    </xdr:sp>
    <xdr:clientData/>
  </xdr:twoCellAnchor>
  <xdr:twoCellAnchor>
    <xdr:from>
      <xdr:col>7</xdr:col>
      <xdr:colOff>485775</xdr:colOff>
      <xdr:row>12</xdr:row>
      <xdr:rowOff>114300</xdr:rowOff>
    </xdr:from>
    <xdr:to>
      <xdr:col>13</xdr:col>
      <xdr:colOff>314326</xdr:colOff>
      <xdr:row>25</xdr:row>
      <xdr:rowOff>180976</xdr:rowOff>
    </xdr:to>
    <xdr:graphicFrame macro="">
      <xdr:nvGraphicFramePr>
        <xdr:cNvPr id="23" name="Chart 22">
          <a:extLst>
            <a:ext uri="{FF2B5EF4-FFF2-40B4-BE49-F238E27FC236}">
              <a16:creationId xmlns:a16="http://schemas.microsoft.com/office/drawing/2014/main" id="{4E023F20-5FED-45E9-AABB-7DEA97DA9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285750</xdr:colOff>
      <xdr:row>8</xdr:row>
      <xdr:rowOff>133350</xdr:rowOff>
    </xdr:from>
    <xdr:to>
      <xdr:col>19</xdr:col>
      <xdr:colOff>0</xdr:colOff>
      <xdr:row>21</xdr:row>
      <xdr:rowOff>161925</xdr:rowOff>
    </xdr:to>
    <xdr:sp macro="" textlink="kpi!F4">
      <xdr:nvSpPr>
        <xdr:cNvPr id="4" name="Rectangle 3">
          <a:extLst>
            <a:ext uri="{FF2B5EF4-FFF2-40B4-BE49-F238E27FC236}">
              <a16:creationId xmlns:a16="http://schemas.microsoft.com/office/drawing/2014/main" id="{5220F7F0-1FA3-4F6B-8B25-446E5FF2C4D0}"/>
            </a:ext>
          </a:extLst>
        </xdr:cNvPr>
        <xdr:cNvSpPr/>
      </xdr:nvSpPr>
      <xdr:spPr>
        <a:xfrm>
          <a:off x="8210550" y="1676400"/>
          <a:ext cx="3371850" cy="2505075"/>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i="0" u="none" strike="noStrike" baseline="0">
            <a:solidFill>
              <a:schemeClr val="bg1"/>
            </a:solidFill>
            <a:latin typeface="Calibri"/>
            <a:cs typeface="Calibri"/>
          </a:endParaRPr>
        </a:p>
      </xdr:txBody>
    </xdr:sp>
    <xdr:clientData/>
  </xdr:twoCellAnchor>
  <xdr:twoCellAnchor>
    <xdr:from>
      <xdr:col>0</xdr:col>
      <xdr:colOff>28575</xdr:colOff>
      <xdr:row>0</xdr:row>
      <xdr:rowOff>66676</xdr:rowOff>
    </xdr:from>
    <xdr:to>
      <xdr:col>1</xdr:col>
      <xdr:colOff>390525</xdr:colOff>
      <xdr:row>2</xdr:row>
      <xdr:rowOff>0</xdr:rowOff>
    </xdr:to>
    <xdr:sp macro="" textlink="">
      <xdr:nvSpPr>
        <xdr:cNvPr id="11" name="TextBox 10">
          <a:extLst>
            <a:ext uri="{FF2B5EF4-FFF2-40B4-BE49-F238E27FC236}">
              <a16:creationId xmlns:a16="http://schemas.microsoft.com/office/drawing/2014/main" id="{8A52283A-DEDC-7E6C-53D1-9A6A95333046}"/>
            </a:ext>
          </a:extLst>
        </xdr:cNvPr>
        <xdr:cNvSpPr txBox="1"/>
      </xdr:nvSpPr>
      <xdr:spPr>
        <a:xfrm>
          <a:off x="28575" y="66676"/>
          <a:ext cx="971550" cy="3143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Top Outbreak</a:t>
          </a:r>
        </a:p>
      </xdr:txBody>
    </xdr:sp>
    <xdr:clientData/>
  </xdr:twoCellAnchor>
  <xdr:twoCellAnchor>
    <xdr:from>
      <xdr:col>0</xdr:col>
      <xdr:colOff>19050</xdr:colOff>
      <xdr:row>6</xdr:row>
      <xdr:rowOff>171451</xdr:rowOff>
    </xdr:from>
    <xdr:to>
      <xdr:col>1</xdr:col>
      <xdr:colOff>371475</xdr:colOff>
      <xdr:row>11</xdr:row>
      <xdr:rowOff>180975</xdr:rowOff>
    </xdr:to>
    <xdr:sp macro="" textlink="'pivot table'!S19">
      <xdr:nvSpPr>
        <xdr:cNvPr id="14" name="TextBox 13">
          <a:extLst>
            <a:ext uri="{FF2B5EF4-FFF2-40B4-BE49-F238E27FC236}">
              <a16:creationId xmlns:a16="http://schemas.microsoft.com/office/drawing/2014/main" id="{6AD71B35-B358-7EE1-B2A6-5240E461393B}"/>
            </a:ext>
          </a:extLst>
        </xdr:cNvPr>
        <xdr:cNvSpPr txBox="1"/>
      </xdr:nvSpPr>
      <xdr:spPr>
        <a:xfrm>
          <a:off x="19050" y="1333501"/>
          <a:ext cx="962025" cy="9620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bg1"/>
              </a:solidFill>
              <a:latin typeface="Calibri"/>
              <a:cs typeface="Calibri"/>
            </a:rPr>
            <a:t>influenza</a:t>
          </a:r>
          <a:r>
            <a:rPr lang="en-US" sz="1100" b="0" i="0" u="none" strike="noStrike">
              <a:solidFill>
                <a:srgbClr val="000000"/>
              </a:solidFill>
              <a:latin typeface="Calibri"/>
              <a:cs typeface="Calibri"/>
            </a:rPr>
            <a:t> </a:t>
          </a:r>
          <a:r>
            <a:rPr lang="en-US" sz="1400" b="1" i="0" u="none" strike="noStrike">
              <a:solidFill>
                <a:schemeClr val="bg1"/>
              </a:solidFill>
              <a:latin typeface="Calibri"/>
              <a:cs typeface="Calibri"/>
            </a:rPr>
            <a:t>virus</a:t>
          </a:r>
          <a:r>
            <a:rPr lang="en-US" sz="1100" b="0" i="0" u="none" strike="noStrike">
              <a:solidFill>
                <a:srgbClr val="000000"/>
              </a:solidFill>
              <a:latin typeface="Calibri"/>
              <a:cs typeface="Calibri"/>
            </a:rPr>
            <a:t> </a:t>
          </a:r>
        </a:p>
        <a:p>
          <a:pPr algn="ctr"/>
          <a:fld id="{47740DF0-1B8C-4E91-844C-CD2AED06F59A}" type="TxLink">
            <a:rPr lang="en-US" sz="1400" b="0" i="0" u="none" strike="noStrike">
              <a:solidFill>
                <a:schemeClr val="bg1"/>
              </a:solidFill>
              <a:latin typeface="Calibri"/>
              <a:cs typeface="Calibri"/>
            </a:rPr>
            <a:pPr algn="ctr"/>
            <a:t>432</a:t>
          </a:fld>
          <a:r>
            <a:rPr lang="en-US" sz="1100" b="1" i="0" u="none" strike="noStrike">
              <a:solidFill>
                <a:schemeClr val="bg1"/>
              </a:solidFill>
              <a:latin typeface="Calibri"/>
              <a:cs typeface="Calibri"/>
            </a:rPr>
            <a:t>   </a:t>
          </a:r>
          <a:r>
            <a:rPr lang="en-US" sz="1400" b="0" i="0" u="none" strike="noStrike">
              <a:solidFill>
                <a:schemeClr val="bg1"/>
              </a:solidFill>
              <a:latin typeface="Calibri"/>
              <a:cs typeface="Calibri"/>
            </a:rPr>
            <a:t>CASES</a:t>
          </a:r>
          <a:endParaRPr lang="en-GB" sz="1400" b="0">
            <a:solidFill>
              <a:schemeClr val="bg1"/>
            </a:solidFill>
          </a:endParaRPr>
        </a:p>
      </xdr:txBody>
    </xdr:sp>
    <xdr:clientData/>
  </xdr:twoCellAnchor>
  <xdr:twoCellAnchor>
    <xdr:from>
      <xdr:col>0</xdr:col>
      <xdr:colOff>19049</xdr:colOff>
      <xdr:row>12</xdr:row>
      <xdr:rowOff>9527</xdr:rowOff>
    </xdr:from>
    <xdr:to>
      <xdr:col>1</xdr:col>
      <xdr:colOff>371474</xdr:colOff>
      <xdr:row>16</xdr:row>
      <xdr:rowOff>19051</xdr:rowOff>
    </xdr:to>
    <xdr:sp macro="" textlink="'pivot table'!S20">
      <xdr:nvSpPr>
        <xdr:cNvPr id="16" name="TextBox 15">
          <a:extLst>
            <a:ext uri="{FF2B5EF4-FFF2-40B4-BE49-F238E27FC236}">
              <a16:creationId xmlns:a16="http://schemas.microsoft.com/office/drawing/2014/main" id="{01A16CF5-4B61-8DF1-0C0F-CFEF0E895B3B}"/>
            </a:ext>
          </a:extLst>
        </xdr:cNvPr>
        <xdr:cNvSpPr txBox="1"/>
      </xdr:nvSpPr>
      <xdr:spPr>
        <a:xfrm>
          <a:off x="19049" y="2314577"/>
          <a:ext cx="962025" cy="7715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  </a:t>
          </a:r>
          <a:r>
            <a:rPr lang="en-US" sz="1400" b="1" i="0" u="none" strike="noStrike">
              <a:solidFill>
                <a:schemeClr val="bg1"/>
              </a:solidFill>
              <a:latin typeface="Calibri"/>
              <a:cs typeface="Calibri"/>
            </a:rPr>
            <a:t>cholera</a:t>
          </a:r>
          <a:r>
            <a:rPr lang="en-US" sz="1100" b="0" i="0" u="none" strike="noStrike">
              <a:solidFill>
                <a:schemeClr val="bg1"/>
              </a:solidFill>
              <a:latin typeface="Calibri"/>
              <a:cs typeface="Calibri"/>
            </a:rPr>
            <a:t>  </a:t>
          </a:r>
        </a:p>
        <a:p>
          <a:pPr algn="ctr"/>
          <a:r>
            <a:rPr lang="en-US" sz="1100" b="0" i="0" u="none" strike="noStrike">
              <a:solidFill>
                <a:srgbClr val="000000"/>
              </a:solidFill>
              <a:latin typeface="Calibri"/>
              <a:cs typeface="Calibri"/>
            </a:rPr>
            <a:t> </a:t>
          </a:r>
          <a:fld id="{4CD0BFD9-E64B-4EC5-B081-6C638746D044}" type="TxLink">
            <a:rPr lang="en-US" sz="1400" b="0" i="0" u="none" strike="noStrike">
              <a:solidFill>
                <a:schemeClr val="bg1"/>
              </a:solidFill>
              <a:latin typeface="Calibri"/>
              <a:cs typeface="Calibri"/>
            </a:rPr>
            <a:pPr algn="ctr"/>
            <a:t>215</a:t>
          </a:fld>
          <a:r>
            <a:rPr lang="en-US" sz="1100" b="0" i="0" u="none" strike="noStrike">
              <a:solidFill>
                <a:schemeClr val="bg1"/>
              </a:solidFill>
              <a:latin typeface="Calibri"/>
              <a:cs typeface="Calibri"/>
            </a:rPr>
            <a:t> </a:t>
          </a:r>
          <a:r>
            <a:rPr lang="en-US" sz="1400" b="0" i="0" u="none" strike="noStrike">
              <a:solidFill>
                <a:schemeClr val="bg1"/>
              </a:solidFill>
              <a:latin typeface="Calibri"/>
              <a:cs typeface="Calibri"/>
            </a:rPr>
            <a:t>CASES</a:t>
          </a:r>
          <a:endParaRPr lang="en-GB" sz="1400">
            <a:solidFill>
              <a:schemeClr val="bg1"/>
            </a:solidFill>
          </a:endParaRPr>
        </a:p>
      </xdr:txBody>
    </xdr:sp>
    <xdr:clientData/>
  </xdr:twoCellAnchor>
  <xdr:twoCellAnchor>
    <xdr:from>
      <xdr:col>0</xdr:col>
      <xdr:colOff>9525</xdr:colOff>
      <xdr:row>16</xdr:row>
      <xdr:rowOff>38100</xdr:rowOff>
    </xdr:from>
    <xdr:to>
      <xdr:col>1</xdr:col>
      <xdr:colOff>371475</xdr:colOff>
      <xdr:row>21</xdr:row>
      <xdr:rowOff>28575</xdr:rowOff>
    </xdr:to>
    <xdr:sp macro="" textlink="'pivot table'!R8">
      <xdr:nvSpPr>
        <xdr:cNvPr id="20" name="TextBox 19">
          <a:extLst>
            <a:ext uri="{FF2B5EF4-FFF2-40B4-BE49-F238E27FC236}">
              <a16:creationId xmlns:a16="http://schemas.microsoft.com/office/drawing/2014/main" id="{51F14450-6EDE-CAEE-AF56-8BCAAC173701}"/>
            </a:ext>
          </a:extLst>
        </xdr:cNvPr>
        <xdr:cNvSpPr txBox="1"/>
      </xdr:nvSpPr>
      <xdr:spPr>
        <a:xfrm>
          <a:off x="9525" y="3105150"/>
          <a:ext cx="971550" cy="9429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u="none" strike="noStrike">
            <a:solidFill>
              <a:srgbClr val="000000"/>
            </a:solidFill>
            <a:latin typeface="Calibri"/>
            <a:cs typeface="Calibri"/>
          </a:endParaRPr>
        </a:p>
        <a:p>
          <a:pPr algn="ctr"/>
          <a:r>
            <a:rPr lang="en-US" sz="1400" b="1" i="0" u="none" strike="noStrike">
              <a:solidFill>
                <a:schemeClr val="bg1"/>
              </a:solidFill>
              <a:latin typeface="Calibri"/>
              <a:cs typeface="Calibri"/>
            </a:rPr>
            <a:t>dengue</a:t>
          </a:r>
          <a:r>
            <a:rPr lang="en-US" sz="1100" b="0" i="0" u="none" strike="noStrike" baseline="0">
              <a:solidFill>
                <a:srgbClr val="000000"/>
              </a:solidFill>
              <a:latin typeface="Calibri"/>
              <a:cs typeface="Calibri"/>
            </a:rPr>
            <a:t> </a:t>
          </a:r>
          <a:r>
            <a:rPr lang="en-US" sz="1400" b="1" i="0" u="none" strike="noStrike" baseline="0">
              <a:solidFill>
                <a:schemeClr val="bg1"/>
              </a:solidFill>
              <a:latin typeface="Calibri"/>
              <a:cs typeface="Calibri"/>
            </a:rPr>
            <a:t>fever</a:t>
          </a:r>
          <a:r>
            <a:rPr lang="en-US" sz="1100" b="0" i="0" u="none" strike="noStrike" baseline="0">
              <a:solidFill>
                <a:srgbClr val="000000"/>
              </a:solidFill>
              <a:latin typeface="Calibri"/>
              <a:cs typeface="Calibri"/>
            </a:rPr>
            <a:t>                        </a:t>
          </a:r>
          <a:fld id="{72E8EB34-0C67-48C1-8BC7-6BEDC92CA553}" type="TxLink">
            <a:rPr lang="en-US" sz="1400" b="0" i="0" u="none" strike="noStrike">
              <a:solidFill>
                <a:schemeClr val="bg1"/>
              </a:solidFill>
              <a:latin typeface="Calibri"/>
              <a:cs typeface="Calibri"/>
            </a:rPr>
            <a:pPr algn="ctr"/>
            <a:t>209</a:t>
          </a:fld>
          <a:r>
            <a:rPr lang="en-US" sz="1100" b="0" i="0" u="none" strike="noStrike">
              <a:solidFill>
                <a:schemeClr val="bg1"/>
              </a:solidFill>
              <a:latin typeface="Calibri"/>
              <a:cs typeface="Calibri"/>
            </a:rPr>
            <a:t> </a:t>
          </a:r>
          <a:r>
            <a:rPr lang="en-US" sz="1400" b="0" i="0" u="none" strike="noStrike">
              <a:solidFill>
                <a:schemeClr val="bg1"/>
              </a:solidFill>
              <a:latin typeface="Calibri"/>
              <a:cs typeface="Calibri"/>
            </a:rPr>
            <a:t>CASES</a:t>
          </a:r>
          <a:endParaRPr lang="en-GB" sz="1400">
            <a:solidFill>
              <a:schemeClr val="bg1"/>
            </a:solidFill>
          </a:endParaRPr>
        </a:p>
      </xdr:txBody>
    </xdr:sp>
    <xdr:clientData/>
  </xdr:twoCellAnchor>
  <xdr:twoCellAnchor>
    <xdr:from>
      <xdr:col>0</xdr:col>
      <xdr:colOff>28575</xdr:colOff>
      <xdr:row>21</xdr:row>
      <xdr:rowOff>38100</xdr:rowOff>
    </xdr:from>
    <xdr:to>
      <xdr:col>1</xdr:col>
      <xdr:colOff>381000</xdr:colOff>
      <xdr:row>26</xdr:row>
      <xdr:rowOff>0</xdr:rowOff>
    </xdr:to>
    <xdr:sp macro="" textlink="'pivot table'!R9">
      <xdr:nvSpPr>
        <xdr:cNvPr id="24" name="TextBox 23">
          <a:extLst>
            <a:ext uri="{FF2B5EF4-FFF2-40B4-BE49-F238E27FC236}">
              <a16:creationId xmlns:a16="http://schemas.microsoft.com/office/drawing/2014/main" id="{F9FC46D8-53C1-C71E-C5DA-86E4D2C84282}"/>
            </a:ext>
          </a:extLst>
        </xdr:cNvPr>
        <xdr:cNvSpPr txBox="1"/>
      </xdr:nvSpPr>
      <xdr:spPr>
        <a:xfrm>
          <a:off x="28575" y="4057650"/>
          <a:ext cx="962025" cy="9144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u="none" strike="noStrike">
            <a:solidFill>
              <a:srgbClr val="000000"/>
            </a:solidFill>
            <a:latin typeface="Calibri"/>
            <a:cs typeface="Calibri"/>
          </a:endParaRPr>
        </a:p>
        <a:p>
          <a:r>
            <a:rPr lang="en-US" sz="1400" b="1" i="0" u="none" strike="noStrike">
              <a:solidFill>
                <a:schemeClr val="bg1"/>
              </a:solidFill>
              <a:latin typeface="Calibri"/>
              <a:cs typeface="Calibri"/>
            </a:rPr>
            <a:t>yellow</a:t>
          </a:r>
          <a:r>
            <a:rPr lang="en-US" sz="1100" b="0" i="0" u="none" strike="noStrike">
              <a:solidFill>
                <a:srgbClr val="000000"/>
              </a:solidFill>
              <a:latin typeface="Calibri"/>
              <a:cs typeface="Calibri"/>
            </a:rPr>
            <a:t> </a:t>
          </a:r>
          <a:r>
            <a:rPr lang="en-US" sz="1400" b="1" i="0" u="none" strike="noStrike">
              <a:solidFill>
                <a:schemeClr val="bg1"/>
              </a:solidFill>
              <a:latin typeface="Calibri"/>
              <a:cs typeface="Calibri"/>
            </a:rPr>
            <a:t>fever</a:t>
          </a:r>
          <a:r>
            <a:rPr lang="en-US" sz="1100" b="0" i="0" u="none" strike="noStrike">
              <a:solidFill>
                <a:srgbClr val="000000"/>
              </a:solidFill>
              <a:latin typeface="Calibri"/>
              <a:cs typeface="Calibri"/>
            </a:rPr>
            <a:t>                       </a:t>
          </a:r>
          <a:fld id="{D89300B7-A76C-4ECE-8CDF-CD81BCF291E6}" type="TxLink">
            <a:rPr lang="en-US" sz="1400" b="0" i="0" u="none" strike="noStrike">
              <a:solidFill>
                <a:schemeClr val="bg1"/>
              </a:solidFill>
              <a:latin typeface="Calibri"/>
              <a:cs typeface="Calibri"/>
            </a:rPr>
            <a:pPr/>
            <a:t>140</a:t>
          </a:fld>
          <a:r>
            <a:rPr lang="en-US" sz="1100" b="0" i="0" u="none" strike="noStrike">
              <a:solidFill>
                <a:schemeClr val="bg1"/>
              </a:solidFill>
              <a:latin typeface="Calibri"/>
              <a:cs typeface="Calibri"/>
            </a:rPr>
            <a:t> </a:t>
          </a:r>
          <a:r>
            <a:rPr lang="en-US" sz="1400" b="0" i="0" u="none" strike="noStrike">
              <a:solidFill>
                <a:schemeClr val="bg1"/>
              </a:solidFill>
              <a:latin typeface="Calibri"/>
              <a:cs typeface="Calibri"/>
            </a:rPr>
            <a:t>CASES</a:t>
          </a:r>
          <a:endParaRPr lang="en-GB" sz="1400">
            <a:solidFill>
              <a:schemeClr val="bg1"/>
            </a:solidFill>
          </a:endParaRPr>
        </a:p>
      </xdr:txBody>
    </xdr:sp>
    <xdr:clientData/>
  </xdr:twoCellAnchor>
  <xdr:twoCellAnchor>
    <xdr:from>
      <xdr:col>0</xdr:col>
      <xdr:colOff>0</xdr:colOff>
      <xdr:row>1</xdr:row>
      <xdr:rowOff>180976</xdr:rowOff>
    </xdr:from>
    <xdr:to>
      <xdr:col>1</xdr:col>
      <xdr:colOff>400050</xdr:colOff>
      <xdr:row>6</xdr:row>
      <xdr:rowOff>142876</xdr:rowOff>
    </xdr:to>
    <xdr:sp macro="" textlink="">
      <xdr:nvSpPr>
        <xdr:cNvPr id="25" name="TextBox 24">
          <a:extLst>
            <a:ext uri="{FF2B5EF4-FFF2-40B4-BE49-F238E27FC236}">
              <a16:creationId xmlns:a16="http://schemas.microsoft.com/office/drawing/2014/main" id="{6C31E833-0A6E-B2A6-44C3-89394D8B9A1D}"/>
            </a:ext>
          </a:extLst>
        </xdr:cNvPr>
        <xdr:cNvSpPr txBox="1"/>
      </xdr:nvSpPr>
      <xdr:spPr>
        <a:xfrm>
          <a:off x="0" y="371476"/>
          <a:ext cx="1009650" cy="933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400">
              <a:solidFill>
                <a:schemeClr val="bg1"/>
              </a:solidFill>
            </a:rPr>
            <a:t> </a:t>
          </a:r>
          <a:r>
            <a:rPr lang="en-US" sz="1400" b="1">
              <a:solidFill>
                <a:schemeClr val="bg1"/>
              </a:solidFill>
            </a:rPr>
            <a:t>COVID-19</a:t>
          </a:r>
          <a:r>
            <a:rPr lang="en-US" sz="1400"/>
            <a:t> </a:t>
          </a:r>
        </a:p>
        <a:p>
          <a:pPr algn="ctr"/>
          <a:r>
            <a:rPr lang="en-US" sz="1400" b="0">
              <a:solidFill>
                <a:schemeClr val="bg1"/>
              </a:solidFill>
            </a:rPr>
            <a:t>1105    </a:t>
          </a:r>
          <a:r>
            <a:rPr lang="en-US" sz="1400" b="0" baseline="0">
              <a:solidFill>
                <a:schemeClr val="bg1"/>
              </a:solidFill>
            </a:rPr>
            <a:t>        </a:t>
          </a:r>
          <a:r>
            <a:rPr lang="en-US" sz="1400" b="0">
              <a:solidFill>
                <a:schemeClr val="bg1"/>
              </a:solidFill>
            </a:rPr>
            <a:t>CASES</a:t>
          </a:r>
        </a:p>
      </xdr:txBody>
    </xdr:sp>
    <xdr:clientData/>
  </xdr:twoCellAnchor>
  <xdr:twoCellAnchor>
    <xdr:from>
      <xdr:col>1</xdr:col>
      <xdr:colOff>400051</xdr:colOff>
      <xdr:row>21</xdr:row>
      <xdr:rowOff>152400</xdr:rowOff>
    </xdr:from>
    <xdr:to>
      <xdr:col>7</xdr:col>
      <xdr:colOff>190501</xdr:colOff>
      <xdr:row>34</xdr:row>
      <xdr:rowOff>95250</xdr:rowOff>
    </xdr:to>
    <xdr:sp macro="" textlink="">
      <xdr:nvSpPr>
        <xdr:cNvPr id="31" name="Rectangle 30">
          <a:extLst>
            <a:ext uri="{FF2B5EF4-FFF2-40B4-BE49-F238E27FC236}">
              <a16:creationId xmlns:a16="http://schemas.microsoft.com/office/drawing/2014/main" id="{37F322B6-DD1E-495E-BDAB-9DEDCE5C657E}"/>
            </a:ext>
          </a:extLst>
        </xdr:cNvPr>
        <xdr:cNvSpPr/>
      </xdr:nvSpPr>
      <xdr:spPr>
        <a:xfrm>
          <a:off x="1009651" y="4171950"/>
          <a:ext cx="3448050" cy="241935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baseline="0"/>
        </a:p>
      </xdr:txBody>
    </xdr:sp>
    <xdr:clientData/>
  </xdr:twoCellAnchor>
  <xdr:twoCellAnchor>
    <xdr:from>
      <xdr:col>1</xdr:col>
      <xdr:colOff>390526</xdr:colOff>
      <xdr:row>21</xdr:row>
      <xdr:rowOff>142876</xdr:rowOff>
    </xdr:from>
    <xdr:to>
      <xdr:col>7</xdr:col>
      <xdr:colOff>190500</xdr:colOff>
      <xdr:row>34</xdr:row>
      <xdr:rowOff>95250</xdr:rowOff>
    </xdr:to>
    <xdr:graphicFrame macro="">
      <xdr:nvGraphicFramePr>
        <xdr:cNvPr id="32" name="Chart 31">
          <a:extLst>
            <a:ext uri="{FF2B5EF4-FFF2-40B4-BE49-F238E27FC236}">
              <a16:creationId xmlns:a16="http://schemas.microsoft.com/office/drawing/2014/main" id="{BCE46293-C770-44A2-9EC1-2A65EA643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209551</xdr:colOff>
      <xdr:row>22</xdr:row>
      <xdr:rowOff>1</xdr:rowOff>
    </xdr:from>
    <xdr:to>
      <xdr:col>13</xdr:col>
      <xdr:colOff>209551</xdr:colOff>
      <xdr:row>34</xdr:row>
      <xdr:rowOff>104775</xdr:rowOff>
    </xdr:to>
    <xdr:sp macro="" textlink="kpi!F4">
      <xdr:nvSpPr>
        <xdr:cNvPr id="33" name="Rectangle 32">
          <a:extLst>
            <a:ext uri="{FF2B5EF4-FFF2-40B4-BE49-F238E27FC236}">
              <a16:creationId xmlns:a16="http://schemas.microsoft.com/office/drawing/2014/main" id="{23E721E3-D710-44B0-B11B-AFEF5B136C00}"/>
            </a:ext>
          </a:extLst>
        </xdr:cNvPr>
        <xdr:cNvSpPr/>
      </xdr:nvSpPr>
      <xdr:spPr>
        <a:xfrm>
          <a:off x="4476751" y="4210051"/>
          <a:ext cx="3657600" cy="2390774"/>
        </a:xfrm>
        <a:prstGeom prst="rect">
          <a:avLst/>
        </a:prstGeom>
        <a:solidFill>
          <a:srgbClr val="1737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i="0" u="none" strike="noStrike" baseline="0">
            <a:solidFill>
              <a:schemeClr val="bg1"/>
            </a:solidFill>
            <a:latin typeface="Calibri"/>
            <a:cs typeface="Calibri"/>
          </a:endParaRPr>
        </a:p>
      </xdr:txBody>
    </xdr:sp>
    <xdr:clientData/>
  </xdr:twoCellAnchor>
  <xdr:twoCellAnchor>
    <xdr:from>
      <xdr:col>7</xdr:col>
      <xdr:colOff>228600</xdr:colOff>
      <xdr:row>21</xdr:row>
      <xdr:rowOff>180976</xdr:rowOff>
    </xdr:from>
    <xdr:to>
      <xdr:col>13</xdr:col>
      <xdr:colOff>219075</xdr:colOff>
      <xdr:row>34</xdr:row>
      <xdr:rowOff>123825</xdr:rowOff>
    </xdr:to>
    <xdr:graphicFrame macro="">
      <xdr:nvGraphicFramePr>
        <xdr:cNvPr id="34" name="Chart 33">
          <a:extLst>
            <a:ext uri="{FF2B5EF4-FFF2-40B4-BE49-F238E27FC236}">
              <a16:creationId xmlns:a16="http://schemas.microsoft.com/office/drawing/2014/main" id="{1C6857D0-5D62-48E3-8FE4-AE68B0D99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13</xdr:col>
      <xdr:colOff>276224</xdr:colOff>
      <xdr:row>22</xdr:row>
      <xdr:rowOff>9524</xdr:rowOff>
    </xdr:from>
    <xdr:to>
      <xdr:col>17</xdr:col>
      <xdr:colOff>257175</xdr:colOff>
      <xdr:row>35</xdr:row>
      <xdr:rowOff>0</xdr:rowOff>
    </xdr:to>
    <mc:AlternateContent xmlns:mc="http://schemas.openxmlformats.org/markup-compatibility/2006" xmlns:a14="http://schemas.microsoft.com/office/drawing/2010/main">
      <mc:Choice Requires="a14">
        <xdr:graphicFrame macro="">
          <xdr:nvGraphicFramePr>
            <xdr:cNvPr id="38" name="Year 1">
              <a:extLst>
                <a:ext uri="{FF2B5EF4-FFF2-40B4-BE49-F238E27FC236}">
                  <a16:creationId xmlns:a16="http://schemas.microsoft.com/office/drawing/2014/main" id="{6A3A1F1D-008F-41D0-963B-1FF5E0D0F16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201024" y="4219574"/>
              <a:ext cx="2419351" cy="24669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276224</xdr:colOff>
      <xdr:row>8</xdr:row>
      <xdr:rowOff>114300</xdr:rowOff>
    </xdr:from>
    <xdr:to>
      <xdr:col>19</xdr:col>
      <xdr:colOff>19049</xdr:colOff>
      <xdr:row>21</xdr:row>
      <xdr:rowOff>152400</xdr:rowOff>
    </xdr:to>
    <xdr:graphicFrame macro="">
      <xdr:nvGraphicFramePr>
        <xdr:cNvPr id="26" name="Chart 25">
          <a:extLst>
            <a:ext uri="{FF2B5EF4-FFF2-40B4-BE49-F238E27FC236}">
              <a16:creationId xmlns:a16="http://schemas.microsoft.com/office/drawing/2014/main" id="{CF4BF474-F9D8-446C-BDD8-129C00376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419100</xdr:colOff>
      <xdr:row>21</xdr:row>
      <xdr:rowOff>152400</xdr:rowOff>
    </xdr:from>
    <xdr:to>
      <xdr:col>7</xdr:col>
      <xdr:colOff>171449</xdr:colOff>
      <xdr:row>34</xdr:row>
      <xdr:rowOff>85725</xdr:rowOff>
    </xdr:to>
    <xdr:graphicFrame macro="">
      <xdr:nvGraphicFramePr>
        <xdr:cNvPr id="27" name="Chart 26">
          <a:extLst>
            <a:ext uri="{FF2B5EF4-FFF2-40B4-BE49-F238E27FC236}">
              <a16:creationId xmlns:a16="http://schemas.microsoft.com/office/drawing/2014/main" id="{9FB47EB5-9021-4800-AC05-753692290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209551</xdr:colOff>
      <xdr:row>22</xdr:row>
      <xdr:rowOff>0</xdr:rowOff>
    </xdr:from>
    <xdr:to>
      <xdr:col>13</xdr:col>
      <xdr:colOff>219075</xdr:colOff>
      <xdr:row>34</xdr:row>
      <xdr:rowOff>114299</xdr:rowOff>
    </xdr:to>
    <xdr:graphicFrame macro="">
      <xdr:nvGraphicFramePr>
        <xdr:cNvPr id="28" name="Chart 27">
          <a:extLst>
            <a:ext uri="{FF2B5EF4-FFF2-40B4-BE49-F238E27FC236}">
              <a16:creationId xmlns:a16="http://schemas.microsoft.com/office/drawing/2014/main" id="{CFF7071E-B546-45C6-846F-5DDF293FC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276225</xdr:colOff>
      <xdr:row>8</xdr:row>
      <xdr:rowOff>123825</xdr:rowOff>
    </xdr:from>
    <xdr:to>
      <xdr:col>13</xdr:col>
      <xdr:colOff>257175</xdr:colOff>
      <xdr:row>21</xdr:row>
      <xdr:rowOff>161925</xdr:rowOff>
    </xdr:to>
    <xdr:graphicFrame macro="">
      <xdr:nvGraphicFramePr>
        <xdr:cNvPr id="30" name="Chart 29">
          <a:extLst>
            <a:ext uri="{FF2B5EF4-FFF2-40B4-BE49-F238E27FC236}">
              <a16:creationId xmlns:a16="http://schemas.microsoft.com/office/drawing/2014/main" id="{085B8C95-46E6-40E7-90B0-0EB0FCA2D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2.632820601852" createdVersion="8" refreshedVersion="8" minRefreshableVersion="3" recordCount="3173" xr:uid="{41D4D7CC-7606-49E8-AD62-4D37A254981C}">
  <cacheSource type="worksheet">
    <worksheetSource ref="B1:H1048576" sheet="cleaned data"/>
  </cacheSource>
  <cacheFields count="7">
    <cacheField name="Year" numFmtId="0">
      <sharedItems containsBlank="1" count="31">
        <s v="2025"/>
        <s v="2024"/>
        <s v="2023"/>
        <s v="2022"/>
        <s v="2021"/>
        <s v="2020"/>
        <s v="2019"/>
        <s v="2018"/>
        <s v="2017"/>
        <s v="2016"/>
        <s v="2015"/>
        <s v="2014"/>
        <s v="2013"/>
        <s v="2012"/>
        <s v="2011"/>
        <s v="2010"/>
        <s v="2009"/>
        <s v="2008"/>
        <s v="2007"/>
        <s v="2006"/>
        <s v="2005"/>
        <s v="2004"/>
        <s v="2003"/>
        <s v="2002"/>
        <s v="2001"/>
        <s v="2000"/>
        <s v="1999"/>
        <s v="1998"/>
        <s v="1997"/>
        <s v="1996"/>
        <m/>
      </sharedItems>
    </cacheField>
    <cacheField name="year group" numFmtId="0">
      <sharedItems containsBlank="1" count="8">
        <s v="2025 - 2029"/>
        <s v="2020 - 2024"/>
        <s v="2015 - 2019"/>
        <s v="2010 - 2014"/>
        <s v="2005 - 2009"/>
        <s v="2000 - 2004"/>
        <s v="1995 - 1999"/>
        <m/>
      </sharedItems>
    </cacheField>
    <cacheField name="Disease category" numFmtId="49">
      <sharedItems containsBlank="1" count="29">
        <s v="Intestinal infectious diseases"/>
        <s v="new/uncetain disease"/>
        <s v="arthropod borne and haemorrhagic fevers"/>
        <s v="Influenza and pneumonia"/>
        <s v="Other acute lower respiratory infections"/>
        <s v="skin and mucous membrane infection"/>
        <s v="Other diseases caused by chlamydiae"/>
        <s v="Other viral diseases"/>
        <s v="Protozoal diseases"/>
        <s v="Codes for special purposes"/>
        <s v="Viral infections of the CNS"/>
        <s v="Viral hepatitis"/>
        <s v="Other infectious diseases"/>
        <s v="Other bacterial diseases"/>
        <s v="Inflammatory diseases of the central nervous system"/>
        <s v="Polyneuropathies and other disorders of the peripheral nervous system"/>
        <s v="Certain zoonotic bacterial diseases"/>
        <s v="Helminthiases"/>
        <s v="Infections with a predominantly sexual mode of transmission"/>
        <s v="Bacterial, viral and other infectious agents"/>
        <s v="Human immunodeficiency virus [HIV] disease"/>
        <s v="Tuberculosis"/>
        <s v="Mycoses"/>
        <s v="Rickettsioses"/>
        <m/>
        <s v="Viral infections of the central nervous system" u="1"/>
        <s v="Arthropod-borne viral fevers and viral haemorrhagic fevers" u="1"/>
        <s v="Viral infections characterized by skin and mucous membrane lesions" u="1"/>
        <s v="Provisional assignment of new diseases of uncertain etiology or emergency use" u="1"/>
      </sharedItems>
    </cacheField>
    <cacheField name="unique" numFmtId="0">
      <sharedItems containsBlank="1"/>
    </cacheField>
    <cacheField name="Disease" numFmtId="0">
      <sharedItems containsBlank="1" count="95">
        <s v="Cholera"/>
        <s v="COVID-19"/>
        <s v="Chapare virus"/>
        <s v="Influenza with other manifestations, seasonal influenza virus identified"/>
        <s v="Pneumonia due to Respiratory syncytial virus"/>
        <s v="Pneumonia due to Human metapneumovirus"/>
        <s v="Acute bronchitis due to Rhinovirus"/>
        <s v="Zika virus disease"/>
        <s v="Middle East respiratory syndrome"/>
        <s v="Marburg disease"/>
        <s v="Sudan virus disease"/>
        <s v="Measles"/>
        <s v="Dengue fever, unspecified"/>
        <s v="influenza virus"/>
        <s v="Infections due to Chlamydia psittaci"/>
        <s v="Monkeypox"/>
        <s v="yellow fever"/>
        <s v="Unspecified viral disease"/>
        <s v="Oropouche virus disease"/>
        <s v="West Nile virus infection"/>
        <s v="Coronavirus infection, unspecified site"/>
        <s v="Malaria due to Plasmodium falciparum, unspecified"/>
        <s v="Pneumonia due to Adenovirus"/>
        <s v="Pneumonia due to parainfluenza virus"/>
        <s v="Severe acute respiratory syndrome"/>
        <s v="Acute poliomyelitis, unspecified"/>
        <s v="Arthropod-borne viral fever, virus unspecified"/>
        <s v="Acute hepatitis E"/>
        <s v="Urban rabies"/>
        <s v="Western equine encephalitis"/>
        <s v="Chikungunya mosquito-borne viral fever"/>
        <s v="Botulism"/>
        <s v="Human respiratory syncytial virus"/>
        <s v="Pneumonia due to Mycoplasma pneumoniae"/>
        <s v="Typhoid fever"/>
        <s v="Shigellosis due to Shigella dysenteriae"/>
        <s v="Intestinal infections due to Shigella"/>
        <s v="Enterovirus infection of unspecified site"/>
        <s v="Infection, unspecified"/>
        <s v="Diphtheria, unspecified"/>
        <s v="Bacterial meningitis, unspecified"/>
        <s v="Lassa fever"/>
        <s v="Guillain Barre syndrome"/>
        <s v="Legionnaires disease"/>
        <s v="Ebola disease"/>
        <s v="Cutaneous anthrax"/>
        <s v="Acute viral hepatitis, unspecified"/>
        <s v="Japanese encephalitis virus disease"/>
        <s v="Infections due to other Salmonella"/>
        <s v="Scarlet fever"/>
        <s v="Sepsis due to streptococcus, group A"/>
        <s v="Crimean-Congo haemorrhagic fever"/>
        <s v="Rift Valley fever"/>
        <s v="Malaria due to Plasmodium vivax with other complications"/>
        <s v="Leptospirosis, unspecified"/>
        <s v="Viral meningitis not elsewhere classified, unspecified"/>
        <s v="Plague, unspecified"/>
        <s v="Viral pneumonia"/>
        <s v="Dracunculiasis"/>
        <s v="Hantavirus pulmonary syndrome"/>
        <s v="Listeriosis, unspecified"/>
        <s v="Gonococcal infection, unspecified"/>
        <s v="Pseudomonas aeruginosa"/>
        <s v="Human immunodeficiency virus disease without mention of associated disease or condition, clinical stage unspecified"/>
        <s v="Acute hepatitis A"/>
        <s v="Meningococcal meningitis"/>
        <s v="Haemorrhagic fever with renal syndrome"/>
        <s v="Escherichia coli"/>
        <s v="Unspecified viral haemorrhagic fever"/>
        <s v="Enteroviral vesicular stomatitis"/>
        <s v="Infectious gastroenteritis or colitis without specification of infectious agent"/>
        <s v="Arenavirus disease, unspecified"/>
        <s v="Malaria, unspecified"/>
        <s v="Tuberculosis of the respiratory system"/>
        <s v="Sepsis without septic shock"/>
        <s v="Rabies, unspecified"/>
        <s v="Whooping cough due to Bordetella pertussis"/>
        <s v="Leishmaniasis, unspecified"/>
        <s v="Tularaemia, unspecified"/>
        <s v="Coccidioidomycosis, unspecified"/>
        <s v="Anthrax, unspecified"/>
        <s v="Foodborne staphylococcal intoxication"/>
        <s v="Sylvatic yellow fever"/>
        <s v="Creutzfeldt-Jakob disease, unspecified"/>
        <s v="St. Louis encephalitis virus infection"/>
        <s v="Epidemic louse-borne typhus fever due to Rickettsia prowazekii"/>
        <s v="Mosquito-borne viral encephalitis, unspecified"/>
        <s v="O'nyong-nyong mosquito-borne viral fever"/>
        <s v="Bubonic plague"/>
        <s v="Bacterial foodborne intoxications, unspecified"/>
        <s v="Other specified viral diseases"/>
        <s v="Venezuelan equine fever"/>
        <m/>
        <s v="Yellow fever, unspecified" u="1"/>
        <s v="Influenza due to identified zoonotic or pandemic influenza virus" u="1"/>
      </sharedItems>
    </cacheField>
    <cacheField name="Country" numFmtId="49">
      <sharedItems containsBlank="1" count="240">
        <s v="Angola"/>
        <s v="Argentina"/>
        <s v="Armenia"/>
        <s v="Austria"/>
        <s v="Azerbaijan"/>
        <s v="Belgium"/>
        <s v="Burkina Faso"/>
        <s v="Bangladesh"/>
        <s v="Bulgaria"/>
        <s v="Bosnia and Herzegovina"/>
        <s v="Belarus"/>
        <s v="Belize"/>
        <s v="Bolivia (Plurinational State of)"/>
        <s v="Brazil"/>
        <s v="Barbados"/>
        <s v="Brunei Darussalam"/>
        <s v="Switzerland"/>
        <s v="Chile"/>
        <s v="China"/>
        <s v="Côte d'Ivoire"/>
        <s v="Colombia"/>
        <s v="Costa Rica"/>
        <s v="Cyprus"/>
        <s v="Czechia"/>
        <s v="Germany"/>
        <s v="Denmark"/>
        <s v="Algeria"/>
        <s v="Ecuador"/>
        <s v="Estonia"/>
        <s v="Ethiopia"/>
        <s v="France"/>
        <s v="Gabon"/>
        <s v=" ireland"/>
        <s v="Ghana"/>
        <s v="Greece"/>
        <s v="Guatemala"/>
        <s v="Guyana"/>
        <s v="Honduras"/>
        <s v="Croatia"/>
        <s v="Haiti"/>
        <s v="Hungary"/>
        <s v="Indonesia"/>
        <s v="India"/>
        <s v="Ireland"/>
        <s v="Iceland"/>
        <s v="Italy"/>
        <s v="Jamaica"/>
        <s v="Kenya"/>
        <s v="Liechtenstein"/>
        <s v="Lithuania"/>
        <s v="Luxembourg"/>
        <s v="Latvia"/>
        <s v="Moldova Republic of"/>
        <s v="Madagascar"/>
        <s v="North Macedonia"/>
        <s v="Malta"/>
        <s v="Mozambique"/>
        <s v="Mauritania"/>
        <s v="Mauritius"/>
        <s v="Niger"/>
        <s v="Nigeria"/>
        <s v="Nicaragua"/>
        <s v="Netherlands"/>
        <s v="Norway"/>
        <s v="New Zealand"/>
        <s v="Panama"/>
        <s v="Poland"/>
        <s v="Portugal"/>
        <s v="Romania"/>
        <s v="Russian Federation"/>
        <s v="Rwanda"/>
        <s v="Saudi Arabia"/>
        <s v="Senegal"/>
        <s v="El Salvador"/>
        <s v="Serbia"/>
        <s v="South Sudan"/>
        <s v="Suriname"/>
        <s v="Slovakia"/>
        <s v="Slovenia"/>
        <s v="Sweden"/>
        <s v="Turks and Caicos Islands"/>
        <s v="Togo"/>
        <s v="Thailand"/>
        <s v="Turkey"/>
        <s v="Tanzania United Republic of"/>
        <s v="Uganda"/>
        <s v="Ukraine"/>
        <s v="Uruguay"/>
        <s v="USA"/>
        <s v="Venezuela (Bolivarian Republic of)"/>
        <s v="Virgin Islands (British)"/>
        <s v="South Africa"/>
        <s v="Zimbabwe"/>
        <s v="Aruba"/>
        <s v="Afghanistan"/>
        <s v="Albania"/>
        <s v="Antigua and Barbuda"/>
        <s v="Australia"/>
        <s v="Burundi"/>
        <s v="Benin"/>
        <s v="Bonaire Sint Eustatius and Saba"/>
        <s v="Bahamas"/>
        <s v="Saint Barthélemy"/>
        <s v="Botswana"/>
        <s v="Central African Republic"/>
        <s v="Canada"/>
        <s v="Cameroon"/>
        <s v="DR Congo"/>
        <s v="Congo"/>
        <s v="Cook Islands"/>
        <s v="Cabo Verde"/>
        <s v="Cuba"/>
        <s v="Curaçao"/>
        <s v="Cayman Islands"/>
        <s v="Dominican Republic"/>
        <s v="Eritrea"/>
        <s v="Spain"/>
        <s v="Fiji"/>
        <s v="Micronesia (Federated States of)"/>
        <s v="Georgia"/>
        <s v="Guinea"/>
        <s v="Guadeloupe"/>
        <s v="Gambia"/>
        <s v="Grenada"/>
        <s v="French Guiana"/>
        <s v="Iran (Islamic Republic of)"/>
        <s v="Kazakhstan"/>
        <s v="Kyrgyzstan"/>
        <s v="Cambodia"/>
        <s v="Saint Kitts and Nevis"/>
        <s v="Kuwait"/>
        <s v="Lao People's Democratic Republic"/>
        <s v="Liberia"/>
        <s v="Saint Lucia"/>
        <s v="Sri Lanka"/>
        <s v="Saint Martin (French part)"/>
        <s v="Morocco"/>
        <s v="Maldives"/>
        <s v="Mexico"/>
        <s v="Marshall Islands"/>
        <s v="Mali"/>
        <s v="Myanmar"/>
        <s v="Mongolia"/>
        <s v="Northern Mariana Islands"/>
        <s v="Montserrat"/>
        <s v="Martinique"/>
        <s v="Malaysia"/>
        <s v="Mayotte"/>
        <s v="New Caledonia"/>
        <s v="Niue"/>
        <s v="Nepal"/>
        <s v="Pakistan"/>
        <s v="Peru"/>
        <s v="Philippines"/>
        <s v="Palau"/>
        <s v="Puerto Rico"/>
        <s v="Paraguay"/>
        <s v="French Polynesia"/>
        <s v="Réunion"/>
        <s v="Sudan"/>
        <s v="Singapore"/>
        <s v="Solomon Islands"/>
        <s v="Sierra Leone"/>
        <s v="Sao Tome and Principe"/>
        <s v="Eswatini"/>
        <s v="Sint Maarten (Dutch part)"/>
        <s v="Seychelles"/>
        <s v="Chad"/>
        <s v="Tokelau"/>
        <s v="Timor-Leste"/>
        <s v="Tonga"/>
        <s v="Trinidad and Tobago"/>
        <s v="Tuvalu"/>
        <s v="Uzbekistan"/>
        <s v="Saint Vincent and the Grenadines"/>
        <s v="Virgin Islands (U.S.)"/>
        <s v="Viet Nam"/>
        <s v="Vanuatu"/>
        <s v="Wallis and Futuna"/>
        <s v="Samoa"/>
        <s v="Zambia"/>
        <s v="Anguilla"/>
        <s v="Andorra"/>
        <s v="United Arab Emirates"/>
        <s v="American Samoa"/>
        <s v="Bermuda"/>
        <s v="Bhutan"/>
        <s v="Comoros"/>
        <s v="Dominica"/>
        <s v="Egypt"/>
        <s v="Finland"/>
        <s v="Guernsey"/>
        <s v="Gibraltar"/>
        <s v="Guinea-Bissau"/>
        <s v="Equatorial Guinea"/>
        <s v="Guam"/>
        <s v="Iraq"/>
        <s v="Israel"/>
        <s v="Jersey"/>
        <s v="Japan"/>
        <s v="Kiribati"/>
        <s v="Korea Republic of"/>
        <s v="Lebanon"/>
        <s v="Libya"/>
        <s v="Lesotho"/>
        <s v="Monaco"/>
        <s v="Montenegro"/>
        <s v="Malawi"/>
        <s v="Nauru"/>
        <s v="Oman"/>
        <s v="Papua New Guinea"/>
        <s v="Qatar"/>
        <s v="San Marino"/>
        <s v="Somalia"/>
        <s v="Saint Pierre and Miquelon"/>
        <s v="Syrian Arab Republic"/>
        <s v="Tunisia"/>
        <s v="Bahrain"/>
        <s v="Djibouti"/>
        <s v="Falkland Islands (Malvinas)"/>
        <s v="Faroe Islands"/>
        <s v="Greenland"/>
        <s v="Isle of Man"/>
        <s v="Jordan"/>
        <s v="Pitcairn"/>
        <s v="Palestine State of"/>
        <s v="Saint Helena Ascension and Tristan da Cunha"/>
        <s v="Tajikistan"/>
        <s v="Yemen"/>
        <s v="Holy See"/>
        <s v="Hong Kong"/>
        <s v="Macao"/>
        <s v="Namibia"/>
        <s v="Korea (Democratic People's Republic of)"/>
        <s v="Taiwan Province of China"/>
        <s v="Kosovo"/>
        <m/>
        <s v="Nothern ireland" u="1"/>
        <s v="United States of America" u="1"/>
        <s v="United Kingdom of Great Britain and Northern Ireland" u="1"/>
      </sharedItems>
    </cacheField>
    <cacheField name="region" numFmtId="49">
      <sharedItems containsBlank="1" count="6">
        <s v="Africa"/>
        <s v="Americas"/>
        <s v="Asia"/>
        <s v="Europe"/>
        <s v="Oceania"/>
        <m/>
      </sharedItems>
    </cacheField>
  </cacheFields>
  <extLst>
    <ext xmlns:x14="http://schemas.microsoft.com/office/spreadsheetml/2009/9/main" uri="{725AE2AE-9491-48be-B2B4-4EB974FC3084}">
      <x14:pivotCacheDefinition pivotCacheId="9081396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2.632824421293" createdVersion="8" refreshedVersion="8" minRefreshableVersion="3" recordCount="3171" xr:uid="{DEB39E50-CA04-4846-8A98-324F442D8311}">
  <cacheSource type="worksheet">
    <worksheetSource ref="B1:H3172" sheet="cleaned data"/>
  </cacheSource>
  <cacheFields count="7">
    <cacheField name="Year" numFmtId="2">
      <sharedItems/>
    </cacheField>
    <cacheField name="year group" numFmtId="14">
      <sharedItems/>
    </cacheField>
    <cacheField name="Disease category" numFmtId="49">
      <sharedItems/>
    </cacheField>
    <cacheField name="unique" numFmtId="0">
      <sharedItems containsBlank="1"/>
    </cacheField>
    <cacheField name="Disease" numFmtId="0">
      <sharedItems count="92">
        <s v="Cholera"/>
        <s v="COVID-19"/>
        <s v="Chapare virus"/>
        <s v="Influenza with other manifestations, seasonal influenza virus identified"/>
        <s v="Pneumonia due to Respiratory syncytial virus"/>
        <s v="Pneumonia due to Human metapneumovirus"/>
        <s v="Acute bronchitis due to Rhinovirus"/>
        <s v="Zika virus disease"/>
        <s v="Middle East respiratory syndrome"/>
        <s v="Marburg disease"/>
        <s v="Sudan virus disease"/>
        <s v="Measles"/>
        <s v="Dengue fever, unspecified"/>
        <s v="influenza virus"/>
        <s v="Infections due to Chlamydia psittaci"/>
        <s v="Monkeypox"/>
        <s v="yellow fever"/>
        <s v="Unspecified viral disease"/>
        <s v="Oropouche virus disease"/>
        <s v="West Nile virus infection"/>
        <s v="Coronavirus infection, unspecified site"/>
        <s v="Malaria due to Plasmodium falciparum, unspecified"/>
        <s v="Pneumonia due to Adenovirus"/>
        <s v="Pneumonia due to parainfluenza virus"/>
        <s v="Severe acute respiratory syndrome"/>
        <s v="Acute poliomyelitis, unspecified"/>
        <s v="Arthropod-borne viral fever, virus unspecified"/>
        <s v="Acute hepatitis E"/>
        <s v="Urban rabies"/>
        <s v="Western equine encephalitis"/>
        <s v="Chikungunya mosquito-borne viral fever"/>
        <s v="Botulism"/>
        <s v="Human respiratory syncytial virus"/>
        <s v="Pneumonia due to Mycoplasma pneumoniae"/>
        <s v="Typhoid fever"/>
        <s v="Shigellosis due to Shigella dysenteriae"/>
        <s v="Intestinal infections due to Shigella"/>
        <s v="Enterovirus infection of unspecified site"/>
        <s v="Infection, unspecified"/>
        <s v="Diphtheria, unspecified"/>
        <s v="Bacterial meningitis, unspecified"/>
        <s v="Lassa fever"/>
        <s v="Guillain Barre syndrome"/>
        <s v="Legionnaires disease"/>
        <s v="Ebola disease"/>
        <s v="Cutaneous anthrax"/>
        <s v="Acute viral hepatitis, unspecified"/>
        <s v="Japanese encephalitis virus disease"/>
        <s v="Infections due to other Salmonella"/>
        <s v="Scarlet fever"/>
        <s v="Sepsis due to streptococcus, group A"/>
        <s v="Crimean-Congo haemorrhagic fever"/>
        <s v="Rift Valley fever"/>
        <s v="Malaria due to Plasmodium vivax with other complications"/>
        <s v="Leptospirosis, unspecified"/>
        <s v="Viral meningitis not elsewhere classified, unspecified"/>
        <s v="Plague, unspecified"/>
        <s v="Viral pneumonia"/>
        <s v="Dracunculiasis"/>
        <s v="Hantavirus pulmonary syndrome"/>
        <s v="Listeriosis, unspecified"/>
        <s v="Gonococcal infection, unspecified"/>
        <s v="Pseudomonas aeruginosa"/>
        <s v="Human immunodeficiency virus disease without mention of associated disease or condition, clinical stage unspecified"/>
        <s v="Acute hepatitis A"/>
        <s v="Meningococcal meningitis"/>
        <s v="Haemorrhagic fever with renal syndrome"/>
        <s v="Escherichia coli"/>
        <s v="Unspecified viral haemorrhagic fever"/>
        <s v="Enteroviral vesicular stomatitis"/>
        <s v="Infectious gastroenteritis or colitis without specification of infectious agent"/>
        <s v="Arenavirus disease, unspecified"/>
        <s v="Malaria, unspecified"/>
        <s v="Tuberculosis of the respiratory system"/>
        <s v="Sepsis without septic shock"/>
        <s v="Rabies, unspecified"/>
        <s v="Whooping cough due to Bordetella pertussis"/>
        <s v="Leishmaniasis, unspecified"/>
        <s v="Tularaemia, unspecified"/>
        <s v="Coccidioidomycosis, unspecified"/>
        <s v="Anthrax, unspecified"/>
        <s v="Foodborne staphylococcal intoxication"/>
        <s v="Sylvatic yellow fever"/>
        <s v="Creutzfeldt-Jakob disease, unspecified"/>
        <s v="St. Louis encephalitis virus infection"/>
        <s v="Epidemic louse-borne typhus fever due to Rickettsia prowazekii"/>
        <s v="Mosquito-borne viral encephalitis, unspecified"/>
        <s v="O'nyong-nyong mosquito-borne viral fever"/>
        <s v="Bubonic plague"/>
        <s v="Bacterial foodborne intoxications, unspecified"/>
        <s v="Other specified viral diseases"/>
        <s v="Venezuelan equine fever"/>
      </sharedItems>
    </cacheField>
    <cacheField name="Country" numFmtId="49">
      <sharedItems count="240">
        <s v="Angola"/>
        <s v="Argentina"/>
        <s v="Armenia"/>
        <s v="Austria"/>
        <s v="Azerbaijan"/>
        <s v="Belgium"/>
        <s v="Burkina Faso"/>
        <s v="Bangladesh"/>
        <s v="Bulgaria"/>
        <s v="Bosnia and Herzegovina"/>
        <s v="Belarus"/>
        <s v="Belize"/>
        <s v="Bolivia (Plurinational State of)"/>
        <s v="Brazil"/>
        <s v="Barbados"/>
        <s v="Brunei Darussalam"/>
        <s v="Switzerland"/>
        <s v="Chile"/>
        <s v="China"/>
        <s v="Côte d'Ivoire"/>
        <s v="Colombia"/>
        <s v="Costa Rica"/>
        <s v="Cyprus"/>
        <s v="Czechia"/>
        <s v="Germany"/>
        <s v="Denmark"/>
        <s v="Algeria"/>
        <s v="Ecuador"/>
        <s v="Estonia"/>
        <s v="Ethiopia"/>
        <s v="France"/>
        <s v="Gabon"/>
        <s v=" ireland"/>
        <s v="Ghana"/>
        <s v="Greece"/>
        <s v="Guatemala"/>
        <s v="Guyana"/>
        <s v="Honduras"/>
        <s v="Croatia"/>
        <s v="Haiti"/>
        <s v="Hungary"/>
        <s v="Indonesia"/>
        <s v="India"/>
        <s v="Ireland"/>
        <s v="Iceland"/>
        <s v="Italy"/>
        <s v="Jamaica"/>
        <s v="Kenya"/>
        <s v="Liechtenstein"/>
        <s v="Lithuania"/>
        <s v="Luxembourg"/>
        <s v="Latvia"/>
        <s v="Moldova Republic of"/>
        <s v="Madagascar"/>
        <s v="North Macedonia"/>
        <s v="Malta"/>
        <s v="Mozambique"/>
        <s v="Mauritania"/>
        <s v="Mauritius"/>
        <s v="Niger"/>
        <s v="Nigeria"/>
        <s v="Nicaragua"/>
        <s v="Netherlands"/>
        <s v="Norway"/>
        <s v="New Zealand"/>
        <s v="Panama"/>
        <s v="Poland"/>
        <s v="Portugal"/>
        <s v="Romania"/>
        <s v="Russian Federation"/>
        <s v="Rwanda"/>
        <s v="Saudi Arabia"/>
        <s v="Senegal"/>
        <s v="El Salvador"/>
        <s v="Serbia"/>
        <s v="South Sudan"/>
        <s v="Suriname"/>
        <s v="Slovakia"/>
        <s v="Slovenia"/>
        <s v="Sweden"/>
        <s v="Turks and Caicos Islands"/>
        <s v="Togo"/>
        <s v="Thailand"/>
        <s v="Turkey"/>
        <s v="Tanzania United Republic of"/>
        <s v="Uganda"/>
        <s v="Ukraine"/>
        <s v="Uruguay"/>
        <s v="USA"/>
        <s v="Venezuela (Bolivarian Republic of)"/>
        <s v="Virgin Islands (British)"/>
        <s v="South Africa"/>
        <s v="Zimbabwe"/>
        <s v="Aruba"/>
        <s v="Afghanistan"/>
        <s v="Albania"/>
        <s v="Antigua and Barbuda"/>
        <s v="Australia"/>
        <s v="Burundi"/>
        <s v="Benin"/>
        <s v="Bonaire Sint Eustatius and Saba"/>
        <s v="Bahamas"/>
        <s v="Saint Barthélemy"/>
        <s v="Botswana"/>
        <s v="Central African Republic"/>
        <s v="Canada"/>
        <s v="Cameroon"/>
        <s v="DR Congo"/>
        <s v="Congo"/>
        <s v="Cook Islands"/>
        <s v="Cabo Verde"/>
        <s v="Cuba"/>
        <s v="Curaçao"/>
        <s v="Cayman Islands"/>
        <s v="Dominican Republic"/>
        <s v="Eritrea"/>
        <s v="Spain"/>
        <s v="Fiji"/>
        <s v="Micronesia (Federated States of)"/>
        <s v="Georgia"/>
        <s v="Guinea"/>
        <s v="Guadeloupe"/>
        <s v="Gambia"/>
        <s v="Grenada"/>
        <s v="French Guiana"/>
        <s v="Iran (Islamic Republic of)"/>
        <s v="Kazakhstan"/>
        <s v="Kyrgyzstan"/>
        <s v="Cambodia"/>
        <s v="Saint Kitts and Nevis"/>
        <s v="Kuwait"/>
        <s v="Lao People's Democratic Republic"/>
        <s v="Liberia"/>
        <s v="Saint Lucia"/>
        <s v="Sri Lanka"/>
        <s v="Saint Martin (French part)"/>
        <s v="Morocco"/>
        <s v="Maldives"/>
        <s v="Mexico"/>
        <s v="Marshall Islands"/>
        <s v="Mali"/>
        <s v="Myanmar"/>
        <s v="Mongolia"/>
        <s v="Northern Mariana Islands"/>
        <s v="Montserrat"/>
        <s v="Martinique"/>
        <s v="Malaysia"/>
        <s v="Mayotte"/>
        <s v="New Caledonia"/>
        <s v="Niue"/>
        <s v="Nepal"/>
        <s v="Pakistan"/>
        <s v="Peru"/>
        <s v="Philippines"/>
        <s v="Palau"/>
        <s v="Puerto Rico"/>
        <s v="Paraguay"/>
        <s v="French Polynesia"/>
        <s v="Réunion"/>
        <s v="Sudan"/>
        <s v="Singapore"/>
        <s v="Solomon Islands"/>
        <s v="Sierra Leone"/>
        <s v="Sao Tome and Principe"/>
        <s v="Eswatini"/>
        <s v="Sint Maarten (Dutch part)"/>
        <s v="Seychelles"/>
        <s v="Chad"/>
        <s v="Tokelau"/>
        <s v="Timor-Leste"/>
        <s v="Tonga"/>
        <s v="Trinidad and Tobago"/>
        <s v="Tuvalu"/>
        <s v="Uzbekistan"/>
        <s v="Saint Vincent and the Grenadines"/>
        <s v="Virgin Islands (U.S.)"/>
        <s v="Viet Nam"/>
        <s v="Vanuatu"/>
        <s v="Wallis and Futuna"/>
        <s v="Samoa"/>
        <s v="Zambia"/>
        <s v="Anguilla"/>
        <s v="Andorra"/>
        <s v="United Arab Emirates"/>
        <s v="American Samoa"/>
        <s v="Bermuda"/>
        <s v="Bhutan"/>
        <s v="Comoros"/>
        <s v="Dominica"/>
        <s v="Egypt"/>
        <s v="Finland"/>
        <s v="Guernsey"/>
        <s v="Gibraltar"/>
        <s v="Guinea-Bissau"/>
        <s v="Equatorial Guinea"/>
        <s v="Guam"/>
        <s v="Iraq"/>
        <s v="Israel"/>
        <s v="Jersey"/>
        <s v="Japan"/>
        <s v="Kiribati"/>
        <s v="Korea Republic of"/>
        <s v="Lebanon"/>
        <s v="Libya"/>
        <s v="Lesotho"/>
        <s v="Monaco"/>
        <s v="Montenegro"/>
        <s v="Malawi"/>
        <s v="Nauru"/>
        <s v="Oman"/>
        <s v="Papua New Guinea"/>
        <s v="Qatar"/>
        <s v="San Marino"/>
        <s v="Somalia"/>
        <s v="Saint Pierre and Miquelon"/>
        <s v="Syrian Arab Republic"/>
        <s v="Tunisia"/>
        <s v="Bahrain"/>
        <s v="Djibouti"/>
        <s v="Falkland Islands (Malvinas)"/>
        <s v="Faroe Islands"/>
        <s v="Greenland"/>
        <s v="Isle of Man"/>
        <s v="Jordan"/>
        <s v="Pitcairn"/>
        <s v="Palestine State of"/>
        <s v="Saint Helena Ascension and Tristan da Cunha"/>
        <s v="Tajikistan"/>
        <s v="Yemen"/>
        <s v="Holy See"/>
        <s v="Hong Kong"/>
        <s v="Macao"/>
        <s v="Namibia"/>
        <s v="Korea (Democratic People's Republic of)"/>
        <s v="Taiwan Province of China"/>
        <s v="Kosovo"/>
        <s v="Nothern ireland" u="1"/>
        <s v="United States of America" u="1"/>
        <s v="United Kingdom of Great Britain and Northern Ireland" u="1"/>
        <s v="Congo Democratic Republic of the" u="1"/>
      </sharedItems>
    </cacheField>
    <cacheField name="region" numFmtId="49">
      <sharedItems count="5">
        <s v="Africa"/>
        <s v="Americas"/>
        <s v="Asia"/>
        <s v="Europe"/>
        <s v="Ocean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3">
  <r>
    <x v="0"/>
    <x v="0"/>
    <x v="0"/>
    <s v="Cholera"/>
    <x v="0"/>
    <x v="0"/>
    <x v="0"/>
  </r>
  <r>
    <x v="0"/>
    <x v="0"/>
    <x v="1"/>
    <s v="COVID-19"/>
    <x v="1"/>
    <x v="1"/>
    <x v="1"/>
  </r>
  <r>
    <x v="0"/>
    <x v="0"/>
    <x v="1"/>
    <s v="Chapare virus"/>
    <x v="1"/>
    <x v="2"/>
    <x v="2"/>
  </r>
  <r>
    <x v="0"/>
    <x v="0"/>
    <x v="1"/>
    <s v="Influenza with other manifestations, seasonal influenza virus identified"/>
    <x v="1"/>
    <x v="3"/>
    <x v="3"/>
  </r>
  <r>
    <x v="0"/>
    <x v="0"/>
    <x v="1"/>
    <s v="Pneumonia due to Respiratory syncytial virus"/>
    <x v="1"/>
    <x v="4"/>
    <x v="2"/>
  </r>
  <r>
    <x v="0"/>
    <x v="0"/>
    <x v="1"/>
    <s v="Pneumonia due to Human metapneumovirus"/>
    <x v="1"/>
    <x v="5"/>
    <x v="3"/>
  </r>
  <r>
    <x v="0"/>
    <x v="0"/>
    <x v="1"/>
    <s v="Acute bronchitis due to Rhinovirus"/>
    <x v="1"/>
    <x v="6"/>
    <x v="0"/>
  </r>
  <r>
    <x v="0"/>
    <x v="0"/>
    <x v="1"/>
    <s v="Zika virus disease"/>
    <x v="1"/>
    <x v="7"/>
    <x v="2"/>
  </r>
  <r>
    <x v="0"/>
    <x v="0"/>
    <x v="1"/>
    <s v="Middle East respiratory syndrome"/>
    <x v="1"/>
    <x v="8"/>
    <x v="3"/>
  </r>
  <r>
    <x v="0"/>
    <x v="0"/>
    <x v="1"/>
    <s v="Marburg disease"/>
    <x v="1"/>
    <x v="9"/>
    <x v="3"/>
  </r>
  <r>
    <x v="0"/>
    <x v="0"/>
    <x v="1"/>
    <s v="Sudan virus disease"/>
    <x v="1"/>
    <x v="10"/>
    <x v="3"/>
  </r>
  <r>
    <x v="0"/>
    <x v="0"/>
    <x v="1"/>
    <s v="Measles"/>
    <x v="1"/>
    <x v="11"/>
    <x v="1"/>
  </r>
  <r>
    <x v="0"/>
    <x v="0"/>
    <x v="2"/>
    <s v="Dengue fever, unspecified"/>
    <x v="2"/>
    <x v="12"/>
    <x v="1"/>
  </r>
  <r>
    <x v="0"/>
    <x v="0"/>
    <x v="1"/>
    <s v="influenza virus"/>
    <x v="1"/>
    <x v="12"/>
    <x v="1"/>
  </r>
  <r>
    <x v="0"/>
    <x v="0"/>
    <x v="1"/>
    <s v="Infections due to Chlamydia psittaci"/>
    <x v="1"/>
    <x v="13"/>
    <x v="1"/>
  </r>
  <r>
    <x v="0"/>
    <x v="0"/>
    <x v="1"/>
    <s v="Monkeypox"/>
    <x v="1"/>
    <x v="14"/>
    <x v="1"/>
  </r>
  <r>
    <x v="0"/>
    <x v="0"/>
    <x v="1"/>
    <s v="yellow fever"/>
    <x v="1"/>
    <x v="15"/>
    <x v="2"/>
  </r>
  <r>
    <x v="0"/>
    <x v="0"/>
    <x v="1"/>
    <s v="Unspecified viral disease"/>
    <x v="1"/>
    <x v="16"/>
    <x v="3"/>
  </r>
  <r>
    <x v="0"/>
    <x v="0"/>
    <x v="1"/>
    <s v="Oropouche virus disease"/>
    <x v="1"/>
    <x v="17"/>
    <x v="1"/>
  </r>
  <r>
    <x v="0"/>
    <x v="0"/>
    <x v="3"/>
    <s v="West Nile virus infection"/>
    <x v="3"/>
    <x v="18"/>
    <x v="2"/>
  </r>
  <r>
    <x v="0"/>
    <x v="0"/>
    <x v="3"/>
    <s v="Coronavirus infection, unspecified site"/>
    <x v="4"/>
    <x v="18"/>
    <x v="2"/>
  </r>
  <r>
    <x v="0"/>
    <x v="0"/>
    <x v="3"/>
    <s v="Malaria due to Plasmodium falciparum, unspecified"/>
    <x v="5"/>
    <x v="18"/>
    <x v="2"/>
  </r>
  <r>
    <x v="0"/>
    <x v="0"/>
    <x v="4"/>
    <s v="Pneumonia due to Adenovirus"/>
    <x v="6"/>
    <x v="18"/>
    <x v="2"/>
  </r>
  <r>
    <x v="0"/>
    <x v="0"/>
    <x v="1"/>
    <s v="Pneumonia due to parainfluenza virus"/>
    <x v="1"/>
    <x v="18"/>
    <x v="2"/>
  </r>
  <r>
    <x v="0"/>
    <x v="0"/>
    <x v="1"/>
    <s v="Severe acute respiratory syndrome"/>
    <x v="1"/>
    <x v="19"/>
    <x v="0"/>
  </r>
  <r>
    <x v="0"/>
    <x v="0"/>
    <x v="1"/>
    <s v="Acute poliomyelitis, unspecified"/>
    <x v="1"/>
    <x v="20"/>
    <x v="1"/>
  </r>
  <r>
    <x v="0"/>
    <x v="0"/>
    <x v="1"/>
    <s v="Arthropod-borne viral fever, virus unspecified"/>
    <x v="1"/>
    <x v="21"/>
    <x v="1"/>
  </r>
  <r>
    <x v="0"/>
    <x v="0"/>
    <x v="1"/>
    <s v="Acute hepatitis E"/>
    <x v="1"/>
    <x v="22"/>
    <x v="2"/>
  </r>
  <r>
    <x v="0"/>
    <x v="0"/>
    <x v="1"/>
    <s v="Urban rabies"/>
    <x v="1"/>
    <x v="23"/>
    <x v="3"/>
  </r>
  <r>
    <x v="0"/>
    <x v="0"/>
    <x v="1"/>
    <s v="Western equine encephalitis"/>
    <x v="1"/>
    <x v="24"/>
    <x v="3"/>
  </r>
  <r>
    <x v="0"/>
    <x v="0"/>
    <x v="1"/>
    <s v="Chikungunya mosquito-borne viral fever"/>
    <x v="1"/>
    <x v="25"/>
    <x v="3"/>
  </r>
  <r>
    <x v="0"/>
    <x v="0"/>
    <x v="1"/>
    <s v="Botulism"/>
    <x v="1"/>
    <x v="26"/>
    <x v="0"/>
  </r>
  <r>
    <x v="0"/>
    <x v="0"/>
    <x v="1"/>
    <s v="Human respiratory syncytial virus"/>
    <x v="1"/>
    <x v="27"/>
    <x v="1"/>
  </r>
  <r>
    <x v="0"/>
    <x v="0"/>
    <x v="1"/>
    <s v="Pneumonia due to Mycoplasma pneumoniae"/>
    <x v="1"/>
    <x v="28"/>
    <x v="3"/>
  </r>
  <r>
    <x v="0"/>
    <x v="0"/>
    <x v="1"/>
    <s v="Typhoid fever"/>
    <x v="1"/>
    <x v="29"/>
    <x v="0"/>
  </r>
  <r>
    <x v="0"/>
    <x v="0"/>
    <x v="1"/>
    <s v="Shigellosis due to Shigella dysenteriae"/>
    <x v="1"/>
    <x v="30"/>
    <x v="3"/>
  </r>
  <r>
    <x v="0"/>
    <x v="0"/>
    <x v="1"/>
    <s v="Intestinal infections due to Shigella"/>
    <x v="1"/>
    <x v="31"/>
    <x v="0"/>
  </r>
  <r>
    <x v="0"/>
    <x v="0"/>
    <x v="1"/>
    <s v="Enterovirus infection of unspecified site"/>
    <x v="1"/>
    <x v="32"/>
    <x v="3"/>
  </r>
  <r>
    <x v="0"/>
    <x v="0"/>
    <x v="1"/>
    <s v="Infection, unspecified"/>
    <x v="1"/>
    <x v="33"/>
    <x v="0"/>
  </r>
  <r>
    <x v="0"/>
    <x v="0"/>
    <x v="1"/>
    <s v="Diphtheria, unspecified"/>
    <x v="1"/>
    <x v="34"/>
    <x v="3"/>
  </r>
  <r>
    <x v="0"/>
    <x v="0"/>
    <x v="1"/>
    <s v="Bacterial meningitis, unspecified"/>
    <x v="1"/>
    <x v="35"/>
    <x v="1"/>
  </r>
  <r>
    <x v="0"/>
    <x v="0"/>
    <x v="1"/>
    <s v="Lassa fever"/>
    <x v="1"/>
    <x v="36"/>
    <x v="1"/>
  </r>
  <r>
    <x v="0"/>
    <x v="0"/>
    <x v="1"/>
    <s v="Guillain Barre syndrome"/>
    <x v="1"/>
    <x v="37"/>
    <x v="1"/>
  </r>
  <r>
    <x v="0"/>
    <x v="0"/>
    <x v="1"/>
    <s v="Legionnaires disease"/>
    <x v="1"/>
    <x v="38"/>
    <x v="3"/>
  </r>
  <r>
    <x v="0"/>
    <x v="0"/>
    <x v="1"/>
    <s v="Ebola disease"/>
    <x v="1"/>
    <x v="39"/>
    <x v="1"/>
  </r>
  <r>
    <x v="0"/>
    <x v="0"/>
    <x v="1"/>
    <s v="Cutaneous anthrax"/>
    <x v="1"/>
    <x v="40"/>
    <x v="3"/>
  </r>
  <r>
    <x v="0"/>
    <x v="0"/>
    <x v="1"/>
    <s v="Acute viral hepatitis, unspecified"/>
    <x v="1"/>
    <x v="41"/>
    <x v="2"/>
  </r>
  <r>
    <x v="0"/>
    <x v="0"/>
    <x v="2"/>
    <s v="Japanese encephalitis virus disease"/>
    <x v="7"/>
    <x v="42"/>
    <x v="2"/>
  </r>
  <r>
    <x v="0"/>
    <x v="0"/>
    <x v="1"/>
    <s v="Infections due to other Salmonella"/>
    <x v="1"/>
    <x v="42"/>
    <x v="2"/>
  </r>
  <r>
    <x v="0"/>
    <x v="0"/>
    <x v="1"/>
    <s v="Scarlet fever"/>
    <x v="1"/>
    <x v="43"/>
    <x v="3"/>
  </r>
  <r>
    <x v="0"/>
    <x v="0"/>
    <x v="1"/>
    <s v="Sepsis due to streptococcus, group A"/>
    <x v="1"/>
    <x v="44"/>
    <x v="3"/>
  </r>
  <r>
    <x v="0"/>
    <x v="0"/>
    <x v="1"/>
    <s v="Crimean-Congo haemorrhagic fever"/>
    <x v="1"/>
    <x v="45"/>
    <x v="3"/>
  </r>
  <r>
    <x v="0"/>
    <x v="0"/>
    <x v="1"/>
    <s v="Rift Valley fever"/>
    <x v="1"/>
    <x v="46"/>
    <x v="1"/>
  </r>
  <r>
    <x v="0"/>
    <x v="0"/>
    <x v="1"/>
    <s v="Malaria due to Plasmodium vivax with other complications"/>
    <x v="1"/>
    <x v="47"/>
    <x v="0"/>
  </r>
  <r>
    <x v="0"/>
    <x v="0"/>
    <x v="1"/>
    <s v="Leptospirosis, unspecified"/>
    <x v="1"/>
    <x v="48"/>
    <x v="3"/>
  </r>
  <r>
    <x v="0"/>
    <x v="0"/>
    <x v="1"/>
    <s v="Viral meningitis not elsewhere classified, unspecified"/>
    <x v="1"/>
    <x v="49"/>
    <x v="3"/>
  </r>
  <r>
    <x v="0"/>
    <x v="0"/>
    <x v="1"/>
    <s v="Plague, unspecified"/>
    <x v="1"/>
    <x v="50"/>
    <x v="3"/>
  </r>
  <r>
    <x v="0"/>
    <x v="0"/>
    <x v="1"/>
    <s v="Viral pneumonia"/>
    <x v="1"/>
    <x v="51"/>
    <x v="3"/>
  </r>
  <r>
    <x v="0"/>
    <x v="0"/>
    <x v="1"/>
    <s v="Dracunculiasis"/>
    <x v="1"/>
    <x v="52"/>
    <x v="3"/>
  </r>
  <r>
    <x v="0"/>
    <x v="0"/>
    <x v="1"/>
    <s v="Hantavirus pulmonary syndrome"/>
    <x v="1"/>
    <x v="53"/>
    <x v="0"/>
  </r>
  <r>
    <x v="0"/>
    <x v="0"/>
    <x v="1"/>
    <s v="Listeriosis, unspecified"/>
    <x v="1"/>
    <x v="54"/>
    <x v="3"/>
  </r>
  <r>
    <x v="0"/>
    <x v="0"/>
    <x v="1"/>
    <s v="Gonococcal infection, unspecified"/>
    <x v="1"/>
    <x v="55"/>
    <x v="3"/>
  </r>
  <r>
    <x v="0"/>
    <x v="0"/>
    <x v="1"/>
    <s v="Pseudomonas aeruginosa"/>
    <x v="1"/>
    <x v="56"/>
    <x v="0"/>
  </r>
  <r>
    <x v="0"/>
    <x v="0"/>
    <x v="1"/>
    <s v="Human immunodeficiency virus disease without mention of associated disease or condition, clinical stage unspecified"/>
    <x v="1"/>
    <x v="57"/>
    <x v="0"/>
  </r>
  <r>
    <x v="0"/>
    <x v="0"/>
    <x v="1"/>
    <s v="Acute hepatitis A"/>
    <x v="1"/>
    <x v="58"/>
    <x v="0"/>
  </r>
  <r>
    <x v="0"/>
    <x v="0"/>
    <x v="1"/>
    <s v="Meningococcal meningitis"/>
    <x v="1"/>
    <x v="59"/>
    <x v="0"/>
  </r>
  <r>
    <x v="0"/>
    <x v="0"/>
    <x v="1"/>
    <s v="Haemorrhagic fever with renal syndrome"/>
    <x v="1"/>
    <x v="60"/>
    <x v="0"/>
  </r>
  <r>
    <x v="0"/>
    <x v="0"/>
    <x v="1"/>
    <s v="Escherichia coli"/>
    <x v="1"/>
    <x v="61"/>
    <x v="1"/>
  </r>
  <r>
    <x v="0"/>
    <x v="0"/>
    <x v="1"/>
    <s v="Unspecified viral haemorrhagic fever"/>
    <x v="1"/>
    <x v="62"/>
    <x v="3"/>
  </r>
  <r>
    <x v="0"/>
    <x v="0"/>
    <x v="1"/>
    <s v="Enteroviral vesicular stomatitis"/>
    <x v="1"/>
    <x v="63"/>
    <x v="3"/>
  </r>
  <r>
    <x v="0"/>
    <x v="0"/>
    <x v="1"/>
    <s v="Infectious gastroenteritis or colitis without specification of infectious agent"/>
    <x v="1"/>
    <x v="64"/>
    <x v="4"/>
  </r>
  <r>
    <x v="0"/>
    <x v="0"/>
    <x v="1"/>
    <s v="Arenavirus disease, unspecified"/>
    <x v="1"/>
    <x v="65"/>
    <x v="1"/>
  </r>
  <r>
    <x v="0"/>
    <x v="0"/>
    <x v="1"/>
    <s v="Malaria, unspecified"/>
    <x v="1"/>
    <x v="66"/>
    <x v="3"/>
  </r>
  <r>
    <x v="0"/>
    <x v="0"/>
    <x v="1"/>
    <s v="Tuberculosis of the respiratory system"/>
    <x v="1"/>
    <x v="67"/>
    <x v="3"/>
  </r>
  <r>
    <x v="0"/>
    <x v="0"/>
    <x v="1"/>
    <s v="Sepsis without septic shock"/>
    <x v="1"/>
    <x v="68"/>
    <x v="3"/>
  </r>
  <r>
    <x v="0"/>
    <x v="0"/>
    <x v="1"/>
    <s v="Rabies, unspecified"/>
    <x v="1"/>
    <x v="69"/>
    <x v="3"/>
  </r>
  <r>
    <x v="0"/>
    <x v="0"/>
    <x v="1"/>
    <s v="Whooping cough due to Bordetella pertussis"/>
    <x v="1"/>
    <x v="70"/>
    <x v="0"/>
  </r>
  <r>
    <x v="0"/>
    <x v="0"/>
    <x v="1"/>
    <s v="Leishmaniasis, unspecified"/>
    <x v="8"/>
    <x v="71"/>
    <x v="2"/>
  </r>
  <r>
    <x v="0"/>
    <x v="0"/>
    <x v="1"/>
    <s v="Tularaemia, unspecified"/>
    <x v="1"/>
    <x v="72"/>
    <x v="0"/>
  </r>
  <r>
    <x v="0"/>
    <x v="0"/>
    <x v="1"/>
    <s v="Coccidioidomycosis, unspecified"/>
    <x v="1"/>
    <x v="73"/>
    <x v="1"/>
  </r>
  <r>
    <x v="0"/>
    <x v="0"/>
    <x v="1"/>
    <s v="Anthrax, unspecified"/>
    <x v="1"/>
    <x v="74"/>
    <x v="3"/>
  </r>
  <r>
    <x v="0"/>
    <x v="0"/>
    <x v="1"/>
    <s v="Foodborne staphylococcal intoxication"/>
    <x v="1"/>
    <x v="75"/>
    <x v="0"/>
  </r>
  <r>
    <x v="0"/>
    <x v="0"/>
    <x v="1"/>
    <s v="Sylvatic yellow fever"/>
    <x v="1"/>
    <x v="76"/>
    <x v="1"/>
  </r>
  <r>
    <x v="0"/>
    <x v="0"/>
    <x v="1"/>
    <s v="Creutzfeldt-Jakob disease, unspecified"/>
    <x v="1"/>
    <x v="77"/>
    <x v="3"/>
  </r>
  <r>
    <x v="0"/>
    <x v="0"/>
    <x v="1"/>
    <s v="St. Louis encephalitis virus infection"/>
    <x v="1"/>
    <x v="78"/>
    <x v="3"/>
  </r>
  <r>
    <x v="0"/>
    <x v="0"/>
    <x v="1"/>
    <s v="Epidemic louse-borne typhus fever due to Rickettsia prowazekii"/>
    <x v="1"/>
    <x v="79"/>
    <x v="3"/>
  </r>
  <r>
    <x v="0"/>
    <x v="0"/>
    <x v="1"/>
    <s v="Mosquito-borne viral encephalitis, unspecified"/>
    <x v="1"/>
    <x v="80"/>
    <x v="1"/>
  </r>
  <r>
    <x v="0"/>
    <x v="0"/>
    <x v="1"/>
    <s v="O'nyong-nyong mosquito-borne viral fever"/>
    <x v="1"/>
    <x v="81"/>
    <x v="0"/>
  </r>
  <r>
    <x v="0"/>
    <x v="0"/>
    <x v="1"/>
    <s v="Bubonic plague"/>
    <x v="1"/>
    <x v="82"/>
    <x v="2"/>
  </r>
  <r>
    <x v="0"/>
    <x v="0"/>
    <x v="1"/>
    <s v="Bacterial foodborne intoxications, unspecified"/>
    <x v="1"/>
    <x v="83"/>
    <x v="2"/>
  </r>
  <r>
    <x v="0"/>
    <x v="0"/>
    <x v="2"/>
    <s v="Other specified viral diseases"/>
    <x v="9"/>
    <x v="84"/>
    <x v="0"/>
  </r>
  <r>
    <x v="0"/>
    <x v="0"/>
    <x v="1"/>
    <s v="Venezuelan equine fever"/>
    <x v="1"/>
    <x v="84"/>
    <x v="0"/>
  </r>
  <r>
    <x v="0"/>
    <x v="0"/>
    <x v="2"/>
    <m/>
    <x v="10"/>
    <x v="85"/>
    <x v="0"/>
  </r>
  <r>
    <x v="0"/>
    <x v="0"/>
    <x v="1"/>
    <m/>
    <x v="1"/>
    <x v="85"/>
    <x v="0"/>
  </r>
  <r>
    <x v="0"/>
    <x v="0"/>
    <x v="1"/>
    <m/>
    <x v="1"/>
    <x v="86"/>
    <x v="3"/>
  </r>
  <r>
    <x v="0"/>
    <x v="0"/>
    <x v="1"/>
    <m/>
    <x v="1"/>
    <x v="87"/>
    <x v="1"/>
  </r>
  <r>
    <x v="0"/>
    <x v="0"/>
    <x v="5"/>
    <m/>
    <x v="11"/>
    <x v="88"/>
    <x v="1"/>
  </r>
  <r>
    <x v="0"/>
    <x v="0"/>
    <x v="1"/>
    <m/>
    <x v="1"/>
    <x v="89"/>
    <x v="1"/>
  </r>
  <r>
    <x v="0"/>
    <x v="0"/>
    <x v="1"/>
    <m/>
    <x v="1"/>
    <x v="90"/>
    <x v="1"/>
  </r>
  <r>
    <x v="0"/>
    <x v="0"/>
    <x v="1"/>
    <m/>
    <x v="1"/>
    <x v="91"/>
    <x v="0"/>
  </r>
  <r>
    <x v="0"/>
    <x v="0"/>
    <x v="1"/>
    <m/>
    <x v="1"/>
    <x v="92"/>
    <x v="0"/>
  </r>
  <r>
    <x v="1"/>
    <x v="1"/>
    <x v="2"/>
    <m/>
    <x v="12"/>
    <x v="93"/>
    <x v="1"/>
  </r>
  <r>
    <x v="1"/>
    <x v="1"/>
    <x v="2"/>
    <m/>
    <x v="12"/>
    <x v="94"/>
    <x v="2"/>
  </r>
  <r>
    <x v="1"/>
    <x v="1"/>
    <x v="1"/>
    <m/>
    <x v="1"/>
    <x v="94"/>
    <x v="2"/>
  </r>
  <r>
    <x v="1"/>
    <x v="1"/>
    <x v="2"/>
    <m/>
    <x v="12"/>
    <x v="0"/>
    <x v="0"/>
  </r>
  <r>
    <x v="1"/>
    <x v="1"/>
    <x v="1"/>
    <m/>
    <x v="1"/>
    <x v="0"/>
    <x v="0"/>
  </r>
  <r>
    <x v="1"/>
    <x v="1"/>
    <x v="1"/>
    <m/>
    <x v="1"/>
    <x v="95"/>
    <x v="3"/>
  </r>
  <r>
    <x v="1"/>
    <x v="1"/>
    <x v="2"/>
    <m/>
    <x v="12"/>
    <x v="1"/>
    <x v="1"/>
  </r>
  <r>
    <x v="1"/>
    <x v="1"/>
    <x v="1"/>
    <m/>
    <x v="1"/>
    <x v="1"/>
    <x v="1"/>
  </r>
  <r>
    <x v="1"/>
    <x v="1"/>
    <x v="1"/>
    <m/>
    <x v="1"/>
    <x v="2"/>
    <x v="2"/>
  </r>
  <r>
    <x v="1"/>
    <x v="1"/>
    <x v="2"/>
    <m/>
    <x v="12"/>
    <x v="96"/>
    <x v="1"/>
  </r>
  <r>
    <x v="1"/>
    <x v="1"/>
    <x v="2"/>
    <m/>
    <x v="12"/>
    <x v="97"/>
    <x v="4"/>
  </r>
  <r>
    <x v="1"/>
    <x v="1"/>
    <x v="3"/>
    <m/>
    <x v="13"/>
    <x v="97"/>
    <x v="4"/>
  </r>
  <r>
    <x v="1"/>
    <x v="1"/>
    <x v="1"/>
    <m/>
    <x v="1"/>
    <x v="97"/>
    <x v="4"/>
  </r>
  <r>
    <x v="1"/>
    <x v="1"/>
    <x v="6"/>
    <m/>
    <x v="14"/>
    <x v="3"/>
    <x v="3"/>
  </r>
  <r>
    <x v="1"/>
    <x v="1"/>
    <x v="1"/>
    <m/>
    <x v="1"/>
    <x v="3"/>
    <x v="3"/>
  </r>
  <r>
    <x v="1"/>
    <x v="1"/>
    <x v="1"/>
    <m/>
    <x v="1"/>
    <x v="4"/>
    <x v="2"/>
  </r>
  <r>
    <x v="1"/>
    <x v="1"/>
    <x v="5"/>
    <m/>
    <x v="15"/>
    <x v="98"/>
    <x v="0"/>
  </r>
  <r>
    <x v="1"/>
    <x v="1"/>
    <x v="1"/>
    <m/>
    <x v="1"/>
    <x v="98"/>
    <x v="0"/>
  </r>
  <r>
    <x v="1"/>
    <x v="1"/>
    <x v="1"/>
    <m/>
    <x v="1"/>
    <x v="5"/>
    <x v="3"/>
  </r>
  <r>
    <x v="1"/>
    <x v="1"/>
    <x v="2"/>
    <m/>
    <x v="12"/>
    <x v="99"/>
    <x v="0"/>
  </r>
  <r>
    <x v="1"/>
    <x v="1"/>
    <x v="2"/>
    <m/>
    <x v="12"/>
    <x v="100"/>
    <x v="1"/>
  </r>
  <r>
    <x v="1"/>
    <x v="1"/>
    <x v="2"/>
    <m/>
    <x v="16"/>
    <x v="6"/>
    <x v="0"/>
  </r>
  <r>
    <x v="1"/>
    <x v="1"/>
    <x v="2"/>
    <m/>
    <x v="12"/>
    <x v="6"/>
    <x v="0"/>
  </r>
  <r>
    <x v="1"/>
    <x v="1"/>
    <x v="1"/>
    <m/>
    <x v="1"/>
    <x v="6"/>
    <x v="0"/>
  </r>
  <r>
    <x v="1"/>
    <x v="1"/>
    <x v="2"/>
    <m/>
    <x v="12"/>
    <x v="7"/>
    <x v="2"/>
  </r>
  <r>
    <x v="1"/>
    <x v="1"/>
    <x v="7"/>
    <m/>
    <x v="17"/>
    <x v="7"/>
    <x v="2"/>
  </r>
  <r>
    <x v="1"/>
    <x v="1"/>
    <x v="1"/>
    <m/>
    <x v="1"/>
    <x v="7"/>
    <x v="2"/>
  </r>
  <r>
    <x v="1"/>
    <x v="1"/>
    <x v="1"/>
    <m/>
    <x v="1"/>
    <x v="8"/>
    <x v="3"/>
  </r>
  <r>
    <x v="1"/>
    <x v="1"/>
    <x v="2"/>
    <m/>
    <x v="12"/>
    <x v="101"/>
    <x v="1"/>
  </r>
  <r>
    <x v="1"/>
    <x v="1"/>
    <x v="1"/>
    <m/>
    <x v="1"/>
    <x v="101"/>
    <x v="1"/>
  </r>
  <r>
    <x v="1"/>
    <x v="1"/>
    <x v="1"/>
    <m/>
    <x v="1"/>
    <x v="9"/>
    <x v="3"/>
  </r>
  <r>
    <x v="1"/>
    <x v="1"/>
    <x v="2"/>
    <m/>
    <x v="12"/>
    <x v="102"/>
    <x v="1"/>
  </r>
  <r>
    <x v="1"/>
    <x v="1"/>
    <x v="1"/>
    <m/>
    <x v="1"/>
    <x v="10"/>
    <x v="3"/>
  </r>
  <r>
    <x v="1"/>
    <x v="1"/>
    <x v="2"/>
    <m/>
    <x v="12"/>
    <x v="11"/>
    <x v="1"/>
  </r>
  <r>
    <x v="1"/>
    <x v="1"/>
    <x v="1"/>
    <m/>
    <x v="1"/>
    <x v="11"/>
    <x v="1"/>
  </r>
  <r>
    <x v="1"/>
    <x v="1"/>
    <x v="2"/>
    <m/>
    <x v="18"/>
    <x v="12"/>
    <x v="1"/>
  </r>
  <r>
    <x v="1"/>
    <x v="1"/>
    <x v="2"/>
    <m/>
    <x v="12"/>
    <x v="12"/>
    <x v="1"/>
  </r>
  <r>
    <x v="1"/>
    <x v="1"/>
    <x v="1"/>
    <m/>
    <x v="1"/>
    <x v="12"/>
    <x v="1"/>
  </r>
  <r>
    <x v="1"/>
    <x v="1"/>
    <x v="2"/>
    <m/>
    <x v="18"/>
    <x v="13"/>
    <x v="1"/>
  </r>
  <r>
    <x v="1"/>
    <x v="1"/>
    <x v="2"/>
    <m/>
    <x v="12"/>
    <x v="13"/>
    <x v="1"/>
  </r>
  <r>
    <x v="1"/>
    <x v="1"/>
    <x v="3"/>
    <m/>
    <x v="13"/>
    <x v="13"/>
    <x v="1"/>
  </r>
  <r>
    <x v="1"/>
    <x v="1"/>
    <x v="1"/>
    <m/>
    <x v="1"/>
    <x v="13"/>
    <x v="1"/>
  </r>
  <r>
    <x v="1"/>
    <x v="1"/>
    <x v="2"/>
    <m/>
    <x v="19"/>
    <x v="14"/>
    <x v="1"/>
  </r>
  <r>
    <x v="1"/>
    <x v="1"/>
    <x v="2"/>
    <m/>
    <x v="12"/>
    <x v="14"/>
    <x v="1"/>
  </r>
  <r>
    <x v="1"/>
    <x v="1"/>
    <x v="1"/>
    <m/>
    <x v="1"/>
    <x v="14"/>
    <x v="1"/>
  </r>
  <r>
    <x v="1"/>
    <x v="1"/>
    <x v="1"/>
    <m/>
    <x v="1"/>
    <x v="15"/>
    <x v="2"/>
  </r>
  <r>
    <x v="1"/>
    <x v="1"/>
    <x v="1"/>
    <m/>
    <x v="1"/>
    <x v="103"/>
    <x v="0"/>
  </r>
  <r>
    <x v="1"/>
    <x v="1"/>
    <x v="2"/>
    <m/>
    <x v="16"/>
    <x v="104"/>
    <x v="0"/>
  </r>
  <r>
    <x v="1"/>
    <x v="1"/>
    <x v="1"/>
    <m/>
    <x v="1"/>
    <x v="104"/>
    <x v="0"/>
  </r>
  <r>
    <x v="1"/>
    <x v="1"/>
    <x v="2"/>
    <m/>
    <x v="18"/>
    <x v="105"/>
    <x v="1"/>
  </r>
  <r>
    <x v="1"/>
    <x v="1"/>
    <x v="1"/>
    <m/>
    <x v="1"/>
    <x v="105"/>
    <x v="1"/>
  </r>
  <r>
    <x v="1"/>
    <x v="1"/>
    <x v="1"/>
    <m/>
    <x v="1"/>
    <x v="16"/>
    <x v="3"/>
  </r>
  <r>
    <x v="1"/>
    <x v="1"/>
    <x v="2"/>
    <m/>
    <x v="12"/>
    <x v="17"/>
    <x v="1"/>
  </r>
  <r>
    <x v="1"/>
    <x v="1"/>
    <x v="1"/>
    <m/>
    <x v="1"/>
    <x v="17"/>
    <x v="1"/>
  </r>
  <r>
    <x v="1"/>
    <x v="1"/>
    <x v="2"/>
    <m/>
    <x v="12"/>
    <x v="18"/>
    <x v="2"/>
  </r>
  <r>
    <x v="1"/>
    <x v="1"/>
    <x v="3"/>
    <m/>
    <x v="13"/>
    <x v="18"/>
    <x v="2"/>
  </r>
  <r>
    <x v="1"/>
    <x v="1"/>
    <x v="1"/>
    <m/>
    <x v="1"/>
    <x v="18"/>
    <x v="2"/>
  </r>
  <r>
    <x v="1"/>
    <x v="1"/>
    <x v="2"/>
    <m/>
    <x v="16"/>
    <x v="19"/>
    <x v="0"/>
  </r>
  <r>
    <x v="1"/>
    <x v="1"/>
    <x v="2"/>
    <m/>
    <x v="12"/>
    <x v="19"/>
    <x v="0"/>
  </r>
  <r>
    <x v="1"/>
    <x v="1"/>
    <x v="5"/>
    <m/>
    <x v="15"/>
    <x v="19"/>
    <x v="0"/>
  </r>
  <r>
    <x v="1"/>
    <x v="1"/>
    <x v="1"/>
    <m/>
    <x v="1"/>
    <x v="19"/>
    <x v="0"/>
  </r>
  <r>
    <x v="1"/>
    <x v="1"/>
    <x v="2"/>
    <m/>
    <x v="16"/>
    <x v="106"/>
    <x v="0"/>
  </r>
  <r>
    <x v="1"/>
    <x v="1"/>
    <x v="1"/>
    <m/>
    <x v="1"/>
    <x v="106"/>
    <x v="0"/>
  </r>
  <r>
    <x v="1"/>
    <x v="1"/>
    <x v="2"/>
    <m/>
    <x v="16"/>
    <x v="107"/>
    <x v="0"/>
  </r>
  <r>
    <x v="1"/>
    <x v="1"/>
    <x v="5"/>
    <m/>
    <x v="15"/>
    <x v="107"/>
    <x v="0"/>
  </r>
  <r>
    <x v="1"/>
    <x v="1"/>
    <x v="7"/>
    <m/>
    <x v="20"/>
    <x v="107"/>
    <x v="0"/>
  </r>
  <r>
    <x v="1"/>
    <x v="1"/>
    <x v="7"/>
    <m/>
    <x v="17"/>
    <x v="107"/>
    <x v="0"/>
  </r>
  <r>
    <x v="1"/>
    <x v="1"/>
    <x v="8"/>
    <m/>
    <x v="21"/>
    <x v="107"/>
    <x v="0"/>
  </r>
  <r>
    <x v="1"/>
    <x v="1"/>
    <x v="3"/>
    <m/>
    <x v="3"/>
    <x v="107"/>
    <x v="0"/>
  </r>
  <r>
    <x v="1"/>
    <x v="1"/>
    <x v="3"/>
    <m/>
    <x v="22"/>
    <x v="107"/>
    <x v="0"/>
  </r>
  <r>
    <x v="1"/>
    <x v="1"/>
    <x v="3"/>
    <m/>
    <x v="23"/>
    <x v="107"/>
    <x v="0"/>
  </r>
  <r>
    <x v="1"/>
    <x v="1"/>
    <x v="9"/>
    <m/>
    <x v="24"/>
    <x v="107"/>
    <x v="0"/>
  </r>
  <r>
    <x v="1"/>
    <x v="1"/>
    <x v="1"/>
    <m/>
    <x v="1"/>
    <x v="107"/>
    <x v="0"/>
  </r>
  <r>
    <x v="1"/>
    <x v="1"/>
    <x v="2"/>
    <m/>
    <x v="16"/>
    <x v="108"/>
    <x v="0"/>
  </r>
  <r>
    <x v="1"/>
    <x v="1"/>
    <x v="1"/>
    <m/>
    <x v="1"/>
    <x v="108"/>
    <x v="0"/>
  </r>
  <r>
    <x v="1"/>
    <x v="1"/>
    <x v="1"/>
    <m/>
    <x v="1"/>
    <x v="109"/>
    <x v="4"/>
  </r>
  <r>
    <x v="1"/>
    <x v="1"/>
    <x v="2"/>
    <m/>
    <x v="18"/>
    <x v="20"/>
    <x v="1"/>
  </r>
  <r>
    <x v="1"/>
    <x v="1"/>
    <x v="2"/>
    <m/>
    <x v="12"/>
    <x v="20"/>
    <x v="1"/>
  </r>
  <r>
    <x v="1"/>
    <x v="1"/>
    <x v="1"/>
    <m/>
    <x v="1"/>
    <x v="20"/>
    <x v="1"/>
  </r>
  <r>
    <x v="1"/>
    <x v="1"/>
    <x v="2"/>
    <m/>
    <x v="12"/>
    <x v="110"/>
    <x v="0"/>
  </r>
  <r>
    <x v="1"/>
    <x v="1"/>
    <x v="2"/>
    <m/>
    <x v="12"/>
    <x v="21"/>
    <x v="1"/>
  </r>
  <r>
    <x v="1"/>
    <x v="1"/>
    <x v="1"/>
    <m/>
    <x v="1"/>
    <x v="21"/>
    <x v="1"/>
  </r>
  <r>
    <x v="1"/>
    <x v="1"/>
    <x v="2"/>
    <m/>
    <x v="18"/>
    <x v="111"/>
    <x v="1"/>
  </r>
  <r>
    <x v="1"/>
    <x v="1"/>
    <x v="2"/>
    <m/>
    <x v="12"/>
    <x v="111"/>
    <x v="1"/>
  </r>
  <r>
    <x v="1"/>
    <x v="1"/>
    <x v="1"/>
    <m/>
    <x v="1"/>
    <x v="111"/>
    <x v="1"/>
  </r>
  <r>
    <x v="1"/>
    <x v="1"/>
    <x v="2"/>
    <m/>
    <x v="12"/>
    <x v="112"/>
    <x v="1"/>
  </r>
  <r>
    <x v="1"/>
    <x v="1"/>
    <x v="2"/>
    <m/>
    <x v="18"/>
    <x v="113"/>
    <x v="1"/>
  </r>
  <r>
    <x v="1"/>
    <x v="1"/>
    <x v="2"/>
    <m/>
    <x v="12"/>
    <x v="113"/>
    <x v="1"/>
  </r>
  <r>
    <x v="1"/>
    <x v="1"/>
    <x v="1"/>
    <m/>
    <x v="1"/>
    <x v="22"/>
    <x v="2"/>
  </r>
  <r>
    <x v="1"/>
    <x v="1"/>
    <x v="1"/>
    <m/>
    <x v="1"/>
    <x v="23"/>
    <x v="3"/>
  </r>
  <r>
    <x v="1"/>
    <x v="1"/>
    <x v="6"/>
    <m/>
    <x v="14"/>
    <x v="24"/>
    <x v="3"/>
  </r>
  <r>
    <x v="1"/>
    <x v="1"/>
    <x v="1"/>
    <m/>
    <x v="1"/>
    <x v="24"/>
    <x v="3"/>
  </r>
  <r>
    <x v="1"/>
    <x v="1"/>
    <x v="6"/>
    <m/>
    <x v="14"/>
    <x v="25"/>
    <x v="3"/>
  </r>
  <r>
    <x v="1"/>
    <x v="1"/>
    <x v="1"/>
    <m/>
    <x v="1"/>
    <x v="25"/>
    <x v="3"/>
  </r>
  <r>
    <x v="1"/>
    <x v="1"/>
    <x v="2"/>
    <m/>
    <x v="12"/>
    <x v="114"/>
    <x v="1"/>
  </r>
  <r>
    <x v="1"/>
    <x v="1"/>
    <x v="1"/>
    <m/>
    <x v="1"/>
    <x v="26"/>
    <x v="0"/>
  </r>
  <r>
    <x v="1"/>
    <x v="1"/>
    <x v="2"/>
    <m/>
    <x v="18"/>
    <x v="27"/>
    <x v="1"/>
  </r>
  <r>
    <x v="1"/>
    <x v="1"/>
    <x v="2"/>
    <m/>
    <x v="12"/>
    <x v="27"/>
    <x v="1"/>
  </r>
  <r>
    <x v="1"/>
    <x v="1"/>
    <x v="1"/>
    <m/>
    <x v="1"/>
    <x v="27"/>
    <x v="1"/>
  </r>
  <r>
    <x v="1"/>
    <x v="1"/>
    <x v="2"/>
    <m/>
    <x v="12"/>
    <x v="115"/>
    <x v="0"/>
  </r>
  <r>
    <x v="1"/>
    <x v="1"/>
    <x v="3"/>
    <m/>
    <x v="13"/>
    <x v="116"/>
    <x v="3"/>
  </r>
  <r>
    <x v="1"/>
    <x v="1"/>
    <x v="1"/>
    <m/>
    <x v="1"/>
    <x v="28"/>
    <x v="3"/>
  </r>
  <r>
    <x v="1"/>
    <x v="1"/>
    <x v="2"/>
    <m/>
    <x v="12"/>
    <x v="29"/>
    <x v="0"/>
  </r>
  <r>
    <x v="1"/>
    <x v="1"/>
    <x v="8"/>
    <m/>
    <x v="21"/>
    <x v="29"/>
    <x v="0"/>
  </r>
  <r>
    <x v="1"/>
    <x v="1"/>
    <x v="1"/>
    <m/>
    <x v="1"/>
    <x v="29"/>
    <x v="0"/>
  </r>
  <r>
    <x v="1"/>
    <x v="1"/>
    <x v="2"/>
    <m/>
    <x v="12"/>
    <x v="117"/>
    <x v="4"/>
  </r>
  <r>
    <x v="1"/>
    <x v="1"/>
    <x v="2"/>
    <m/>
    <x v="12"/>
    <x v="30"/>
    <x v="3"/>
  </r>
  <r>
    <x v="1"/>
    <x v="1"/>
    <x v="1"/>
    <m/>
    <x v="1"/>
    <x v="30"/>
    <x v="3"/>
  </r>
  <r>
    <x v="1"/>
    <x v="1"/>
    <x v="2"/>
    <m/>
    <x v="12"/>
    <x v="118"/>
    <x v="4"/>
  </r>
  <r>
    <x v="1"/>
    <x v="1"/>
    <x v="1"/>
    <m/>
    <x v="1"/>
    <x v="118"/>
    <x v="4"/>
  </r>
  <r>
    <x v="1"/>
    <x v="1"/>
    <x v="1"/>
    <m/>
    <x v="1"/>
    <x v="31"/>
    <x v="0"/>
  </r>
  <r>
    <x v="1"/>
    <x v="1"/>
    <x v="1"/>
    <m/>
    <x v="1"/>
    <x v="32"/>
    <x v="3"/>
  </r>
  <r>
    <x v="1"/>
    <x v="1"/>
    <x v="1"/>
    <m/>
    <x v="1"/>
    <x v="119"/>
    <x v="2"/>
  </r>
  <r>
    <x v="1"/>
    <x v="1"/>
    <x v="2"/>
    <m/>
    <x v="12"/>
    <x v="33"/>
    <x v="0"/>
  </r>
  <r>
    <x v="1"/>
    <x v="1"/>
    <x v="3"/>
    <m/>
    <x v="13"/>
    <x v="33"/>
    <x v="0"/>
  </r>
  <r>
    <x v="1"/>
    <x v="1"/>
    <x v="1"/>
    <m/>
    <x v="1"/>
    <x v="33"/>
    <x v="0"/>
  </r>
  <r>
    <x v="1"/>
    <x v="1"/>
    <x v="2"/>
    <m/>
    <x v="16"/>
    <x v="120"/>
    <x v="0"/>
  </r>
  <r>
    <x v="1"/>
    <x v="1"/>
    <x v="1"/>
    <m/>
    <x v="1"/>
    <x v="120"/>
    <x v="0"/>
  </r>
  <r>
    <x v="1"/>
    <x v="1"/>
    <x v="2"/>
    <m/>
    <x v="12"/>
    <x v="121"/>
    <x v="1"/>
  </r>
  <r>
    <x v="1"/>
    <x v="1"/>
    <x v="1"/>
    <m/>
    <x v="1"/>
    <x v="122"/>
    <x v="0"/>
  </r>
  <r>
    <x v="1"/>
    <x v="1"/>
    <x v="1"/>
    <m/>
    <x v="1"/>
    <x v="34"/>
    <x v="3"/>
  </r>
  <r>
    <x v="1"/>
    <x v="1"/>
    <x v="2"/>
    <m/>
    <x v="12"/>
    <x v="123"/>
    <x v="1"/>
  </r>
  <r>
    <x v="1"/>
    <x v="1"/>
    <x v="2"/>
    <m/>
    <x v="12"/>
    <x v="35"/>
    <x v="1"/>
  </r>
  <r>
    <x v="1"/>
    <x v="1"/>
    <x v="1"/>
    <m/>
    <x v="1"/>
    <x v="35"/>
    <x v="1"/>
  </r>
  <r>
    <x v="1"/>
    <x v="1"/>
    <x v="2"/>
    <m/>
    <x v="12"/>
    <x v="124"/>
    <x v="1"/>
  </r>
  <r>
    <x v="1"/>
    <x v="1"/>
    <x v="2"/>
    <m/>
    <x v="18"/>
    <x v="36"/>
    <x v="1"/>
  </r>
  <r>
    <x v="1"/>
    <x v="1"/>
    <x v="2"/>
    <m/>
    <x v="12"/>
    <x v="36"/>
    <x v="1"/>
  </r>
  <r>
    <x v="1"/>
    <x v="1"/>
    <x v="1"/>
    <m/>
    <x v="1"/>
    <x v="36"/>
    <x v="1"/>
  </r>
  <r>
    <x v="1"/>
    <x v="1"/>
    <x v="2"/>
    <m/>
    <x v="12"/>
    <x v="37"/>
    <x v="1"/>
  </r>
  <r>
    <x v="1"/>
    <x v="1"/>
    <x v="1"/>
    <m/>
    <x v="1"/>
    <x v="37"/>
    <x v="1"/>
  </r>
  <r>
    <x v="1"/>
    <x v="1"/>
    <x v="1"/>
    <m/>
    <x v="1"/>
    <x v="38"/>
    <x v="3"/>
  </r>
  <r>
    <x v="1"/>
    <x v="1"/>
    <x v="1"/>
    <m/>
    <x v="1"/>
    <x v="39"/>
    <x v="1"/>
  </r>
  <r>
    <x v="1"/>
    <x v="1"/>
    <x v="1"/>
    <m/>
    <x v="1"/>
    <x v="40"/>
    <x v="3"/>
  </r>
  <r>
    <x v="1"/>
    <x v="1"/>
    <x v="10"/>
    <m/>
    <x v="25"/>
    <x v="41"/>
    <x v="2"/>
  </r>
  <r>
    <x v="1"/>
    <x v="1"/>
    <x v="1"/>
    <m/>
    <x v="1"/>
    <x v="41"/>
    <x v="2"/>
  </r>
  <r>
    <x v="1"/>
    <x v="1"/>
    <x v="2"/>
    <m/>
    <x v="26"/>
    <x v="42"/>
    <x v="2"/>
  </r>
  <r>
    <x v="1"/>
    <x v="1"/>
    <x v="3"/>
    <m/>
    <x v="13"/>
    <x v="42"/>
    <x v="2"/>
  </r>
  <r>
    <x v="1"/>
    <x v="1"/>
    <x v="1"/>
    <m/>
    <x v="1"/>
    <x v="42"/>
    <x v="2"/>
  </r>
  <r>
    <x v="1"/>
    <x v="1"/>
    <x v="1"/>
    <m/>
    <x v="1"/>
    <x v="43"/>
    <x v="3"/>
  </r>
  <r>
    <x v="1"/>
    <x v="1"/>
    <x v="2"/>
    <m/>
    <x v="12"/>
    <x v="125"/>
    <x v="2"/>
  </r>
  <r>
    <x v="1"/>
    <x v="1"/>
    <x v="1"/>
    <m/>
    <x v="1"/>
    <x v="125"/>
    <x v="2"/>
  </r>
  <r>
    <x v="1"/>
    <x v="1"/>
    <x v="1"/>
    <m/>
    <x v="1"/>
    <x v="44"/>
    <x v="3"/>
  </r>
  <r>
    <x v="1"/>
    <x v="1"/>
    <x v="1"/>
    <m/>
    <x v="1"/>
    <x v="45"/>
    <x v="3"/>
  </r>
  <r>
    <x v="1"/>
    <x v="1"/>
    <x v="2"/>
    <m/>
    <x v="12"/>
    <x v="46"/>
    <x v="1"/>
  </r>
  <r>
    <x v="1"/>
    <x v="1"/>
    <x v="1"/>
    <m/>
    <x v="1"/>
    <x v="46"/>
    <x v="1"/>
  </r>
  <r>
    <x v="1"/>
    <x v="1"/>
    <x v="1"/>
    <m/>
    <x v="1"/>
    <x v="126"/>
    <x v="2"/>
  </r>
  <r>
    <x v="1"/>
    <x v="1"/>
    <x v="2"/>
    <m/>
    <x v="12"/>
    <x v="47"/>
    <x v="0"/>
  </r>
  <r>
    <x v="1"/>
    <x v="1"/>
    <x v="5"/>
    <m/>
    <x v="15"/>
    <x v="47"/>
    <x v="0"/>
  </r>
  <r>
    <x v="1"/>
    <x v="1"/>
    <x v="1"/>
    <m/>
    <x v="1"/>
    <x v="47"/>
    <x v="0"/>
  </r>
  <r>
    <x v="1"/>
    <x v="1"/>
    <x v="1"/>
    <m/>
    <x v="1"/>
    <x v="127"/>
    <x v="2"/>
  </r>
  <r>
    <x v="1"/>
    <x v="1"/>
    <x v="2"/>
    <m/>
    <x v="12"/>
    <x v="128"/>
    <x v="2"/>
  </r>
  <r>
    <x v="1"/>
    <x v="1"/>
    <x v="3"/>
    <m/>
    <x v="13"/>
    <x v="128"/>
    <x v="2"/>
  </r>
  <r>
    <x v="1"/>
    <x v="1"/>
    <x v="1"/>
    <m/>
    <x v="1"/>
    <x v="128"/>
    <x v="2"/>
  </r>
  <r>
    <x v="1"/>
    <x v="1"/>
    <x v="2"/>
    <m/>
    <x v="12"/>
    <x v="129"/>
    <x v="1"/>
  </r>
  <r>
    <x v="1"/>
    <x v="1"/>
    <x v="1"/>
    <m/>
    <x v="1"/>
    <x v="130"/>
    <x v="2"/>
  </r>
  <r>
    <x v="1"/>
    <x v="1"/>
    <x v="2"/>
    <m/>
    <x v="12"/>
    <x v="131"/>
    <x v="2"/>
  </r>
  <r>
    <x v="1"/>
    <x v="1"/>
    <x v="1"/>
    <m/>
    <x v="1"/>
    <x v="131"/>
    <x v="2"/>
  </r>
  <r>
    <x v="1"/>
    <x v="1"/>
    <x v="2"/>
    <m/>
    <x v="12"/>
    <x v="132"/>
    <x v="0"/>
  </r>
  <r>
    <x v="1"/>
    <x v="1"/>
    <x v="1"/>
    <m/>
    <x v="1"/>
    <x v="132"/>
    <x v="0"/>
  </r>
  <r>
    <x v="1"/>
    <x v="1"/>
    <x v="2"/>
    <m/>
    <x v="12"/>
    <x v="133"/>
    <x v="1"/>
  </r>
  <r>
    <x v="1"/>
    <x v="1"/>
    <x v="1"/>
    <m/>
    <x v="1"/>
    <x v="133"/>
    <x v="1"/>
  </r>
  <r>
    <x v="1"/>
    <x v="1"/>
    <x v="1"/>
    <m/>
    <x v="1"/>
    <x v="48"/>
    <x v="3"/>
  </r>
  <r>
    <x v="1"/>
    <x v="1"/>
    <x v="2"/>
    <m/>
    <x v="12"/>
    <x v="134"/>
    <x v="2"/>
  </r>
  <r>
    <x v="1"/>
    <x v="1"/>
    <x v="1"/>
    <m/>
    <x v="1"/>
    <x v="134"/>
    <x v="2"/>
  </r>
  <r>
    <x v="1"/>
    <x v="1"/>
    <x v="1"/>
    <m/>
    <x v="1"/>
    <x v="49"/>
    <x v="3"/>
  </r>
  <r>
    <x v="1"/>
    <x v="1"/>
    <x v="1"/>
    <m/>
    <x v="1"/>
    <x v="50"/>
    <x v="3"/>
  </r>
  <r>
    <x v="1"/>
    <x v="1"/>
    <x v="1"/>
    <m/>
    <x v="1"/>
    <x v="51"/>
    <x v="3"/>
  </r>
  <r>
    <x v="1"/>
    <x v="1"/>
    <x v="2"/>
    <m/>
    <x v="12"/>
    <x v="135"/>
    <x v="1"/>
  </r>
  <r>
    <x v="1"/>
    <x v="1"/>
    <x v="1"/>
    <m/>
    <x v="1"/>
    <x v="136"/>
    <x v="0"/>
  </r>
  <r>
    <x v="1"/>
    <x v="1"/>
    <x v="1"/>
    <m/>
    <x v="1"/>
    <x v="52"/>
    <x v="3"/>
  </r>
  <r>
    <x v="1"/>
    <x v="1"/>
    <x v="1"/>
    <m/>
    <x v="1"/>
    <x v="53"/>
    <x v="0"/>
  </r>
  <r>
    <x v="1"/>
    <x v="1"/>
    <x v="2"/>
    <m/>
    <x v="12"/>
    <x v="137"/>
    <x v="2"/>
  </r>
  <r>
    <x v="1"/>
    <x v="1"/>
    <x v="2"/>
    <m/>
    <x v="12"/>
    <x v="138"/>
    <x v="1"/>
  </r>
  <r>
    <x v="1"/>
    <x v="1"/>
    <x v="3"/>
    <m/>
    <x v="13"/>
    <x v="138"/>
    <x v="1"/>
  </r>
  <r>
    <x v="1"/>
    <x v="1"/>
    <x v="1"/>
    <m/>
    <x v="1"/>
    <x v="138"/>
    <x v="1"/>
  </r>
  <r>
    <x v="1"/>
    <x v="1"/>
    <x v="1"/>
    <m/>
    <x v="1"/>
    <x v="139"/>
    <x v="4"/>
  </r>
  <r>
    <x v="1"/>
    <x v="1"/>
    <x v="1"/>
    <m/>
    <x v="1"/>
    <x v="54"/>
    <x v="3"/>
  </r>
  <r>
    <x v="1"/>
    <x v="1"/>
    <x v="2"/>
    <m/>
    <x v="12"/>
    <x v="140"/>
    <x v="0"/>
  </r>
  <r>
    <x v="1"/>
    <x v="1"/>
    <x v="1"/>
    <m/>
    <x v="1"/>
    <x v="140"/>
    <x v="0"/>
  </r>
  <r>
    <x v="1"/>
    <x v="1"/>
    <x v="1"/>
    <m/>
    <x v="1"/>
    <x v="55"/>
    <x v="3"/>
  </r>
  <r>
    <x v="1"/>
    <x v="1"/>
    <x v="2"/>
    <m/>
    <x v="12"/>
    <x v="141"/>
    <x v="2"/>
  </r>
  <r>
    <x v="1"/>
    <x v="1"/>
    <x v="1"/>
    <m/>
    <x v="1"/>
    <x v="141"/>
    <x v="2"/>
  </r>
  <r>
    <x v="1"/>
    <x v="1"/>
    <x v="1"/>
    <m/>
    <x v="1"/>
    <x v="142"/>
    <x v="2"/>
  </r>
  <r>
    <x v="1"/>
    <x v="1"/>
    <x v="1"/>
    <m/>
    <x v="1"/>
    <x v="143"/>
    <x v="4"/>
  </r>
  <r>
    <x v="1"/>
    <x v="1"/>
    <x v="1"/>
    <m/>
    <x v="1"/>
    <x v="56"/>
    <x v="0"/>
  </r>
  <r>
    <x v="1"/>
    <x v="1"/>
    <x v="2"/>
    <m/>
    <x v="12"/>
    <x v="57"/>
    <x v="0"/>
  </r>
  <r>
    <x v="1"/>
    <x v="1"/>
    <x v="1"/>
    <m/>
    <x v="1"/>
    <x v="57"/>
    <x v="0"/>
  </r>
  <r>
    <x v="1"/>
    <x v="1"/>
    <x v="2"/>
    <m/>
    <x v="12"/>
    <x v="144"/>
    <x v="1"/>
  </r>
  <r>
    <x v="1"/>
    <x v="1"/>
    <x v="2"/>
    <m/>
    <x v="12"/>
    <x v="145"/>
    <x v="1"/>
  </r>
  <r>
    <x v="1"/>
    <x v="1"/>
    <x v="2"/>
    <m/>
    <x v="12"/>
    <x v="58"/>
    <x v="0"/>
  </r>
  <r>
    <x v="1"/>
    <x v="1"/>
    <x v="1"/>
    <m/>
    <x v="1"/>
    <x v="58"/>
    <x v="0"/>
  </r>
  <r>
    <x v="1"/>
    <x v="1"/>
    <x v="2"/>
    <m/>
    <x v="12"/>
    <x v="146"/>
    <x v="2"/>
  </r>
  <r>
    <x v="1"/>
    <x v="1"/>
    <x v="1"/>
    <m/>
    <x v="1"/>
    <x v="146"/>
    <x v="2"/>
  </r>
  <r>
    <x v="1"/>
    <x v="1"/>
    <x v="2"/>
    <m/>
    <x v="12"/>
    <x v="147"/>
    <x v="0"/>
  </r>
  <r>
    <x v="1"/>
    <x v="1"/>
    <x v="2"/>
    <m/>
    <x v="12"/>
    <x v="148"/>
    <x v="4"/>
  </r>
  <r>
    <x v="1"/>
    <x v="1"/>
    <x v="1"/>
    <m/>
    <x v="1"/>
    <x v="148"/>
    <x v="4"/>
  </r>
  <r>
    <x v="1"/>
    <x v="1"/>
    <x v="2"/>
    <m/>
    <x v="16"/>
    <x v="59"/>
    <x v="0"/>
  </r>
  <r>
    <x v="1"/>
    <x v="1"/>
    <x v="2"/>
    <m/>
    <x v="12"/>
    <x v="59"/>
    <x v="0"/>
  </r>
  <r>
    <x v="1"/>
    <x v="1"/>
    <x v="1"/>
    <m/>
    <x v="1"/>
    <x v="59"/>
    <x v="0"/>
  </r>
  <r>
    <x v="1"/>
    <x v="1"/>
    <x v="2"/>
    <m/>
    <x v="16"/>
    <x v="60"/>
    <x v="0"/>
  </r>
  <r>
    <x v="1"/>
    <x v="1"/>
    <x v="1"/>
    <m/>
    <x v="1"/>
    <x v="60"/>
    <x v="0"/>
  </r>
  <r>
    <x v="1"/>
    <x v="1"/>
    <x v="2"/>
    <m/>
    <x v="12"/>
    <x v="61"/>
    <x v="1"/>
  </r>
  <r>
    <x v="1"/>
    <x v="1"/>
    <x v="1"/>
    <m/>
    <x v="1"/>
    <x v="61"/>
    <x v="1"/>
  </r>
  <r>
    <x v="1"/>
    <x v="1"/>
    <x v="1"/>
    <m/>
    <x v="1"/>
    <x v="149"/>
    <x v="4"/>
  </r>
  <r>
    <x v="1"/>
    <x v="1"/>
    <x v="6"/>
    <m/>
    <x v="14"/>
    <x v="62"/>
    <x v="3"/>
  </r>
  <r>
    <x v="1"/>
    <x v="1"/>
    <x v="1"/>
    <m/>
    <x v="1"/>
    <x v="62"/>
    <x v="3"/>
  </r>
  <r>
    <x v="1"/>
    <x v="1"/>
    <x v="1"/>
    <m/>
    <x v="1"/>
    <x v="63"/>
    <x v="3"/>
  </r>
  <r>
    <x v="1"/>
    <x v="1"/>
    <x v="2"/>
    <m/>
    <x v="12"/>
    <x v="150"/>
    <x v="2"/>
  </r>
  <r>
    <x v="1"/>
    <x v="1"/>
    <x v="1"/>
    <m/>
    <x v="1"/>
    <x v="64"/>
    <x v="4"/>
  </r>
  <r>
    <x v="1"/>
    <x v="1"/>
    <x v="2"/>
    <m/>
    <x v="12"/>
    <x v="151"/>
    <x v="2"/>
  </r>
  <r>
    <x v="1"/>
    <x v="1"/>
    <x v="2"/>
    <m/>
    <x v="18"/>
    <x v="65"/>
    <x v="1"/>
  </r>
  <r>
    <x v="1"/>
    <x v="1"/>
    <x v="2"/>
    <m/>
    <x v="12"/>
    <x v="65"/>
    <x v="1"/>
  </r>
  <r>
    <x v="1"/>
    <x v="1"/>
    <x v="1"/>
    <m/>
    <x v="1"/>
    <x v="65"/>
    <x v="1"/>
  </r>
  <r>
    <x v="1"/>
    <x v="1"/>
    <x v="2"/>
    <m/>
    <x v="18"/>
    <x v="152"/>
    <x v="1"/>
  </r>
  <r>
    <x v="1"/>
    <x v="1"/>
    <x v="2"/>
    <m/>
    <x v="12"/>
    <x v="152"/>
    <x v="1"/>
  </r>
  <r>
    <x v="1"/>
    <x v="1"/>
    <x v="1"/>
    <m/>
    <x v="1"/>
    <x v="152"/>
    <x v="1"/>
  </r>
  <r>
    <x v="1"/>
    <x v="1"/>
    <x v="1"/>
    <m/>
    <x v="1"/>
    <x v="153"/>
    <x v="2"/>
  </r>
  <r>
    <x v="1"/>
    <x v="1"/>
    <x v="2"/>
    <m/>
    <x v="12"/>
    <x v="154"/>
    <x v="4"/>
  </r>
  <r>
    <x v="1"/>
    <x v="1"/>
    <x v="1"/>
    <m/>
    <x v="1"/>
    <x v="154"/>
    <x v="4"/>
  </r>
  <r>
    <x v="1"/>
    <x v="1"/>
    <x v="1"/>
    <m/>
    <x v="1"/>
    <x v="66"/>
    <x v="3"/>
  </r>
  <r>
    <x v="1"/>
    <x v="1"/>
    <x v="2"/>
    <m/>
    <x v="12"/>
    <x v="155"/>
    <x v="1"/>
  </r>
  <r>
    <x v="1"/>
    <x v="1"/>
    <x v="1"/>
    <m/>
    <x v="1"/>
    <x v="67"/>
    <x v="3"/>
  </r>
  <r>
    <x v="1"/>
    <x v="1"/>
    <x v="2"/>
    <m/>
    <x v="12"/>
    <x v="156"/>
    <x v="1"/>
  </r>
  <r>
    <x v="1"/>
    <x v="1"/>
    <x v="2"/>
    <m/>
    <x v="12"/>
    <x v="157"/>
    <x v="4"/>
  </r>
  <r>
    <x v="1"/>
    <x v="1"/>
    <x v="1"/>
    <m/>
    <x v="1"/>
    <x v="157"/>
    <x v="4"/>
  </r>
  <r>
    <x v="1"/>
    <x v="1"/>
    <x v="2"/>
    <m/>
    <x v="12"/>
    <x v="158"/>
    <x v="0"/>
  </r>
  <r>
    <x v="1"/>
    <x v="1"/>
    <x v="1"/>
    <m/>
    <x v="1"/>
    <x v="68"/>
    <x v="3"/>
  </r>
  <r>
    <x v="1"/>
    <x v="1"/>
    <x v="1"/>
    <m/>
    <x v="1"/>
    <x v="69"/>
    <x v="3"/>
  </r>
  <r>
    <x v="1"/>
    <x v="1"/>
    <x v="2"/>
    <m/>
    <x v="9"/>
    <x v="70"/>
    <x v="0"/>
  </r>
  <r>
    <x v="1"/>
    <x v="1"/>
    <x v="5"/>
    <m/>
    <x v="15"/>
    <x v="70"/>
    <x v="0"/>
  </r>
  <r>
    <x v="1"/>
    <x v="1"/>
    <x v="1"/>
    <m/>
    <x v="1"/>
    <x v="70"/>
    <x v="0"/>
  </r>
  <r>
    <x v="1"/>
    <x v="1"/>
    <x v="1"/>
    <m/>
    <x v="8"/>
    <x v="71"/>
    <x v="2"/>
  </r>
  <r>
    <x v="1"/>
    <x v="1"/>
    <x v="2"/>
    <m/>
    <x v="12"/>
    <x v="159"/>
    <x v="0"/>
  </r>
  <r>
    <x v="1"/>
    <x v="1"/>
    <x v="2"/>
    <m/>
    <x v="12"/>
    <x v="72"/>
    <x v="0"/>
  </r>
  <r>
    <x v="1"/>
    <x v="1"/>
    <x v="1"/>
    <m/>
    <x v="1"/>
    <x v="72"/>
    <x v="0"/>
  </r>
  <r>
    <x v="1"/>
    <x v="1"/>
    <x v="2"/>
    <m/>
    <x v="12"/>
    <x v="160"/>
    <x v="2"/>
  </r>
  <r>
    <x v="1"/>
    <x v="1"/>
    <x v="1"/>
    <m/>
    <x v="1"/>
    <x v="160"/>
    <x v="2"/>
  </r>
  <r>
    <x v="1"/>
    <x v="1"/>
    <x v="2"/>
    <m/>
    <x v="12"/>
    <x v="161"/>
    <x v="4"/>
  </r>
  <r>
    <x v="1"/>
    <x v="1"/>
    <x v="1"/>
    <m/>
    <x v="1"/>
    <x v="162"/>
    <x v="0"/>
  </r>
  <r>
    <x v="1"/>
    <x v="1"/>
    <x v="2"/>
    <m/>
    <x v="12"/>
    <x v="73"/>
    <x v="1"/>
  </r>
  <r>
    <x v="1"/>
    <x v="1"/>
    <x v="1"/>
    <m/>
    <x v="1"/>
    <x v="73"/>
    <x v="1"/>
  </r>
  <r>
    <x v="1"/>
    <x v="1"/>
    <x v="2"/>
    <m/>
    <x v="16"/>
    <x v="75"/>
    <x v="0"/>
  </r>
  <r>
    <x v="1"/>
    <x v="1"/>
    <x v="1"/>
    <m/>
    <x v="1"/>
    <x v="75"/>
    <x v="0"/>
  </r>
  <r>
    <x v="1"/>
    <x v="1"/>
    <x v="2"/>
    <m/>
    <x v="12"/>
    <x v="163"/>
    <x v="0"/>
  </r>
  <r>
    <x v="1"/>
    <x v="1"/>
    <x v="1"/>
    <m/>
    <x v="1"/>
    <x v="163"/>
    <x v="0"/>
  </r>
  <r>
    <x v="1"/>
    <x v="1"/>
    <x v="2"/>
    <m/>
    <x v="12"/>
    <x v="76"/>
    <x v="1"/>
  </r>
  <r>
    <x v="1"/>
    <x v="1"/>
    <x v="1"/>
    <m/>
    <x v="1"/>
    <x v="76"/>
    <x v="1"/>
  </r>
  <r>
    <x v="1"/>
    <x v="1"/>
    <x v="1"/>
    <m/>
    <x v="1"/>
    <x v="77"/>
    <x v="3"/>
  </r>
  <r>
    <x v="1"/>
    <x v="1"/>
    <x v="1"/>
    <m/>
    <x v="1"/>
    <x v="78"/>
    <x v="3"/>
  </r>
  <r>
    <x v="1"/>
    <x v="1"/>
    <x v="6"/>
    <m/>
    <x v="14"/>
    <x v="79"/>
    <x v="3"/>
  </r>
  <r>
    <x v="1"/>
    <x v="1"/>
    <x v="5"/>
    <m/>
    <x v="15"/>
    <x v="79"/>
    <x v="3"/>
  </r>
  <r>
    <x v="1"/>
    <x v="1"/>
    <x v="1"/>
    <m/>
    <x v="1"/>
    <x v="79"/>
    <x v="3"/>
  </r>
  <r>
    <x v="1"/>
    <x v="1"/>
    <x v="1"/>
    <m/>
    <x v="1"/>
    <x v="164"/>
    <x v="0"/>
  </r>
  <r>
    <x v="1"/>
    <x v="1"/>
    <x v="2"/>
    <m/>
    <x v="12"/>
    <x v="165"/>
    <x v="1"/>
  </r>
  <r>
    <x v="1"/>
    <x v="1"/>
    <x v="2"/>
    <m/>
    <x v="12"/>
    <x v="166"/>
    <x v="0"/>
  </r>
  <r>
    <x v="1"/>
    <x v="1"/>
    <x v="1"/>
    <m/>
    <x v="1"/>
    <x v="166"/>
    <x v="0"/>
  </r>
  <r>
    <x v="1"/>
    <x v="1"/>
    <x v="2"/>
    <m/>
    <x v="12"/>
    <x v="80"/>
    <x v="1"/>
  </r>
  <r>
    <x v="1"/>
    <x v="1"/>
    <x v="1"/>
    <m/>
    <x v="1"/>
    <x v="80"/>
    <x v="1"/>
  </r>
  <r>
    <x v="1"/>
    <x v="1"/>
    <x v="2"/>
    <m/>
    <x v="16"/>
    <x v="167"/>
    <x v="0"/>
  </r>
  <r>
    <x v="1"/>
    <x v="1"/>
    <x v="11"/>
    <m/>
    <x v="27"/>
    <x v="167"/>
    <x v="0"/>
  </r>
  <r>
    <x v="1"/>
    <x v="1"/>
    <x v="1"/>
    <m/>
    <x v="1"/>
    <x v="167"/>
    <x v="0"/>
  </r>
  <r>
    <x v="1"/>
    <x v="1"/>
    <x v="2"/>
    <m/>
    <x v="16"/>
    <x v="81"/>
    <x v="0"/>
  </r>
  <r>
    <x v="1"/>
    <x v="1"/>
    <x v="1"/>
    <m/>
    <x v="1"/>
    <x v="81"/>
    <x v="0"/>
  </r>
  <r>
    <x v="1"/>
    <x v="1"/>
    <x v="2"/>
    <m/>
    <x v="12"/>
    <x v="82"/>
    <x v="2"/>
  </r>
  <r>
    <x v="1"/>
    <x v="1"/>
    <x v="1"/>
    <m/>
    <x v="1"/>
    <x v="82"/>
    <x v="2"/>
  </r>
  <r>
    <x v="1"/>
    <x v="1"/>
    <x v="2"/>
    <m/>
    <x v="12"/>
    <x v="168"/>
    <x v="4"/>
  </r>
  <r>
    <x v="1"/>
    <x v="1"/>
    <x v="10"/>
    <m/>
    <x v="28"/>
    <x v="169"/>
    <x v="2"/>
  </r>
  <r>
    <x v="1"/>
    <x v="1"/>
    <x v="2"/>
    <m/>
    <x v="12"/>
    <x v="170"/>
    <x v="4"/>
  </r>
  <r>
    <x v="1"/>
    <x v="1"/>
    <x v="1"/>
    <m/>
    <x v="1"/>
    <x v="170"/>
    <x v="4"/>
  </r>
  <r>
    <x v="1"/>
    <x v="1"/>
    <x v="2"/>
    <m/>
    <x v="12"/>
    <x v="171"/>
    <x v="1"/>
  </r>
  <r>
    <x v="1"/>
    <x v="1"/>
    <x v="1"/>
    <m/>
    <x v="1"/>
    <x v="83"/>
    <x v="2"/>
  </r>
  <r>
    <x v="1"/>
    <x v="1"/>
    <x v="2"/>
    <m/>
    <x v="12"/>
    <x v="172"/>
    <x v="4"/>
  </r>
  <r>
    <x v="1"/>
    <x v="1"/>
    <x v="1"/>
    <m/>
    <x v="1"/>
    <x v="84"/>
    <x v="0"/>
  </r>
  <r>
    <x v="1"/>
    <x v="1"/>
    <x v="2"/>
    <m/>
    <x v="16"/>
    <x v="85"/>
    <x v="0"/>
  </r>
  <r>
    <x v="1"/>
    <x v="1"/>
    <x v="5"/>
    <m/>
    <x v="15"/>
    <x v="85"/>
    <x v="0"/>
  </r>
  <r>
    <x v="1"/>
    <x v="1"/>
    <x v="1"/>
    <m/>
    <x v="1"/>
    <x v="85"/>
    <x v="0"/>
  </r>
  <r>
    <x v="1"/>
    <x v="1"/>
    <x v="1"/>
    <m/>
    <x v="1"/>
    <x v="86"/>
    <x v="3"/>
  </r>
  <r>
    <x v="1"/>
    <x v="1"/>
    <x v="10"/>
    <m/>
    <x v="29"/>
    <x v="87"/>
    <x v="1"/>
  </r>
  <r>
    <x v="1"/>
    <x v="1"/>
    <x v="2"/>
    <m/>
    <x v="12"/>
    <x v="87"/>
    <x v="1"/>
  </r>
  <r>
    <x v="1"/>
    <x v="1"/>
    <x v="1"/>
    <m/>
    <x v="1"/>
    <x v="87"/>
    <x v="1"/>
  </r>
  <r>
    <x v="1"/>
    <x v="1"/>
    <x v="2"/>
    <m/>
    <x v="18"/>
    <x v="88"/>
    <x v="1"/>
  </r>
  <r>
    <x v="1"/>
    <x v="1"/>
    <x v="2"/>
    <m/>
    <x v="12"/>
    <x v="88"/>
    <x v="1"/>
  </r>
  <r>
    <x v="1"/>
    <x v="1"/>
    <x v="3"/>
    <m/>
    <x v="13"/>
    <x v="88"/>
    <x v="1"/>
  </r>
  <r>
    <x v="1"/>
    <x v="1"/>
    <x v="1"/>
    <m/>
    <x v="1"/>
    <x v="173"/>
    <x v="2"/>
  </r>
  <r>
    <x v="1"/>
    <x v="1"/>
    <x v="2"/>
    <m/>
    <x v="12"/>
    <x v="174"/>
    <x v="1"/>
  </r>
  <r>
    <x v="1"/>
    <x v="1"/>
    <x v="1"/>
    <m/>
    <x v="1"/>
    <x v="89"/>
    <x v="1"/>
  </r>
  <r>
    <x v="1"/>
    <x v="1"/>
    <x v="2"/>
    <m/>
    <x v="12"/>
    <x v="90"/>
    <x v="1"/>
  </r>
  <r>
    <x v="1"/>
    <x v="1"/>
    <x v="1"/>
    <m/>
    <x v="1"/>
    <x v="90"/>
    <x v="1"/>
  </r>
  <r>
    <x v="1"/>
    <x v="1"/>
    <x v="2"/>
    <m/>
    <x v="12"/>
    <x v="175"/>
    <x v="1"/>
  </r>
  <r>
    <x v="1"/>
    <x v="1"/>
    <x v="2"/>
    <m/>
    <x v="12"/>
    <x v="176"/>
    <x v="2"/>
  </r>
  <r>
    <x v="1"/>
    <x v="1"/>
    <x v="3"/>
    <m/>
    <x v="13"/>
    <x v="176"/>
    <x v="2"/>
  </r>
  <r>
    <x v="1"/>
    <x v="1"/>
    <x v="2"/>
    <m/>
    <x v="12"/>
    <x v="177"/>
    <x v="4"/>
  </r>
  <r>
    <x v="1"/>
    <x v="1"/>
    <x v="2"/>
    <m/>
    <x v="12"/>
    <x v="178"/>
    <x v="4"/>
  </r>
  <r>
    <x v="1"/>
    <x v="1"/>
    <x v="1"/>
    <m/>
    <x v="1"/>
    <x v="178"/>
    <x v="4"/>
  </r>
  <r>
    <x v="1"/>
    <x v="1"/>
    <x v="2"/>
    <m/>
    <x v="12"/>
    <x v="179"/>
    <x v="4"/>
  </r>
  <r>
    <x v="1"/>
    <x v="1"/>
    <x v="1"/>
    <m/>
    <x v="1"/>
    <x v="179"/>
    <x v="4"/>
  </r>
  <r>
    <x v="1"/>
    <x v="1"/>
    <x v="5"/>
    <m/>
    <x v="15"/>
    <x v="91"/>
    <x v="0"/>
  </r>
  <r>
    <x v="1"/>
    <x v="1"/>
    <x v="1"/>
    <m/>
    <x v="1"/>
    <x v="91"/>
    <x v="0"/>
  </r>
  <r>
    <x v="1"/>
    <x v="1"/>
    <x v="1"/>
    <m/>
    <x v="1"/>
    <x v="180"/>
    <x v="0"/>
  </r>
  <r>
    <x v="1"/>
    <x v="1"/>
    <x v="1"/>
    <m/>
    <x v="1"/>
    <x v="92"/>
    <x v="0"/>
  </r>
  <r>
    <x v="2"/>
    <x v="1"/>
    <x v="2"/>
    <m/>
    <x v="12"/>
    <x v="93"/>
    <x v="1"/>
  </r>
  <r>
    <x v="2"/>
    <x v="1"/>
    <x v="1"/>
    <m/>
    <x v="1"/>
    <x v="93"/>
    <x v="1"/>
  </r>
  <r>
    <x v="2"/>
    <x v="1"/>
    <x v="0"/>
    <m/>
    <x v="0"/>
    <x v="94"/>
    <x v="2"/>
  </r>
  <r>
    <x v="2"/>
    <x v="1"/>
    <x v="1"/>
    <m/>
    <x v="1"/>
    <x v="94"/>
    <x v="2"/>
  </r>
  <r>
    <x v="2"/>
    <x v="1"/>
    <x v="1"/>
    <m/>
    <x v="1"/>
    <x v="0"/>
    <x v="0"/>
  </r>
  <r>
    <x v="2"/>
    <x v="1"/>
    <x v="2"/>
    <m/>
    <x v="12"/>
    <x v="181"/>
    <x v="1"/>
  </r>
  <r>
    <x v="2"/>
    <x v="1"/>
    <x v="1"/>
    <m/>
    <x v="1"/>
    <x v="95"/>
    <x v="3"/>
  </r>
  <r>
    <x v="2"/>
    <x v="1"/>
    <x v="1"/>
    <m/>
    <x v="1"/>
    <x v="182"/>
    <x v="3"/>
  </r>
  <r>
    <x v="2"/>
    <x v="1"/>
    <x v="1"/>
    <m/>
    <x v="8"/>
    <x v="183"/>
    <x v="2"/>
  </r>
  <r>
    <x v="2"/>
    <x v="1"/>
    <x v="1"/>
    <m/>
    <x v="1"/>
    <x v="183"/>
    <x v="2"/>
  </r>
  <r>
    <x v="2"/>
    <x v="1"/>
    <x v="10"/>
    <m/>
    <x v="29"/>
    <x v="1"/>
    <x v="1"/>
  </r>
  <r>
    <x v="2"/>
    <x v="1"/>
    <x v="2"/>
    <m/>
    <x v="30"/>
    <x v="1"/>
    <x v="1"/>
  </r>
  <r>
    <x v="2"/>
    <x v="1"/>
    <x v="2"/>
    <m/>
    <x v="12"/>
    <x v="1"/>
    <x v="1"/>
  </r>
  <r>
    <x v="2"/>
    <x v="1"/>
    <x v="1"/>
    <m/>
    <x v="1"/>
    <x v="1"/>
    <x v="1"/>
  </r>
  <r>
    <x v="2"/>
    <x v="1"/>
    <x v="1"/>
    <m/>
    <x v="1"/>
    <x v="2"/>
    <x v="2"/>
  </r>
  <r>
    <x v="2"/>
    <x v="1"/>
    <x v="1"/>
    <m/>
    <x v="1"/>
    <x v="184"/>
    <x v="4"/>
  </r>
  <r>
    <x v="2"/>
    <x v="1"/>
    <x v="2"/>
    <m/>
    <x v="12"/>
    <x v="96"/>
    <x v="1"/>
  </r>
  <r>
    <x v="2"/>
    <x v="1"/>
    <x v="1"/>
    <m/>
    <x v="1"/>
    <x v="97"/>
    <x v="4"/>
  </r>
  <r>
    <x v="2"/>
    <x v="1"/>
    <x v="0"/>
    <m/>
    <x v="31"/>
    <x v="3"/>
    <x v="3"/>
  </r>
  <r>
    <x v="2"/>
    <x v="1"/>
    <x v="1"/>
    <m/>
    <x v="1"/>
    <x v="3"/>
    <x v="3"/>
  </r>
  <r>
    <x v="2"/>
    <x v="1"/>
    <x v="1"/>
    <m/>
    <x v="1"/>
    <x v="4"/>
    <x v="2"/>
  </r>
  <r>
    <x v="2"/>
    <x v="1"/>
    <x v="0"/>
    <m/>
    <x v="0"/>
    <x v="98"/>
    <x v="0"/>
  </r>
  <r>
    <x v="2"/>
    <x v="1"/>
    <x v="10"/>
    <m/>
    <x v="25"/>
    <x v="98"/>
    <x v="0"/>
  </r>
  <r>
    <x v="2"/>
    <x v="1"/>
    <x v="1"/>
    <m/>
    <x v="1"/>
    <x v="98"/>
    <x v="0"/>
  </r>
  <r>
    <x v="2"/>
    <x v="1"/>
    <x v="1"/>
    <m/>
    <x v="1"/>
    <x v="5"/>
    <x v="3"/>
  </r>
  <r>
    <x v="2"/>
    <x v="1"/>
    <x v="1"/>
    <m/>
    <x v="1"/>
    <x v="99"/>
    <x v="0"/>
  </r>
  <r>
    <x v="2"/>
    <x v="1"/>
    <x v="1"/>
    <m/>
    <x v="1"/>
    <x v="100"/>
    <x v="1"/>
  </r>
  <r>
    <x v="2"/>
    <x v="1"/>
    <x v="1"/>
    <m/>
    <x v="1"/>
    <x v="6"/>
    <x v="0"/>
  </r>
  <r>
    <x v="2"/>
    <x v="1"/>
    <x v="0"/>
    <m/>
    <x v="0"/>
    <x v="7"/>
    <x v="2"/>
  </r>
  <r>
    <x v="2"/>
    <x v="1"/>
    <x v="2"/>
    <m/>
    <x v="12"/>
    <x v="7"/>
    <x v="2"/>
  </r>
  <r>
    <x v="2"/>
    <x v="1"/>
    <x v="7"/>
    <m/>
    <x v="17"/>
    <x v="7"/>
    <x v="2"/>
  </r>
  <r>
    <x v="2"/>
    <x v="1"/>
    <x v="1"/>
    <m/>
    <x v="1"/>
    <x v="7"/>
    <x v="2"/>
  </r>
  <r>
    <x v="2"/>
    <x v="1"/>
    <x v="1"/>
    <m/>
    <x v="1"/>
    <x v="8"/>
    <x v="3"/>
  </r>
  <r>
    <x v="2"/>
    <x v="1"/>
    <x v="2"/>
    <m/>
    <x v="12"/>
    <x v="101"/>
    <x v="1"/>
  </r>
  <r>
    <x v="2"/>
    <x v="1"/>
    <x v="1"/>
    <m/>
    <x v="1"/>
    <x v="101"/>
    <x v="1"/>
  </r>
  <r>
    <x v="2"/>
    <x v="1"/>
    <x v="1"/>
    <m/>
    <x v="1"/>
    <x v="9"/>
    <x v="3"/>
  </r>
  <r>
    <x v="2"/>
    <x v="1"/>
    <x v="2"/>
    <m/>
    <x v="12"/>
    <x v="102"/>
    <x v="1"/>
  </r>
  <r>
    <x v="2"/>
    <x v="1"/>
    <x v="1"/>
    <m/>
    <x v="1"/>
    <x v="102"/>
    <x v="1"/>
  </r>
  <r>
    <x v="2"/>
    <x v="1"/>
    <x v="2"/>
    <m/>
    <x v="12"/>
    <x v="11"/>
    <x v="1"/>
  </r>
  <r>
    <x v="2"/>
    <x v="1"/>
    <x v="1"/>
    <m/>
    <x v="1"/>
    <x v="11"/>
    <x v="1"/>
  </r>
  <r>
    <x v="2"/>
    <x v="1"/>
    <x v="2"/>
    <m/>
    <x v="12"/>
    <x v="185"/>
    <x v="1"/>
  </r>
  <r>
    <x v="2"/>
    <x v="1"/>
    <x v="1"/>
    <m/>
    <x v="1"/>
    <x v="185"/>
    <x v="1"/>
  </r>
  <r>
    <x v="2"/>
    <x v="1"/>
    <x v="2"/>
    <m/>
    <x v="30"/>
    <x v="12"/>
    <x v="1"/>
  </r>
  <r>
    <x v="2"/>
    <x v="1"/>
    <x v="2"/>
    <m/>
    <x v="12"/>
    <x v="12"/>
    <x v="1"/>
  </r>
  <r>
    <x v="2"/>
    <x v="1"/>
    <x v="1"/>
    <m/>
    <x v="1"/>
    <x v="12"/>
    <x v="1"/>
  </r>
  <r>
    <x v="2"/>
    <x v="1"/>
    <x v="2"/>
    <m/>
    <x v="30"/>
    <x v="13"/>
    <x v="1"/>
  </r>
  <r>
    <x v="2"/>
    <x v="1"/>
    <x v="2"/>
    <m/>
    <x v="12"/>
    <x v="13"/>
    <x v="1"/>
  </r>
  <r>
    <x v="2"/>
    <x v="1"/>
    <x v="3"/>
    <m/>
    <x v="13"/>
    <x v="13"/>
    <x v="1"/>
  </r>
  <r>
    <x v="2"/>
    <x v="1"/>
    <x v="1"/>
    <m/>
    <x v="1"/>
    <x v="13"/>
    <x v="1"/>
  </r>
  <r>
    <x v="2"/>
    <x v="1"/>
    <x v="2"/>
    <m/>
    <x v="12"/>
    <x v="14"/>
    <x v="1"/>
  </r>
  <r>
    <x v="2"/>
    <x v="1"/>
    <x v="1"/>
    <m/>
    <x v="1"/>
    <x v="14"/>
    <x v="1"/>
  </r>
  <r>
    <x v="2"/>
    <x v="1"/>
    <x v="1"/>
    <m/>
    <x v="1"/>
    <x v="15"/>
    <x v="2"/>
  </r>
  <r>
    <x v="2"/>
    <x v="1"/>
    <x v="1"/>
    <m/>
    <x v="1"/>
    <x v="186"/>
    <x v="2"/>
  </r>
  <r>
    <x v="2"/>
    <x v="1"/>
    <x v="1"/>
    <m/>
    <x v="1"/>
    <x v="103"/>
    <x v="0"/>
  </r>
  <r>
    <x v="2"/>
    <x v="1"/>
    <x v="2"/>
    <m/>
    <x v="16"/>
    <x v="104"/>
    <x v="0"/>
  </r>
  <r>
    <x v="2"/>
    <x v="1"/>
    <x v="1"/>
    <m/>
    <x v="1"/>
    <x v="104"/>
    <x v="0"/>
  </r>
  <r>
    <x v="2"/>
    <x v="1"/>
    <x v="1"/>
    <m/>
    <x v="1"/>
    <x v="105"/>
    <x v="1"/>
  </r>
  <r>
    <x v="2"/>
    <x v="1"/>
    <x v="0"/>
    <m/>
    <x v="31"/>
    <x v="16"/>
    <x v="3"/>
  </r>
  <r>
    <x v="2"/>
    <x v="1"/>
    <x v="1"/>
    <m/>
    <x v="1"/>
    <x v="16"/>
    <x v="3"/>
  </r>
  <r>
    <x v="2"/>
    <x v="1"/>
    <x v="5"/>
    <m/>
    <x v="11"/>
    <x v="17"/>
    <x v="1"/>
  </r>
  <r>
    <x v="2"/>
    <x v="1"/>
    <x v="3"/>
    <m/>
    <x v="13"/>
    <x v="17"/>
    <x v="1"/>
  </r>
  <r>
    <x v="2"/>
    <x v="1"/>
    <x v="1"/>
    <m/>
    <x v="1"/>
    <x v="17"/>
    <x v="1"/>
  </r>
  <r>
    <x v="2"/>
    <x v="1"/>
    <x v="3"/>
    <m/>
    <x v="13"/>
    <x v="18"/>
    <x v="2"/>
  </r>
  <r>
    <x v="2"/>
    <x v="1"/>
    <x v="3"/>
    <m/>
    <x v="3"/>
    <x v="18"/>
    <x v="2"/>
  </r>
  <r>
    <x v="2"/>
    <x v="1"/>
    <x v="3"/>
    <m/>
    <x v="32"/>
    <x v="18"/>
    <x v="2"/>
  </r>
  <r>
    <x v="2"/>
    <x v="1"/>
    <x v="3"/>
    <m/>
    <x v="33"/>
    <x v="18"/>
    <x v="2"/>
  </r>
  <r>
    <x v="2"/>
    <x v="1"/>
    <x v="9"/>
    <m/>
    <x v="24"/>
    <x v="18"/>
    <x v="2"/>
  </r>
  <r>
    <x v="2"/>
    <x v="1"/>
    <x v="1"/>
    <m/>
    <x v="1"/>
    <x v="18"/>
    <x v="2"/>
  </r>
  <r>
    <x v="2"/>
    <x v="1"/>
    <x v="2"/>
    <m/>
    <x v="16"/>
    <x v="19"/>
    <x v="0"/>
  </r>
  <r>
    <x v="2"/>
    <x v="1"/>
    <x v="2"/>
    <m/>
    <x v="12"/>
    <x v="19"/>
    <x v="0"/>
  </r>
  <r>
    <x v="2"/>
    <x v="1"/>
    <x v="1"/>
    <m/>
    <x v="1"/>
    <x v="19"/>
    <x v="0"/>
  </r>
  <r>
    <x v="2"/>
    <x v="1"/>
    <x v="0"/>
    <m/>
    <x v="0"/>
    <x v="106"/>
    <x v="0"/>
  </r>
  <r>
    <x v="2"/>
    <x v="1"/>
    <x v="2"/>
    <m/>
    <x v="16"/>
    <x v="106"/>
    <x v="0"/>
  </r>
  <r>
    <x v="2"/>
    <x v="1"/>
    <x v="1"/>
    <m/>
    <x v="1"/>
    <x v="106"/>
    <x v="0"/>
  </r>
  <r>
    <x v="2"/>
    <x v="1"/>
    <x v="0"/>
    <m/>
    <x v="0"/>
    <x v="107"/>
    <x v="0"/>
  </r>
  <r>
    <x v="2"/>
    <x v="1"/>
    <x v="2"/>
    <m/>
    <x v="16"/>
    <x v="107"/>
    <x v="0"/>
  </r>
  <r>
    <x v="2"/>
    <x v="1"/>
    <x v="5"/>
    <m/>
    <x v="15"/>
    <x v="107"/>
    <x v="0"/>
  </r>
  <r>
    <x v="2"/>
    <x v="1"/>
    <x v="1"/>
    <m/>
    <x v="1"/>
    <x v="107"/>
    <x v="0"/>
  </r>
  <r>
    <x v="2"/>
    <x v="1"/>
    <x v="0"/>
    <m/>
    <x v="0"/>
    <x v="108"/>
    <x v="0"/>
  </r>
  <r>
    <x v="2"/>
    <x v="1"/>
    <x v="0"/>
    <m/>
    <x v="34"/>
    <x v="108"/>
    <x v="0"/>
  </r>
  <r>
    <x v="2"/>
    <x v="1"/>
    <x v="0"/>
    <m/>
    <x v="35"/>
    <x v="108"/>
    <x v="0"/>
  </r>
  <r>
    <x v="2"/>
    <x v="1"/>
    <x v="0"/>
    <m/>
    <x v="36"/>
    <x v="108"/>
    <x v="0"/>
  </r>
  <r>
    <x v="2"/>
    <x v="1"/>
    <x v="2"/>
    <m/>
    <x v="16"/>
    <x v="108"/>
    <x v="0"/>
  </r>
  <r>
    <x v="2"/>
    <x v="1"/>
    <x v="1"/>
    <m/>
    <x v="1"/>
    <x v="108"/>
    <x v="0"/>
  </r>
  <r>
    <x v="2"/>
    <x v="1"/>
    <x v="1"/>
    <m/>
    <x v="1"/>
    <x v="109"/>
    <x v="4"/>
  </r>
  <r>
    <x v="2"/>
    <x v="1"/>
    <x v="2"/>
    <m/>
    <x v="12"/>
    <x v="20"/>
    <x v="1"/>
  </r>
  <r>
    <x v="2"/>
    <x v="1"/>
    <x v="1"/>
    <m/>
    <x v="1"/>
    <x v="20"/>
    <x v="1"/>
  </r>
  <r>
    <x v="2"/>
    <x v="1"/>
    <x v="1"/>
    <m/>
    <x v="1"/>
    <x v="187"/>
    <x v="0"/>
  </r>
  <r>
    <x v="2"/>
    <x v="1"/>
    <x v="2"/>
    <m/>
    <x v="12"/>
    <x v="110"/>
    <x v="0"/>
  </r>
  <r>
    <x v="2"/>
    <x v="1"/>
    <x v="1"/>
    <m/>
    <x v="1"/>
    <x v="110"/>
    <x v="0"/>
  </r>
  <r>
    <x v="2"/>
    <x v="1"/>
    <x v="2"/>
    <m/>
    <x v="12"/>
    <x v="21"/>
    <x v="1"/>
  </r>
  <r>
    <x v="2"/>
    <x v="1"/>
    <x v="1"/>
    <m/>
    <x v="1"/>
    <x v="21"/>
    <x v="1"/>
  </r>
  <r>
    <x v="2"/>
    <x v="1"/>
    <x v="1"/>
    <m/>
    <x v="1"/>
    <x v="111"/>
    <x v="1"/>
  </r>
  <r>
    <x v="2"/>
    <x v="1"/>
    <x v="1"/>
    <m/>
    <x v="1"/>
    <x v="112"/>
    <x v="1"/>
  </r>
  <r>
    <x v="2"/>
    <x v="1"/>
    <x v="2"/>
    <m/>
    <x v="12"/>
    <x v="113"/>
    <x v="1"/>
  </r>
  <r>
    <x v="2"/>
    <x v="1"/>
    <x v="1"/>
    <m/>
    <x v="1"/>
    <x v="22"/>
    <x v="2"/>
  </r>
  <r>
    <x v="2"/>
    <x v="1"/>
    <x v="1"/>
    <m/>
    <x v="1"/>
    <x v="23"/>
    <x v="3"/>
  </r>
  <r>
    <x v="2"/>
    <x v="1"/>
    <x v="0"/>
    <m/>
    <x v="31"/>
    <x v="24"/>
    <x v="3"/>
  </r>
  <r>
    <x v="2"/>
    <x v="1"/>
    <x v="1"/>
    <m/>
    <x v="1"/>
    <x v="24"/>
    <x v="3"/>
  </r>
  <r>
    <x v="2"/>
    <x v="1"/>
    <x v="2"/>
    <m/>
    <x v="12"/>
    <x v="188"/>
    <x v="1"/>
  </r>
  <r>
    <x v="2"/>
    <x v="1"/>
    <x v="1"/>
    <m/>
    <x v="1"/>
    <x v="188"/>
    <x v="1"/>
  </r>
  <r>
    <x v="2"/>
    <x v="1"/>
    <x v="1"/>
    <m/>
    <x v="1"/>
    <x v="25"/>
    <x v="3"/>
  </r>
  <r>
    <x v="2"/>
    <x v="1"/>
    <x v="0"/>
    <m/>
    <x v="0"/>
    <x v="114"/>
    <x v="1"/>
  </r>
  <r>
    <x v="2"/>
    <x v="1"/>
    <x v="2"/>
    <m/>
    <x v="12"/>
    <x v="114"/>
    <x v="1"/>
  </r>
  <r>
    <x v="2"/>
    <x v="1"/>
    <x v="1"/>
    <m/>
    <x v="1"/>
    <x v="114"/>
    <x v="1"/>
  </r>
  <r>
    <x v="2"/>
    <x v="1"/>
    <x v="1"/>
    <m/>
    <x v="1"/>
    <x v="26"/>
    <x v="0"/>
  </r>
  <r>
    <x v="2"/>
    <x v="1"/>
    <x v="2"/>
    <m/>
    <x v="12"/>
    <x v="27"/>
    <x v="1"/>
  </r>
  <r>
    <x v="2"/>
    <x v="1"/>
    <x v="3"/>
    <m/>
    <x v="13"/>
    <x v="27"/>
    <x v="1"/>
  </r>
  <r>
    <x v="2"/>
    <x v="1"/>
    <x v="1"/>
    <m/>
    <x v="1"/>
    <x v="27"/>
    <x v="1"/>
  </r>
  <r>
    <x v="2"/>
    <x v="1"/>
    <x v="1"/>
    <m/>
    <x v="1"/>
    <x v="189"/>
    <x v="0"/>
  </r>
  <r>
    <x v="2"/>
    <x v="1"/>
    <x v="7"/>
    <m/>
    <x v="37"/>
    <x v="116"/>
    <x v="3"/>
  </r>
  <r>
    <x v="2"/>
    <x v="1"/>
    <x v="1"/>
    <m/>
    <x v="1"/>
    <x v="116"/>
    <x v="3"/>
  </r>
  <r>
    <x v="2"/>
    <x v="1"/>
    <x v="1"/>
    <m/>
    <x v="1"/>
    <x v="28"/>
    <x v="3"/>
  </r>
  <r>
    <x v="2"/>
    <x v="1"/>
    <x v="0"/>
    <m/>
    <x v="0"/>
    <x v="29"/>
    <x v="0"/>
  </r>
  <r>
    <x v="2"/>
    <x v="1"/>
    <x v="2"/>
    <m/>
    <x v="12"/>
    <x v="29"/>
    <x v="0"/>
  </r>
  <r>
    <x v="2"/>
    <x v="1"/>
    <x v="5"/>
    <m/>
    <x v="11"/>
    <x v="29"/>
    <x v="0"/>
  </r>
  <r>
    <x v="2"/>
    <x v="1"/>
    <x v="1"/>
    <m/>
    <x v="1"/>
    <x v="29"/>
    <x v="0"/>
  </r>
  <r>
    <x v="2"/>
    <x v="1"/>
    <x v="1"/>
    <m/>
    <x v="1"/>
    <x v="190"/>
    <x v="3"/>
  </r>
  <r>
    <x v="2"/>
    <x v="1"/>
    <x v="1"/>
    <m/>
    <x v="1"/>
    <x v="117"/>
    <x v="4"/>
  </r>
  <r>
    <x v="2"/>
    <x v="1"/>
    <x v="0"/>
    <m/>
    <x v="31"/>
    <x v="30"/>
    <x v="3"/>
  </r>
  <r>
    <x v="2"/>
    <x v="1"/>
    <x v="7"/>
    <m/>
    <x v="37"/>
    <x v="30"/>
    <x v="3"/>
  </r>
  <r>
    <x v="2"/>
    <x v="1"/>
    <x v="1"/>
    <m/>
    <x v="1"/>
    <x v="30"/>
    <x v="3"/>
  </r>
  <r>
    <x v="2"/>
    <x v="1"/>
    <x v="1"/>
    <m/>
    <x v="1"/>
    <x v="118"/>
    <x v="4"/>
  </r>
  <r>
    <x v="2"/>
    <x v="1"/>
    <x v="1"/>
    <m/>
    <x v="1"/>
    <x v="31"/>
    <x v="0"/>
  </r>
  <r>
    <x v="2"/>
    <x v="1"/>
    <x v="7"/>
    <m/>
    <x v="37"/>
    <x v="32"/>
    <x v="3"/>
  </r>
  <r>
    <x v="2"/>
    <x v="1"/>
    <x v="12"/>
    <m/>
    <x v="38"/>
    <x v="32"/>
    <x v="3"/>
  </r>
  <r>
    <x v="2"/>
    <x v="1"/>
    <x v="3"/>
    <m/>
    <x v="13"/>
    <x v="32"/>
    <x v="3"/>
  </r>
  <r>
    <x v="2"/>
    <x v="1"/>
    <x v="1"/>
    <m/>
    <x v="1"/>
    <x v="32"/>
    <x v="3"/>
  </r>
  <r>
    <x v="2"/>
    <x v="1"/>
    <x v="1"/>
    <m/>
    <x v="1"/>
    <x v="119"/>
    <x v="2"/>
  </r>
  <r>
    <x v="2"/>
    <x v="1"/>
    <x v="1"/>
    <m/>
    <x v="1"/>
    <x v="191"/>
    <x v="3"/>
  </r>
  <r>
    <x v="2"/>
    <x v="1"/>
    <x v="2"/>
    <m/>
    <x v="16"/>
    <x v="33"/>
    <x v="0"/>
  </r>
  <r>
    <x v="2"/>
    <x v="1"/>
    <x v="1"/>
    <m/>
    <x v="1"/>
    <x v="33"/>
    <x v="0"/>
  </r>
  <r>
    <x v="2"/>
    <x v="1"/>
    <x v="1"/>
    <m/>
    <x v="1"/>
    <x v="192"/>
    <x v="3"/>
  </r>
  <r>
    <x v="2"/>
    <x v="1"/>
    <x v="13"/>
    <m/>
    <x v="39"/>
    <x v="120"/>
    <x v="0"/>
  </r>
  <r>
    <x v="2"/>
    <x v="1"/>
    <x v="1"/>
    <m/>
    <x v="1"/>
    <x v="120"/>
    <x v="0"/>
  </r>
  <r>
    <x v="2"/>
    <x v="1"/>
    <x v="2"/>
    <m/>
    <x v="12"/>
    <x v="121"/>
    <x v="1"/>
  </r>
  <r>
    <x v="2"/>
    <x v="1"/>
    <x v="1"/>
    <m/>
    <x v="1"/>
    <x v="121"/>
    <x v="1"/>
  </r>
  <r>
    <x v="2"/>
    <x v="1"/>
    <x v="1"/>
    <m/>
    <x v="1"/>
    <x v="122"/>
    <x v="0"/>
  </r>
  <r>
    <x v="2"/>
    <x v="1"/>
    <x v="1"/>
    <m/>
    <x v="1"/>
    <x v="193"/>
    <x v="0"/>
  </r>
  <r>
    <x v="2"/>
    <x v="1"/>
    <x v="2"/>
    <m/>
    <x v="9"/>
    <x v="194"/>
    <x v="0"/>
  </r>
  <r>
    <x v="2"/>
    <x v="1"/>
    <x v="1"/>
    <m/>
    <x v="1"/>
    <x v="194"/>
    <x v="0"/>
  </r>
  <r>
    <x v="2"/>
    <x v="1"/>
    <x v="1"/>
    <m/>
    <x v="1"/>
    <x v="34"/>
    <x v="3"/>
  </r>
  <r>
    <x v="2"/>
    <x v="1"/>
    <x v="2"/>
    <m/>
    <x v="12"/>
    <x v="123"/>
    <x v="1"/>
  </r>
  <r>
    <x v="2"/>
    <x v="1"/>
    <x v="1"/>
    <m/>
    <x v="1"/>
    <x v="123"/>
    <x v="1"/>
  </r>
  <r>
    <x v="2"/>
    <x v="1"/>
    <x v="2"/>
    <m/>
    <x v="12"/>
    <x v="35"/>
    <x v="1"/>
  </r>
  <r>
    <x v="2"/>
    <x v="1"/>
    <x v="1"/>
    <m/>
    <x v="1"/>
    <x v="35"/>
    <x v="1"/>
  </r>
  <r>
    <x v="2"/>
    <x v="1"/>
    <x v="2"/>
    <m/>
    <x v="12"/>
    <x v="124"/>
    <x v="1"/>
  </r>
  <r>
    <x v="2"/>
    <x v="1"/>
    <x v="1"/>
    <m/>
    <x v="1"/>
    <x v="124"/>
    <x v="1"/>
  </r>
  <r>
    <x v="2"/>
    <x v="1"/>
    <x v="1"/>
    <m/>
    <x v="1"/>
    <x v="195"/>
    <x v="4"/>
  </r>
  <r>
    <x v="2"/>
    <x v="1"/>
    <x v="2"/>
    <m/>
    <x v="12"/>
    <x v="36"/>
    <x v="1"/>
  </r>
  <r>
    <x v="2"/>
    <x v="1"/>
    <x v="1"/>
    <m/>
    <x v="1"/>
    <x v="36"/>
    <x v="1"/>
  </r>
  <r>
    <x v="2"/>
    <x v="1"/>
    <x v="2"/>
    <m/>
    <x v="12"/>
    <x v="37"/>
    <x v="1"/>
  </r>
  <r>
    <x v="2"/>
    <x v="1"/>
    <x v="1"/>
    <m/>
    <x v="1"/>
    <x v="37"/>
    <x v="1"/>
  </r>
  <r>
    <x v="2"/>
    <x v="1"/>
    <x v="7"/>
    <m/>
    <x v="37"/>
    <x v="38"/>
    <x v="3"/>
  </r>
  <r>
    <x v="2"/>
    <x v="1"/>
    <x v="1"/>
    <m/>
    <x v="1"/>
    <x v="38"/>
    <x v="3"/>
  </r>
  <r>
    <x v="2"/>
    <x v="1"/>
    <x v="0"/>
    <m/>
    <x v="0"/>
    <x v="39"/>
    <x v="1"/>
  </r>
  <r>
    <x v="2"/>
    <x v="1"/>
    <x v="1"/>
    <m/>
    <x v="1"/>
    <x v="39"/>
    <x v="1"/>
  </r>
  <r>
    <x v="2"/>
    <x v="1"/>
    <x v="1"/>
    <m/>
    <x v="1"/>
    <x v="40"/>
    <x v="3"/>
  </r>
  <r>
    <x v="2"/>
    <x v="1"/>
    <x v="10"/>
    <m/>
    <x v="25"/>
    <x v="41"/>
    <x v="2"/>
  </r>
  <r>
    <x v="2"/>
    <x v="1"/>
    <x v="5"/>
    <m/>
    <x v="11"/>
    <x v="41"/>
    <x v="2"/>
  </r>
  <r>
    <x v="2"/>
    <x v="1"/>
    <x v="1"/>
    <m/>
    <x v="1"/>
    <x v="41"/>
    <x v="2"/>
  </r>
  <r>
    <x v="2"/>
    <x v="1"/>
    <x v="7"/>
    <m/>
    <x v="17"/>
    <x v="42"/>
    <x v="2"/>
  </r>
  <r>
    <x v="2"/>
    <x v="1"/>
    <x v="1"/>
    <m/>
    <x v="1"/>
    <x v="42"/>
    <x v="2"/>
  </r>
  <r>
    <x v="2"/>
    <x v="1"/>
    <x v="1"/>
    <m/>
    <x v="1"/>
    <x v="43"/>
    <x v="3"/>
  </r>
  <r>
    <x v="2"/>
    <x v="1"/>
    <x v="1"/>
    <m/>
    <x v="1"/>
    <x v="125"/>
    <x v="2"/>
  </r>
  <r>
    <x v="2"/>
    <x v="1"/>
    <x v="1"/>
    <m/>
    <x v="1"/>
    <x v="196"/>
    <x v="2"/>
  </r>
  <r>
    <x v="2"/>
    <x v="1"/>
    <x v="1"/>
    <m/>
    <x v="1"/>
    <x v="44"/>
    <x v="3"/>
  </r>
  <r>
    <x v="2"/>
    <x v="1"/>
    <x v="1"/>
    <m/>
    <x v="1"/>
    <x v="197"/>
    <x v="2"/>
  </r>
  <r>
    <x v="2"/>
    <x v="1"/>
    <x v="7"/>
    <m/>
    <x v="37"/>
    <x v="45"/>
    <x v="3"/>
  </r>
  <r>
    <x v="2"/>
    <x v="1"/>
    <x v="1"/>
    <m/>
    <x v="1"/>
    <x v="45"/>
    <x v="3"/>
  </r>
  <r>
    <x v="2"/>
    <x v="1"/>
    <x v="2"/>
    <m/>
    <x v="12"/>
    <x v="46"/>
    <x v="1"/>
  </r>
  <r>
    <x v="2"/>
    <x v="1"/>
    <x v="1"/>
    <m/>
    <x v="1"/>
    <x v="46"/>
    <x v="1"/>
  </r>
  <r>
    <x v="2"/>
    <x v="1"/>
    <x v="1"/>
    <m/>
    <x v="1"/>
    <x v="198"/>
    <x v="3"/>
  </r>
  <r>
    <x v="2"/>
    <x v="1"/>
    <x v="1"/>
    <m/>
    <x v="1"/>
    <x v="199"/>
    <x v="2"/>
  </r>
  <r>
    <x v="2"/>
    <x v="1"/>
    <x v="1"/>
    <m/>
    <x v="1"/>
    <x v="126"/>
    <x v="2"/>
  </r>
  <r>
    <x v="2"/>
    <x v="1"/>
    <x v="0"/>
    <m/>
    <x v="0"/>
    <x v="47"/>
    <x v="0"/>
  </r>
  <r>
    <x v="2"/>
    <x v="1"/>
    <x v="10"/>
    <m/>
    <x v="25"/>
    <x v="47"/>
    <x v="0"/>
  </r>
  <r>
    <x v="2"/>
    <x v="1"/>
    <x v="2"/>
    <m/>
    <x v="16"/>
    <x v="47"/>
    <x v="0"/>
  </r>
  <r>
    <x v="2"/>
    <x v="1"/>
    <x v="1"/>
    <m/>
    <x v="1"/>
    <x v="47"/>
    <x v="0"/>
  </r>
  <r>
    <x v="2"/>
    <x v="1"/>
    <x v="1"/>
    <m/>
    <x v="1"/>
    <x v="127"/>
    <x v="2"/>
  </r>
  <r>
    <x v="2"/>
    <x v="1"/>
    <x v="3"/>
    <m/>
    <x v="13"/>
    <x v="128"/>
    <x v="2"/>
  </r>
  <r>
    <x v="2"/>
    <x v="1"/>
    <x v="1"/>
    <m/>
    <x v="1"/>
    <x v="128"/>
    <x v="2"/>
  </r>
  <r>
    <x v="2"/>
    <x v="1"/>
    <x v="1"/>
    <m/>
    <x v="1"/>
    <x v="200"/>
    <x v="4"/>
  </r>
  <r>
    <x v="2"/>
    <x v="1"/>
    <x v="2"/>
    <m/>
    <x v="12"/>
    <x v="129"/>
    <x v="1"/>
  </r>
  <r>
    <x v="2"/>
    <x v="1"/>
    <x v="1"/>
    <m/>
    <x v="1"/>
    <x v="129"/>
    <x v="1"/>
  </r>
  <r>
    <x v="2"/>
    <x v="1"/>
    <x v="1"/>
    <m/>
    <x v="1"/>
    <x v="201"/>
    <x v="2"/>
  </r>
  <r>
    <x v="2"/>
    <x v="1"/>
    <x v="1"/>
    <m/>
    <x v="1"/>
    <x v="130"/>
    <x v="2"/>
  </r>
  <r>
    <x v="2"/>
    <x v="1"/>
    <x v="1"/>
    <m/>
    <x v="1"/>
    <x v="131"/>
    <x v="2"/>
  </r>
  <r>
    <x v="2"/>
    <x v="1"/>
    <x v="0"/>
    <m/>
    <x v="0"/>
    <x v="202"/>
    <x v="2"/>
  </r>
  <r>
    <x v="2"/>
    <x v="1"/>
    <x v="1"/>
    <m/>
    <x v="1"/>
    <x v="202"/>
    <x v="2"/>
  </r>
  <r>
    <x v="2"/>
    <x v="1"/>
    <x v="1"/>
    <m/>
    <x v="1"/>
    <x v="203"/>
    <x v="0"/>
  </r>
  <r>
    <x v="2"/>
    <x v="1"/>
    <x v="2"/>
    <m/>
    <x v="12"/>
    <x v="133"/>
    <x v="1"/>
  </r>
  <r>
    <x v="2"/>
    <x v="1"/>
    <x v="1"/>
    <m/>
    <x v="1"/>
    <x v="133"/>
    <x v="1"/>
  </r>
  <r>
    <x v="2"/>
    <x v="1"/>
    <x v="1"/>
    <m/>
    <x v="1"/>
    <x v="48"/>
    <x v="3"/>
  </r>
  <r>
    <x v="2"/>
    <x v="1"/>
    <x v="2"/>
    <m/>
    <x v="12"/>
    <x v="134"/>
    <x v="2"/>
  </r>
  <r>
    <x v="2"/>
    <x v="1"/>
    <x v="1"/>
    <m/>
    <x v="1"/>
    <x v="134"/>
    <x v="2"/>
  </r>
  <r>
    <x v="2"/>
    <x v="1"/>
    <x v="1"/>
    <m/>
    <x v="1"/>
    <x v="204"/>
    <x v="0"/>
  </r>
  <r>
    <x v="2"/>
    <x v="1"/>
    <x v="1"/>
    <m/>
    <x v="1"/>
    <x v="49"/>
    <x v="3"/>
  </r>
  <r>
    <x v="2"/>
    <x v="1"/>
    <x v="1"/>
    <m/>
    <x v="1"/>
    <x v="50"/>
    <x v="3"/>
  </r>
  <r>
    <x v="2"/>
    <x v="1"/>
    <x v="1"/>
    <m/>
    <x v="1"/>
    <x v="51"/>
    <x v="3"/>
  </r>
  <r>
    <x v="2"/>
    <x v="1"/>
    <x v="2"/>
    <m/>
    <x v="12"/>
    <x v="135"/>
    <x v="1"/>
  </r>
  <r>
    <x v="2"/>
    <x v="1"/>
    <x v="1"/>
    <m/>
    <x v="1"/>
    <x v="135"/>
    <x v="1"/>
  </r>
  <r>
    <x v="2"/>
    <x v="1"/>
    <x v="1"/>
    <m/>
    <x v="1"/>
    <x v="136"/>
    <x v="0"/>
  </r>
  <r>
    <x v="2"/>
    <x v="1"/>
    <x v="1"/>
    <m/>
    <x v="1"/>
    <x v="205"/>
    <x v="3"/>
  </r>
  <r>
    <x v="2"/>
    <x v="1"/>
    <x v="1"/>
    <m/>
    <x v="1"/>
    <x v="52"/>
    <x v="3"/>
  </r>
  <r>
    <x v="2"/>
    <x v="1"/>
    <x v="1"/>
    <m/>
    <x v="1"/>
    <x v="53"/>
    <x v="0"/>
  </r>
  <r>
    <x v="2"/>
    <x v="1"/>
    <x v="2"/>
    <m/>
    <x v="12"/>
    <x v="137"/>
    <x v="2"/>
  </r>
  <r>
    <x v="2"/>
    <x v="1"/>
    <x v="1"/>
    <m/>
    <x v="1"/>
    <x v="137"/>
    <x v="2"/>
  </r>
  <r>
    <x v="2"/>
    <x v="1"/>
    <x v="2"/>
    <m/>
    <x v="12"/>
    <x v="138"/>
    <x v="1"/>
  </r>
  <r>
    <x v="2"/>
    <x v="1"/>
    <x v="14"/>
    <m/>
    <x v="40"/>
    <x v="138"/>
    <x v="1"/>
  </r>
  <r>
    <x v="2"/>
    <x v="1"/>
    <x v="1"/>
    <m/>
    <x v="1"/>
    <x v="138"/>
    <x v="1"/>
  </r>
  <r>
    <x v="2"/>
    <x v="1"/>
    <x v="1"/>
    <m/>
    <x v="1"/>
    <x v="139"/>
    <x v="4"/>
  </r>
  <r>
    <x v="2"/>
    <x v="1"/>
    <x v="1"/>
    <m/>
    <x v="1"/>
    <x v="54"/>
    <x v="3"/>
  </r>
  <r>
    <x v="2"/>
    <x v="1"/>
    <x v="1"/>
    <m/>
    <x v="1"/>
    <x v="140"/>
    <x v="0"/>
  </r>
  <r>
    <x v="2"/>
    <x v="1"/>
    <x v="1"/>
    <m/>
    <x v="1"/>
    <x v="55"/>
    <x v="3"/>
  </r>
  <r>
    <x v="2"/>
    <x v="1"/>
    <x v="1"/>
    <m/>
    <x v="1"/>
    <x v="141"/>
    <x v="2"/>
  </r>
  <r>
    <x v="2"/>
    <x v="1"/>
    <x v="1"/>
    <m/>
    <x v="1"/>
    <x v="206"/>
    <x v="3"/>
  </r>
  <r>
    <x v="2"/>
    <x v="1"/>
    <x v="1"/>
    <m/>
    <x v="1"/>
    <x v="142"/>
    <x v="2"/>
  </r>
  <r>
    <x v="2"/>
    <x v="1"/>
    <x v="1"/>
    <m/>
    <x v="1"/>
    <x v="143"/>
    <x v="4"/>
  </r>
  <r>
    <x v="2"/>
    <x v="1"/>
    <x v="0"/>
    <m/>
    <x v="0"/>
    <x v="56"/>
    <x v="0"/>
  </r>
  <r>
    <x v="2"/>
    <x v="1"/>
    <x v="1"/>
    <m/>
    <x v="1"/>
    <x v="56"/>
    <x v="0"/>
  </r>
  <r>
    <x v="2"/>
    <x v="1"/>
    <x v="2"/>
    <m/>
    <x v="12"/>
    <x v="57"/>
    <x v="0"/>
  </r>
  <r>
    <x v="2"/>
    <x v="1"/>
    <x v="1"/>
    <m/>
    <x v="1"/>
    <x v="57"/>
    <x v="0"/>
  </r>
  <r>
    <x v="2"/>
    <x v="1"/>
    <x v="2"/>
    <m/>
    <x v="12"/>
    <x v="144"/>
    <x v="1"/>
  </r>
  <r>
    <x v="2"/>
    <x v="1"/>
    <x v="2"/>
    <m/>
    <x v="12"/>
    <x v="145"/>
    <x v="1"/>
  </r>
  <r>
    <x v="2"/>
    <x v="1"/>
    <x v="1"/>
    <m/>
    <x v="1"/>
    <x v="145"/>
    <x v="1"/>
  </r>
  <r>
    <x v="2"/>
    <x v="1"/>
    <x v="2"/>
    <m/>
    <x v="12"/>
    <x v="58"/>
    <x v="0"/>
  </r>
  <r>
    <x v="2"/>
    <x v="1"/>
    <x v="1"/>
    <m/>
    <x v="1"/>
    <x v="58"/>
    <x v="0"/>
  </r>
  <r>
    <x v="2"/>
    <x v="1"/>
    <x v="0"/>
    <m/>
    <x v="0"/>
    <x v="207"/>
    <x v="0"/>
  </r>
  <r>
    <x v="2"/>
    <x v="1"/>
    <x v="1"/>
    <m/>
    <x v="1"/>
    <x v="207"/>
    <x v="0"/>
  </r>
  <r>
    <x v="2"/>
    <x v="1"/>
    <x v="1"/>
    <m/>
    <x v="1"/>
    <x v="146"/>
    <x v="2"/>
  </r>
  <r>
    <x v="2"/>
    <x v="1"/>
    <x v="1"/>
    <m/>
    <x v="1"/>
    <x v="147"/>
    <x v="0"/>
  </r>
  <r>
    <x v="2"/>
    <x v="1"/>
    <x v="1"/>
    <m/>
    <x v="1"/>
    <x v="148"/>
    <x v="4"/>
  </r>
  <r>
    <x v="2"/>
    <x v="1"/>
    <x v="2"/>
    <m/>
    <x v="16"/>
    <x v="59"/>
    <x v="0"/>
  </r>
  <r>
    <x v="2"/>
    <x v="1"/>
    <x v="14"/>
    <m/>
    <x v="40"/>
    <x v="59"/>
    <x v="0"/>
  </r>
  <r>
    <x v="2"/>
    <x v="1"/>
    <x v="1"/>
    <m/>
    <x v="1"/>
    <x v="59"/>
    <x v="0"/>
  </r>
  <r>
    <x v="2"/>
    <x v="1"/>
    <x v="0"/>
    <m/>
    <x v="0"/>
    <x v="60"/>
    <x v="0"/>
  </r>
  <r>
    <x v="2"/>
    <x v="1"/>
    <x v="13"/>
    <m/>
    <x v="39"/>
    <x v="60"/>
    <x v="0"/>
  </r>
  <r>
    <x v="2"/>
    <x v="1"/>
    <x v="2"/>
    <m/>
    <x v="16"/>
    <x v="60"/>
    <x v="0"/>
  </r>
  <r>
    <x v="2"/>
    <x v="1"/>
    <x v="2"/>
    <m/>
    <x v="41"/>
    <x v="60"/>
    <x v="0"/>
  </r>
  <r>
    <x v="2"/>
    <x v="1"/>
    <x v="14"/>
    <m/>
    <x v="40"/>
    <x v="60"/>
    <x v="0"/>
  </r>
  <r>
    <x v="2"/>
    <x v="1"/>
    <x v="1"/>
    <m/>
    <x v="1"/>
    <x v="60"/>
    <x v="0"/>
  </r>
  <r>
    <x v="2"/>
    <x v="1"/>
    <x v="2"/>
    <m/>
    <x v="12"/>
    <x v="61"/>
    <x v="1"/>
  </r>
  <r>
    <x v="2"/>
    <x v="1"/>
    <x v="1"/>
    <m/>
    <x v="1"/>
    <x v="61"/>
    <x v="1"/>
  </r>
  <r>
    <x v="2"/>
    <x v="1"/>
    <x v="1"/>
    <m/>
    <x v="1"/>
    <x v="149"/>
    <x v="4"/>
  </r>
  <r>
    <x v="2"/>
    <x v="1"/>
    <x v="3"/>
    <m/>
    <x v="13"/>
    <x v="62"/>
    <x v="3"/>
  </r>
  <r>
    <x v="2"/>
    <x v="1"/>
    <x v="1"/>
    <m/>
    <x v="1"/>
    <x v="62"/>
    <x v="3"/>
  </r>
  <r>
    <x v="2"/>
    <x v="1"/>
    <x v="1"/>
    <m/>
    <x v="1"/>
    <x v="63"/>
    <x v="3"/>
  </r>
  <r>
    <x v="2"/>
    <x v="1"/>
    <x v="2"/>
    <m/>
    <x v="12"/>
    <x v="150"/>
    <x v="2"/>
  </r>
  <r>
    <x v="2"/>
    <x v="1"/>
    <x v="5"/>
    <m/>
    <x v="11"/>
    <x v="150"/>
    <x v="2"/>
  </r>
  <r>
    <x v="2"/>
    <x v="1"/>
    <x v="1"/>
    <m/>
    <x v="1"/>
    <x v="150"/>
    <x v="2"/>
  </r>
  <r>
    <x v="2"/>
    <x v="1"/>
    <x v="1"/>
    <m/>
    <x v="1"/>
    <x v="208"/>
    <x v="4"/>
  </r>
  <r>
    <x v="2"/>
    <x v="1"/>
    <x v="1"/>
    <m/>
    <x v="1"/>
    <x v="64"/>
    <x v="4"/>
  </r>
  <r>
    <x v="2"/>
    <x v="1"/>
    <x v="1"/>
    <m/>
    <x v="8"/>
    <x v="209"/>
    <x v="2"/>
  </r>
  <r>
    <x v="2"/>
    <x v="1"/>
    <x v="1"/>
    <m/>
    <x v="1"/>
    <x v="209"/>
    <x v="2"/>
  </r>
  <r>
    <x v="2"/>
    <x v="1"/>
    <x v="0"/>
    <m/>
    <x v="0"/>
    <x v="151"/>
    <x v="2"/>
  </r>
  <r>
    <x v="2"/>
    <x v="1"/>
    <x v="2"/>
    <m/>
    <x v="12"/>
    <x v="151"/>
    <x v="2"/>
  </r>
  <r>
    <x v="2"/>
    <x v="1"/>
    <x v="1"/>
    <m/>
    <x v="1"/>
    <x v="151"/>
    <x v="2"/>
  </r>
  <r>
    <x v="2"/>
    <x v="1"/>
    <x v="2"/>
    <m/>
    <x v="12"/>
    <x v="65"/>
    <x v="1"/>
  </r>
  <r>
    <x v="2"/>
    <x v="1"/>
    <x v="1"/>
    <m/>
    <x v="1"/>
    <x v="65"/>
    <x v="1"/>
  </r>
  <r>
    <x v="2"/>
    <x v="1"/>
    <x v="2"/>
    <m/>
    <x v="30"/>
    <x v="152"/>
    <x v="1"/>
  </r>
  <r>
    <x v="2"/>
    <x v="1"/>
    <x v="2"/>
    <m/>
    <x v="12"/>
    <x v="152"/>
    <x v="1"/>
  </r>
  <r>
    <x v="2"/>
    <x v="1"/>
    <x v="15"/>
    <m/>
    <x v="42"/>
    <x v="152"/>
    <x v="1"/>
  </r>
  <r>
    <x v="2"/>
    <x v="1"/>
    <x v="1"/>
    <m/>
    <x v="1"/>
    <x v="152"/>
    <x v="1"/>
  </r>
  <r>
    <x v="2"/>
    <x v="1"/>
    <x v="0"/>
    <m/>
    <x v="0"/>
    <x v="153"/>
    <x v="2"/>
  </r>
  <r>
    <x v="2"/>
    <x v="1"/>
    <x v="1"/>
    <m/>
    <x v="1"/>
    <x v="153"/>
    <x v="2"/>
  </r>
  <r>
    <x v="2"/>
    <x v="1"/>
    <x v="1"/>
    <m/>
    <x v="1"/>
    <x v="154"/>
    <x v="4"/>
  </r>
  <r>
    <x v="2"/>
    <x v="1"/>
    <x v="1"/>
    <m/>
    <x v="1"/>
    <x v="210"/>
    <x v="4"/>
  </r>
  <r>
    <x v="2"/>
    <x v="1"/>
    <x v="13"/>
    <m/>
    <x v="43"/>
    <x v="66"/>
    <x v="3"/>
  </r>
  <r>
    <x v="2"/>
    <x v="1"/>
    <x v="3"/>
    <m/>
    <x v="13"/>
    <x v="66"/>
    <x v="3"/>
  </r>
  <r>
    <x v="2"/>
    <x v="1"/>
    <x v="1"/>
    <m/>
    <x v="1"/>
    <x v="66"/>
    <x v="3"/>
  </r>
  <r>
    <x v="2"/>
    <x v="1"/>
    <x v="2"/>
    <m/>
    <x v="12"/>
    <x v="155"/>
    <x v="1"/>
  </r>
  <r>
    <x v="2"/>
    <x v="1"/>
    <x v="1"/>
    <m/>
    <x v="1"/>
    <x v="155"/>
    <x v="1"/>
  </r>
  <r>
    <x v="2"/>
    <x v="1"/>
    <x v="1"/>
    <m/>
    <x v="1"/>
    <x v="67"/>
    <x v="3"/>
  </r>
  <r>
    <x v="2"/>
    <x v="1"/>
    <x v="2"/>
    <m/>
    <x v="30"/>
    <x v="156"/>
    <x v="1"/>
  </r>
  <r>
    <x v="2"/>
    <x v="1"/>
    <x v="2"/>
    <m/>
    <x v="12"/>
    <x v="156"/>
    <x v="1"/>
  </r>
  <r>
    <x v="2"/>
    <x v="1"/>
    <x v="5"/>
    <m/>
    <x v="11"/>
    <x v="156"/>
    <x v="1"/>
  </r>
  <r>
    <x v="2"/>
    <x v="1"/>
    <x v="1"/>
    <m/>
    <x v="1"/>
    <x v="156"/>
    <x v="1"/>
  </r>
  <r>
    <x v="2"/>
    <x v="1"/>
    <x v="1"/>
    <m/>
    <x v="1"/>
    <x v="157"/>
    <x v="4"/>
  </r>
  <r>
    <x v="2"/>
    <x v="1"/>
    <x v="1"/>
    <m/>
    <x v="1"/>
    <x v="211"/>
    <x v="2"/>
  </r>
  <r>
    <x v="2"/>
    <x v="1"/>
    <x v="1"/>
    <m/>
    <x v="1"/>
    <x v="158"/>
    <x v="0"/>
  </r>
  <r>
    <x v="2"/>
    <x v="1"/>
    <x v="1"/>
    <m/>
    <x v="1"/>
    <x v="68"/>
    <x v="3"/>
  </r>
  <r>
    <x v="2"/>
    <x v="1"/>
    <x v="1"/>
    <m/>
    <x v="1"/>
    <x v="69"/>
    <x v="3"/>
  </r>
  <r>
    <x v="2"/>
    <x v="1"/>
    <x v="1"/>
    <m/>
    <x v="1"/>
    <x v="70"/>
    <x v="0"/>
  </r>
  <r>
    <x v="2"/>
    <x v="1"/>
    <x v="1"/>
    <m/>
    <x v="8"/>
    <x v="71"/>
    <x v="2"/>
  </r>
  <r>
    <x v="2"/>
    <x v="1"/>
    <x v="1"/>
    <m/>
    <x v="1"/>
    <x v="71"/>
    <x v="2"/>
  </r>
  <r>
    <x v="2"/>
    <x v="1"/>
    <x v="10"/>
    <m/>
    <x v="25"/>
    <x v="159"/>
    <x v="0"/>
  </r>
  <r>
    <x v="2"/>
    <x v="1"/>
    <x v="2"/>
    <m/>
    <x v="12"/>
    <x v="159"/>
    <x v="0"/>
  </r>
  <r>
    <x v="2"/>
    <x v="1"/>
    <x v="1"/>
    <m/>
    <x v="1"/>
    <x v="159"/>
    <x v="0"/>
  </r>
  <r>
    <x v="2"/>
    <x v="1"/>
    <x v="1"/>
    <m/>
    <x v="1"/>
    <x v="72"/>
    <x v="0"/>
  </r>
  <r>
    <x v="2"/>
    <x v="1"/>
    <x v="1"/>
    <m/>
    <x v="1"/>
    <x v="160"/>
    <x v="2"/>
  </r>
  <r>
    <x v="2"/>
    <x v="1"/>
    <x v="1"/>
    <m/>
    <x v="1"/>
    <x v="161"/>
    <x v="4"/>
  </r>
  <r>
    <x v="2"/>
    <x v="1"/>
    <x v="2"/>
    <m/>
    <x v="16"/>
    <x v="162"/>
    <x v="0"/>
  </r>
  <r>
    <x v="2"/>
    <x v="1"/>
    <x v="1"/>
    <m/>
    <x v="1"/>
    <x v="162"/>
    <x v="0"/>
  </r>
  <r>
    <x v="2"/>
    <x v="1"/>
    <x v="2"/>
    <m/>
    <x v="12"/>
    <x v="73"/>
    <x v="1"/>
  </r>
  <r>
    <x v="2"/>
    <x v="1"/>
    <x v="1"/>
    <m/>
    <x v="1"/>
    <x v="73"/>
    <x v="1"/>
  </r>
  <r>
    <x v="2"/>
    <x v="1"/>
    <x v="1"/>
    <m/>
    <x v="1"/>
    <x v="212"/>
    <x v="3"/>
  </r>
  <r>
    <x v="2"/>
    <x v="1"/>
    <x v="0"/>
    <m/>
    <x v="0"/>
    <x v="213"/>
    <x v="0"/>
  </r>
  <r>
    <x v="2"/>
    <x v="1"/>
    <x v="1"/>
    <m/>
    <x v="1"/>
    <x v="213"/>
    <x v="0"/>
  </r>
  <r>
    <x v="2"/>
    <x v="1"/>
    <x v="1"/>
    <m/>
    <x v="1"/>
    <x v="214"/>
    <x v="1"/>
  </r>
  <r>
    <x v="2"/>
    <x v="1"/>
    <x v="1"/>
    <m/>
    <x v="1"/>
    <x v="74"/>
    <x v="3"/>
  </r>
  <r>
    <x v="2"/>
    <x v="1"/>
    <x v="5"/>
    <m/>
    <x v="11"/>
    <x v="75"/>
    <x v="0"/>
  </r>
  <r>
    <x v="2"/>
    <x v="1"/>
    <x v="11"/>
    <m/>
    <x v="27"/>
    <x v="75"/>
    <x v="0"/>
  </r>
  <r>
    <x v="2"/>
    <x v="1"/>
    <x v="1"/>
    <m/>
    <x v="1"/>
    <x v="75"/>
    <x v="0"/>
  </r>
  <r>
    <x v="2"/>
    <x v="1"/>
    <x v="2"/>
    <m/>
    <x v="12"/>
    <x v="163"/>
    <x v="0"/>
  </r>
  <r>
    <x v="2"/>
    <x v="1"/>
    <x v="1"/>
    <m/>
    <x v="1"/>
    <x v="163"/>
    <x v="0"/>
  </r>
  <r>
    <x v="2"/>
    <x v="1"/>
    <x v="2"/>
    <m/>
    <x v="12"/>
    <x v="76"/>
    <x v="1"/>
  </r>
  <r>
    <x v="2"/>
    <x v="1"/>
    <x v="1"/>
    <m/>
    <x v="1"/>
    <x v="76"/>
    <x v="1"/>
  </r>
  <r>
    <x v="2"/>
    <x v="1"/>
    <x v="1"/>
    <m/>
    <x v="1"/>
    <x v="77"/>
    <x v="3"/>
  </r>
  <r>
    <x v="2"/>
    <x v="1"/>
    <x v="1"/>
    <m/>
    <x v="1"/>
    <x v="78"/>
    <x v="3"/>
  </r>
  <r>
    <x v="2"/>
    <x v="1"/>
    <x v="7"/>
    <m/>
    <x v="37"/>
    <x v="79"/>
    <x v="3"/>
  </r>
  <r>
    <x v="2"/>
    <x v="1"/>
    <x v="1"/>
    <m/>
    <x v="1"/>
    <x v="79"/>
    <x v="3"/>
  </r>
  <r>
    <x v="2"/>
    <x v="1"/>
    <x v="1"/>
    <m/>
    <x v="1"/>
    <x v="164"/>
    <x v="0"/>
  </r>
  <r>
    <x v="2"/>
    <x v="1"/>
    <x v="2"/>
    <m/>
    <x v="12"/>
    <x v="165"/>
    <x v="1"/>
  </r>
  <r>
    <x v="2"/>
    <x v="1"/>
    <x v="1"/>
    <m/>
    <x v="1"/>
    <x v="165"/>
    <x v="1"/>
  </r>
  <r>
    <x v="2"/>
    <x v="1"/>
    <x v="2"/>
    <m/>
    <x v="12"/>
    <x v="166"/>
    <x v="0"/>
  </r>
  <r>
    <x v="2"/>
    <x v="1"/>
    <x v="1"/>
    <m/>
    <x v="1"/>
    <x v="166"/>
    <x v="0"/>
  </r>
  <r>
    <x v="2"/>
    <x v="1"/>
    <x v="0"/>
    <m/>
    <x v="0"/>
    <x v="215"/>
    <x v="2"/>
  </r>
  <r>
    <x v="2"/>
    <x v="1"/>
    <x v="2"/>
    <m/>
    <x v="12"/>
    <x v="80"/>
    <x v="1"/>
  </r>
  <r>
    <x v="2"/>
    <x v="1"/>
    <x v="1"/>
    <m/>
    <x v="1"/>
    <x v="80"/>
    <x v="1"/>
  </r>
  <r>
    <x v="2"/>
    <x v="1"/>
    <x v="2"/>
    <m/>
    <x v="16"/>
    <x v="167"/>
    <x v="0"/>
  </r>
  <r>
    <x v="2"/>
    <x v="1"/>
    <x v="2"/>
    <m/>
    <x v="12"/>
    <x v="167"/>
    <x v="0"/>
  </r>
  <r>
    <x v="2"/>
    <x v="1"/>
    <x v="1"/>
    <m/>
    <x v="1"/>
    <x v="167"/>
    <x v="0"/>
  </r>
  <r>
    <x v="2"/>
    <x v="1"/>
    <x v="2"/>
    <m/>
    <x v="12"/>
    <x v="81"/>
    <x v="0"/>
  </r>
  <r>
    <x v="2"/>
    <x v="1"/>
    <x v="14"/>
    <m/>
    <x v="40"/>
    <x v="81"/>
    <x v="0"/>
  </r>
  <r>
    <x v="2"/>
    <x v="1"/>
    <x v="1"/>
    <m/>
    <x v="1"/>
    <x v="81"/>
    <x v="0"/>
  </r>
  <r>
    <x v="2"/>
    <x v="1"/>
    <x v="2"/>
    <m/>
    <x v="12"/>
    <x v="82"/>
    <x v="2"/>
  </r>
  <r>
    <x v="2"/>
    <x v="1"/>
    <x v="1"/>
    <m/>
    <x v="1"/>
    <x v="82"/>
    <x v="2"/>
  </r>
  <r>
    <x v="2"/>
    <x v="1"/>
    <x v="1"/>
    <m/>
    <x v="1"/>
    <x v="168"/>
    <x v="4"/>
  </r>
  <r>
    <x v="2"/>
    <x v="1"/>
    <x v="1"/>
    <m/>
    <x v="1"/>
    <x v="169"/>
    <x v="2"/>
  </r>
  <r>
    <x v="2"/>
    <x v="1"/>
    <x v="1"/>
    <m/>
    <x v="1"/>
    <x v="170"/>
    <x v="4"/>
  </r>
  <r>
    <x v="2"/>
    <x v="1"/>
    <x v="2"/>
    <m/>
    <x v="12"/>
    <x v="171"/>
    <x v="1"/>
  </r>
  <r>
    <x v="2"/>
    <x v="1"/>
    <x v="1"/>
    <m/>
    <x v="1"/>
    <x v="171"/>
    <x v="1"/>
  </r>
  <r>
    <x v="2"/>
    <x v="1"/>
    <x v="1"/>
    <m/>
    <x v="1"/>
    <x v="216"/>
    <x v="0"/>
  </r>
  <r>
    <x v="2"/>
    <x v="1"/>
    <x v="0"/>
    <m/>
    <x v="31"/>
    <x v="83"/>
    <x v="2"/>
  </r>
  <r>
    <x v="2"/>
    <x v="1"/>
    <x v="1"/>
    <m/>
    <x v="1"/>
    <x v="83"/>
    <x v="2"/>
  </r>
  <r>
    <x v="2"/>
    <x v="1"/>
    <x v="1"/>
    <m/>
    <x v="1"/>
    <x v="172"/>
    <x v="4"/>
  </r>
  <r>
    <x v="2"/>
    <x v="1"/>
    <x v="10"/>
    <m/>
    <x v="25"/>
    <x v="84"/>
    <x v="0"/>
  </r>
  <r>
    <x v="2"/>
    <x v="1"/>
    <x v="2"/>
    <m/>
    <x v="9"/>
    <x v="84"/>
    <x v="0"/>
  </r>
  <r>
    <x v="2"/>
    <x v="1"/>
    <x v="1"/>
    <m/>
    <x v="1"/>
    <x v="84"/>
    <x v="0"/>
  </r>
  <r>
    <x v="2"/>
    <x v="1"/>
    <x v="2"/>
    <m/>
    <x v="16"/>
    <x v="85"/>
    <x v="0"/>
  </r>
  <r>
    <x v="2"/>
    <x v="1"/>
    <x v="2"/>
    <m/>
    <x v="44"/>
    <x v="85"/>
    <x v="0"/>
  </r>
  <r>
    <x v="2"/>
    <x v="1"/>
    <x v="1"/>
    <m/>
    <x v="1"/>
    <x v="85"/>
    <x v="0"/>
  </r>
  <r>
    <x v="2"/>
    <x v="1"/>
    <x v="1"/>
    <m/>
    <x v="1"/>
    <x v="86"/>
    <x v="3"/>
  </r>
  <r>
    <x v="2"/>
    <x v="1"/>
    <x v="2"/>
    <m/>
    <x v="12"/>
    <x v="87"/>
    <x v="1"/>
  </r>
  <r>
    <x v="2"/>
    <x v="1"/>
    <x v="1"/>
    <m/>
    <x v="1"/>
    <x v="87"/>
    <x v="1"/>
  </r>
  <r>
    <x v="2"/>
    <x v="1"/>
    <x v="14"/>
    <m/>
    <x v="40"/>
    <x v="88"/>
    <x v="1"/>
  </r>
  <r>
    <x v="2"/>
    <x v="1"/>
    <x v="3"/>
    <m/>
    <x v="13"/>
    <x v="88"/>
    <x v="1"/>
  </r>
  <r>
    <x v="2"/>
    <x v="1"/>
    <x v="1"/>
    <m/>
    <x v="1"/>
    <x v="88"/>
    <x v="1"/>
  </r>
  <r>
    <x v="2"/>
    <x v="1"/>
    <x v="1"/>
    <m/>
    <x v="1"/>
    <x v="173"/>
    <x v="2"/>
  </r>
  <r>
    <x v="2"/>
    <x v="1"/>
    <x v="2"/>
    <m/>
    <x v="12"/>
    <x v="174"/>
    <x v="1"/>
  </r>
  <r>
    <x v="2"/>
    <x v="1"/>
    <x v="1"/>
    <m/>
    <x v="1"/>
    <x v="174"/>
    <x v="1"/>
  </r>
  <r>
    <x v="2"/>
    <x v="1"/>
    <x v="2"/>
    <m/>
    <x v="12"/>
    <x v="89"/>
    <x v="1"/>
  </r>
  <r>
    <x v="2"/>
    <x v="1"/>
    <x v="1"/>
    <m/>
    <x v="1"/>
    <x v="89"/>
    <x v="1"/>
  </r>
  <r>
    <x v="2"/>
    <x v="1"/>
    <x v="2"/>
    <m/>
    <x v="12"/>
    <x v="90"/>
    <x v="1"/>
  </r>
  <r>
    <x v="2"/>
    <x v="1"/>
    <x v="1"/>
    <m/>
    <x v="1"/>
    <x v="90"/>
    <x v="1"/>
  </r>
  <r>
    <x v="2"/>
    <x v="1"/>
    <x v="1"/>
    <m/>
    <x v="1"/>
    <x v="175"/>
    <x v="1"/>
  </r>
  <r>
    <x v="2"/>
    <x v="1"/>
    <x v="1"/>
    <m/>
    <x v="1"/>
    <x v="176"/>
    <x v="2"/>
  </r>
  <r>
    <x v="2"/>
    <x v="1"/>
    <x v="1"/>
    <m/>
    <x v="1"/>
    <x v="177"/>
    <x v="4"/>
  </r>
  <r>
    <x v="2"/>
    <x v="1"/>
    <x v="1"/>
    <m/>
    <x v="1"/>
    <x v="178"/>
    <x v="4"/>
  </r>
  <r>
    <x v="2"/>
    <x v="1"/>
    <x v="1"/>
    <m/>
    <x v="1"/>
    <x v="179"/>
    <x v="4"/>
  </r>
  <r>
    <x v="2"/>
    <x v="1"/>
    <x v="5"/>
    <m/>
    <x v="11"/>
    <x v="91"/>
    <x v="0"/>
  </r>
  <r>
    <x v="2"/>
    <x v="1"/>
    <x v="1"/>
    <m/>
    <x v="1"/>
    <x v="91"/>
    <x v="0"/>
  </r>
  <r>
    <x v="2"/>
    <x v="1"/>
    <x v="0"/>
    <m/>
    <x v="0"/>
    <x v="180"/>
    <x v="0"/>
  </r>
  <r>
    <x v="2"/>
    <x v="1"/>
    <x v="16"/>
    <m/>
    <x v="45"/>
    <x v="180"/>
    <x v="0"/>
  </r>
  <r>
    <x v="2"/>
    <x v="1"/>
    <x v="1"/>
    <m/>
    <x v="1"/>
    <x v="180"/>
    <x v="0"/>
  </r>
  <r>
    <x v="2"/>
    <x v="1"/>
    <x v="1"/>
    <m/>
    <x v="1"/>
    <x v="92"/>
    <x v="0"/>
  </r>
  <r>
    <x v="3"/>
    <x v="1"/>
    <x v="1"/>
    <m/>
    <x v="1"/>
    <x v="93"/>
    <x v="1"/>
  </r>
  <r>
    <x v="3"/>
    <x v="1"/>
    <x v="0"/>
    <m/>
    <x v="0"/>
    <x v="94"/>
    <x v="2"/>
  </r>
  <r>
    <x v="3"/>
    <x v="1"/>
    <x v="5"/>
    <m/>
    <x v="11"/>
    <x v="94"/>
    <x v="2"/>
  </r>
  <r>
    <x v="3"/>
    <x v="1"/>
    <x v="1"/>
    <m/>
    <x v="1"/>
    <x v="94"/>
    <x v="2"/>
  </r>
  <r>
    <x v="3"/>
    <x v="1"/>
    <x v="1"/>
    <m/>
    <x v="1"/>
    <x v="0"/>
    <x v="0"/>
  </r>
  <r>
    <x v="3"/>
    <x v="1"/>
    <x v="1"/>
    <m/>
    <x v="1"/>
    <x v="181"/>
    <x v="1"/>
  </r>
  <r>
    <x v="3"/>
    <x v="1"/>
    <x v="1"/>
    <m/>
    <x v="1"/>
    <x v="95"/>
    <x v="3"/>
  </r>
  <r>
    <x v="3"/>
    <x v="1"/>
    <x v="1"/>
    <m/>
    <x v="1"/>
    <x v="182"/>
    <x v="3"/>
  </r>
  <r>
    <x v="3"/>
    <x v="1"/>
    <x v="5"/>
    <m/>
    <x v="15"/>
    <x v="183"/>
    <x v="2"/>
  </r>
  <r>
    <x v="3"/>
    <x v="1"/>
    <x v="1"/>
    <m/>
    <x v="1"/>
    <x v="183"/>
    <x v="2"/>
  </r>
  <r>
    <x v="3"/>
    <x v="1"/>
    <x v="13"/>
    <m/>
    <x v="43"/>
    <x v="1"/>
    <x v="1"/>
  </r>
  <r>
    <x v="3"/>
    <x v="1"/>
    <x v="5"/>
    <m/>
    <x v="15"/>
    <x v="1"/>
    <x v="1"/>
  </r>
  <r>
    <x v="3"/>
    <x v="1"/>
    <x v="11"/>
    <m/>
    <x v="46"/>
    <x v="1"/>
    <x v="1"/>
  </r>
  <r>
    <x v="3"/>
    <x v="1"/>
    <x v="1"/>
    <m/>
    <x v="1"/>
    <x v="1"/>
    <x v="1"/>
  </r>
  <r>
    <x v="3"/>
    <x v="1"/>
    <x v="1"/>
    <m/>
    <x v="1"/>
    <x v="2"/>
    <x v="2"/>
  </r>
  <r>
    <x v="3"/>
    <x v="1"/>
    <x v="1"/>
    <m/>
    <x v="1"/>
    <x v="184"/>
    <x v="4"/>
  </r>
  <r>
    <x v="3"/>
    <x v="1"/>
    <x v="1"/>
    <m/>
    <x v="1"/>
    <x v="96"/>
    <x v="1"/>
  </r>
  <r>
    <x v="3"/>
    <x v="1"/>
    <x v="10"/>
    <m/>
    <x v="47"/>
    <x v="97"/>
    <x v="4"/>
  </r>
  <r>
    <x v="3"/>
    <x v="1"/>
    <x v="5"/>
    <m/>
    <x v="15"/>
    <x v="97"/>
    <x v="4"/>
  </r>
  <r>
    <x v="3"/>
    <x v="1"/>
    <x v="1"/>
    <m/>
    <x v="1"/>
    <x v="97"/>
    <x v="4"/>
  </r>
  <r>
    <x v="3"/>
    <x v="1"/>
    <x v="5"/>
    <m/>
    <x v="15"/>
    <x v="3"/>
    <x v="3"/>
  </r>
  <r>
    <x v="3"/>
    <x v="1"/>
    <x v="11"/>
    <m/>
    <x v="46"/>
    <x v="3"/>
    <x v="3"/>
  </r>
  <r>
    <x v="3"/>
    <x v="1"/>
    <x v="1"/>
    <m/>
    <x v="1"/>
    <x v="3"/>
    <x v="3"/>
  </r>
  <r>
    <x v="3"/>
    <x v="1"/>
    <x v="1"/>
    <m/>
    <x v="1"/>
    <x v="4"/>
    <x v="2"/>
  </r>
  <r>
    <x v="3"/>
    <x v="1"/>
    <x v="0"/>
    <m/>
    <x v="0"/>
    <x v="98"/>
    <x v="0"/>
  </r>
  <r>
    <x v="3"/>
    <x v="1"/>
    <x v="1"/>
    <m/>
    <x v="1"/>
    <x v="98"/>
    <x v="0"/>
  </r>
  <r>
    <x v="3"/>
    <x v="1"/>
    <x v="0"/>
    <m/>
    <x v="48"/>
    <x v="5"/>
    <x v="3"/>
  </r>
  <r>
    <x v="3"/>
    <x v="1"/>
    <x v="5"/>
    <m/>
    <x v="15"/>
    <x v="5"/>
    <x v="3"/>
  </r>
  <r>
    <x v="3"/>
    <x v="1"/>
    <x v="11"/>
    <m/>
    <x v="46"/>
    <x v="5"/>
    <x v="3"/>
  </r>
  <r>
    <x v="3"/>
    <x v="1"/>
    <x v="1"/>
    <m/>
    <x v="1"/>
    <x v="5"/>
    <x v="3"/>
  </r>
  <r>
    <x v="3"/>
    <x v="1"/>
    <x v="0"/>
    <m/>
    <x v="0"/>
    <x v="99"/>
    <x v="0"/>
  </r>
  <r>
    <x v="3"/>
    <x v="1"/>
    <x v="5"/>
    <m/>
    <x v="15"/>
    <x v="99"/>
    <x v="0"/>
  </r>
  <r>
    <x v="3"/>
    <x v="1"/>
    <x v="1"/>
    <m/>
    <x v="1"/>
    <x v="99"/>
    <x v="0"/>
  </r>
  <r>
    <x v="3"/>
    <x v="1"/>
    <x v="1"/>
    <m/>
    <x v="1"/>
    <x v="100"/>
    <x v="1"/>
  </r>
  <r>
    <x v="3"/>
    <x v="1"/>
    <x v="0"/>
    <m/>
    <x v="0"/>
    <x v="6"/>
    <x v="0"/>
  </r>
  <r>
    <x v="3"/>
    <x v="1"/>
    <x v="1"/>
    <m/>
    <x v="1"/>
    <x v="6"/>
    <x v="0"/>
  </r>
  <r>
    <x v="3"/>
    <x v="1"/>
    <x v="0"/>
    <m/>
    <x v="0"/>
    <x v="7"/>
    <x v="2"/>
  </r>
  <r>
    <x v="3"/>
    <x v="1"/>
    <x v="2"/>
    <m/>
    <x v="12"/>
    <x v="7"/>
    <x v="2"/>
  </r>
  <r>
    <x v="3"/>
    <x v="1"/>
    <x v="1"/>
    <m/>
    <x v="1"/>
    <x v="7"/>
    <x v="2"/>
  </r>
  <r>
    <x v="3"/>
    <x v="1"/>
    <x v="11"/>
    <m/>
    <x v="46"/>
    <x v="8"/>
    <x v="3"/>
  </r>
  <r>
    <x v="3"/>
    <x v="1"/>
    <x v="1"/>
    <m/>
    <x v="1"/>
    <x v="8"/>
    <x v="3"/>
  </r>
  <r>
    <x v="3"/>
    <x v="1"/>
    <x v="1"/>
    <m/>
    <x v="1"/>
    <x v="217"/>
    <x v="2"/>
  </r>
  <r>
    <x v="3"/>
    <x v="1"/>
    <x v="1"/>
    <m/>
    <x v="1"/>
    <x v="101"/>
    <x v="1"/>
  </r>
  <r>
    <x v="3"/>
    <x v="1"/>
    <x v="1"/>
    <m/>
    <x v="1"/>
    <x v="9"/>
    <x v="3"/>
  </r>
  <r>
    <x v="3"/>
    <x v="1"/>
    <x v="1"/>
    <m/>
    <x v="1"/>
    <x v="102"/>
    <x v="1"/>
  </r>
  <r>
    <x v="3"/>
    <x v="1"/>
    <x v="1"/>
    <m/>
    <x v="1"/>
    <x v="10"/>
    <x v="3"/>
  </r>
  <r>
    <x v="3"/>
    <x v="1"/>
    <x v="1"/>
    <m/>
    <x v="1"/>
    <x v="11"/>
    <x v="1"/>
  </r>
  <r>
    <x v="3"/>
    <x v="1"/>
    <x v="1"/>
    <m/>
    <x v="1"/>
    <x v="185"/>
    <x v="1"/>
  </r>
  <r>
    <x v="3"/>
    <x v="1"/>
    <x v="1"/>
    <m/>
    <x v="1"/>
    <x v="12"/>
    <x v="1"/>
  </r>
  <r>
    <x v="3"/>
    <x v="1"/>
    <x v="5"/>
    <m/>
    <x v="15"/>
    <x v="13"/>
    <x v="1"/>
  </r>
  <r>
    <x v="3"/>
    <x v="1"/>
    <x v="11"/>
    <m/>
    <x v="46"/>
    <x v="13"/>
    <x v="1"/>
  </r>
  <r>
    <x v="3"/>
    <x v="1"/>
    <x v="1"/>
    <m/>
    <x v="1"/>
    <x v="13"/>
    <x v="1"/>
  </r>
  <r>
    <x v="3"/>
    <x v="1"/>
    <x v="1"/>
    <m/>
    <x v="1"/>
    <x v="14"/>
    <x v="1"/>
  </r>
  <r>
    <x v="3"/>
    <x v="1"/>
    <x v="1"/>
    <m/>
    <x v="1"/>
    <x v="15"/>
    <x v="2"/>
  </r>
  <r>
    <x v="3"/>
    <x v="1"/>
    <x v="1"/>
    <m/>
    <x v="1"/>
    <x v="186"/>
    <x v="2"/>
  </r>
  <r>
    <x v="3"/>
    <x v="1"/>
    <x v="1"/>
    <m/>
    <x v="1"/>
    <x v="103"/>
    <x v="0"/>
  </r>
  <r>
    <x v="3"/>
    <x v="1"/>
    <x v="2"/>
    <m/>
    <x v="16"/>
    <x v="104"/>
    <x v="0"/>
  </r>
  <r>
    <x v="3"/>
    <x v="1"/>
    <x v="5"/>
    <m/>
    <x v="15"/>
    <x v="104"/>
    <x v="0"/>
  </r>
  <r>
    <x v="3"/>
    <x v="1"/>
    <x v="1"/>
    <m/>
    <x v="1"/>
    <x v="104"/>
    <x v="0"/>
  </r>
  <r>
    <x v="3"/>
    <x v="1"/>
    <x v="5"/>
    <m/>
    <x v="15"/>
    <x v="105"/>
    <x v="1"/>
  </r>
  <r>
    <x v="3"/>
    <x v="1"/>
    <x v="11"/>
    <m/>
    <x v="46"/>
    <x v="105"/>
    <x v="1"/>
  </r>
  <r>
    <x v="3"/>
    <x v="1"/>
    <x v="1"/>
    <m/>
    <x v="1"/>
    <x v="105"/>
    <x v="1"/>
  </r>
  <r>
    <x v="3"/>
    <x v="1"/>
    <x v="5"/>
    <m/>
    <x v="15"/>
    <x v="16"/>
    <x v="3"/>
  </r>
  <r>
    <x v="3"/>
    <x v="1"/>
    <x v="1"/>
    <m/>
    <x v="1"/>
    <x v="16"/>
    <x v="3"/>
  </r>
  <r>
    <x v="3"/>
    <x v="1"/>
    <x v="1"/>
    <m/>
    <x v="1"/>
    <x v="17"/>
    <x v="1"/>
  </r>
  <r>
    <x v="3"/>
    <x v="1"/>
    <x v="0"/>
    <m/>
    <x v="0"/>
    <x v="18"/>
    <x v="2"/>
  </r>
  <r>
    <x v="3"/>
    <x v="1"/>
    <x v="3"/>
    <m/>
    <x v="13"/>
    <x v="18"/>
    <x v="2"/>
  </r>
  <r>
    <x v="3"/>
    <x v="1"/>
    <x v="1"/>
    <m/>
    <x v="1"/>
    <x v="18"/>
    <x v="2"/>
  </r>
  <r>
    <x v="3"/>
    <x v="1"/>
    <x v="2"/>
    <m/>
    <x v="16"/>
    <x v="19"/>
    <x v="0"/>
  </r>
  <r>
    <x v="3"/>
    <x v="1"/>
    <x v="1"/>
    <m/>
    <x v="1"/>
    <x v="19"/>
    <x v="0"/>
  </r>
  <r>
    <x v="3"/>
    <x v="1"/>
    <x v="0"/>
    <m/>
    <x v="0"/>
    <x v="106"/>
    <x v="0"/>
  </r>
  <r>
    <x v="3"/>
    <x v="1"/>
    <x v="2"/>
    <m/>
    <x v="16"/>
    <x v="106"/>
    <x v="0"/>
  </r>
  <r>
    <x v="3"/>
    <x v="1"/>
    <x v="5"/>
    <m/>
    <x v="15"/>
    <x v="106"/>
    <x v="0"/>
  </r>
  <r>
    <x v="3"/>
    <x v="1"/>
    <x v="1"/>
    <m/>
    <x v="1"/>
    <x v="106"/>
    <x v="0"/>
  </r>
  <r>
    <x v="3"/>
    <x v="1"/>
    <x v="0"/>
    <m/>
    <x v="0"/>
    <x v="107"/>
    <x v="0"/>
  </r>
  <r>
    <x v="3"/>
    <x v="1"/>
    <x v="2"/>
    <m/>
    <x v="16"/>
    <x v="107"/>
    <x v="0"/>
  </r>
  <r>
    <x v="3"/>
    <x v="1"/>
    <x v="2"/>
    <m/>
    <x v="44"/>
    <x v="107"/>
    <x v="0"/>
  </r>
  <r>
    <x v="3"/>
    <x v="1"/>
    <x v="5"/>
    <m/>
    <x v="15"/>
    <x v="107"/>
    <x v="0"/>
  </r>
  <r>
    <x v="3"/>
    <x v="1"/>
    <x v="1"/>
    <m/>
    <x v="1"/>
    <x v="107"/>
    <x v="0"/>
  </r>
  <r>
    <x v="3"/>
    <x v="1"/>
    <x v="2"/>
    <m/>
    <x v="16"/>
    <x v="108"/>
    <x v="0"/>
  </r>
  <r>
    <x v="3"/>
    <x v="1"/>
    <x v="5"/>
    <m/>
    <x v="15"/>
    <x v="108"/>
    <x v="0"/>
  </r>
  <r>
    <x v="3"/>
    <x v="1"/>
    <x v="1"/>
    <m/>
    <x v="1"/>
    <x v="108"/>
    <x v="0"/>
  </r>
  <r>
    <x v="3"/>
    <x v="1"/>
    <x v="1"/>
    <m/>
    <x v="1"/>
    <x v="109"/>
    <x v="4"/>
  </r>
  <r>
    <x v="3"/>
    <x v="1"/>
    <x v="11"/>
    <m/>
    <x v="46"/>
    <x v="20"/>
    <x v="1"/>
  </r>
  <r>
    <x v="3"/>
    <x v="1"/>
    <x v="1"/>
    <m/>
    <x v="1"/>
    <x v="20"/>
    <x v="1"/>
  </r>
  <r>
    <x v="3"/>
    <x v="1"/>
    <x v="1"/>
    <m/>
    <x v="1"/>
    <x v="187"/>
    <x v="0"/>
  </r>
  <r>
    <x v="3"/>
    <x v="1"/>
    <x v="1"/>
    <m/>
    <x v="1"/>
    <x v="110"/>
    <x v="0"/>
  </r>
  <r>
    <x v="3"/>
    <x v="1"/>
    <x v="5"/>
    <m/>
    <x v="15"/>
    <x v="21"/>
    <x v="1"/>
  </r>
  <r>
    <x v="3"/>
    <x v="1"/>
    <x v="11"/>
    <m/>
    <x v="46"/>
    <x v="21"/>
    <x v="1"/>
  </r>
  <r>
    <x v="3"/>
    <x v="1"/>
    <x v="1"/>
    <m/>
    <x v="1"/>
    <x v="21"/>
    <x v="1"/>
  </r>
  <r>
    <x v="3"/>
    <x v="1"/>
    <x v="1"/>
    <m/>
    <x v="1"/>
    <x v="111"/>
    <x v="1"/>
  </r>
  <r>
    <x v="3"/>
    <x v="1"/>
    <x v="1"/>
    <m/>
    <x v="1"/>
    <x v="112"/>
    <x v="1"/>
  </r>
  <r>
    <x v="3"/>
    <x v="1"/>
    <x v="1"/>
    <m/>
    <x v="1"/>
    <x v="113"/>
    <x v="1"/>
  </r>
  <r>
    <x v="3"/>
    <x v="1"/>
    <x v="11"/>
    <m/>
    <x v="46"/>
    <x v="22"/>
    <x v="2"/>
  </r>
  <r>
    <x v="3"/>
    <x v="1"/>
    <x v="1"/>
    <m/>
    <x v="1"/>
    <x v="22"/>
    <x v="2"/>
  </r>
  <r>
    <x v="3"/>
    <x v="1"/>
    <x v="5"/>
    <m/>
    <x v="15"/>
    <x v="23"/>
    <x v="3"/>
  </r>
  <r>
    <x v="3"/>
    <x v="1"/>
    <x v="1"/>
    <m/>
    <x v="1"/>
    <x v="23"/>
    <x v="3"/>
  </r>
  <r>
    <x v="3"/>
    <x v="1"/>
    <x v="0"/>
    <m/>
    <x v="48"/>
    <x v="24"/>
    <x v="3"/>
  </r>
  <r>
    <x v="3"/>
    <x v="1"/>
    <x v="5"/>
    <m/>
    <x v="15"/>
    <x v="24"/>
    <x v="3"/>
  </r>
  <r>
    <x v="3"/>
    <x v="1"/>
    <x v="3"/>
    <m/>
    <x v="13"/>
    <x v="24"/>
    <x v="3"/>
  </r>
  <r>
    <x v="3"/>
    <x v="1"/>
    <x v="1"/>
    <m/>
    <x v="1"/>
    <x v="24"/>
    <x v="3"/>
  </r>
  <r>
    <x v="3"/>
    <x v="1"/>
    <x v="1"/>
    <m/>
    <x v="1"/>
    <x v="218"/>
    <x v="0"/>
  </r>
  <r>
    <x v="3"/>
    <x v="1"/>
    <x v="1"/>
    <m/>
    <x v="1"/>
    <x v="188"/>
    <x v="1"/>
  </r>
  <r>
    <x v="3"/>
    <x v="1"/>
    <x v="0"/>
    <m/>
    <x v="36"/>
    <x v="25"/>
    <x v="3"/>
  </r>
  <r>
    <x v="3"/>
    <x v="1"/>
    <x v="5"/>
    <m/>
    <x v="15"/>
    <x v="25"/>
    <x v="3"/>
  </r>
  <r>
    <x v="3"/>
    <x v="1"/>
    <x v="11"/>
    <m/>
    <x v="46"/>
    <x v="25"/>
    <x v="3"/>
  </r>
  <r>
    <x v="3"/>
    <x v="1"/>
    <x v="1"/>
    <m/>
    <x v="1"/>
    <x v="25"/>
    <x v="3"/>
  </r>
  <r>
    <x v="3"/>
    <x v="1"/>
    <x v="1"/>
    <m/>
    <x v="1"/>
    <x v="114"/>
    <x v="1"/>
  </r>
  <r>
    <x v="3"/>
    <x v="1"/>
    <x v="10"/>
    <m/>
    <x v="25"/>
    <x v="26"/>
    <x v="0"/>
  </r>
  <r>
    <x v="3"/>
    <x v="1"/>
    <x v="1"/>
    <m/>
    <x v="1"/>
    <x v="26"/>
    <x v="0"/>
  </r>
  <r>
    <x v="3"/>
    <x v="1"/>
    <x v="1"/>
    <m/>
    <x v="1"/>
    <x v="27"/>
    <x v="1"/>
  </r>
  <r>
    <x v="3"/>
    <x v="1"/>
    <x v="1"/>
    <m/>
    <x v="1"/>
    <x v="189"/>
    <x v="0"/>
  </r>
  <r>
    <x v="3"/>
    <x v="1"/>
    <x v="1"/>
    <m/>
    <x v="1"/>
    <x v="115"/>
    <x v="0"/>
  </r>
  <r>
    <x v="3"/>
    <x v="1"/>
    <x v="0"/>
    <m/>
    <x v="48"/>
    <x v="116"/>
    <x v="3"/>
  </r>
  <r>
    <x v="3"/>
    <x v="1"/>
    <x v="0"/>
    <m/>
    <x v="36"/>
    <x v="116"/>
    <x v="3"/>
  </r>
  <r>
    <x v="3"/>
    <x v="1"/>
    <x v="5"/>
    <m/>
    <x v="15"/>
    <x v="116"/>
    <x v="3"/>
  </r>
  <r>
    <x v="3"/>
    <x v="1"/>
    <x v="11"/>
    <m/>
    <x v="46"/>
    <x v="116"/>
    <x v="3"/>
  </r>
  <r>
    <x v="3"/>
    <x v="1"/>
    <x v="3"/>
    <m/>
    <x v="13"/>
    <x v="116"/>
    <x v="3"/>
  </r>
  <r>
    <x v="3"/>
    <x v="1"/>
    <x v="1"/>
    <m/>
    <x v="1"/>
    <x v="116"/>
    <x v="3"/>
  </r>
  <r>
    <x v="3"/>
    <x v="1"/>
    <x v="1"/>
    <m/>
    <x v="1"/>
    <x v="28"/>
    <x v="3"/>
  </r>
  <r>
    <x v="3"/>
    <x v="1"/>
    <x v="0"/>
    <m/>
    <x v="0"/>
    <x v="29"/>
    <x v="0"/>
  </r>
  <r>
    <x v="3"/>
    <x v="1"/>
    <x v="1"/>
    <m/>
    <x v="1"/>
    <x v="29"/>
    <x v="0"/>
  </r>
  <r>
    <x v="3"/>
    <x v="1"/>
    <x v="5"/>
    <m/>
    <x v="15"/>
    <x v="190"/>
    <x v="3"/>
  </r>
  <r>
    <x v="3"/>
    <x v="1"/>
    <x v="1"/>
    <m/>
    <x v="1"/>
    <x v="190"/>
    <x v="3"/>
  </r>
  <r>
    <x v="3"/>
    <x v="1"/>
    <x v="1"/>
    <m/>
    <x v="1"/>
    <x v="117"/>
    <x v="4"/>
  </r>
  <r>
    <x v="3"/>
    <x v="1"/>
    <x v="1"/>
    <m/>
    <x v="1"/>
    <x v="219"/>
    <x v="1"/>
  </r>
  <r>
    <x v="3"/>
    <x v="1"/>
    <x v="0"/>
    <m/>
    <x v="48"/>
    <x v="30"/>
    <x v="3"/>
  </r>
  <r>
    <x v="3"/>
    <x v="1"/>
    <x v="13"/>
    <m/>
    <x v="49"/>
    <x v="30"/>
    <x v="3"/>
  </r>
  <r>
    <x v="3"/>
    <x v="1"/>
    <x v="13"/>
    <m/>
    <x v="50"/>
    <x v="30"/>
    <x v="3"/>
  </r>
  <r>
    <x v="3"/>
    <x v="1"/>
    <x v="5"/>
    <m/>
    <x v="15"/>
    <x v="30"/>
    <x v="3"/>
  </r>
  <r>
    <x v="3"/>
    <x v="1"/>
    <x v="11"/>
    <m/>
    <x v="46"/>
    <x v="30"/>
    <x v="3"/>
  </r>
  <r>
    <x v="3"/>
    <x v="1"/>
    <x v="1"/>
    <m/>
    <x v="1"/>
    <x v="30"/>
    <x v="3"/>
  </r>
  <r>
    <x v="3"/>
    <x v="1"/>
    <x v="1"/>
    <m/>
    <x v="1"/>
    <x v="220"/>
    <x v="3"/>
  </r>
  <r>
    <x v="3"/>
    <x v="1"/>
    <x v="1"/>
    <m/>
    <x v="1"/>
    <x v="118"/>
    <x v="4"/>
  </r>
  <r>
    <x v="3"/>
    <x v="1"/>
    <x v="1"/>
    <m/>
    <x v="1"/>
    <x v="31"/>
    <x v="0"/>
  </r>
  <r>
    <x v="3"/>
    <x v="1"/>
    <x v="0"/>
    <m/>
    <x v="48"/>
    <x v="32"/>
    <x v="3"/>
  </r>
  <r>
    <x v="3"/>
    <x v="1"/>
    <x v="0"/>
    <m/>
    <x v="36"/>
    <x v="32"/>
    <x v="3"/>
  </r>
  <r>
    <x v="3"/>
    <x v="1"/>
    <x v="13"/>
    <m/>
    <x v="49"/>
    <x v="32"/>
    <x v="3"/>
  </r>
  <r>
    <x v="3"/>
    <x v="1"/>
    <x v="13"/>
    <m/>
    <x v="50"/>
    <x v="32"/>
    <x v="3"/>
  </r>
  <r>
    <x v="3"/>
    <x v="1"/>
    <x v="10"/>
    <m/>
    <x v="25"/>
    <x v="32"/>
    <x v="3"/>
  </r>
  <r>
    <x v="3"/>
    <x v="1"/>
    <x v="2"/>
    <m/>
    <x v="41"/>
    <x v="32"/>
    <x v="3"/>
  </r>
  <r>
    <x v="3"/>
    <x v="1"/>
    <x v="5"/>
    <m/>
    <x v="15"/>
    <x v="32"/>
    <x v="3"/>
  </r>
  <r>
    <x v="3"/>
    <x v="1"/>
    <x v="11"/>
    <m/>
    <x v="46"/>
    <x v="32"/>
    <x v="3"/>
  </r>
  <r>
    <x v="3"/>
    <x v="1"/>
    <x v="3"/>
    <m/>
    <x v="13"/>
    <x v="32"/>
    <x v="3"/>
  </r>
  <r>
    <x v="3"/>
    <x v="1"/>
    <x v="1"/>
    <m/>
    <x v="1"/>
    <x v="32"/>
    <x v="3"/>
  </r>
  <r>
    <x v="3"/>
    <x v="1"/>
    <x v="5"/>
    <m/>
    <x v="15"/>
    <x v="119"/>
    <x v="2"/>
  </r>
  <r>
    <x v="3"/>
    <x v="1"/>
    <x v="1"/>
    <m/>
    <x v="1"/>
    <x v="119"/>
    <x v="2"/>
  </r>
  <r>
    <x v="3"/>
    <x v="1"/>
    <x v="1"/>
    <m/>
    <x v="1"/>
    <x v="191"/>
    <x v="3"/>
  </r>
  <r>
    <x v="3"/>
    <x v="1"/>
    <x v="2"/>
    <m/>
    <x v="16"/>
    <x v="33"/>
    <x v="0"/>
  </r>
  <r>
    <x v="3"/>
    <x v="1"/>
    <x v="2"/>
    <m/>
    <x v="9"/>
    <x v="33"/>
    <x v="0"/>
  </r>
  <r>
    <x v="3"/>
    <x v="1"/>
    <x v="5"/>
    <m/>
    <x v="15"/>
    <x v="33"/>
    <x v="0"/>
  </r>
  <r>
    <x v="3"/>
    <x v="1"/>
    <x v="1"/>
    <m/>
    <x v="1"/>
    <x v="33"/>
    <x v="0"/>
  </r>
  <r>
    <x v="3"/>
    <x v="1"/>
    <x v="5"/>
    <m/>
    <x v="15"/>
    <x v="192"/>
    <x v="3"/>
  </r>
  <r>
    <x v="3"/>
    <x v="1"/>
    <x v="1"/>
    <m/>
    <x v="1"/>
    <x v="192"/>
    <x v="3"/>
  </r>
  <r>
    <x v="3"/>
    <x v="1"/>
    <x v="2"/>
    <m/>
    <x v="41"/>
    <x v="120"/>
    <x v="0"/>
  </r>
  <r>
    <x v="3"/>
    <x v="1"/>
    <x v="1"/>
    <m/>
    <x v="1"/>
    <x v="120"/>
    <x v="0"/>
  </r>
  <r>
    <x v="3"/>
    <x v="1"/>
    <x v="1"/>
    <m/>
    <x v="1"/>
    <x v="121"/>
    <x v="1"/>
  </r>
  <r>
    <x v="3"/>
    <x v="1"/>
    <x v="1"/>
    <m/>
    <x v="1"/>
    <x v="122"/>
    <x v="0"/>
  </r>
  <r>
    <x v="3"/>
    <x v="1"/>
    <x v="1"/>
    <m/>
    <x v="1"/>
    <x v="193"/>
    <x v="0"/>
  </r>
  <r>
    <x v="3"/>
    <x v="1"/>
    <x v="1"/>
    <m/>
    <x v="1"/>
    <x v="194"/>
    <x v="0"/>
  </r>
  <r>
    <x v="3"/>
    <x v="1"/>
    <x v="5"/>
    <m/>
    <x v="15"/>
    <x v="34"/>
    <x v="3"/>
  </r>
  <r>
    <x v="3"/>
    <x v="1"/>
    <x v="11"/>
    <m/>
    <x v="46"/>
    <x v="34"/>
    <x v="3"/>
  </r>
  <r>
    <x v="3"/>
    <x v="1"/>
    <x v="1"/>
    <m/>
    <x v="1"/>
    <x v="34"/>
    <x v="3"/>
  </r>
  <r>
    <x v="3"/>
    <x v="1"/>
    <x v="1"/>
    <m/>
    <x v="1"/>
    <x v="123"/>
    <x v="1"/>
  </r>
  <r>
    <x v="3"/>
    <x v="1"/>
    <x v="1"/>
    <m/>
    <x v="1"/>
    <x v="221"/>
    <x v="1"/>
  </r>
  <r>
    <x v="3"/>
    <x v="1"/>
    <x v="1"/>
    <m/>
    <x v="1"/>
    <x v="35"/>
    <x v="1"/>
  </r>
  <r>
    <x v="3"/>
    <x v="1"/>
    <x v="5"/>
    <m/>
    <x v="15"/>
    <x v="124"/>
    <x v="1"/>
  </r>
  <r>
    <x v="3"/>
    <x v="1"/>
    <x v="1"/>
    <m/>
    <x v="1"/>
    <x v="124"/>
    <x v="1"/>
  </r>
  <r>
    <x v="3"/>
    <x v="1"/>
    <x v="1"/>
    <m/>
    <x v="1"/>
    <x v="195"/>
    <x v="4"/>
  </r>
  <r>
    <x v="3"/>
    <x v="1"/>
    <x v="1"/>
    <m/>
    <x v="1"/>
    <x v="36"/>
    <x v="1"/>
  </r>
  <r>
    <x v="3"/>
    <x v="1"/>
    <x v="1"/>
    <m/>
    <x v="1"/>
    <x v="37"/>
    <x v="1"/>
  </r>
  <r>
    <x v="3"/>
    <x v="1"/>
    <x v="1"/>
    <m/>
    <x v="1"/>
    <x v="38"/>
    <x v="3"/>
  </r>
  <r>
    <x v="3"/>
    <x v="1"/>
    <x v="0"/>
    <m/>
    <x v="0"/>
    <x v="39"/>
    <x v="1"/>
  </r>
  <r>
    <x v="3"/>
    <x v="1"/>
    <x v="1"/>
    <m/>
    <x v="1"/>
    <x v="39"/>
    <x v="1"/>
  </r>
  <r>
    <x v="3"/>
    <x v="1"/>
    <x v="5"/>
    <m/>
    <x v="15"/>
    <x v="40"/>
    <x v="3"/>
  </r>
  <r>
    <x v="3"/>
    <x v="1"/>
    <x v="1"/>
    <m/>
    <x v="1"/>
    <x v="40"/>
    <x v="3"/>
  </r>
  <r>
    <x v="3"/>
    <x v="1"/>
    <x v="10"/>
    <m/>
    <x v="25"/>
    <x v="41"/>
    <x v="2"/>
  </r>
  <r>
    <x v="3"/>
    <x v="1"/>
    <x v="11"/>
    <m/>
    <x v="46"/>
    <x v="41"/>
    <x v="2"/>
  </r>
  <r>
    <x v="3"/>
    <x v="1"/>
    <x v="1"/>
    <m/>
    <x v="1"/>
    <x v="41"/>
    <x v="2"/>
  </r>
  <r>
    <x v="3"/>
    <x v="1"/>
    <x v="1"/>
    <m/>
    <x v="1"/>
    <x v="222"/>
    <x v="3"/>
  </r>
  <r>
    <x v="3"/>
    <x v="1"/>
    <x v="0"/>
    <m/>
    <x v="0"/>
    <x v="42"/>
    <x v="2"/>
  </r>
  <r>
    <x v="3"/>
    <x v="1"/>
    <x v="1"/>
    <m/>
    <x v="1"/>
    <x v="42"/>
    <x v="2"/>
  </r>
  <r>
    <x v="3"/>
    <x v="1"/>
    <x v="0"/>
    <m/>
    <x v="48"/>
    <x v="43"/>
    <x v="3"/>
  </r>
  <r>
    <x v="3"/>
    <x v="1"/>
    <x v="13"/>
    <m/>
    <x v="50"/>
    <x v="43"/>
    <x v="3"/>
  </r>
  <r>
    <x v="3"/>
    <x v="1"/>
    <x v="5"/>
    <m/>
    <x v="15"/>
    <x v="43"/>
    <x v="3"/>
  </r>
  <r>
    <x v="3"/>
    <x v="1"/>
    <x v="11"/>
    <m/>
    <x v="46"/>
    <x v="43"/>
    <x v="3"/>
  </r>
  <r>
    <x v="3"/>
    <x v="1"/>
    <x v="1"/>
    <m/>
    <x v="1"/>
    <x v="43"/>
    <x v="3"/>
  </r>
  <r>
    <x v="3"/>
    <x v="1"/>
    <x v="0"/>
    <m/>
    <x v="0"/>
    <x v="125"/>
    <x v="2"/>
  </r>
  <r>
    <x v="3"/>
    <x v="1"/>
    <x v="1"/>
    <m/>
    <x v="1"/>
    <x v="125"/>
    <x v="2"/>
  </r>
  <r>
    <x v="3"/>
    <x v="1"/>
    <x v="0"/>
    <m/>
    <x v="0"/>
    <x v="196"/>
    <x v="2"/>
  </r>
  <r>
    <x v="3"/>
    <x v="1"/>
    <x v="2"/>
    <m/>
    <x v="51"/>
    <x v="196"/>
    <x v="2"/>
  </r>
  <r>
    <x v="3"/>
    <x v="1"/>
    <x v="1"/>
    <m/>
    <x v="1"/>
    <x v="196"/>
    <x v="2"/>
  </r>
  <r>
    <x v="3"/>
    <x v="1"/>
    <x v="5"/>
    <m/>
    <x v="15"/>
    <x v="44"/>
    <x v="3"/>
  </r>
  <r>
    <x v="3"/>
    <x v="1"/>
    <x v="1"/>
    <m/>
    <x v="1"/>
    <x v="44"/>
    <x v="3"/>
  </r>
  <r>
    <x v="3"/>
    <x v="1"/>
    <x v="10"/>
    <m/>
    <x v="25"/>
    <x v="197"/>
    <x v="2"/>
  </r>
  <r>
    <x v="3"/>
    <x v="1"/>
    <x v="5"/>
    <m/>
    <x v="15"/>
    <x v="197"/>
    <x v="2"/>
  </r>
  <r>
    <x v="3"/>
    <x v="1"/>
    <x v="11"/>
    <m/>
    <x v="46"/>
    <x v="197"/>
    <x v="2"/>
  </r>
  <r>
    <x v="3"/>
    <x v="1"/>
    <x v="1"/>
    <m/>
    <x v="1"/>
    <x v="197"/>
    <x v="2"/>
  </r>
  <r>
    <x v="3"/>
    <x v="1"/>
    <x v="5"/>
    <m/>
    <x v="15"/>
    <x v="45"/>
    <x v="3"/>
  </r>
  <r>
    <x v="3"/>
    <x v="1"/>
    <x v="11"/>
    <m/>
    <x v="46"/>
    <x v="45"/>
    <x v="3"/>
  </r>
  <r>
    <x v="3"/>
    <x v="1"/>
    <x v="1"/>
    <m/>
    <x v="1"/>
    <x v="45"/>
    <x v="3"/>
  </r>
  <r>
    <x v="3"/>
    <x v="1"/>
    <x v="1"/>
    <m/>
    <x v="1"/>
    <x v="46"/>
    <x v="1"/>
  </r>
  <r>
    <x v="3"/>
    <x v="1"/>
    <x v="1"/>
    <m/>
    <x v="1"/>
    <x v="198"/>
    <x v="3"/>
  </r>
  <r>
    <x v="3"/>
    <x v="1"/>
    <x v="1"/>
    <m/>
    <x v="1"/>
    <x v="223"/>
    <x v="2"/>
  </r>
  <r>
    <x v="3"/>
    <x v="1"/>
    <x v="11"/>
    <m/>
    <x v="46"/>
    <x v="199"/>
    <x v="2"/>
  </r>
  <r>
    <x v="3"/>
    <x v="1"/>
    <x v="1"/>
    <m/>
    <x v="1"/>
    <x v="199"/>
    <x v="2"/>
  </r>
  <r>
    <x v="3"/>
    <x v="1"/>
    <x v="1"/>
    <m/>
    <x v="1"/>
    <x v="126"/>
    <x v="2"/>
  </r>
  <r>
    <x v="3"/>
    <x v="1"/>
    <x v="0"/>
    <m/>
    <x v="0"/>
    <x v="47"/>
    <x v="0"/>
  </r>
  <r>
    <x v="3"/>
    <x v="1"/>
    <x v="2"/>
    <m/>
    <x v="16"/>
    <x v="47"/>
    <x v="0"/>
  </r>
  <r>
    <x v="3"/>
    <x v="1"/>
    <x v="1"/>
    <m/>
    <x v="1"/>
    <x v="47"/>
    <x v="0"/>
  </r>
  <r>
    <x v="3"/>
    <x v="1"/>
    <x v="1"/>
    <m/>
    <x v="1"/>
    <x v="127"/>
    <x v="2"/>
  </r>
  <r>
    <x v="3"/>
    <x v="1"/>
    <x v="1"/>
    <m/>
    <x v="1"/>
    <x v="128"/>
    <x v="2"/>
  </r>
  <r>
    <x v="3"/>
    <x v="1"/>
    <x v="1"/>
    <m/>
    <x v="1"/>
    <x v="200"/>
    <x v="4"/>
  </r>
  <r>
    <x v="3"/>
    <x v="1"/>
    <x v="1"/>
    <m/>
    <x v="1"/>
    <x v="129"/>
    <x v="1"/>
  </r>
  <r>
    <x v="3"/>
    <x v="1"/>
    <x v="5"/>
    <m/>
    <x v="15"/>
    <x v="201"/>
    <x v="2"/>
  </r>
  <r>
    <x v="3"/>
    <x v="1"/>
    <x v="11"/>
    <m/>
    <x v="46"/>
    <x v="201"/>
    <x v="2"/>
  </r>
  <r>
    <x v="3"/>
    <x v="1"/>
    <x v="1"/>
    <m/>
    <x v="1"/>
    <x v="201"/>
    <x v="2"/>
  </r>
  <r>
    <x v="3"/>
    <x v="1"/>
    <x v="1"/>
    <m/>
    <x v="1"/>
    <x v="130"/>
    <x v="2"/>
  </r>
  <r>
    <x v="3"/>
    <x v="1"/>
    <x v="1"/>
    <m/>
    <x v="1"/>
    <x v="131"/>
    <x v="2"/>
  </r>
  <r>
    <x v="3"/>
    <x v="1"/>
    <x v="0"/>
    <m/>
    <x v="0"/>
    <x v="202"/>
    <x v="2"/>
  </r>
  <r>
    <x v="3"/>
    <x v="1"/>
    <x v="5"/>
    <m/>
    <x v="15"/>
    <x v="202"/>
    <x v="2"/>
  </r>
  <r>
    <x v="3"/>
    <x v="1"/>
    <x v="1"/>
    <m/>
    <x v="1"/>
    <x v="202"/>
    <x v="2"/>
  </r>
  <r>
    <x v="3"/>
    <x v="1"/>
    <x v="1"/>
    <m/>
    <x v="1"/>
    <x v="132"/>
    <x v="0"/>
  </r>
  <r>
    <x v="3"/>
    <x v="1"/>
    <x v="1"/>
    <m/>
    <x v="1"/>
    <x v="203"/>
    <x v="0"/>
  </r>
  <r>
    <x v="3"/>
    <x v="1"/>
    <x v="1"/>
    <m/>
    <x v="1"/>
    <x v="133"/>
    <x v="1"/>
  </r>
  <r>
    <x v="3"/>
    <x v="1"/>
    <x v="1"/>
    <m/>
    <x v="1"/>
    <x v="48"/>
    <x v="3"/>
  </r>
  <r>
    <x v="3"/>
    <x v="1"/>
    <x v="1"/>
    <m/>
    <x v="1"/>
    <x v="134"/>
    <x v="2"/>
  </r>
  <r>
    <x v="3"/>
    <x v="1"/>
    <x v="1"/>
    <m/>
    <x v="1"/>
    <x v="204"/>
    <x v="0"/>
  </r>
  <r>
    <x v="3"/>
    <x v="1"/>
    <x v="1"/>
    <m/>
    <x v="1"/>
    <x v="49"/>
    <x v="3"/>
  </r>
  <r>
    <x v="3"/>
    <x v="1"/>
    <x v="0"/>
    <m/>
    <x v="48"/>
    <x v="50"/>
    <x v="3"/>
  </r>
  <r>
    <x v="3"/>
    <x v="1"/>
    <x v="5"/>
    <m/>
    <x v="15"/>
    <x v="50"/>
    <x v="3"/>
  </r>
  <r>
    <x v="3"/>
    <x v="1"/>
    <x v="1"/>
    <m/>
    <x v="1"/>
    <x v="50"/>
    <x v="3"/>
  </r>
  <r>
    <x v="3"/>
    <x v="1"/>
    <x v="5"/>
    <m/>
    <x v="15"/>
    <x v="51"/>
    <x v="3"/>
  </r>
  <r>
    <x v="3"/>
    <x v="1"/>
    <x v="11"/>
    <m/>
    <x v="46"/>
    <x v="51"/>
    <x v="3"/>
  </r>
  <r>
    <x v="3"/>
    <x v="1"/>
    <x v="1"/>
    <m/>
    <x v="1"/>
    <x v="51"/>
    <x v="3"/>
  </r>
  <r>
    <x v="3"/>
    <x v="1"/>
    <x v="1"/>
    <m/>
    <x v="1"/>
    <x v="135"/>
    <x v="1"/>
  </r>
  <r>
    <x v="3"/>
    <x v="1"/>
    <x v="5"/>
    <m/>
    <x v="15"/>
    <x v="136"/>
    <x v="0"/>
  </r>
  <r>
    <x v="3"/>
    <x v="1"/>
    <x v="1"/>
    <m/>
    <x v="1"/>
    <x v="136"/>
    <x v="0"/>
  </r>
  <r>
    <x v="3"/>
    <x v="1"/>
    <x v="1"/>
    <m/>
    <x v="1"/>
    <x v="205"/>
    <x v="3"/>
  </r>
  <r>
    <x v="3"/>
    <x v="1"/>
    <x v="11"/>
    <m/>
    <x v="46"/>
    <x v="52"/>
    <x v="3"/>
  </r>
  <r>
    <x v="3"/>
    <x v="1"/>
    <x v="1"/>
    <m/>
    <x v="1"/>
    <x v="52"/>
    <x v="3"/>
  </r>
  <r>
    <x v="3"/>
    <x v="1"/>
    <x v="1"/>
    <m/>
    <x v="1"/>
    <x v="53"/>
    <x v="0"/>
  </r>
  <r>
    <x v="3"/>
    <x v="1"/>
    <x v="11"/>
    <m/>
    <x v="46"/>
    <x v="137"/>
    <x v="2"/>
  </r>
  <r>
    <x v="3"/>
    <x v="1"/>
    <x v="1"/>
    <m/>
    <x v="1"/>
    <x v="137"/>
    <x v="2"/>
  </r>
  <r>
    <x v="3"/>
    <x v="1"/>
    <x v="5"/>
    <m/>
    <x v="15"/>
    <x v="138"/>
    <x v="1"/>
  </r>
  <r>
    <x v="3"/>
    <x v="1"/>
    <x v="11"/>
    <m/>
    <x v="46"/>
    <x v="138"/>
    <x v="1"/>
  </r>
  <r>
    <x v="3"/>
    <x v="1"/>
    <x v="1"/>
    <m/>
    <x v="1"/>
    <x v="138"/>
    <x v="1"/>
  </r>
  <r>
    <x v="3"/>
    <x v="1"/>
    <x v="1"/>
    <m/>
    <x v="1"/>
    <x v="139"/>
    <x v="4"/>
  </r>
  <r>
    <x v="3"/>
    <x v="1"/>
    <x v="1"/>
    <m/>
    <x v="1"/>
    <x v="54"/>
    <x v="3"/>
  </r>
  <r>
    <x v="3"/>
    <x v="1"/>
    <x v="1"/>
    <m/>
    <x v="1"/>
    <x v="140"/>
    <x v="0"/>
  </r>
  <r>
    <x v="3"/>
    <x v="1"/>
    <x v="5"/>
    <m/>
    <x v="15"/>
    <x v="55"/>
    <x v="3"/>
  </r>
  <r>
    <x v="3"/>
    <x v="1"/>
    <x v="1"/>
    <m/>
    <x v="1"/>
    <x v="55"/>
    <x v="3"/>
  </r>
  <r>
    <x v="3"/>
    <x v="1"/>
    <x v="1"/>
    <m/>
    <x v="1"/>
    <x v="141"/>
    <x v="2"/>
  </r>
  <r>
    <x v="3"/>
    <x v="1"/>
    <x v="1"/>
    <m/>
    <x v="1"/>
    <x v="206"/>
    <x v="3"/>
  </r>
  <r>
    <x v="3"/>
    <x v="1"/>
    <x v="1"/>
    <m/>
    <x v="1"/>
    <x v="142"/>
    <x v="2"/>
  </r>
  <r>
    <x v="3"/>
    <x v="1"/>
    <x v="1"/>
    <m/>
    <x v="1"/>
    <x v="143"/>
    <x v="4"/>
  </r>
  <r>
    <x v="3"/>
    <x v="1"/>
    <x v="0"/>
    <m/>
    <x v="0"/>
    <x v="56"/>
    <x v="0"/>
  </r>
  <r>
    <x v="3"/>
    <x v="1"/>
    <x v="10"/>
    <m/>
    <x v="25"/>
    <x v="56"/>
    <x v="0"/>
  </r>
  <r>
    <x v="3"/>
    <x v="1"/>
    <x v="1"/>
    <m/>
    <x v="1"/>
    <x v="56"/>
    <x v="0"/>
  </r>
  <r>
    <x v="3"/>
    <x v="1"/>
    <x v="2"/>
    <m/>
    <x v="52"/>
    <x v="57"/>
    <x v="0"/>
  </r>
  <r>
    <x v="3"/>
    <x v="1"/>
    <x v="1"/>
    <m/>
    <x v="1"/>
    <x v="57"/>
    <x v="0"/>
  </r>
  <r>
    <x v="3"/>
    <x v="1"/>
    <x v="1"/>
    <m/>
    <x v="1"/>
    <x v="144"/>
    <x v="1"/>
  </r>
  <r>
    <x v="3"/>
    <x v="1"/>
    <x v="1"/>
    <m/>
    <x v="1"/>
    <x v="145"/>
    <x v="1"/>
  </r>
  <r>
    <x v="3"/>
    <x v="1"/>
    <x v="1"/>
    <m/>
    <x v="1"/>
    <x v="58"/>
    <x v="0"/>
  </r>
  <r>
    <x v="3"/>
    <x v="1"/>
    <x v="0"/>
    <m/>
    <x v="0"/>
    <x v="207"/>
    <x v="0"/>
  </r>
  <r>
    <x v="3"/>
    <x v="1"/>
    <x v="10"/>
    <m/>
    <x v="25"/>
    <x v="207"/>
    <x v="0"/>
  </r>
  <r>
    <x v="3"/>
    <x v="1"/>
    <x v="1"/>
    <m/>
    <x v="1"/>
    <x v="207"/>
    <x v="0"/>
  </r>
  <r>
    <x v="3"/>
    <x v="1"/>
    <x v="1"/>
    <m/>
    <x v="1"/>
    <x v="146"/>
    <x v="2"/>
  </r>
  <r>
    <x v="3"/>
    <x v="1"/>
    <x v="1"/>
    <m/>
    <x v="1"/>
    <x v="147"/>
    <x v="0"/>
  </r>
  <r>
    <x v="3"/>
    <x v="1"/>
    <x v="1"/>
    <m/>
    <x v="1"/>
    <x v="148"/>
    <x v="4"/>
  </r>
  <r>
    <x v="3"/>
    <x v="1"/>
    <x v="0"/>
    <m/>
    <x v="0"/>
    <x v="59"/>
    <x v="0"/>
  </r>
  <r>
    <x v="3"/>
    <x v="1"/>
    <x v="2"/>
    <m/>
    <x v="16"/>
    <x v="59"/>
    <x v="0"/>
  </r>
  <r>
    <x v="3"/>
    <x v="1"/>
    <x v="1"/>
    <m/>
    <x v="1"/>
    <x v="59"/>
    <x v="0"/>
  </r>
  <r>
    <x v="3"/>
    <x v="1"/>
    <x v="0"/>
    <m/>
    <x v="0"/>
    <x v="60"/>
    <x v="0"/>
  </r>
  <r>
    <x v="3"/>
    <x v="1"/>
    <x v="2"/>
    <m/>
    <x v="16"/>
    <x v="60"/>
    <x v="0"/>
  </r>
  <r>
    <x v="3"/>
    <x v="1"/>
    <x v="2"/>
    <m/>
    <x v="41"/>
    <x v="60"/>
    <x v="0"/>
  </r>
  <r>
    <x v="3"/>
    <x v="1"/>
    <x v="5"/>
    <m/>
    <x v="15"/>
    <x v="60"/>
    <x v="0"/>
  </r>
  <r>
    <x v="3"/>
    <x v="1"/>
    <x v="1"/>
    <m/>
    <x v="1"/>
    <x v="60"/>
    <x v="0"/>
  </r>
  <r>
    <x v="3"/>
    <x v="1"/>
    <x v="1"/>
    <m/>
    <x v="1"/>
    <x v="61"/>
    <x v="1"/>
  </r>
  <r>
    <x v="3"/>
    <x v="1"/>
    <x v="1"/>
    <m/>
    <x v="1"/>
    <x v="149"/>
    <x v="4"/>
  </r>
  <r>
    <x v="3"/>
    <x v="1"/>
    <x v="0"/>
    <m/>
    <x v="48"/>
    <x v="62"/>
    <x v="3"/>
  </r>
  <r>
    <x v="3"/>
    <x v="1"/>
    <x v="13"/>
    <m/>
    <x v="50"/>
    <x v="62"/>
    <x v="3"/>
  </r>
  <r>
    <x v="3"/>
    <x v="1"/>
    <x v="5"/>
    <m/>
    <x v="15"/>
    <x v="62"/>
    <x v="3"/>
  </r>
  <r>
    <x v="3"/>
    <x v="1"/>
    <x v="11"/>
    <m/>
    <x v="46"/>
    <x v="62"/>
    <x v="3"/>
  </r>
  <r>
    <x v="3"/>
    <x v="1"/>
    <x v="1"/>
    <m/>
    <x v="1"/>
    <x v="62"/>
    <x v="3"/>
  </r>
  <r>
    <x v="3"/>
    <x v="1"/>
    <x v="0"/>
    <m/>
    <x v="48"/>
    <x v="63"/>
    <x v="3"/>
  </r>
  <r>
    <x v="3"/>
    <x v="1"/>
    <x v="5"/>
    <m/>
    <x v="15"/>
    <x v="63"/>
    <x v="3"/>
  </r>
  <r>
    <x v="3"/>
    <x v="1"/>
    <x v="11"/>
    <m/>
    <x v="46"/>
    <x v="63"/>
    <x v="3"/>
  </r>
  <r>
    <x v="3"/>
    <x v="1"/>
    <x v="1"/>
    <m/>
    <x v="1"/>
    <x v="63"/>
    <x v="3"/>
  </r>
  <r>
    <x v="3"/>
    <x v="1"/>
    <x v="0"/>
    <m/>
    <x v="0"/>
    <x v="150"/>
    <x v="2"/>
  </r>
  <r>
    <x v="3"/>
    <x v="1"/>
    <x v="2"/>
    <m/>
    <x v="12"/>
    <x v="150"/>
    <x v="2"/>
  </r>
  <r>
    <x v="3"/>
    <x v="1"/>
    <x v="1"/>
    <m/>
    <x v="1"/>
    <x v="150"/>
    <x v="2"/>
  </r>
  <r>
    <x v="3"/>
    <x v="1"/>
    <x v="1"/>
    <m/>
    <x v="1"/>
    <x v="208"/>
    <x v="4"/>
  </r>
  <r>
    <x v="3"/>
    <x v="1"/>
    <x v="1"/>
    <m/>
    <x v="1"/>
    <x v="64"/>
    <x v="4"/>
  </r>
  <r>
    <x v="3"/>
    <x v="1"/>
    <x v="1"/>
    <m/>
    <x v="8"/>
    <x v="209"/>
    <x v="2"/>
  </r>
  <r>
    <x v="3"/>
    <x v="1"/>
    <x v="1"/>
    <m/>
    <x v="1"/>
    <x v="209"/>
    <x v="2"/>
  </r>
  <r>
    <x v="3"/>
    <x v="1"/>
    <x v="0"/>
    <m/>
    <x v="0"/>
    <x v="151"/>
    <x v="2"/>
  </r>
  <r>
    <x v="3"/>
    <x v="1"/>
    <x v="2"/>
    <m/>
    <x v="12"/>
    <x v="151"/>
    <x v="2"/>
  </r>
  <r>
    <x v="3"/>
    <x v="1"/>
    <x v="8"/>
    <m/>
    <x v="21"/>
    <x v="151"/>
    <x v="2"/>
  </r>
  <r>
    <x v="3"/>
    <x v="1"/>
    <x v="8"/>
    <m/>
    <x v="53"/>
    <x v="151"/>
    <x v="2"/>
  </r>
  <r>
    <x v="3"/>
    <x v="1"/>
    <x v="1"/>
    <m/>
    <x v="1"/>
    <x v="151"/>
    <x v="2"/>
  </r>
  <r>
    <x v="3"/>
    <x v="1"/>
    <x v="11"/>
    <m/>
    <x v="46"/>
    <x v="65"/>
    <x v="1"/>
  </r>
  <r>
    <x v="3"/>
    <x v="1"/>
    <x v="1"/>
    <m/>
    <x v="1"/>
    <x v="65"/>
    <x v="1"/>
  </r>
  <r>
    <x v="3"/>
    <x v="1"/>
    <x v="1"/>
    <m/>
    <x v="1"/>
    <x v="224"/>
    <x v="4"/>
  </r>
  <r>
    <x v="3"/>
    <x v="1"/>
    <x v="1"/>
    <m/>
    <x v="1"/>
    <x v="152"/>
    <x v="1"/>
  </r>
  <r>
    <x v="3"/>
    <x v="1"/>
    <x v="0"/>
    <m/>
    <x v="0"/>
    <x v="153"/>
    <x v="2"/>
  </r>
  <r>
    <x v="3"/>
    <x v="1"/>
    <x v="1"/>
    <m/>
    <x v="1"/>
    <x v="153"/>
    <x v="2"/>
  </r>
  <r>
    <x v="3"/>
    <x v="1"/>
    <x v="1"/>
    <m/>
    <x v="1"/>
    <x v="154"/>
    <x v="4"/>
  </r>
  <r>
    <x v="3"/>
    <x v="1"/>
    <x v="1"/>
    <m/>
    <x v="1"/>
    <x v="210"/>
    <x v="4"/>
  </r>
  <r>
    <x v="3"/>
    <x v="1"/>
    <x v="5"/>
    <m/>
    <x v="15"/>
    <x v="66"/>
    <x v="3"/>
  </r>
  <r>
    <x v="3"/>
    <x v="1"/>
    <x v="11"/>
    <m/>
    <x v="46"/>
    <x v="66"/>
    <x v="3"/>
  </r>
  <r>
    <x v="3"/>
    <x v="1"/>
    <x v="1"/>
    <m/>
    <x v="1"/>
    <x v="66"/>
    <x v="3"/>
  </r>
  <r>
    <x v="3"/>
    <x v="1"/>
    <x v="1"/>
    <m/>
    <x v="1"/>
    <x v="155"/>
    <x v="1"/>
  </r>
  <r>
    <x v="3"/>
    <x v="1"/>
    <x v="5"/>
    <m/>
    <x v="15"/>
    <x v="67"/>
    <x v="3"/>
  </r>
  <r>
    <x v="3"/>
    <x v="1"/>
    <x v="11"/>
    <m/>
    <x v="46"/>
    <x v="67"/>
    <x v="3"/>
  </r>
  <r>
    <x v="3"/>
    <x v="1"/>
    <x v="1"/>
    <m/>
    <x v="1"/>
    <x v="67"/>
    <x v="3"/>
  </r>
  <r>
    <x v="3"/>
    <x v="1"/>
    <x v="1"/>
    <m/>
    <x v="1"/>
    <x v="156"/>
    <x v="1"/>
  </r>
  <r>
    <x v="3"/>
    <x v="1"/>
    <x v="11"/>
    <m/>
    <x v="46"/>
    <x v="225"/>
    <x v="2"/>
  </r>
  <r>
    <x v="3"/>
    <x v="1"/>
    <x v="1"/>
    <m/>
    <x v="1"/>
    <x v="225"/>
    <x v="2"/>
  </r>
  <r>
    <x v="3"/>
    <x v="1"/>
    <x v="1"/>
    <m/>
    <x v="1"/>
    <x v="157"/>
    <x v="4"/>
  </r>
  <r>
    <x v="3"/>
    <x v="1"/>
    <x v="11"/>
    <m/>
    <x v="46"/>
    <x v="211"/>
    <x v="2"/>
  </r>
  <r>
    <x v="3"/>
    <x v="1"/>
    <x v="1"/>
    <m/>
    <x v="8"/>
    <x v="211"/>
    <x v="2"/>
  </r>
  <r>
    <x v="3"/>
    <x v="1"/>
    <x v="1"/>
    <m/>
    <x v="1"/>
    <x v="211"/>
    <x v="2"/>
  </r>
  <r>
    <x v="3"/>
    <x v="1"/>
    <x v="1"/>
    <m/>
    <x v="1"/>
    <x v="158"/>
    <x v="0"/>
  </r>
  <r>
    <x v="3"/>
    <x v="1"/>
    <x v="5"/>
    <m/>
    <x v="15"/>
    <x v="68"/>
    <x v="3"/>
  </r>
  <r>
    <x v="3"/>
    <x v="1"/>
    <x v="11"/>
    <m/>
    <x v="46"/>
    <x v="68"/>
    <x v="3"/>
  </r>
  <r>
    <x v="3"/>
    <x v="1"/>
    <x v="1"/>
    <m/>
    <x v="1"/>
    <x v="68"/>
    <x v="3"/>
  </r>
  <r>
    <x v="3"/>
    <x v="1"/>
    <x v="1"/>
    <m/>
    <x v="1"/>
    <x v="69"/>
    <x v="3"/>
  </r>
  <r>
    <x v="3"/>
    <x v="1"/>
    <x v="1"/>
    <m/>
    <x v="1"/>
    <x v="70"/>
    <x v="0"/>
  </r>
  <r>
    <x v="3"/>
    <x v="1"/>
    <x v="1"/>
    <m/>
    <x v="8"/>
    <x v="71"/>
    <x v="2"/>
  </r>
  <r>
    <x v="3"/>
    <x v="1"/>
    <x v="1"/>
    <m/>
    <x v="1"/>
    <x v="71"/>
    <x v="2"/>
  </r>
  <r>
    <x v="3"/>
    <x v="1"/>
    <x v="5"/>
    <m/>
    <x v="15"/>
    <x v="159"/>
    <x v="0"/>
  </r>
  <r>
    <x v="3"/>
    <x v="1"/>
    <x v="1"/>
    <m/>
    <x v="1"/>
    <x v="159"/>
    <x v="0"/>
  </r>
  <r>
    <x v="3"/>
    <x v="1"/>
    <x v="1"/>
    <m/>
    <x v="1"/>
    <x v="72"/>
    <x v="0"/>
  </r>
  <r>
    <x v="3"/>
    <x v="1"/>
    <x v="5"/>
    <m/>
    <x v="15"/>
    <x v="160"/>
    <x v="2"/>
  </r>
  <r>
    <x v="3"/>
    <x v="1"/>
    <x v="11"/>
    <m/>
    <x v="46"/>
    <x v="160"/>
    <x v="2"/>
  </r>
  <r>
    <x v="3"/>
    <x v="1"/>
    <x v="1"/>
    <m/>
    <x v="1"/>
    <x v="160"/>
    <x v="2"/>
  </r>
  <r>
    <x v="3"/>
    <x v="1"/>
    <x v="1"/>
    <m/>
    <x v="1"/>
    <x v="226"/>
    <x v="0"/>
  </r>
  <r>
    <x v="3"/>
    <x v="1"/>
    <x v="1"/>
    <m/>
    <x v="1"/>
    <x v="161"/>
    <x v="4"/>
  </r>
  <r>
    <x v="3"/>
    <x v="1"/>
    <x v="2"/>
    <m/>
    <x v="16"/>
    <x v="162"/>
    <x v="0"/>
  </r>
  <r>
    <x v="3"/>
    <x v="1"/>
    <x v="1"/>
    <m/>
    <x v="1"/>
    <x v="162"/>
    <x v="0"/>
  </r>
  <r>
    <x v="3"/>
    <x v="1"/>
    <x v="1"/>
    <m/>
    <x v="1"/>
    <x v="73"/>
    <x v="1"/>
  </r>
  <r>
    <x v="3"/>
    <x v="1"/>
    <x v="1"/>
    <m/>
    <x v="1"/>
    <x v="212"/>
    <x v="3"/>
  </r>
  <r>
    <x v="3"/>
    <x v="1"/>
    <x v="0"/>
    <m/>
    <x v="0"/>
    <x v="213"/>
    <x v="0"/>
  </r>
  <r>
    <x v="3"/>
    <x v="1"/>
    <x v="5"/>
    <m/>
    <x v="11"/>
    <x v="213"/>
    <x v="0"/>
  </r>
  <r>
    <x v="3"/>
    <x v="1"/>
    <x v="1"/>
    <m/>
    <x v="1"/>
    <x v="213"/>
    <x v="0"/>
  </r>
  <r>
    <x v="3"/>
    <x v="1"/>
    <x v="1"/>
    <m/>
    <x v="1"/>
    <x v="214"/>
    <x v="1"/>
  </r>
  <r>
    <x v="3"/>
    <x v="1"/>
    <x v="5"/>
    <m/>
    <x v="15"/>
    <x v="74"/>
    <x v="3"/>
  </r>
  <r>
    <x v="3"/>
    <x v="1"/>
    <x v="11"/>
    <m/>
    <x v="46"/>
    <x v="74"/>
    <x v="3"/>
  </r>
  <r>
    <x v="3"/>
    <x v="1"/>
    <x v="1"/>
    <m/>
    <x v="1"/>
    <x v="74"/>
    <x v="3"/>
  </r>
  <r>
    <x v="3"/>
    <x v="1"/>
    <x v="0"/>
    <m/>
    <x v="0"/>
    <x v="75"/>
    <x v="0"/>
  </r>
  <r>
    <x v="3"/>
    <x v="1"/>
    <x v="1"/>
    <m/>
    <x v="1"/>
    <x v="75"/>
    <x v="0"/>
  </r>
  <r>
    <x v="3"/>
    <x v="1"/>
    <x v="2"/>
    <m/>
    <x v="12"/>
    <x v="163"/>
    <x v="0"/>
  </r>
  <r>
    <x v="3"/>
    <x v="1"/>
    <x v="1"/>
    <m/>
    <x v="1"/>
    <x v="163"/>
    <x v="0"/>
  </r>
  <r>
    <x v="3"/>
    <x v="1"/>
    <x v="1"/>
    <m/>
    <x v="1"/>
    <x v="76"/>
    <x v="1"/>
  </r>
  <r>
    <x v="3"/>
    <x v="1"/>
    <x v="5"/>
    <m/>
    <x v="15"/>
    <x v="77"/>
    <x v="3"/>
  </r>
  <r>
    <x v="3"/>
    <x v="1"/>
    <x v="11"/>
    <m/>
    <x v="46"/>
    <x v="77"/>
    <x v="3"/>
  </r>
  <r>
    <x v="3"/>
    <x v="1"/>
    <x v="1"/>
    <m/>
    <x v="1"/>
    <x v="77"/>
    <x v="3"/>
  </r>
  <r>
    <x v="3"/>
    <x v="1"/>
    <x v="5"/>
    <m/>
    <x v="15"/>
    <x v="78"/>
    <x v="3"/>
  </r>
  <r>
    <x v="3"/>
    <x v="1"/>
    <x v="11"/>
    <m/>
    <x v="46"/>
    <x v="78"/>
    <x v="3"/>
  </r>
  <r>
    <x v="3"/>
    <x v="1"/>
    <x v="1"/>
    <m/>
    <x v="1"/>
    <x v="78"/>
    <x v="3"/>
  </r>
  <r>
    <x v="3"/>
    <x v="1"/>
    <x v="0"/>
    <m/>
    <x v="48"/>
    <x v="79"/>
    <x v="3"/>
  </r>
  <r>
    <x v="3"/>
    <x v="1"/>
    <x v="13"/>
    <m/>
    <x v="50"/>
    <x v="79"/>
    <x v="3"/>
  </r>
  <r>
    <x v="3"/>
    <x v="1"/>
    <x v="5"/>
    <m/>
    <x v="15"/>
    <x v="79"/>
    <x v="3"/>
  </r>
  <r>
    <x v="3"/>
    <x v="1"/>
    <x v="11"/>
    <m/>
    <x v="46"/>
    <x v="79"/>
    <x v="3"/>
  </r>
  <r>
    <x v="3"/>
    <x v="1"/>
    <x v="1"/>
    <m/>
    <x v="1"/>
    <x v="79"/>
    <x v="3"/>
  </r>
  <r>
    <x v="3"/>
    <x v="1"/>
    <x v="1"/>
    <m/>
    <x v="1"/>
    <x v="164"/>
    <x v="0"/>
  </r>
  <r>
    <x v="3"/>
    <x v="1"/>
    <x v="1"/>
    <m/>
    <x v="1"/>
    <x v="165"/>
    <x v="1"/>
  </r>
  <r>
    <x v="3"/>
    <x v="1"/>
    <x v="1"/>
    <m/>
    <x v="1"/>
    <x v="166"/>
    <x v="0"/>
  </r>
  <r>
    <x v="3"/>
    <x v="1"/>
    <x v="0"/>
    <m/>
    <x v="0"/>
    <x v="215"/>
    <x v="2"/>
  </r>
  <r>
    <x v="3"/>
    <x v="1"/>
    <x v="1"/>
    <m/>
    <x v="1"/>
    <x v="215"/>
    <x v="2"/>
  </r>
  <r>
    <x v="3"/>
    <x v="1"/>
    <x v="1"/>
    <m/>
    <x v="1"/>
    <x v="80"/>
    <x v="1"/>
  </r>
  <r>
    <x v="3"/>
    <x v="1"/>
    <x v="2"/>
    <m/>
    <x v="16"/>
    <x v="167"/>
    <x v="0"/>
  </r>
  <r>
    <x v="3"/>
    <x v="1"/>
    <x v="11"/>
    <m/>
    <x v="27"/>
    <x v="167"/>
    <x v="0"/>
  </r>
  <r>
    <x v="3"/>
    <x v="1"/>
    <x v="1"/>
    <m/>
    <x v="1"/>
    <x v="167"/>
    <x v="0"/>
  </r>
  <r>
    <x v="3"/>
    <x v="1"/>
    <x v="2"/>
    <m/>
    <x v="41"/>
    <x v="81"/>
    <x v="0"/>
  </r>
  <r>
    <x v="3"/>
    <x v="1"/>
    <x v="1"/>
    <m/>
    <x v="1"/>
    <x v="81"/>
    <x v="0"/>
  </r>
  <r>
    <x v="3"/>
    <x v="1"/>
    <x v="1"/>
    <m/>
    <x v="1"/>
    <x v="82"/>
    <x v="2"/>
  </r>
  <r>
    <x v="3"/>
    <x v="1"/>
    <x v="1"/>
    <m/>
    <x v="1"/>
    <x v="227"/>
    <x v="2"/>
  </r>
  <r>
    <x v="3"/>
    <x v="1"/>
    <x v="1"/>
    <m/>
    <x v="1"/>
    <x v="168"/>
    <x v="4"/>
  </r>
  <r>
    <x v="3"/>
    <x v="1"/>
    <x v="2"/>
    <m/>
    <x v="12"/>
    <x v="169"/>
    <x v="2"/>
  </r>
  <r>
    <x v="3"/>
    <x v="1"/>
    <x v="1"/>
    <m/>
    <x v="1"/>
    <x v="169"/>
    <x v="2"/>
  </r>
  <r>
    <x v="3"/>
    <x v="1"/>
    <x v="1"/>
    <m/>
    <x v="1"/>
    <x v="170"/>
    <x v="4"/>
  </r>
  <r>
    <x v="3"/>
    <x v="1"/>
    <x v="1"/>
    <m/>
    <x v="1"/>
    <x v="171"/>
    <x v="1"/>
  </r>
  <r>
    <x v="3"/>
    <x v="1"/>
    <x v="1"/>
    <m/>
    <x v="1"/>
    <x v="216"/>
    <x v="0"/>
  </r>
  <r>
    <x v="3"/>
    <x v="1"/>
    <x v="1"/>
    <m/>
    <x v="1"/>
    <x v="83"/>
    <x v="2"/>
  </r>
  <r>
    <x v="3"/>
    <x v="1"/>
    <x v="1"/>
    <m/>
    <x v="1"/>
    <x v="172"/>
    <x v="4"/>
  </r>
  <r>
    <x v="3"/>
    <x v="1"/>
    <x v="0"/>
    <m/>
    <x v="0"/>
    <x v="84"/>
    <x v="0"/>
  </r>
  <r>
    <x v="3"/>
    <x v="1"/>
    <x v="16"/>
    <m/>
    <x v="54"/>
    <x v="84"/>
    <x v="0"/>
  </r>
  <r>
    <x v="3"/>
    <x v="1"/>
    <x v="1"/>
    <m/>
    <x v="1"/>
    <x v="84"/>
    <x v="0"/>
  </r>
  <r>
    <x v="3"/>
    <x v="1"/>
    <x v="2"/>
    <m/>
    <x v="16"/>
    <x v="85"/>
    <x v="0"/>
  </r>
  <r>
    <x v="3"/>
    <x v="1"/>
    <x v="2"/>
    <m/>
    <x v="44"/>
    <x v="85"/>
    <x v="0"/>
  </r>
  <r>
    <x v="3"/>
    <x v="1"/>
    <x v="1"/>
    <m/>
    <x v="1"/>
    <x v="85"/>
    <x v="0"/>
  </r>
  <r>
    <x v="3"/>
    <x v="1"/>
    <x v="1"/>
    <m/>
    <x v="1"/>
    <x v="86"/>
    <x v="3"/>
  </r>
  <r>
    <x v="3"/>
    <x v="1"/>
    <x v="1"/>
    <m/>
    <x v="1"/>
    <x v="87"/>
    <x v="1"/>
  </r>
  <r>
    <x v="3"/>
    <x v="1"/>
    <x v="0"/>
    <m/>
    <x v="48"/>
    <x v="88"/>
    <x v="1"/>
  </r>
  <r>
    <x v="3"/>
    <x v="1"/>
    <x v="5"/>
    <m/>
    <x v="15"/>
    <x v="88"/>
    <x v="1"/>
  </r>
  <r>
    <x v="3"/>
    <x v="1"/>
    <x v="11"/>
    <m/>
    <x v="46"/>
    <x v="88"/>
    <x v="1"/>
  </r>
  <r>
    <x v="3"/>
    <x v="1"/>
    <x v="3"/>
    <m/>
    <x v="13"/>
    <x v="88"/>
    <x v="1"/>
  </r>
  <r>
    <x v="3"/>
    <x v="1"/>
    <x v="1"/>
    <m/>
    <x v="1"/>
    <x v="88"/>
    <x v="1"/>
  </r>
  <r>
    <x v="3"/>
    <x v="1"/>
    <x v="1"/>
    <m/>
    <x v="1"/>
    <x v="173"/>
    <x v="2"/>
  </r>
  <r>
    <x v="3"/>
    <x v="1"/>
    <x v="1"/>
    <m/>
    <x v="1"/>
    <x v="174"/>
    <x v="1"/>
  </r>
  <r>
    <x v="3"/>
    <x v="1"/>
    <x v="5"/>
    <m/>
    <x v="15"/>
    <x v="89"/>
    <x v="1"/>
  </r>
  <r>
    <x v="3"/>
    <x v="1"/>
    <x v="1"/>
    <m/>
    <x v="1"/>
    <x v="89"/>
    <x v="1"/>
  </r>
  <r>
    <x v="3"/>
    <x v="1"/>
    <x v="1"/>
    <m/>
    <x v="1"/>
    <x v="90"/>
    <x v="1"/>
  </r>
  <r>
    <x v="3"/>
    <x v="1"/>
    <x v="1"/>
    <m/>
    <x v="1"/>
    <x v="175"/>
    <x v="1"/>
  </r>
  <r>
    <x v="3"/>
    <x v="1"/>
    <x v="1"/>
    <m/>
    <x v="1"/>
    <x v="176"/>
    <x v="2"/>
  </r>
  <r>
    <x v="3"/>
    <x v="1"/>
    <x v="1"/>
    <m/>
    <x v="1"/>
    <x v="177"/>
    <x v="4"/>
  </r>
  <r>
    <x v="3"/>
    <x v="1"/>
    <x v="1"/>
    <m/>
    <x v="1"/>
    <x v="178"/>
    <x v="4"/>
  </r>
  <r>
    <x v="3"/>
    <x v="1"/>
    <x v="1"/>
    <m/>
    <x v="1"/>
    <x v="179"/>
    <x v="4"/>
  </r>
  <r>
    <x v="3"/>
    <x v="1"/>
    <x v="0"/>
    <m/>
    <x v="0"/>
    <x v="228"/>
    <x v="2"/>
  </r>
  <r>
    <x v="3"/>
    <x v="1"/>
    <x v="1"/>
    <m/>
    <x v="1"/>
    <x v="228"/>
    <x v="2"/>
  </r>
  <r>
    <x v="3"/>
    <x v="1"/>
    <x v="5"/>
    <m/>
    <x v="15"/>
    <x v="91"/>
    <x v="0"/>
  </r>
  <r>
    <x v="3"/>
    <x v="1"/>
    <x v="1"/>
    <m/>
    <x v="1"/>
    <x v="91"/>
    <x v="0"/>
  </r>
  <r>
    <x v="3"/>
    <x v="1"/>
    <x v="0"/>
    <m/>
    <x v="0"/>
    <x v="180"/>
    <x v="0"/>
  </r>
  <r>
    <x v="3"/>
    <x v="1"/>
    <x v="1"/>
    <m/>
    <x v="1"/>
    <x v="180"/>
    <x v="0"/>
  </r>
  <r>
    <x v="3"/>
    <x v="1"/>
    <x v="0"/>
    <m/>
    <x v="0"/>
    <x v="92"/>
    <x v="0"/>
  </r>
  <r>
    <x v="3"/>
    <x v="1"/>
    <x v="1"/>
    <m/>
    <x v="1"/>
    <x v="92"/>
    <x v="0"/>
  </r>
  <r>
    <x v="4"/>
    <x v="1"/>
    <x v="1"/>
    <m/>
    <x v="1"/>
    <x v="93"/>
    <x v="1"/>
  </r>
  <r>
    <x v="4"/>
    <x v="1"/>
    <x v="1"/>
    <m/>
    <x v="1"/>
    <x v="94"/>
    <x v="2"/>
  </r>
  <r>
    <x v="4"/>
    <x v="1"/>
    <x v="10"/>
    <m/>
    <x v="25"/>
    <x v="0"/>
    <x v="0"/>
  </r>
  <r>
    <x v="4"/>
    <x v="1"/>
    <x v="1"/>
    <m/>
    <x v="1"/>
    <x v="0"/>
    <x v="0"/>
  </r>
  <r>
    <x v="4"/>
    <x v="1"/>
    <x v="1"/>
    <m/>
    <x v="1"/>
    <x v="181"/>
    <x v="1"/>
  </r>
  <r>
    <x v="4"/>
    <x v="1"/>
    <x v="1"/>
    <m/>
    <x v="1"/>
    <x v="95"/>
    <x v="3"/>
  </r>
  <r>
    <x v="4"/>
    <x v="1"/>
    <x v="1"/>
    <m/>
    <x v="1"/>
    <x v="182"/>
    <x v="3"/>
  </r>
  <r>
    <x v="4"/>
    <x v="1"/>
    <x v="1"/>
    <m/>
    <x v="8"/>
    <x v="183"/>
    <x v="2"/>
  </r>
  <r>
    <x v="4"/>
    <x v="1"/>
    <x v="1"/>
    <m/>
    <x v="1"/>
    <x v="183"/>
    <x v="2"/>
  </r>
  <r>
    <x v="4"/>
    <x v="1"/>
    <x v="1"/>
    <m/>
    <x v="1"/>
    <x v="1"/>
    <x v="1"/>
  </r>
  <r>
    <x v="4"/>
    <x v="1"/>
    <x v="1"/>
    <m/>
    <x v="1"/>
    <x v="2"/>
    <x v="2"/>
  </r>
  <r>
    <x v="4"/>
    <x v="1"/>
    <x v="1"/>
    <m/>
    <x v="1"/>
    <x v="184"/>
    <x v="4"/>
  </r>
  <r>
    <x v="4"/>
    <x v="1"/>
    <x v="1"/>
    <m/>
    <x v="1"/>
    <x v="96"/>
    <x v="1"/>
  </r>
  <r>
    <x v="4"/>
    <x v="1"/>
    <x v="1"/>
    <m/>
    <x v="1"/>
    <x v="97"/>
    <x v="4"/>
  </r>
  <r>
    <x v="4"/>
    <x v="1"/>
    <x v="1"/>
    <m/>
    <x v="1"/>
    <x v="3"/>
    <x v="3"/>
  </r>
  <r>
    <x v="4"/>
    <x v="1"/>
    <x v="1"/>
    <m/>
    <x v="1"/>
    <x v="4"/>
    <x v="2"/>
  </r>
  <r>
    <x v="4"/>
    <x v="1"/>
    <x v="1"/>
    <m/>
    <x v="1"/>
    <x v="98"/>
    <x v="0"/>
  </r>
  <r>
    <x v="4"/>
    <x v="1"/>
    <x v="1"/>
    <m/>
    <x v="1"/>
    <x v="5"/>
    <x v="3"/>
  </r>
  <r>
    <x v="4"/>
    <x v="1"/>
    <x v="10"/>
    <m/>
    <x v="25"/>
    <x v="99"/>
    <x v="0"/>
  </r>
  <r>
    <x v="4"/>
    <x v="1"/>
    <x v="1"/>
    <m/>
    <x v="1"/>
    <x v="99"/>
    <x v="0"/>
  </r>
  <r>
    <x v="4"/>
    <x v="1"/>
    <x v="1"/>
    <m/>
    <x v="1"/>
    <x v="100"/>
    <x v="1"/>
  </r>
  <r>
    <x v="4"/>
    <x v="1"/>
    <x v="10"/>
    <m/>
    <x v="25"/>
    <x v="6"/>
    <x v="0"/>
  </r>
  <r>
    <x v="4"/>
    <x v="1"/>
    <x v="1"/>
    <m/>
    <x v="1"/>
    <x v="6"/>
    <x v="0"/>
  </r>
  <r>
    <x v="4"/>
    <x v="1"/>
    <x v="1"/>
    <m/>
    <x v="1"/>
    <x v="7"/>
    <x v="2"/>
  </r>
  <r>
    <x v="4"/>
    <x v="1"/>
    <x v="1"/>
    <m/>
    <x v="1"/>
    <x v="8"/>
    <x v="3"/>
  </r>
  <r>
    <x v="4"/>
    <x v="1"/>
    <x v="1"/>
    <m/>
    <x v="1"/>
    <x v="217"/>
    <x v="2"/>
  </r>
  <r>
    <x v="4"/>
    <x v="1"/>
    <x v="1"/>
    <m/>
    <x v="1"/>
    <x v="101"/>
    <x v="1"/>
  </r>
  <r>
    <x v="4"/>
    <x v="1"/>
    <x v="1"/>
    <m/>
    <x v="1"/>
    <x v="9"/>
    <x v="3"/>
  </r>
  <r>
    <x v="4"/>
    <x v="1"/>
    <x v="1"/>
    <m/>
    <x v="1"/>
    <x v="102"/>
    <x v="1"/>
  </r>
  <r>
    <x v="4"/>
    <x v="1"/>
    <x v="1"/>
    <m/>
    <x v="1"/>
    <x v="10"/>
    <x v="3"/>
  </r>
  <r>
    <x v="4"/>
    <x v="1"/>
    <x v="1"/>
    <m/>
    <x v="1"/>
    <x v="11"/>
    <x v="1"/>
  </r>
  <r>
    <x v="4"/>
    <x v="1"/>
    <x v="1"/>
    <m/>
    <x v="1"/>
    <x v="185"/>
    <x v="1"/>
  </r>
  <r>
    <x v="4"/>
    <x v="1"/>
    <x v="1"/>
    <m/>
    <x v="1"/>
    <x v="12"/>
    <x v="1"/>
  </r>
  <r>
    <x v="4"/>
    <x v="1"/>
    <x v="3"/>
    <m/>
    <x v="13"/>
    <x v="13"/>
    <x v="1"/>
  </r>
  <r>
    <x v="4"/>
    <x v="1"/>
    <x v="1"/>
    <m/>
    <x v="1"/>
    <x v="13"/>
    <x v="1"/>
  </r>
  <r>
    <x v="4"/>
    <x v="1"/>
    <x v="1"/>
    <m/>
    <x v="1"/>
    <x v="14"/>
    <x v="1"/>
  </r>
  <r>
    <x v="4"/>
    <x v="1"/>
    <x v="1"/>
    <m/>
    <x v="1"/>
    <x v="15"/>
    <x v="2"/>
  </r>
  <r>
    <x v="4"/>
    <x v="1"/>
    <x v="1"/>
    <m/>
    <x v="1"/>
    <x v="186"/>
    <x v="2"/>
  </r>
  <r>
    <x v="4"/>
    <x v="1"/>
    <x v="1"/>
    <m/>
    <x v="1"/>
    <x v="103"/>
    <x v="0"/>
  </r>
  <r>
    <x v="4"/>
    <x v="1"/>
    <x v="10"/>
    <m/>
    <x v="25"/>
    <x v="104"/>
    <x v="0"/>
  </r>
  <r>
    <x v="4"/>
    <x v="1"/>
    <x v="2"/>
    <m/>
    <x v="16"/>
    <x v="104"/>
    <x v="0"/>
  </r>
  <r>
    <x v="4"/>
    <x v="1"/>
    <x v="1"/>
    <m/>
    <x v="1"/>
    <x v="104"/>
    <x v="0"/>
  </r>
  <r>
    <x v="4"/>
    <x v="1"/>
    <x v="1"/>
    <m/>
    <x v="1"/>
    <x v="105"/>
    <x v="1"/>
  </r>
  <r>
    <x v="4"/>
    <x v="1"/>
    <x v="1"/>
    <m/>
    <x v="1"/>
    <x v="16"/>
    <x v="3"/>
  </r>
  <r>
    <x v="4"/>
    <x v="1"/>
    <x v="1"/>
    <m/>
    <x v="1"/>
    <x v="17"/>
    <x v="1"/>
  </r>
  <r>
    <x v="4"/>
    <x v="1"/>
    <x v="3"/>
    <m/>
    <x v="13"/>
    <x v="18"/>
    <x v="2"/>
  </r>
  <r>
    <x v="4"/>
    <x v="1"/>
    <x v="1"/>
    <m/>
    <x v="1"/>
    <x v="18"/>
    <x v="2"/>
  </r>
  <r>
    <x v="4"/>
    <x v="1"/>
    <x v="10"/>
    <m/>
    <x v="25"/>
    <x v="19"/>
    <x v="0"/>
  </r>
  <r>
    <x v="4"/>
    <x v="1"/>
    <x v="2"/>
    <m/>
    <x v="16"/>
    <x v="19"/>
    <x v="0"/>
  </r>
  <r>
    <x v="4"/>
    <x v="1"/>
    <x v="1"/>
    <m/>
    <x v="1"/>
    <x v="19"/>
    <x v="0"/>
  </r>
  <r>
    <x v="4"/>
    <x v="1"/>
    <x v="0"/>
    <m/>
    <x v="0"/>
    <x v="106"/>
    <x v="0"/>
  </r>
  <r>
    <x v="4"/>
    <x v="1"/>
    <x v="10"/>
    <m/>
    <x v="25"/>
    <x v="106"/>
    <x v="0"/>
  </r>
  <r>
    <x v="4"/>
    <x v="1"/>
    <x v="2"/>
    <m/>
    <x v="16"/>
    <x v="106"/>
    <x v="0"/>
  </r>
  <r>
    <x v="4"/>
    <x v="1"/>
    <x v="1"/>
    <m/>
    <x v="1"/>
    <x v="106"/>
    <x v="0"/>
  </r>
  <r>
    <x v="4"/>
    <x v="1"/>
    <x v="10"/>
    <m/>
    <x v="25"/>
    <x v="107"/>
    <x v="0"/>
  </r>
  <r>
    <x v="4"/>
    <x v="1"/>
    <x v="10"/>
    <m/>
    <x v="55"/>
    <x v="107"/>
    <x v="0"/>
  </r>
  <r>
    <x v="4"/>
    <x v="1"/>
    <x v="2"/>
    <m/>
    <x v="16"/>
    <x v="107"/>
    <x v="0"/>
  </r>
  <r>
    <x v="4"/>
    <x v="1"/>
    <x v="2"/>
    <m/>
    <x v="44"/>
    <x v="107"/>
    <x v="0"/>
  </r>
  <r>
    <x v="4"/>
    <x v="1"/>
    <x v="1"/>
    <m/>
    <x v="1"/>
    <x v="107"/>
    <x v="0"/>
  </r>
  <r>
    <x v="4"/>
    <x v="1"/>
    <x v="10"/>
    <m/>
    <x v="25"/>
    <x v="108"/>
    <x v="0"/>
  </r>
  <r>
    <x v="4"/>
    <x v="1"/>
    <x v="2"/>
    <m/>
    <x v="16"/>
    <x v="108"/>
    <x v="0"/>
  </r>
  <r>
    <x v="4"/>
    <x v="1"/>
    <x v="1"/>
    <m/>
    <x v="1"/>
    <x v="108"/>
    <x v="0"/>
  </r>
  <r>
    <x v="4"/>
    <x v="1"/>
    <x v="1"/>
    <m/>
    <x v="1"/>
    <x v="20"/>
    <x v="1"/>
  </r>
  <r>
    <x v="4"/>
    <x v="1"/>
    <x v="1"/>
    <m/>
    <x v="1"/>
    <x v="187"/>
    <x v="0"/>
  </r>
  <r>
    <x v="4"/>
    <x v="1"/>
    <x v="1"/>
    <m/>
    <x v="1"/>
    <x v="110"/>
    <x v="0"/>
  </r>
  <r>
    <x v="4"/>
    <x v="1"/>
    <x v="1"/>
    <m/>
    <x v="1"/>
    <x v="21"/>
    <x v="1"/>
  </r>
  <r>
    <x v="4"/>
    <x v="1"/>
    <x v="1"/>
    <m/>
    <x v="1"/>
    <x v="111"/>
    <x v="1"/>
  </r>
  <r>
    <x v="4"/>
    <x v="1"/>
    <x v="1"/>
    <m/>
    <x v="1"/>
    <x v="112"/>
    <x v="1"/>
  </r>
  <r>
    <x v="4"/>
    <x v="1"/>
    <x v="1"/>
    <m/>
    <x v="1"/>
    <x v="113"/>
    <x v="1"/>
  </r>
  <r>
    <x v="4"/>
    <x v="1"/>
    <x v="1"/>
    <m/>
    <x v="1"/>
    <x v="22"/>
    <x v="2"/>
  </r>
  <r>
    <x v="4"/>
    <x v="1"/>
    <x v="1"/>
    <m/>
    <x v="1"/>
    <x v="23"/>
    <x v="3"/>
  </r>
  <r>
    <x v="4"/>
    <x v="1"/>
    <x v="1"/>
    <m/>
    <x v="1"/>
    <x v="24"/>
    <x v="3"/>
  </r>
  <r>
    <x v="4"/>
    <x v="1"/>
    <x v="1"/>
    <m/>
    <x v="1"/>
    <x v="218"/>
    <x v="0"/>
  </r>
  <r>
    <x v="4"/>
    <x v="1"/>
    <x v="1"/>
    <m/>
    <x v="1"/>
    <x v="188"/>
    <x v="1"/>
  </r>
  <r>
    <x v="4"/>
    <x v="1"/>
    <x v="1"/>
    <m/>
    <x v="1"/>
    <x v="25"/>
    <x v="3"/>
  </r>
  <r>
    <x v="4"/>
    <x v="1"/>
    <x v="1"/>
    <m/>
    <x v="1"/>
    <x v="114"/>
    <x v="1"/>
  </r>
  <r>
    <x v="4"/>
    <x v="1"/>
    <x v="1"/>
    <m/>
    <x v="1"/>
    <x v="26"/>
    <x v="0"/>
  </r>
  <r>
    <x v="4"/>
    <x v="1"/>
    <x v="1"/>
    <m/>
    <x v="1"/>
    <x v="27"/>
    <x v="1"/>
  </r>
  <r>
    <x v="4"/>
    <x v="1"/>
    <x v="1"/>
    <m/>
    <x v="1"/>
    <x v="189"/>
    <x v="0"/>
  </r>
  <r>
    <x v="4"/>
    <x v="1"/>
    <x v="1"/>
    <m/>
    <x v="1"/>
    <x v="115"/>
    <x v="0"/>
  </r>
  <r>
    <x v="4"/>
    <x v="1"/>
    <x v="1"/>
    <m/>
    <x v="1"/>
    <x v="116"/>
    <x v="3"/>
  </r>
  <r>
    <x v="4"/>
    <x v="1"/>
    <x v="1"/>
    <m/>
    <x v="1"/>
    <x v="28"/>
    <x v="3"/>
  </r>
  <r>
    <x v="4"/>
    <x v="1"/>
    <x v="10"/>
    <m/>
    <x v="25"/>
    <x v="29"/>
    <x v="0"/>
  </r>
  <r>
    <x v="4"/>
    <x v="1"/>
    <x v="1"/>
    <m/>
    <x v="1"/>
    <x v="29"/>
    <x v="0"/>
  </r>
  <r>
    <x v="4"/>
    <x v="1"/>
    <x v="1"/>
    <m/>
    <x v="1"/>
    <x v="190"/>
    <x v="3"/>
  </r>
  <r>
    <x v="4"/>
    <x v="1"/>
    <x v="1"/>
    <m/>
    <x v="1"/>
    <x v="117"/>
    <x v="4"/>
  </r>
  <r>
    <x v="4"/>
    <x v="1"/>
    <x v="1"/>
    <m/>
    <x v="1"/>
    <x v="219"/>
    <x v="1"/>
  </r>
  <r>
    <x v="4"/>
    <x v="1"/>
    <x v="1"/>
    <m/>
    <x v="1"/>
    <x v="30"/>
    <x v="3"/>
  </r>
  <r>
    <x v="4"/>
    <x v="1"/>
    <x v="1"/>
    <m/>
    <x v="1"/>
    <x v="220"/>
    <x v="3"/>
  </r>
  <r>
    <x v="4"/>
    <x v="1"/>
    <x v="1"/>
    <m/>
    <x v="1"/>
    <x v="31"/>
    <x v="0"/>
  </r>
  <r>
    <x v="4"/>
    <x v="1"/>
    <x v="5"/>
    <m/>
    <x v="15"/>
    <x v="32"/>
    <x v="3"/>
  </r>
  <r>
    <x v="4"/>
    <x v="1"/>
    <x v="1"/>
    <m/>
    <x v="1"/>
    <x v="32"/>
    <x v="3"/>
  </r>
  <r>
    <x v="4"/>
    <x v="1"/>
    <x v="1"/>
    <m/>
    <x v="1"/>
    <x v="119"/>
    <x v="2"/>
  </r>
  <r>
    <x v="4"/>
    <x v="1"/>
    <x v="1"/>
    <m/>
    <x v="1"/>
    <x v="191"/>
    <x v="3"/>
  </r>
  <r>
    <x v="4"/>
    <x v="1"/>
    <x v="10"/>
    <m/>
    <x v="25"/>
    <x v="33"/>
    <x v="0"/>
  </r>
  <r>
    <x v="4"/>
    <x v="1"/>
    <x v="2"/>
    <m/>
    <x v="16"/>
    <x v="33"/>
    <x v="0"/>
  </r>
  <r>
    <x v="4"/>
    <x v="1"/>
    <x v="1"/>
    <m/>
    <x v="1"/>
    <x v="33"/>
    <x v="0"/>
  </r>
  <r>
    <x v="4"/>
    <x v="1"/>
    <x v="1"/>
    <m/>
    <x v="1"/>
    <x v="192"/>
    <x v="3"/>
  </r>
  <r>
    <x v="4"/>
    <x v="1"/>
    <x v="10"/>
    <m/>
    <x v="25"/>
    <x v="120"/>
    <x v="0"/>
  </r>
  <r>
    <x v="4"/>
    <x v="1"/>
    <x v="2"/>
    <m/>
    <x v="9"/>
    <x v="120"/>
    <x v="0"/>
  </r>
  <r>
    <x v="4"/>
    <x v="1"/>
    <x v="2"/>
    <m/>
    <x v="44"/>
    <x v="120"/>
    <x v="0"/>
  </r>
  <r>
    <x v="4"/>
    <x v="1"/>
    <x v="1"/>
    <m/>
    <x v="1"/>
    <x v="120"/>
    <x v="0"/>
  </r>
  <r>
    <x v="4"/>
    <x v="1"/>
    <x v="1"/>
    <m/>
    <x v="1"/>
    <x v="121"/>
    <x v="1"/>
  </r>
  <r>
    <x v="4"/>
    <x v="1"/>
    <x v="1"/>
    <m/>
    <x v="1"/>
    <x v="122"/>
    <x v="0"/>
  </r>
  <r>
    <x v="4"/>
    <x v="1"/>
    <x v="1"/>
    <m/>
    <x v="1"/>
    <x v="193"/>
    <x v="0"/>
  </r>
  <r>
    <x v="4"/>
    <x v="1"/>
    <x v="1"/>
    <m/>
    <x v="1"/>
    <x v="194"/>
    <x v="0"/>
  </r>
  <r>
    <x v="4"/>
    <x v="1"/>
    <x v="1"/>
    <m/>
    <x v="1"/>
    <x v="34"/>
    <x v="3"/>
  </r>
  <r>
    <x v="4"/>
    <x v="1"/>
    <x v="1"/>
    <m/>
    <x v="1"/>
    <x v="123"/>
    <x v="1"/>
  </r>
  <r>
    <x v="4"/>
    <x v="1"/>
    <x v="1"/>
    <m/>
    <x v="1"/>
    <x v="221"/>
    <x v="1"/>
  </r>
  <r>
    <x v="4"/>
    <x v="1"/>
    <x v="1"/>
    <m/>
    <x v="1"/>
    <x v="35"/>
    <x v="1"/>
  </r>
  <r>
    <x v="4"/>
    <x v="1"/>
    <x v="1"/>
    <m/>
    <x v="1"/>
    <x v="124"/>
    <x v="1"/>
  </r>
  <r>
    <x v="4"/>
    <x v="1"/>
    <x v="1"/>
    <m/>
    <x v="1"/>
    <x v="195"/>
    <x v="4"/>
  </r>
  <r>
    <x v="4"/>
    <x v="1"/>
    <x v="1"/>
    <m/>
    <x v="1"/>
    <x v="36"/>
    <x v="1"/>
  </r>
  <r>
    <x v="4"/>
    <x v="1"/>
    <x v="1"/>
    <m/>
    <x v="1"/>
    <x v="37"/>
    <x v="1"/>
  </r>
  <r>
    <x v="4"/>
    <x v="1"/>
    <x v="1"/>
    <m/>
    <x v="1"/>
    <x v="38"/>
    <x v="3"/>
  </r>
  <r>
    <x v="4"/>
    <x v="1"/>
    <x v="1"/>
    <m/>
    <x v="1"/>
    <x v="39"/>
    <x v="1"/>
  </r>
  <r>
    <x v="4"/>
    <x v="1"/>
    <x v="1"/>
    <m/>
    <x v="1"/>
    <x v="40"/>
    <x v="3"/>
  </r>
  <r>
    <x v="4"/>
    <x v="1"/>
    <x v="1"/>
    <m/>
    <x v="1"/>
    <x v="41"/>
    <x v="2"/>
  </r>
  <r>
    <x v="4"/>
    <x v="1"/>
    <x v="1"/>
    <m/>
    <x v="1"/>
    <x v="222"/>
    <x v="3"/>
  </r>
  <r>
    <x v="4"/>
    <x v="1"/>
    <x v="2"/>
    <m/>
    <x v="7"/>
    <x v="42"/>
    <x v="2"/>
  </r>
  <r>
    <x v="4"/>
    <x v="1"/>
    <x v="7"/>
    <m/>
    <x v="17"/>
    <x v="42"/>
    <x v="2"/>
  </r>
  <r>
    <x v="4"/>
    <x v="1"/>
    <x v="3"/>
    <m/>
    <x v="13"/>
    <x v="42"/>
    <x v="2"/>
  </r>
  <r>
    <x v="4"/>
    <x v="1"/>
    <x v="1"/>
    <m/>
    <x v="1"/>
    <x v="42"/>
    <x v="2"/>
  </r>
  <r>
    <x v="4"/>
    <x v="1"/>
    <x v="1"/>
    <m/>
    <x v="1"/>
    <x v="43"/>
    <x v="3"/>
  </r>
  <r>
    <x v="4"/>
    <x v="1"/>
    <x v="1"/>
    <m/>
    <x v="1"/>
    <x v="125"/>
    <x v="2"/>
  </r>
  <r>
    <x v="4"/>
    <x v="1"/>
    <x v="1"/>
    <m/>
    <x v="1"/>
    <x v="196"/>
    <x v="2"/>
  </r>
  <r>
    <x v="4"/>
    <x v="1"/>
    <x v="1"/>
    <m/>
    <x v="1"/>
    <x v="44"/>
    <x v="3"/>
  </r>
  <r>
    <x v="4"/>
    <x v="1"/>
    <x v="1"/>
    <m/>
    <x v="1"/>
    <x v="197"/>
    <x v="2"/>
  </r>
  <r>
    <x v="4"/>
    <x v="1"/>
    <x v="1"/>
    <m/>
    <x v="1"/>
    <x v="45"/>
    <x v="3"/>
  </r>
  <r>
    <x v="4"/>
    <x v="1"/>
    <x v="1"/>
    <m/>
    <x v="1"/>
    <x v="46"/>
    <x v="1"/>
  </r>
  <r>
    <x v="4"/>
    <x v="1"/>
    <x v="1"/>
    <m/>
    <x v="1"/>
    <x v="198"/>
    <x v="3"/>
  </r>
  <r>
    <x v="4"/>
    <x v="1"/>
    <x v="1"/>
    <m/>
    <x v="1"/>
    <x v="223"/>
    <x v="2"/>
  </r>
  <r>
    <x v="4"/>
    <x v="1"/>
    <x v="1"/>
    <m/>
    <x v="1"/>
    <x v="199"/>
    <x v="2"/>
  </r>
  <r>
    <x v="4"/>
    <x v="1"/>
    <x v="1"/>
    <m/>
    <x v="1"/>
    <x v="126"/>
    <x v="2"/>
  </r>
  <r>
    <x v="4"/>
    <x v="1"/>
    <x v="10"/>
    <m/>
    <x v="25"/>
    <x v="47"/>
    <x v="0"/>
  </r>
  <r>
    <x v="4"/>
    <x v="1"/>
    <x v="2"/>
    <m/>
    <x v="52"/>
    <x v="47"/>
    <x v="0"/>
  </r>
  <r>
    <x v="4"/>
    <x v="1"/>
    <x v="1"/>
    <m/>
    <x v="1"/>
    <x v="47"/>
    <x v="0"/>
  </r>
  <r>
    <x v="4"/>
    <x v="1"/>
    <x v="1"/>
    <m/>
    <x v="1"/>
    <x v="127"/>
    <x v="2"/>
  </r>
  <r>
    <x v="4"/>
    <x v="1"/>
    <x v="1"/>
    <m/>
    <x v="1"/>
    <x v="128"/>
    <x v="2"/>
  </r>
  <r>
    <x v="4"/>
    <x v="1"/>
    <x v="1"/>
    <m/>
    <x v="1"/>
    <x v="129"/>
    <x v="1"/>
  </r>
  <r>
    <x v="4"/>
    <x v="1"/>
    <x v="1"/>
    <m/>
    <x v="1"/>
    <x v="201"/>
    <x v="2"/>
  </r>
  <r>
    <x v="4"/>
    <x v="1"/>
    <x v="1"/>
    <m/>
    <x v="1"/>
    <x v="130"/>
    <x v="2"/>
  </r>
  <r>
    <x v="4"/>
    <x v="1"/>
    <x v="1"/>
    <m/>
    <x v="1"/>
    <x v="131"/>
    <x v="2"/>
  </r>
  <r>
    <x v="4"/>
    <x v="1"/>
    <x v="1"/>
    <m/>
    <x v="1"/>
    <x v="202"/>
    <x v="2"/>
  </r>
  <r>
    <x v="4"/>
    <x v="1"/>
    <x v="10"/>
    <m/>
    <x v="25"/>
    <x v="132"/>
    <x v="0"/>
  </r>
  <r>
    <x v="4"/>
    <x v="1"/>
    <x v="1"/>
    <m/>
    <x v="1"/>
    <x v="132"/>
    <x v="0"/>
  </r>
  <r>
    <x v="4"/>
    <x v="1"/>
    <x v="1"/>
    <m/>
    <x v="1"/>
    <x v="203"/>
    <x v="0"/>
  </r>
  <r>
    <x v="4"/>
    <x v="1"/>
    <x v="1"/>
    <m/>
    <x v="1"/>
    <x v="133"/>
    <x v="1"/>
  </r>
  <r>
    <x v="4"/>
    <x v="1"/>
    <x v="1"/>
    <m/>
    <x v="1"/>
    <x v="48"/>
    <x v="3"/>
  </r>
  <r>
    <x v="4"/>
    <x v="1"/>
    <x v="1"/>
    <m/>
    <x v="1"/>
    <x v="134"/>
    <x v="2"/>
  </r>
  <r>
    <x v="4"/>
    <x v="1"/>
    <x v="1"/>
    <m/>
    <x v="1"/>
    <x v="204"/>
    <x v="0"/>
  </r>
  <r>
    <x v="4"/>
    <x v="1"/>
    <x v="1"/>
    <m/>
    <x v="1"/>
    <x v="49"/>
    <x v="3"/>
  </r>
  <r>
    <x v="4"/>
    <x v="1"/>
    <x v="1"/>
    <m/>
    <x v="1"/>
    <x v="50"/>
    <x v="3"/>
  </r>
  <r>
    <x v="4"/>
    <x v="1"/>
    <x v="1"/>
    <m/>
    <x v="1"/>
    <x v="51"/>
    <x v="3"/>
  </r>
  <r>
    <x v="4"/>
    <x v="1"/>
    <x v="1"/>
    <m/>
    <x v="1"/>
    <x v="135"/>
    <x v="1"/>
  </r>
  <r>
    <x v="4"/>
    <x v="1"/>
    <x v="1"/>
    <m/>
    <x v="1"/>
    <x v="136"/>
    <x v="0"/>
  </r>
  <r>
    <x v="4"/>
    <x v="1"/>
    <x v="1"/>
    <m/>
    <x v="1"/>
    <x v="205"/>
    <x v="3"/>
  </r>
  <r>
    <x v="4"/>
    <x v="1"/>
    <x v="1"/>
    <m/>
    <x v="1"/>
    <x v="52"/>
    <x v="3"/>
  </r>
  <r>
    <x v="4"/>
    <x v="1"/>
    <x v="16"/>
    <m/>
    <x v="56"/>
    <x v="53"/>
    <x v="0"/>
  </r>
  <r>
    <x v="4"/>
    <x v="1"/>
    <x v="1"/>
    <m/>
    <x v="1"/>
    <x v="53"/>
    <x v="0"/>
  </r>
  <r>
    <x v="4"/>
    <x v="1"/>
    <x v="1"/>
    <m/>
    <x v="1"/>
    <x v="137"/>
    <x v="2"/>
  </r>
  <r>
    <x v="4"/>
    <x v="1"/>
    <x v="1"/>
    <m/>
    <x v="1"/>
    <x v="138"/>
    <x v="1"/>
  </r>
  <r>
    <x v="4"/>
    <x v="1"/>
    <x v="1"/>
    <m/>
    <x v="1"/>
    <x v="54"/>
    <x v="3"/>
  </r>
  <r>
    <x v="4"/>
    <x v="1"/>
    <x v="10"/>
    <m/>
    <x v="25"/>
    <x v="140"/>
    <x v="0"/>
  </r>
  <r>
    <x v="4"/>
    <x v="1"/>
    <x v="1"/>
    <m/>
    <x v="1"/>
    <x v="140"/>
    <x v="0"/>
  </r>
  <r>
    <x v="4"/>
    <x v="1"/>
    <x v="1"/>
    <m/>
    <x v="1"/>
    <x v="55"/>
    <x v="3"/>
  </r>
  <r>
    <x v="4"/>
    <x v="1"/>
    <x v="1"/>
    <m/>
    <x v="1"/>
    <x v="141"/>
    <x v="2"/>
  </r>
  <r>
    <x v="4"/>
    <x v="1"/>
    <x v="1"/>
    <m/>
    <x v="1"/>
    <x v="206"/>
    <x v="3"/>
  </r>
  <r>
    <x v="4"/>
    <x v="1"/>
    <x v="1"/>
    <m/>
    <x v="1"/>
    <x v="142"/>
    <x v="2"/>
  </r>
  <r>
    <x v="4"/>
    <x v="1"/>
    <x v="1"/>
    <m/>
    <x v="1"/>
    <x v="143"/>
    <x v="4"/>
  </r>
  <r>
    <x v="4"/>
    <x v="1"/>
    <x v="1"/>
    <m/>
    <x v="1"/>
    <x v="56"/>
    <x v="0"/>
  </r>
  <r>
    <x v="4"/>
    <x v="1"/>
    <x v="1"/>
    <m/>
    <x v="1"/>
    <x v="57"/>
    <x v="0"/>
  </r>
  <r>
    <x v="4"/>
    <x v="1"/>
    <x v="1"/>
    <m/>
    <x v="1"/>
    <x v="144"/>
    <x v="1"/>
  </r>
  <r>
    <x v="4"/>
    <x v="1"/>
    <x v="1"/>
    <m/>
    <x v="1"/>
    <x v="145"/>
    <x v="1"/>
  </r>
  <r>
    <x v="4"/>
    <x v="1"/>
    <x v="1"/>
    <m/>
    <x v="1"/>
    <x v="58"/>
    <x v="0"/>
  </r>
  <r>
    <x v="4"/>
    <x v="1"/>
    <x v="1"/>
    <m/>
    <x v="1"/>
    <x v="207"/>
    <x v="0"/>
  </r>
  <r>
    <x v="4"/>
    <x v="1"/>
    <x v="1"/>
    <m/>
    <x v="1"/>
    <x v="146"/>
    <x v="2"/>
  </r>
  <r>
    <x v="4"/>
    <x v="1"/>
    <x v="1"/>
    <m/>
    <x v="1"/>
    <x v="147"/>
    <x v="0"/>
  </r>
  <r>
    <x v="4"/>
    <x v="1"/>
    <x v="1"/>
    <m/>
    <x v="1"/>
    <x v="148"/>
    <x v="4"/>
  </r>
  <r>
    <x v="4"/>
    <x v="1"/>
    <x v="10"/>
    <m/>
    <x v="25"/>
    <x v="59"/>
    <x v="0"/>
  </r>
  <r>
    <x v="4"/>
    <x v="1"/>
    <x v="2"/>
    <m/>
    <x v="16"/>
    <x v="59"/>
    <x v="0"/>
  </r>
  <r>
    <x v="4"/>
    <x v="1"/>
    <x v="1"/>
    <m/>
    <x v="1"/>
    <x v="59"/>
    <x v="0"/>
  </r>
  <r>
    <x v="4"/>
    <x v="1"/>
    <x v="10"/>
    <m/>
    <x v="25"/>
    <x v="60"/>
    <x v="0"/>
  </r>
  <r>
    <x v="4"/>
    <x v="1"/>
    <x v="2"/>
    <m/>
    <x v="16"/>
    <x v="60"/>
    <x v="0"/>
  </r>
  <r>
    <x v="4"/>
    <x v="1"/>
    <x v="1"/>
    <m/>
    <x v="1"/>
    <x v="60"/>
    <x v="0"/>
  </r>
  <r>
    <x v="4"/>
    <x v="1"/>
    <x v="1"/>
    <m/>
    <x v="1"/>
    <x v="61"/>
    <x v="1"/>
  </r>
  <r>
    <x v="4"/>
    <x v="1"/>
    <x v="1"/>
    <m/>
    <x v="1"/>
    <x v="62"/>
    <x v="3"/>
  </r>
  <r>
    <x v="4"/>
    <x v="1"/>
    <x v="1"/>
    <m/>
    <x v="1"/>
    <x v="63"/>
    <x v="3"/>
  </r>
  <r>
    <x v="4"/>
    <x v="1"/>
    <x v="1"/>
    <m/>
    <x v="1"/>
    <x v="150"/>
    <x v="2"/>
  </r>
  <r>
    <x v="4"/>
    <x v="1"/>
    <x v="1"/>
    <m/>
    <x v="1"/>
    <x v="64"/>
    <x v="4"/>
  </r>
  <r>
    <x v="4"/>
    <x v="1"/>
    <x v="1"/>
    <m/>
    <x v="1"/>
    <x v="209"/>
    <x v="2"/>
  </r>
  <r>
    <x v="4"/>
    <x v="1"/>
    <x v="2"/>
    <m/>
    <x v="12"/>
    <x v="151"/>
    <x v="2"/>
  </r>
  <r>
    <x v="4"/>
    <x v="1"/>
    <x v="1"/>
    <m/>
    <x v="1"/>
    <x v="151"/>
    <x v="2"/>
  </r>
  <r>
    <x v="4"/>
    <x v="1"/>
    <x v="1"/>
    <m/>
    <x v="1"/>
    <x v="65"/>
    <x v="1"/>
  </r>
  <r>
    <x v="4"/>
    <x v="1"/>
    <x v="1"/>
    <m/>
    <x v="1"/>
    <x v="152"/>
    <x v="1"/>
  </r>
  <r>
    <x v="4"/>
    <x v="1"/>
    <x v="1"/>
    <m/>
    <x v="1"/>
    <x v="153"/>
    <x v="2"/>
  </r>
  <r>
    <x v="4"/>
    <x v="1"/>
    <x v="1"/>
    <m/>
    <x v="1"/>
    <x v="154"/>
    <x v="4"/>
  </r>
  <r>
    <x v="4"/>
    <x v="1"/>
    <x v="1"/>
    <m/>
    <x v="1"/>
    <x v="210"/>
    <x v="4"/>
  </r>
  <r>
    <x v="4"/>
    <x v="1"/>
    <x v="1"/>
    <m/>
    <x v="1"/>
    <x v="66"/>
    <x v="3"/>
  </r>
  <r>
    <x v="4"/>
    <x v="1"/>
    <x v="1"/>
    <m/>
    <x v="1"/>
    <x v="155"/>
    <x v="1"/>
  </r>
  <r>
    <x v="4"/>
    <x v="1"/>
    <x v="1"/>
    <m/>
    <x v="1"/>
    <x v="67"/>
    <x v="3"/>
  </r>
  <r>
    <x v="4"/>
    <x v="1"/>
    <x v="1"/>
    <m/>
    <x v="1"/>
    <x v="156"/>
    <x v="1"/>
  </r>
  <r>
    <x v="4"/>
    <x v="1"/>
    <x v="1"/>
    <m/>
    <x v="1"/>
    <x v="225"/>
    <x v="2"/>
  </r>
  <r>
    <x v="4"/>
    <x v="1"/>
    <x v="1"/>
    <m/>
    <x v="1"/>
    <x v="157"/>
    <x v="4"/>
  </r>
  <r>
    <x v="4"/>
    <x v="1"/>
    <x v="1"/>
    <m/>
    <x v="1"/>
    <x v="211"/>
    <x v="2"/>
  </r>
  <r>
    <x v="4"/>
    <x v="1"/>
    <x v="1"/>
    <m/>
    <x v="1"/>
    <x v="158"/>
    <x v="0"/>
  </r>
  <r>
    <x v="4"/>
    <x v="1"/>
    <x v="1"/>
    <m/>
    <x v="1"/>
    <x v="68"/>
    <x v="3"/>
  </r>
  <r>
    <x v="4"/>
    <x v="1"/>
    <x v="3"/>
    <m/>
    <x v="13"/>
    <x v="69"/>
    <x v="3"/>
  </r>
  <r>
    <x v="4"/>
    <x v="1"/>
    <x v="1"/>
    <m/>
    <x v="1"/>
    <x v="69"/>
    <x v="3"/>
  </r>
  <r>
    <x v="4"/>
    <x v="1"/>
    <x v="1"/>
    <m/>
    <x v="1"/>
    <x v="70"/>
    <x v="0"/>
  </r>
  <r>
    <x v="4"/>
    <x v="1"/>
    <x v="1"/>
    <m/>
    <x v="8"/>
    <x v="71"/>
    <x v="2"/>
  </r>
  <r>
    <x v="4"/>
    <x v="1"/>
    <x v="1"/>
    <m/>
    <x v="1"/>
    <x v="71"/>
    <x v="2"/>
  </r>
  <r>
    <x v="4"/>
    <x v="1"/>
    <x v="1"/>
    <m/>
    <x v="1"/>
    <x v="159"/>
    <x v="0"/>
  </r>
  <r>
    <x v="4"/>
    <x v="1"/>
    <x v="10"/>
    <m/>
    <x v="25"/>
    <x v="72"/>
    <x v="0"/>
  </r>
  <r>
    <x v="4"/>
    <x v="1"/>
    <x v="1"/>
    <m/>
    <x v="1"/>
    <x v="72"/>
    <x v="0"/>
  </r>
  <r>
    <x v="4"/>
    <x v="1"/>
    <x v="1"/>
    <m/>
    <x v="1"/>
    <x v="160"/>
    <x v="2"/>
  </r>
  <r>
    <x v="4"/>
    <x v="1"/>
    <x v="1"/>
    <m/>
    <x v="1"/>
    <x v="161"/>
    <x v="4"/>
  </r>
  <r>
    <x v="4"/>
    <x v="1"/>
    <x v="10"/>
    <m/>
    <x v="25"/>
    <x v="162"/>
    <x v="0"/>
  </r>
  <r>
    <x v="4"/>
    <x v="1"/>
    <x v="1"/>
    <m/>
    <x v="1"/>
    <x v="162"/>
    <x v="0"/>
  </r>
  <r>
    <x v="4"/>
    <x v="1"/>
    <x v="1"/>
    <m/>
    <x v="1"/>
    <x v="73"/>
    <x v="1"/>
  </r>
  <r>
    <x v="4"/>
    <x v="1"/>
    <x v="1"/>
    <m/>
    <x v="1"/>
    <x v="212"/>
    <x v="3"/>
  </r>
  <r>
    <x v="4"/>
    <x v="1"/>
    <x v="1"/>
    <m/>
    <x v="1"/>
    <x v="213"/>
    <x v="0"/>
  </r>
  <r>
    <x v="4"/>
    <x v="1"/>
    <x v="1"/>
    <m/>
    <x v="1"/>
    <x v="214"/>
    <x v="1"/>
  </r>
  <r>
    <x v="4"/>
    <x v="1"/>
    <x v="1"/>
    <m/>
    <x v="1"/>
    <x v="74"/>
    <x v="3"/>
  </r>
  <r>
    <x v="4"/>
    <x v="1"/>
    <x v="10"/>
    <m/>
    <x v="25"/>
    <x v="75"/>
    <x v="0"/>
  </r>
  <r>
    <x v="4"/>
    <x v="1"/>
    <x v="11"/>
    <m/>
    <x v="27"/>
    <x v="75"/>
    <x v="0"/>
  </r>
  <r>
    <x v="4"/>
    <x v="1"/>
    <x v="1"/>
    <m/>
    <x v="1"/>
    <x v="75"/>
    <x v="0"/>
  </r>
  <r>
    <x v="4"/>
    <x v="1"/>
    <x v="1"/>
    <m/>
    <x v="1"/>
    <x v="163"/>
    <x v="0"/>
  </r>
  <r>
    <x v="4"/>
    <x v="1"/>
    <x v="1"/>
    <m/>
    <x v="1"/>
    <x v="76"/>
    <x v="1"/>
  </r>
  <r>
    <x v="4"/>
    <x v="1"/>
    <x v="1"/>
    <m/>
    <x v="1"/>
    <x v="77"/>
    <x v="3"/>
  </r>
  <r>
    <x v="4"/>
    <x v="1"/>
    <x v="1"/>
    <m/>
    <x v="1"/>
    <x v="78"/>
    <x v="3"/>
  </r>
  <r>
    <x v="4"/>
    <x v="1"/>
    <x v="1"/>
    <m/>
    <x v="1"/>
    <x v="79"/>
    <x v="3"/>
  </r>
  <r>
    <x v="4"/>
    <x v="1"/>
    <x v="1"/>
    <m/>
    <x v="1"/>
    <x v="164"/>
    <x v="0"/>
  </r>
  <r>
    <x v="4"/>
    <x v="1"/>
    <x v="1"/>
    <m/>
    <x v="1"/>
    <x v="165"/>
    <x v="1"/>
  </r>
  <r>
    <x v="4"/>
    <x v="1"/>
    <x v="1"/>
    <m/>
    <x v="1"/>
    <x v="166"/>
    <x v="0"/>
  </r>
  <r>
    <x v="4"/>
    <x v="1"/>
    <x v="1"/>
    <m/>
    <x v="1"/>
    <x v="215"/>
    <x v="2"/>
  </r>
  <r>
    <x v="4"/>
    <x v="1"/>
    <x v="1"/>
    <m/>
    <x v="1"/>
    <x v="80"/>
    <x v="1"/>
  </r>
  <r>
    <x v="4"/>
    <x v="1"/>
    <x v="10"/>
    <m/>
    <x v="25"/>
    <x v="167"/>
    <x v="0"/>
  </r>
  <r>
    <x v="4"/>
    <x v="1"/>
    <x v="2"/>
    <m/>
    <x v="16"/>
    <x v="167"/>
    <x v="0"/>
  </r>
  <r>
    <x v="4"/>
    <x v="1"/>
    <x v="1"/>
    <m/>
    <x v="1"/>
    <x v="167"/>
    <x v="0"/>
  </r>
  <r>
    <x v="4"/>
    <x v="1"/>
    <x v="0"/>
    <m/>
    <x v="0"/>
    <x v="81"/>
    <x v="0"/>
  </r>
  <r>
    <x v="4"/>
    <x v="1"/>
    <x v="10"/>
    <m/>
    <x v="25"/>
    <x v="81"/>
    <x v="0"/>
  </r>
  <r>
    <x v="4"/>
    <x v="1"/>
    <x v="1"/>
    <m/>
    <x v="1"/>
    <x v="81"/>
    <x v="0"/>
  </r>
  <r>
    <x v="4"/>
    <x v="1"/>
    <x v="1"/>
    <m/>
    <x v="1"/>
    <x v="82"/>
    <x v="2"/>
  </r>
  <r>
    <x v="4"/>
    <x v="1"/>
    <x v="1"/>
    <m/>
    <x v="1"/>
    <x v="227"/>
    <x v="2"/>
  </r>
  <r>
    <x v="4"/>
    <x v="1"/>
    <x v="1"/>
    <m/>
    <x v="1"/>
    <x v="169"/>
    <x v="2"/>
  </r>
  <r>
    <x v="4"/>
    <x v="1"/>
    <x v="1"/>
    <m/>
    <x v="1"/>
    <x v="170"/>
    <x v="4"/>
  </r>
  <r>
    <x v="4"/>
    <x v="1"/>
    <x v="1"/>
    <m/>
    <x v="1"/>
    <x v="171"/>
    <x v="1"/>
  </r>
  <r>
    <x v="4"/>
    <x v="1"/>
    <x v="1"/>
    <m/>
    <x v="1"/>
    <x v="216"/>
    <x v="0"/>
  </r>
  <r>
    <x v="4"/>
    <x v="1"/>
    <x v="1"/>
    <m/>
    <x v="1"/>
    <x v="83"/>
    <x v="2"/>
  </r>
  <r>
    <x v="4"/>
    <x v="1"/>
    <x v="1"/>
    <m/>
    <x v="1"/>
    <x v="84"/>
    <x v="0"/>
  </r>
  <r>
    <x v="4"/>
    <x v="1"/>
    <x v="1"/>
    <m/>
    <x v="1"/>
    <x v="85"/>
    <x v="0"/>
  </r>
  <r>
    <x v="4"/>
    <x v="1"/>
    <x v="10"/>
    <m/>
    <x v="25"/>
    <x v="86"/>
    <x v="3"/>
  </r>
  <r>
    <x v="4"/>
    <x v="1"/>
    <x v="1"/>
    <m/>
    <x v="1"/>
    <x v="86"/>
    <x v="3"/>
  </r>
  <r>
    <x v="4"/>
    <x v="1"/>
    <x v="1"/>
    <m/>
    <x v="1"/>
    <x v="87"/>
    <x v="1"/>
  </r>
  <r>
    <x v="4"/>
    <x v="1"/>
    <x v="5"/>
    <m/>
    <x v="15"/>
    <x v="88"/>
    <x v="1"/>
  </r>
  <r>
    <x v="4"/>
    <x v="1"/>
    <x v="3"/>
    <m/>
    <x v="13"/>
    <x v="88"/>
    <x v="1"/>
  </r>
  <r>
    <x v="4"/>
    <x v="1"/>
    <x v="1"/>
    <m/>
    <x v="1"/>
    <x v="88"/>
    <x v="1"/>
  </r>
  <r>
    <x v="4"/>
    <x v="1"/>
    <x v="1"/>
    <m/>
    <x v="1"/>
    <x v="173"/>
    <x v="2"/>
  </r>
  <r>
    <x v="4"/>
    <x v="1"/>
    <x v="1"/>
    <m/>
    <x v="1"/>
    <x v="174"/>
    <x v="1"/>
  </r>
  <r>
    <x v="4"/>
    <x v="1"/>
    <x v="2"/>
    <m/>
    <x v="16"/>
    <x v="89"/>
    <x v="1"/>
  </r>
  <r>
    <x v="4"/>
    <x v="1"/>
    <x v="1"/>
    <m/>
    <x v="1"/>
    <x v="89"/>
    <x v="1"/>
  </r>
  <r>
    <x v="4"/>
    <x v="1"/>
    <x v="1"/>
    <m/>
    <x v="1"/>
    <x v="90"/>
    <x v="1"/>
  </r>
  <r>
    <x v="4"/>
    <x v="1"/>
    <x v="1"/>
    <m/>
    <x v="1"/>
    <x v="175"/>
    <x v="1"/>
  </r>
  <r>
    <x v="4"/>
    <x v="1"/>
    <x v="1"/>
    <m/>
    <x v="1"/>
    <x v="176"/>
    <x v="2"/>
  </r>
  <r>
    <x v="4"/>
    <x v="1"/>
    <x v="1"/>
    <m/>
    <x v="1"/>
    <x v="177"/>
    <x v="4"/>
  </r>
  <r>
    <x v="4"/>
    <x v="1"/>
    <x v="1"/>
    <m/>
    <x v="1"/>
    <x v="178"/>
    <x v="4"/>
  </r>
  <r>
    <x v="4"/>
    <x v="1"/>
    <x v="1"/>
    <m/>
    <x v="1"/>
    <x v="179"/>
    <x v="4"/>
  </r>
  <r>
    <x v="4"/>
    <x v="1"/>
    <x v="10"/>
    <m/>
    <x v="25"/>
    <x v="228"/>
    <x v="2"/>
  </r>
  <r>
    <x v="4"/>
    <x v="1"/>
    <x v="1"/>
    <m/>
    <x v="1"/>
    <x v="228"/>
    <x v="2"/>
  </r>
  <r>
    <x v="4"/>
    <x v="1"/>
    <x v="1"/>
    <m/>
    <x v="1"/>
    <x v="91"/>
    <x v="0"/>
  </r>
  <r>
    <x v="4"/>
    <x v="1"/>
    <x v="1"/>
    <m/>
    <x v="1"/>
    <x v="180"/>
    <x v="0"/>
  </r>
  <r>
    <x v="4"/>
    <x v="1"/>
    <x v="1"/>
    <m/>
    <x v="1"/>
    <x v="92"/>
    <x v="0"/>
  </r>
  <r>
    <x v="5"/>
    <x v="1"/>
    <x v="1"/>
    <m/>
    <x v="1"/>
    <x v="93"/>
    <x v="1"/>
  </r>
  <r>
    <x v="5"/>
    <x v="1"/>
    <x v="1"/>
    <m/>
    <x v="1"/>
    <x v="94"/>
    <x v="2"/>
  </r>
  <r>
    <x v="5"/>
    <x v="1"/>
    <x v="1"/>
    <m/>
    <x v="1"/>
    <x v="0"/>
    <x v="0"/>
  </r>
  <r>
    <x v="5"/>
    <x v="1"/>
    <x v="1"/>
    <m/>
    <x v="1"/>
    <x v="181"/>
    <x v="1"/>
  </r>
  <r>
    <x v="5"/>
    <x v="1"/>
    <x v="1"/>
    <m/>
    <x v="1"/>
    <x v="95"/>
    <x v="3"/>
  </r>
  <r>
    <x v="5"/>
    <x v="1"/>
    <x v="1"/>
    <m/>
    <x v="1"/>
    <x v="182"/>
    <x v="3"/>
  </r>
  <r>
    <x v="5"/>
    <x v="1"/>
    <x v="1"/>
    <m/>
    <x v="8"/>
    <x v="183"/>
    <x v="2"/>
  </r>
  <r>
    <x v="5"/>
    <x v="1"/>
    <x v="1"/>
    <m/>
    <x v="1"/>
    <x v="183"/>
    <x v="2"/>
  </r>
  <r>
    <x v="5"/>
    <x v="1"/>
    <x v="1"/>
    <m/>
    <x v="1"/>
    <x v="1"/>
    <x v="1"/>
  </r>
  <r>
    <x v="5"/>
    <x v="1"/>
    <x v="1"/>
    <m/>
    <x v="1"/>
    <x v="2"/>
    <x v="2"/>
  </r>
  <r>
    <x v="5"/>
    <x v="1"/>
    <x v="1"/>
    <m/>
    <x v="1"/>
    <x v="96"/>
    <x v="1"/>
  </r>
  <r>
    <x v="5"/>
    <x v="1"/>
    <x v="1"/>
    <m/>
    <x v="1"/>
    <x v="97"/>
    <x v="4"/>
  </r>
  <r>
    <x v="5"/>
    <x v="1"/>
    <x v="1"/>
    <m/>
    <x v="1"/>
    <x v="3"/>
    <x v="3"/>
  </r>
  <r>
    <x v="5"/>
    <x v="1"/>
    <x v="1"/>
    <m/>
    <x v="1"/>
    <x v="4"/>
    <x v="2"/>
  </r>
  <r>
    <x v="5"/>
    <x v="1"/>
    <x v="5"/>
    <m/>
    <x v="11"/>
    <x v="98"/>
    <x v="0"/>
  </r>
  <r>
    <x v="5"/>
    <x v="1"/>
    <x v="1"/>
    <m/>
    <x v="1"/>
    <x v="98"/>
    <x v="0"/>
  </r>
  <r>
    <x v="5"/>
    <x v="1"/>
    <x v="1"/>
    <m/>
    <x v="1"/>
    <x v="5"/>
    <x v="3"/>
  </r>
  <r>
    <x v="5"/>
    <x v="1"/>
    <x v="1"/>
    <m/>
    <x v="1"/>
    <x v="99"/>
    <x v="0"/>
  </r>
  <r>
    <x v="5"/>
    <x v="1"/>
    <x v="1"/>
    <m/>
    <x v="1"/>
    <x v="100"/>
    <x v="1"/>
  </r>
  <r>
    <x v="5"/>
    <x v="1"/>
    <x v="11"/>
    <m/>
    <x v="27"/>
    <x v="6"/>
    <x v="0"/>
  </r>
  <r>
    <x v="5"/>
    <x v="1"/>
    <x v="1"/>
    <m/>
    <x v="1"/>
    <x v="6"/>
    <x v="0"/>
  </r>
  <r>
    <x v="5"/>
    <x v="1"/>
    <x v="1"/>
    <m/>
    <x v="1"/>
    <x v="7"/>
    <x v="2"/>
  </r>
  <r>
    <x v="5"/>
    <x v="1"/>
    <x v="1"/>
    <m/>
    <x v="1"/>
    <x v="8"/>
    <x v="3"/>
  </r>
  <r>
    <x v="5"/>
    <x v="1"/>
    <x v="1"/>
    <m/>
    <x v="1"/>
    <x v="217"/>
    <x v="2"/>
  </r>
  <r>
    <x v="5"/>
    <x v="1"/>
    <x v="1"/>
    <m/>
    <x v="1"/>
    <x v="101"/>
    <x v="1"/>
  </r>
  <r>
    <x v="5"/>
    <x v="1"/>
    <x v="1"/>
    <m/>
    <x v="1"/>
    <x v="9"/>
    <x v="3"/>
  </r>
  <r>
    <x v="5"/>
    <x v="1"/>
    <x v="2"/>
    <m/>
    <x v="12"/>
    <x v="102"/>
    <x v="1"/>
  </r>
  <r>
    <x v="5"/>
    <x v="1"/>
    <x v="1"/>
    <m/>
    <x v="1"/>
    <x v="102"/>
    <x v="1"/>
  </r>
  <r>
    <x v="5"/>
    <x v="1"/>
    <x v="1"/>
    <m/>
    <x v="1"/>
    <x v="10"/>
    <x v="3"/>
  </r>
  <r>
    <x v="5"/>
    <x v="1"/>
    <x v="1"/>
    <m/>
    <x v="1"/>
    <x v="11"/>
    <x v="1"/>
  </r>
  <r>
    <x v="5"/>
    <x v="1"/>
    <x v="1"/>
    <m/>
    <x v="1"/>
    <x v="185"/>
    <x v="1"/>
  </r>
  <r>
    <x v="5"/>
    <x v="1"/>
    <x v="1"/>
    <m/>
    <x v="1"/>
    <x v="12"/>
    <x v="1"/>
  </r>
  <r>
    <x v="5"/>
    <x v="1"/>
    <x v="3"/>
    <m/>
    <x v="13"/>
    <x v="13"/>
    <x v="1"/>
  </r>
  <r>
    <x v="5"/>
    <x v="1"/>
    <x v="1"/>
    <m/>
    <x v="1"/>
    <x v="13"/>
    <x v="1"/>
  </r>
  <r>
    <x v="5"/>
    <x v="1"/>
    <x v="1"/>
    <m/>
    <x v="1"/>
    <x v="14"/>
    <x v="1"/>
  </r>
  <r>
    <x v="5"/>
    <x v="1"/>
    <x v="1"/>
    <m/>
    <x v="1"/>
    <x v="15"/>
    <x v="2"/>
  </r>
  <r>
    <x v="5"/>
    <x v="1"/>
    <x v="1"/>
    <m/>
    <x v="1"/>
    <x v="186"/>
    <x v="2"/>
  </r>
  <r>
    <x v="5"/>
    <x v="1"/>
    <x v="1"/>
    <m/>
    <x v="1"/>
    <x v="103"/>
    <x v="0"/>
  </r>
  <r>
    <x v="5"/>
    <x v="1"/>
    <x v="5"/>
    <m/>
    <x v="11"/>
    <x v="104"/>
    <x v="0"/>
  </r>
  <r>
    <x v="5"/>
    <x v="1"/>
    <x v="1"/>
    <m/>
    <x v="1"/>
    <x v="104"/>
    <x v="0"/>
  </r>
  <r>
    <x v="5"/>
    <x v="1"/>
    <x v="1"/>
    <m/>
    <x v="1"/>
    <x v="105"/>
    <x v="1"/>
  </r>
  <r>
    <x v="5"/>
    <x v="1"/>
    <x v="1"/>
    <m/>
    <x v="1"/>
    <x v="16"/>
    <x v="3"/>
  </r>
  <r>
    <x v="5"/>
    <x v="1"/>
    <x v="2"/>
    <m/>
    <x v="12"/>
    <x v="17"/>
    <x v="1"/>
  </r>
  <r>
    <x v="5"/>
    <x v="1"/>
    <x v="1"/>
    <m/>
    <x v="1"/>
    <x v="17"/>
    <x v="1"/>
  </r>
  <r>
    <x v="5"/>
    <x v="1"/>
    <x v="3"/>
    <m/>
    <x v="57"/>
    <x v="18"/>
    <x v="2"/>
  </r>
  <r>
    <x v="5"/>
    <x v="1"/>
    <x v="1"/>
    <m/>
    <x v="1"/>
    <x v="18"/>
    <x v="2"/>
  </r>
  <r>
    <x v="5"/>
    <x v="1"/>
    <x v="1"/>
    <m/>
    <x v="1"/>
    <x v="19"/>
    <x v="0"/>
  </r>
  <r>
    <x v="5"/>
    <x v="1"/>
    <x v="1"/>
    <m/>
    <x v="1"/>
    <x v="106"/>
    <x v="0"/>
  </r>
  <r>
    <x v="5"/>
    <x v="1"/>
    <x v="16"/>
    <m/>
    <x v="56"/>
    <x v="107"/>
    <x v="0"/>
  </r>
  <r>
    <x v="5"/>
    <x v="1"/>
    <x v="2"/>
    <m/>
    <x v="44"/>
    <x v="107"/>
    <x v="0"/>
  </r>
  <r>
    <x v="5"/>
    <x v="1"/>
    <x v="5"/>
    <m/>
    <x v="15"/>
    <x v="107"/>
    <x v="0"/>
  </r>
  <r>
    <x v="5"/>
    <x v="1"/>
    <x v="1"/>
    <m/>
    <x v="1"/>
    <x v="107"/>
    <x v="0"/>
  </r>
  <r>
    <x v="5"/>
    <x v="1"/>
    <x v="1"/>
    <m/>
    <x v="1"/>
    <x v="108"/>
    <x v="0"/>
  </r>
  <r>
    <x v="5"/>
    <x v="1"/>
    <x v="1"/>
    <m/>
    <x v="1"/>
    <x v="20"/>
    <x v="1"/>
  </r>
  <r>
    <x v="5"/>
    <x v="1"/>
    <x v="1"/>
    <m/>
    <x v="1"/>
    <x v="187"/>
    <x v="0"/>
  </r>
  <r>
    <x v="5"/>
    <x v="1"/>
    <x v="1"/>
    <m/>
    <x v="1"/>
    <x v="110"/>
    <x v="0"/>
  </r>
  <r>
    <x v="5"/>
    <x v="1"/>
    <x v="1"/>
    <m/>
    <x v="1"/>
    <x v="21"/>
    <x v="1"/>
  </r>
  <r>
    <x v="5"/>
    <x v="1"/>
    <x v="1"/>
    <m/>
    <x v="1"/>
    <x v="111"/>
    <x v="1"/>
  </r>
  <r>
    <x v="5"/>
    <x v="1"/>
    <x v="1"/>
    <m/>
    <x v="1"/>
    <x v="112"/>
    <x v="1"/>
  </r>
  <r>
    <x v="5"/>
    <x v="1"/>
    <x v="1"/>
    <m/>
    <x v="1"/>
    <x v="113"/>
    <x v="1"/>
  </r>
  <r>
    <x v="5"/>
    <x v="1"/>
    <x v="1"/>
    <m/>
    <x v="1"/>
    <x v="22"/>
    <x v="2"/>
  </r>
  <r>
    <x v="5"/>
    <x v="1"/>
    <x v="1"/>
    <m/>
    <x v="1"/>
    <x v="23"/>
    <x v="3"/>
  </r>
  <r>
    <x v="5"/>
    <x v="1"/>
    <x v="1"/>
    <m/>
    <x v="1"/>
    <x v="24"/>
    <x v="3"/>
  </r>
  <r>
    <x v="5"/>
    <x v="1"/>
    <x v="1"/>
    <m/>
    <x v="1"/>
    <x v="218"/>
    <x v="0"/>
  </r>
  <r>
    <x v="5"/>
    <x v="1"/>
    <x v="1"/>
    <m/>
    <x v="1"/>
    <x v="188"/>
    <x v="1"/>
  </r>
  <r>
    <x v="5"/>
    <x v="1"/>
    <x v="1"/>
    <m/>
    <x v="1"/>
    <x v="25"/>
    <x v="3"/>
  </r>
  <r>
    <x v="5"/>
    <x v="1"/>
    <x v="1"/>
    <m/>
    <x v="1"/>
    <x v="114"/>
    <x v="1"/>
  </r>
  <r>
    <x v="5"/>
    <x v="1"/>
    <x v="1"/>
    <m/>
    <x v="1"/>
    <x v="26"/>
    <x v="0"/>
  </r>
  <r>
    <x v="5"/>
    <x v="1"/>
    <x v="1"/>
    <m/>
    <x v="1"/>
    <x v="27"/>
    <x v="1"/>
  </r>
  <r>
    <x v="5"/>
    <x v="1"/>
    <x v="1"/>
    <m/>
    <x v="1"/>
    <x v="189"/>
    <x v="0"/>
  </r>
  <r>
    <x v="5"/>
    <x v="1"/>
    <x v="1"/>
    <m/>
    <x v="1"/>
    <x v="115"/>
    <x v="0"/>
  </r>
  <r>
    <x v="5"/>
    <x v="1"/>
    <x v="1"/>
    <m/>
    <x v="1"/>
    <x v="116"/>
    <x v="3"/>
  </r>
  <r>
    <x v="5"/>
    <x v="1"/>
    <x v="1"/>
    <m/>
    <x v="1"/>
    <x v="28"/>
    <x v="3"/>
  </r>
  <r>
    <x v="5"/>
    <x v="1"/>
    <x v="2"/>
    <m/>
    <x v="16"/>
    <x v="29"/>
    <x v="0"/>
  </r>
  <r>
    <x v="5"/>
    <x v="1"/>
    <x v="17"/>
    <m/>
    <x v="58"/>
    <x v="29"/>
    <x v="0"/>
  </r>
  <r>
    <x v="5"/>
    <x v="1"/>
    <x v="1"/>
    <m/>
    <x v="1"/>
    <x v="29"/>
    <x v="0"/>
  </r>
  <r>
    <x v="5"/>
    <x v="1"/>
    <x v="1"/>
    <m/>
    <x v="1"/>
    <x v="190"/>
    <x v="3"/>
  </r>
  <r>
    <x v="5"/>
    <x v="1"/>
    <x v="1"/>
    <m/>
    <x v="1"/>
    <x v="117"/>
    <x v="4"/>
  </r>
  <r>
    <x v="5"/>
    <x v="1"/>
    <x v="1"/>
    <m/>
    <x v="1"/>
    <x v="219"/>
    <x v="1"/>
  </r>
  <r>
    <x v="5"/>
    <x v="1"/>
    <x v="1"/>
    <m/>
    <x v="1"/>
    <x v="30"/>
    <x v="3"/>
  </r>
  <r>
    <x v="5"/>
    <x v="1"/>
    <x v="1"/>
    <m/>
    <x v="1"/>
    <x v="220"/>
    <x v="3"/>
  </r>
  <r>
    <x v="5"/>
    <x v="1"/>
    <x v="2"/>
    <m/>
    <x v="16"/>
    <x v="31"/>
    <x v="0"/>
  </r>
  <r>
    <x v="5"/>
    <x v="1"/>
    <x v="1"/>
    <m/>
    <x v="1"/>
    <x v="31"/>
    <x v="0"/>
  </r>
  <r>
    <x v="5"/>
    <x v="1"/>
    <x v="1"/>
    <m/>
    <x v="1"/>
    <x v="32"/>
    <x v="3"/>
  </r>
  <r>
    <x v="5"/>
    <x v="1"/>
    <x v="1"/>
    <m/>
    <x v="1"/>
    <x v="119"/>
    <x v="2"/>
  </r>
  <r>
    <x v="5"/>
    <x v="1"/>
    <x v="1"/>
    <m/>
    <x v="1"/>
    <x v="191"/>
    <x v="3"/>
  </r>
  <r>
    <x v="5"/>
    <x v="1"/>
    <x v="1"/>
    <m/>
    <x v="1"/>
    <x v="33"/>
    <x v="0"/>
  </r>
  <r>
    <x v="5"/>
    <x v="1"/>
    <x v="1"/>
    <m/>
    <x v="1"/>
    <x v="192"/>
    <x v="3"/>
  </r>
  <r>
    <x v="5"/>
    <x v="1"/>
    <x v="2"/>
    <m/>
    <x v="16"/>
    <x v="120"/>
    <x v="0"/>
  </r>
  <r>
    <x v="5"/>
    <x v="1"/>
    <x v="1"/>
    <m/>
    <x v="1"/>
    <x v="120"/>
    <x v="0"/>
  </r>
  <r>
    <x v="5"/>
    <x v="1"/>
    <x v="2"/>
    <m/>
    <x v="12"/>
    <x v="121"/>
    <x v="1"/>
  </r>
  <r>
    <x v="5"/>
    <x v="1"/>
    <x v="1"/>
    <m/>
    <x v="1"/>
    <x v="121"/>
    <x v="1"/>
  </r>
  <r>
    <x v="5"/>
    <x v="1"/>
    <x v="1"/>
    <m/>
    <x v="1"/>
    <x v="122"/>
    <x v="0"/>
  </r>
  <r>
    <x v="5"/>
    <x v="1"/>
    <x v="1"/>
    <m/>
    <x v="1"/>
    <x v="193"/>
    <x v="0"/>
  </r>
  <r>
    <x v="5"/>
    <x v="1"/>
    <x v="1"/>
    <m/>
    <x v="1"/>
    <x v="194"/>
    <x v="0"/>
  </r>
  <r>
    <x v="5"/>
    <x v="1"/>
    <x v="1"/>
    <m/>
    <x v="1"/>
    <x v="34"/>
    <x v="3"/>
  </r>
  <r>
    <x v="5"/>
    <x v="1"/>
    <x v="1"/>
    <m/>
    <x v="1"/>
    <x v="123"/>
    <x v="1"/>
  </r>
  <r>
    <x v="5"/>
    <x v="1"/>
    <x v="1"/>
    <m/>
    <x v="1"/>
    <x v="221"/>
    <x v="1"/>
  </r>
  <r>
    <x v="5"/>
    <x v="1"/>
    <x v="1"/>
    <m/>
    <x v="1"/>
    <x v="35"/>
    <x v="1"/>
  </r>
  <r>
    <x v="5"/>
    <x v="1"/>
    <x v="2"/>
    <m/>
    <x v="26"/>
    <x v="124"/>
    <x v="1"/>
  </r>
  <r>
    <x v="5"/>
    <x v="1"/>
    <x v="2"/>
    <m/>
    <x v="18"/>
    <x v="124"/>
    <x v="1"/>
  </r>
  <r>
    <x v="5"/>
    <x v="1"/>
    <x v="2"/>
    <m/>
    <x v="16"/>
    <x v="124"/>
    <x v="1"/>
  </r>
  <r>
    <x v="5"/>
    <x v="1"/>
    <x v="2"/>
    <m/>
    <x v="12"/>
    <x v="124"/>
    <x v="1"/>
  </r>
  <r>
    <x v="5"/>
    <x v="1"/>
    <x v="1"/>
    <m/>
    <x v="1"/>
    <x v="124"/>
    <x v="1"/>
  </r>
  <r>
    <x v="5"/>
    <x v="1"/>
    <x v="1"/>
    <m/>
    <x v="1"/>
    <x v="195"/>
    <x v="4"/>
  </r>
  <r>
    <x v="5"/>
    <x v="1"/>
    <x v="1"/>
    <m/>
    <x v="1"/>
    <x v="36"/>
    <x v="1"/>
  </r>
  <r>
    <x v="5"/>
    <x v="1"/>
    <x v="1"/>
    <m/>
    <x v="1"/>
    <x v="37"/>
    <x v="1"/>
  </r>
  <r>
    <x v="5"/>
    <x v="1"/>
    <x v="1"/>
    <m/>
    <x v="1"/>
    <x v="38"/>
    <x v="3"/>
  </r>
  <r>
    <x v="5"/>
    <x v="1"/>
    <x v="1"/>
    <m/>
    <x v="1"/>
    <x v="39"/>
    <x v="1"/>
  </r>
  <r>
    <x v="5"/>
    <x v="1"/>
    <x v="1"/>
    <m/>
    <x v="1"/>
    <x v="40"/>
    <x v="3"/>
  </r>
  <r>
    <x v="5"/>
    <x v="1"/>
    <x v="1"/>
    <m/>
    <x v="1"/>
    <x v="41"/>
    <x v="2"/>
  </r>
  <r>
    <x v="5"/>
    <x v="1"/>
    <x v="1"/>
    <m/>
    <x v="1"/>
    <x v="222"/>
    <x v="3"/>
  </r>
  <r>
    <x v="5"/>
    <x v="1"/>
    <x v="1"/>
    <m/>
    <x v="1"/>
    <x v="42"/>
    <x v="2"/>
  </r>
  <r>
    <x v="5"/>
    <x v="1"/>
    <x v="1"/>
    <m/>
    <x v="1"/>
    <x v="43"/>
    <x v="3"/>
  </r>
  <r>
    <x v="5"/>
    <x v="1"/>
    <x v="1"/>
    <m/>
    <x v="1"/>
    <x v="125"/>
    <x v="2"/>
  </r>
  <r>
    <x v="5"/>
    <x v="1"/>
    <x v="1"/>
    <m/>
    <x v="1"/>
    <x v="196"/>
    <x v="2"/>
  </r>
  <r>
    <x v="5"/>
    <x v="1"/>
    <x v="1"/>
    <m/>
    <x v="1"/>
    <x v="44"/>
    <x v="3"/>
  </r>
  <r>
    <x v="5"/>
    <x v="1"/>
    <x v="1"/>
    <m/>
    <x v="1"/>
    <x v="197"/>
    <x v="2"/>
  </r>
  <r>
    <x v="5"/>
    <x v="1"/>
    <x v="1"/>
    <m/>
    <x v="1"/>
    <x v="45"/>
    <x v="3"/>
  </r>
  <r>
    <x v="5"/>
    <x v="1"/>
    <x v="1"/>
    <m/>
    <x v="1"/>
    <x v="46"/>
    <x v="1"/>
  </r>
  <r>
    <x v="5"/>
    <x v="1"/>
    <x v="1"/>
    <m/>
    <x v="1"/>
    <x v="198"/>
    <x v="3"/>
  </r>
  <r>
    <x v="5"/>
    <x v="1"/>
    <x v="1"/>
    <m/>
    <x v="1"/>
    <x v="223"/>
    <x v="2"/>
  </r>
  <r>
    <x v="5"/>
    <x v="1"/>
    <x v="1"/>
    <m/>
    <x v="1"/>
    <x v="199"/>
    <x v="2"/>
  </r>
  <r>
    <x v="5"/>
    <x v="1"/>
    <x v="1"/>
    <m/>
    <x v="1"/>
    <x v="126"/>
    <x v="2"/>
  </r>
  <r>
    <x v="5"/>
    <x v="1"/>
    <x v="1"/>
    <m/>
    <x v="1"/>
    <x v="47"/>
    <x v="0"/>
  </r>
  <r>
    <x v="5"/>
    <x v="1"/>
    <x v="1"/>
    <m/>
    <x v="1"/>
    <x v="128"/>
    <x v="2"/>
  </r>
  <r>
    <x v="5"/>
    <x v="1"/>
    <x v="1"/>
    <m/>
    <x v="1"/>
    <x v="129"/>
    <x v="1"/>
  </r>
  <r>
    <x v="5"/>
    <x v="1"/>
    <x v="1"/>
    <m/>
    <x v="1"/>
    <x v="201"/>
    <x v="2"/>
  </r>
  <r>
    <x v="5"/>
    <x v="1"/>
    <x v="1"/>
    <m/>
    <x v="1"/>
    <x v="130"/>
    <x v="2"/>
  </r>
  <r>
    <x v="5"/>
    <x v="1"/>
    <x v="3"/>
    <m/>
    <x v="13"/>
    <x v="131"/>
    <x v="2"/>
  </r>
  <r>
    <x v="5"/>
    <x v="1"/>
    <x v="1"/>
    <m/>
    <x v="1"/>
    <x v="131"/>
    <x v="2"/>
  </r>
  <r>
    <x v="5"/>
    <x v="1"/>
    <x v="1"/>
    <m/>
    <x v="1"/>
    <x v="202"/>
    <x v="2"/>
  </r>
  <r>
    <x v="5"/>
    <x v="1"/>
    <x v="1"/>
    <m/>
    <x v="1"/>
    <x v="132"/>
    <x v="0"/>
  </r>
  <r>
    <x v="5"/>
    <x v="1"/>
    <x v="1"/>
    <m/>
    <x v="1"/>
    <x v="203"/>
    <x v="0"/>
  </r>
  <r>
    <x v="5"/>
    <x v="1"/>
    <x v="1"/>
    <m/>
    <x v="1"/>
    <x v="133"/>
    <x v="1"/>
  </r>
  <r>
    <x v="5"/>
    <x v="1"/>
    <x v="1"/>
    <m/>
    <x v="1"/>
    <x v="48"/>
    <x v="3"/>
  </r>
  <r>
    <x v="5"/>
    <x v="1"/>
    <x v="1"/>
    <m/>
    <x v="1"/>
    <x v="134"/>
    <x v="2"/>
  </r>
  <r>
    <x v="5"/>
    <x v="1"/>
    <x v="1"/>
    <m/>
    <x v="1"/>
    <x v="204"/>
    <x v="0"/>
  </r>
  <r>
    <x v="5"/>
    <x v="1"/>
    <x v="1"/>
    <m/>
    <x v="1"/>
    <x v="49"/>
    <x v="3"/>
  </r>
  <r>
    <x v="5"/>
    <x v="1"/>
    <x v="1"/>
    <m/>
    <x v="1"/>
    <x v="50"/>
    <x v="3"/>
  </r>
  <r>
    <x v="5"/>
    <x v="1"/>
    <x v="1"/>
    <m/>
    <x v="1"/>
    <x v="51"/>
    <x v="3"/>
  </r>
  <r>
    <x v="5"/>
    <x v="1"/>
    <x v="2"/>
    <m/>
    <x v="12"/>
    <x v="135"/>
    <x v="1"/>
  </r>
  <r>
    <x v="5"/>
    <x v="1"/>
    <x v="1"/>
    <m/>
    <x v="1"/>
    <x v="135"/>
    <x v="1"/>
  </r>
  <r>
    <x v="5"/>
    <x v="1"/>
    <x v="1"/>
    <m/>
    <x v="1"/>
    <x v="136"/>
    <x v="0"/>
  </r>
  <r>
    <x v="5"/>
    <x v="1"/>
    <x v="1"/>
    <m/>
    <x v="1"/>
    <x v="205"/>
    <x v="3"/>
  </r>
  <r>
    <x v="5"/>
    <x v="1"/>
    <x v="1"/>
    <m/>
    <x v="1"/>
    <x v="52"/>
    <x v="3"/>
  </r>
  <r>
    <x v="5"/>
    <x v="1"/>
    <x v="1"/>
    <m/>
    <x v="1"/>
    <x v="53"/>
    <x v="0"/>
  </r>
  <r>
    <x v="5"/>
    <x v="1"/>
    <x v="1"/>
    <m/>
    <x v="1"/>
    <x v="137"/>
    <x v="2"/>
  </r>
  <r>
    <x v="5"/>
    <x v="1"/>
    <x v="5"/>
    <m/>
    <x v="11"/>
    <x v="138"/>
    <x v="1"/>
  </r>
  <r>
    <x v="5"/>
    <x v="1"/>
    <x v="1"/>
    <m/>
    <x v="1"/>
    <x v="138"/>
    <x v="1"/>
  </r>
  <r>
    <x v="5"/>
    <x v="1"/>
    <x v="1"/>
    <m/>
    <x v="1"/>
    <x v="139"/>
    <x v="4"/>
  </r>
  <r>
    <x v="5"/>
    <x v="1"/>
    <x v="1"/>
    <m/>
    <x v="1"/>
    <x v="54"/>
    <x v="3"/>
  </r>
  <r>
    <x v="5"/>
    <x v="1"/>
    <x v="1"/>
    <m/>
    <x v="1"/>
    <x v="140"/>
    <x v="0"/>
  </r>
  <r>
    <x v="5"/>
    <x v="1"/>
    <x v="1"/>
    <m/>
    <x v="1"/>
    <x v="55"/>
    <x v="3"/>
  </r>
  <r>
    <x v="5"/>
    <x v="1"/>
    <x v="1"/>
    <m/>
    <x v="1"/>
    <x v="141"/>
    <x v="2"/>
  </r>
  <r>
    <x v="5"/>
    <x v="1"/>
    <x v="1"/>
    <m/>
    <x v="1"/>
    <x v="206"/>
    <x v="3"/>
  </r>
  <r>
    <x v="5"/>
    <x v="1"/>
    <x v="1"/>
    <m/>
    <x v="1"/>
    <x v="142"/>
    <x v="2"/>
  </r>
  <r>
    <x v="5"/>
    <x v="1"/>
    <x v="1"/>
    <m/>
    <x v="1"/>
    <x v="143"/>
    <x v="4"/>
  </r>
  <r>
    <x v="5"/>
    <x v="1"/>
    <x v="1"/>
    <m/>
    <x v="1"/>
    <x v="56"/>
    <x v="0"/>
  </r>
  <r>
    <x v="5"/>
    <x v="1"/>
    <x v="2"/>
    <m/>
    <x v="52"/>
    <x v="57"/>
    <x v="0"/>
  </r>
  <r>
    <x v="5"/>
    <x v="1"/>
    <x v="1"/>
    <m/>
    <x v="1"/>
    <x v="57"/>
    <x v="0"/>
  </r>
  <r>
    <x v="5"/>
    <x v="1"/>
    <x v="1"/>
    <m/>
    <x v="1"/>
    <x v="144"/>
    <x v="1"/>
  </r>
  <r>
    <x v="5"/>
    <x v="1"/>
    <x v="2"/>
    <m/>
    <x v="12"/>
    <x v="145"/>
    <x v="1"/>
  </r>
  <r>
    <x v="5"/>
    <x v="1"/>
    <x v="1"/>
    <m/>
    <x v="1"/>
    <x v="145"/>
    <x v="1"/>
  </r>
  <r>
    <x v="5"/>
    <x v="1"/>
    <x v="1"/>
    <m/>
    <x v="1"/>
    <x v="58"/>
    <x v="0"/>
  </r>
  <r>
    <x v="5"/>
    <x v="1"/>
    <x v="1"/>
    <m/>
    <x v="1"/>
    <x v="207"/>
    <x v="0"/>
  </r>
  <r>
    <x v="5"/>
    <x v="1"/>
    <x v="1"/>
    <m/>
    <x v="1"/>
    <x v="146"/>
    <x v="2"/>
  </r>
  <r>
    <x v="5"/>
    <x v="1"/>
    <x v="2"/>
    <m/>
    <x v="12"/>
    <x v="147"/>
    <x v="0"/>
  </r>
  <r>
    <x v="5"/>
    <x v="1"/>
    <x v="1"/>
    <m/>
    <x v="1"/>
    <x v="147"/>
    <x v="0"/>
  </r>
  <r>
    <x v="5"/>
    <x v="1"/>
    <x v="1"/>
    <m/>
    <x v="1"/>
    <x v="148"/>
    <x v="4"/>
  </r>
  <r>
    <x v="5"/>
    <x v="1"/>
    <x v="1"/>
    <m/>
    <x v="1"/>
    <x v="59"/>
    <x v="0"/>
  </r>
  <r>
    <x v="5"/>
    <x v="1"/>
    <x v="2"/>
    <m/>
    <x v="16"/>
    <x v="60"/>
    <x v="0"/>
  </r>
  <r>
    <x v="5"/>
    <x v="1"/>
    <x v="2"/>
    <m/>
    <x v="41"/>
    <x v="60"/>
    <x v="0"/>
  </r>
  <r>
    <x v="5"/>
    <x v="1"/>
    <x v="1"/>
    <m/>
    <x v="1"/>
    <x v="60"/>
    <x v="0"/>
  </r>
  <r>
    <x v="5"/>
    <x v="1"/>
    <x v="1"/>
    <m/>
    <x v="1"/>
    <x v="61"/>
    <x v="1"/>
  </r>
  <r>
    <x v="5"/>
    <x v="1"/>
    <x v="1"/>
    <m/>
    <x v="1"/>
    <x v="62"/>
    <x v="3"/>
  </r>
  <r>
    <x v="5"/>
    <x v="1"/>
    <x v="1"/>
    <m/>
    <x v="1"/>
    <x v="63"/>
    <x v="3"/>
  </r>
  <r>
    <x v="5"/>
    <x v="1"/>
    <x v="1"/>
    <m/>
    <x v="1"/>
    <x v="150"/>
    <x v="2"/>
  </r>
  <r>
    <x v="5"/>
    <x v="1"/>
    <x v="1"/>
    <m/>
    <x v="1"/>
    <x v="64"/>
    <x v="4"/>
  </r>
  <r>
    <x v="5"/>
    <x v="1"/>
    <x v="1"/>
    <m/>
    <x v="1"/>
    <x v="209"/>
    <x v="2"/>
  </r>
  <r>
    <x v="5"/>
    <x v="1"/>
    <x v="1"/>
    <m/>
    <x v="1"/>
    <x v="151"/>
    <x v="2"/>
  </r>
  <r>
    <x v="5"/>
    <x v="1"/>
    <x v="1"/>
    <m/>
    <x v="1"/>
    <x v="65"/>
    <x v="1"/>
  </r>
  <r>
    <x v="5"/>
    <x v="1"/>
    <x v="1"/>
    <m/>
    <x v="1"/>
    <x v="152"/>
    <x v="1"/>
  </r>
  <r>
    <x v="5"/>
    <x v="1"/>
    <x v="1"/>
    <m/>
    <x v="1"/>
    <x v="153"/>
    <x v="2"/>
  </r>
  <r>
    <x v="5"/>
    <x v="1"/>
    <x v="1"/>
    <m/>
    <x v="1"/>
    <x v="210"/>
    <x v="4"/>
  </r>
  <r>
    <x v="5"/>
    <x v="1"/>
    <x v="1"/>
    <m/>
    <x v="1"/>
    <x v="66"/>
    <x v="3"/>
  </r>
  <r>
    <x v="5"/>
    <x v="1"/>
    <x v="1"/>
    <m/>
    <x v="1"/>
    <x v="155"/>
    <x v="1"/>
  </r>
  <r>
    <x v="5"/>
    <x v="1"/>
    <x v="1"/>
    <m/>
    <x v="1"/>
    <x v="67"/>
    <x v="3"/>
  </r>
  <r>
    <x v="5"/>
    <x v="1"/>
    <x v="1"/>
    <m/>
    <x v="1"/>
    <x v="156"/>
    <x v="1"/>
  </r>
  <r>
    <x v="5"/>
    <x v="1"/>
    <x v="5"/>
    <m/>
    <x v="11"/>
    <x v="225"/>
    <x v="2"/>
  </r>
  <r>
    <x v="5"/>
    <x v="1"/>
    <x v="1"/>
    <m/>
    <x v="1"/>
    <x v="225"/>
    <x v="2"/>
  </r>
  <r>
    <x v="5"/>
    <x v="1"/>
    <x v="1"/>
    <m/>
    <x v="1"/>
    <x v="157"/>
    <x v="4"/>
  </r>
  <r>
    <x v="5"/>
    <x v="1"/>
    <x v="1"/>
    <m/>
    <x v="8"/>
    <x v="211"/>
    <x v="2"/>
  </r>
  <r>
    <x v="5"/>
    <x v="1"/>
    <x v="1"/>
    <m/>
    <x v="1"/>
    <x v="211"/>
    <x v="2"/>
  </r>
  <r>
    <x v="5"/>
    <x v="1"/>
    <x v="1"/>
    <m/>
    <x v="1"/>
    <x v="158"/>
    <x v="0"/>
  </r>
  <r>
    <x v="5"/>
    <x v="1"/>
    <x v="1"/>
    <m/>
    <x v="1"/>
    <x v="68"/>
    <x v="3"/>
  </r>
  <r>
    <x v="5"/>
    <x v="1"/>
    <x v="1"/>
    <m/>
    <x v="1"/>
    <x v="69"/>
    <x v="3"/>
  </r>
  <r>
    <x v="5"/>
    <x v="1"/>
    <x v="1"/>
    <m/>
    <x v="1"/>
    <x v="70"/>
    <x v="0"/>
  </r>
  <r>
    <x v="5"/>
    <x v="1"/>
    <x v="1"/>
    <m/>
    <x v="8"/>
    <x v="71"/>
    <x v="2"/>
  </r>
  <r>
    <x v="5"/>
    <x v="1"/>
    <x v="1"/>
    <m/>
    <x v="1"/>
    <x v="71"/>
    <x v="2"/>
  </r>
  <r>
    <x v="5"/>
    <x v="1"/>
    <x v="10"/>
    <m/>
    <x v="25"/>
    <x v="159"/>
    <x v="0"/>
  </r>
  <r>
    <x v="5"/>
    <x v="1"/>
    <x v="1"/>
    <m/>
    <x v="1"/>
    <x v="159"/>
    <x v="0"/>
  </r>
  <r>
    <x v="5"/>
    <x v="1"/>
    <x v="2"/>
    <m/>
    <x v="16"/>
    <x v="72"/>
    <x v="0"/>
  </r>
  <r>
    <x v="5"/>
    <x v="1"/>
    <x v="1"/>
    <m/>
    <x v="1"/>
    <x v="72"/>
    <x v="0"/>
  </r>
  <r>
    <x v="5"/>
    <x v="1"/>
    <x v="1"/>
    <m/>
    <x v="1"/>
    <x v="160"/>
    <x v="2"/>
  </r>
  <r>
    <x v="5"/>
    <x v="1"/>
    <x v="1"/>
    <m/>
    <x v="1"/>
    <x v="161"/>
    <x v="4"/>
  </r>
  <r>
    <x v="5"/>
    <x v="1"/>
    <x v="1"/>
    <m/>
    <x v="1"/>
    <x v="162"/>
    <x v="0"/>
  </r>
  <r>
    <x v="5"/>
    <x v="1"/>
    <x v="1"/>
    <m/>
    <x v="1"/>
    <x v="73"/>
    <x v="1"/>
  </r>
  <r>
    <x v="5"/>
    <x v="1"/>
    <x v="1"/>
    <m/>
    <x v="1"/>
    <x v="212"/>
    <x v="3"/>
  </r>
  <r>
    <x v="5"/>
    <x v="1"/>
    <x v="1"/>
    <m/>
    <x v="1"/>
    <x v="213"/>
    <x v="0"/>
  </r>
  <r>
    <x v="5"/>
    <x v="1"/>
    <x v="1"/>
    <m/>
    <x v="1"/>
    <x v="214"/>
    <x v="1"/>
  </r>
  <r>
    <x v="5"/>
    <x v="1"/>
    <x v="1"/>
    <m/>
    <x v="1"/>
    <x v="74"/>
    <x v="3"/>
  </r>
  <r>
    <x v="5"/>
    <x v="1"/>
    <x v="2"/>
    <m/>
    <x v="16"/>
    <x v="75"/>
    <x v="0"/>
  </r>
  <r>
    <x v="5"/>
    <x v="1"/>
    <x v="1"/>
    <m/>
    <x v="1"/>
    <x v="75"/>
    <x v="0"/>
  </r>
  <r>
    <x v="5"/>
    <x v="1"/>
    <x v="1"/>
    <m/>
    <x v="1"/>
    <x v="163"/>
    <x v="0"/>
  </r>
  <r>
    <x v="5"/>
    <x v="1"/>
    <x v="1"/>
    <m/>
    <x v="1"/>
    <x v="76"/>
    <x v="1"/>
  </r>
  <r>
    <x v="5"/>
    <x v="1"/>
    <x v="1"/>
    <m/>
    <x v="1"/>
    <x v="77"/>
    <x v="3"/>
  </r>
  <r>
    <x v="5"/>
    <x v="1"/>
    <x v="1"/>
    <m/>
    <x v="1"/>
    <x v="78"/>
    <x v="3"/>
  </r>
  <r>
    <x v="5"/>
    <x v="1"/>
    <x v="1"/>
    <m/>
    <x v="1"/>
    <x v="79"/>
    <x v="3"/>
  </r>
  <r>
    <x v="5"/>
    <x v="1"/>
    <x v="1"/>
    <m/>
    <x v="1"/>
    <x v="164"/>
    <x v="0"/>
  </r>
  <r>
    <x v="5"/>
    <x v="1"/>
    <x v="1"/>
    <m/>
    <x v="1"/>
    <x v="165"/>
    <x v="1"/>
  </r>
  <r>
    <x v="5"/>
    <x v="1"/>
    <x v="1"/>
    <m/>
    <x v="1"/>
    <x v="166"/>
    <x v="0"/>
  </r>
  <r>
    <x v="5"/>
    <x v="1"/>
    <x v="1"/>
    <m/>
    <x v="1"/>
    <x v="215"/>
    <x v="2"/>
  </r>
  <r>
    <x v="5"/>
    <x v="1"/>
    <x v="1"/>
    <m/>
    <x v="1"/>
    <x v="80"/>
    <x v="1"/>
  </r>
  <r>
    <x v="5"/>
    <x v="1"/>
    <x v="2"/>
    <m/>
    <x v="30"/>
    <x v="167"/>
    <x v="0"/>
  </r>
  <r>
    <x v="5"/>
    <x v="1"/>
    <x v="1"/>
    <m/>
    <x v="1"/>
    <x v="167"/>
    <x v="0"/>
  </r>
  <r>
    <x v="5"/>
    <x v="1"/>
    <x v="2"/>
    <m/>
    <x v="16"/>
    <x v="81"/>
    <x v="0"/>
  </r>
  <r>
    <x v="5"/>
    <x v="1"/>
    <x v="1"/>
    <m/>
    <x v="1"/>
    <x v="81"/>
    <x v="0"/>
  </r>
  <r>
    <x v="5"/>
    <x v="1"/>
    <x v="1"/>
    <m/>
    <x v="1"/>
    <x v="82"/>
    <x v="2"/>
  </r>
  <r>
    <x v="5"/>
    <x v="1"/>
    <x v="1"/>
    <m/>
    <x v="1"/>
    <x v="227"/>
    <x v="2"/>
  </r>
  <r>
    <x v="5"/>
    <x v="1"/>
    <x v="1"/>
    <m/>
    <x v="1"/>
    <x v="169"/>
    <x v="2"/>
  </r>
  <r>
    <x v="5"/>
    <x v="1"/>
    <x v="1"/>
    <m/>
    <x v="1"/>
    <x v="171"/>
    <x v="1"/>
  </r>
  <r>
    <x v="5"/>
    <x v="1"/>
    <x v="1"/>
    <m/>
    <x v="1"/>
    <x v="216"/>
    <x v="0"/>
  </r>
  <r>
    <x v="5"/>
    <x v="1"/>
    <x v="1"/>
    <m/>
    <x v="1"/>
    <x v="83"/>
    <x v="2"/>
  </r>
  <r>
    <x v="5"/>
    <x v="1"/>
    <x v="1"/>
    <m/>
    <x v="1"/>
    <x v="84"/>
    <x v="0"/>
  </r>
  <r>
    <x v="5"/>
    <x v="1"/>
    <x v="2"/>
    <m/>
    <x v="16"/>
    <x v="85"/>
    <x v="0"/>
  </r>
  <r>
    <x v="5"/>
    <x v="1"/>
    <x v="1"/>
    <m/>
    <x v="1"/>
    <x v="85"/>
    <x v="0"/>
  </r>
  <r>
    <x v="5"/>
    <x v="1"/>
    <x v="1"/>
    <m/>
    <x v="1"/>
    <x v="86"/>
    <x v="3"/>
  </r>
  <r>
    <x v="5"/>
    <x v="1"/>
    <x v="1"/>
    <m/>
    <x v="1"/>
    <x v="87"/>
    <x v="1"/>
  </r>
  <r>
    <x v="5"/>
    <x v="1"/>
    <x v="1"/>
    <m/>
    <x v="1"/>
    <x v="88"/>
    <x v="1"/>
  </r>
  <r>
    <x v="5"/>
    <x v="1"/>
    <x v="1"/>
    <m/>
    <x v="1"/>
    <x v="173"/>
    <x v="2"/>
  </r>
  <r>
    <x v="5"/>
    <x v="1"/>
    <x v="1"/>
    <m/>
    <x v="1"/>
    <x v="229"/>
    <x v="3"/>
  </r>
  <r>
    <x v="5"/>
    <x v="1"/>
    <x v="1"/>
    <m/>
    <x v="1"/>
    <x v="174"/>
    <x v="1"/>
  </r>
  <r>
    <x v="5"/>
    <x v="1"/>
    <x v="1"/>
    <m/>
    <x v="1"/>
    <x v="89"/>
    <x v="1"/>
  </r>
  <r>
    <x v="5"/>
    <x v="1"/>
    <x v="1"/>
    <m/>
    <x v="1"/>
    <x v="90"/>
    <x v="1"/>
  </r>
  <r>
    <x v="5"/>
    <x v="1"/>
    <x v="1"/>
    <m/>
    <x v="1"/>
    <x v="175"/>
    <x v="1"/>
  </r>
  <r>
    <x v="5"/>
    <x v="1"/>
    <x v="1"/>
    <m/>
    <x v="1"/>
    <x v="176"/>
    <x v="2"/>
  </r>
  <r>
    <x v="5"/>
    <x v="1"/>
    <x v="1"/>
    <m/>
    <x v="1"/>
    <x v="177"/>
    <x v="4"/>
  </r>
  <r>
    <x v="5"/>
    <x v="1"/>
    <x v="1"/>
    <m/>
    <x v="1"/>
    <x v="178"/>
    <x v="4"/>
  </r>
  <r>
    <x v="5"/>
    <x v="1"/>
    <x v="1"/>
    <m/>
    <x v="1"/>
    <x v="179"/>
    <x v="4"/>
  </r>
  <r>
    <x v="5"/>
    <x v="1"/>
    <x v="1"/>
    <m/>
    <x v="1"/>
    <x v="228"/>
    <x v="2"/>
  </r>
  <r>
    <x v="5"/>
    <x v="1"/>
    <x v="1"/>
    <m/>
    <x v="1"/>
    <x v="91"/>
    <x v="0"/>
  </r>
  <r>
    <x v="5"/>
    <x v="1"/>
    <x v="1"/>
    <m/>
    <x v="1"/>
    <x v="180"/>
    <x v="0"/>
  </r>
  <r>
    <x v="5"/>
    <x v="1"/>
    <x v="1"/>
    <m/>
    <x v="1"/>
    <x v="92"/>
    <x v="0"/>
  </r>
  <r>
    <x v="6"/>
    <x v="2"/>
    <x v="2"/>
    <m/>
    <x v="12"/>
    <x v="94"/>
    <x v="2"/>
  </r>
  <r>
    <x v="6"/>
    <x v="2"/>
    <x v="10"/>
    <m/>
    <x v="25"/>
    <x v="0"/>
    <x v="0"/>
  </r>
  <r>
    <x v="6"/>
    <x v="2"/>
    <x v="1"/>
    <m/>
    <x v="8"/>
    <x v="183"/>
    <x v="2"/>
  </r>
  <r>
    <x v="6"/>
    <x v="2"/>
    <x v="7"/>
    <m/>
    <x v="59"/>
    <x v="1"/>
    <x v="1"/>
  </r>
  <r>
    <x v="6"/>
    <x v="2"/>
    <x v="5"/>
    <m/>
    <x v="11"/>
    <x v="184"/>
    <x v="4"/>
  </r>
  <r>
    <x v="6"/>
    <x v="2"/>
    <x v="5"/>
    <m/>
    <x v="11"/>
    <x v="97"/>
    <x v="4"/>
  </r>
  <r>
    <x v="6"/>
    <x v="2"/>
    <x v="10"/>
    <m/>
    <x v="25"/>
    <x v="99"/>
    <x v="0"/>
  </r>
  <r>
    <x v="6"/>
    <x v="2"/>
    <x v="5"/>
    <m/>
    <x v="11"/>
    <x v="7"/>
    <x v="2"/>
  </r>
  <r>
    <x v="6"/>
    <x v="2"/>
    <x v="2"/>
    <m/>
    <x v="16"/>
    <x v="13"/>
    <x v="1"/>
  </r>
  <r>
    <x v="6"/>
    <x v="2"/>
    <x v="5"/>
    <m/>
    <x v="11"/>
    <x v="13"/>
    <x v="1"/>
  </r>
  <r>
    <x v="6"/>
    <x v="2"/>
    <x v="10"/>
    <m/>
    <x v="25"/>
    <x v="104"/>
    <x v="0"/>
  </r>
  <r>
    <x v="6"/>
    <x v="2"/>
    <x v="5"/>
    <m/>
    <x v="11"/>
    <x v="18"/>
    <x v="2"/>
  </r>
  <r>
    <x v="6"/>
    <x v="2"/>
    <x v="10"/>
    <m/>
    <x v="25"/>
    <x v="19"/>
    <x v="0"/>
  </r>
  <r>
    <x v="6"/>
    <x v="2"/>
    <x v="10"/>
    <m/>
    <x v="25"/>
    <x v="106"/>
    <x v="0"/>
  </r>
  <r>
    <x v="6"/>
    <x v="2"/>
    <x v="10"/>
    <m/>
    <x v="25"/>
    <x v="107"/>
    <x v="0"/>
  </r>
  <r>
    <x v="6"/>
    <x v="2"/>
    <x v="2"/>
    <m/>
    <x v="44"/>
    <x v="107"/>
    <x v="0"/>
  </r>
  <r>
    <x v="6"/>
    <x v="2"/>
    <x v="5"/>
    <m/>
    <x v="11"/>
    <x v="107"/>
    <x v="0"/>
  </r>
  <r>
    <x v="6"/>
    <x v="2"/>
    <x v="2"/>
    <m/>
    <x v="30"/>
    <x v="108"/>
    <x v="0"/>
  </r>
  <r>
    <x v="6"/>
    <x v="2"/>
    <x v="5"/>
    <m/>
    <x v="11"/>
    <x v="20"/>
    <x v="1"/>
  </r>
  <r>
    <x v="6"/>
    <x v="2"/>
    <x v="13"/>
    <m/>
    <x v="60"/>
    <x v="116"/>
    <x v="3"/>
  </r>
  <r>
    <x v="6"/>
    <x v="2"/>
    <x v="2"/>
    <m/>
    <x v="12"/>
    <x v="116"/>
    <x v="3"/>
  </r>
  <r>
    <x v="6"/>
    <x v="2"/>
    <x v="10"/>
    <m/>
    <x v="25"/>
    <x v="29"/>
    <x v="0"/>
  </r>
  <r>
    <x v="6"/>
    <x v="2"/>
    <x v="5"/>
    <m/>
    <x v="11"/>
    <x v="117"/>
    <x v="4"/>
  </r>
  <r>
    <x v="6"/>
    <x v="2"/>
    <x v="2"/>
    <m/>
    <x v="52"/>
    <x v="30"/>
    <x v="3"/>
  </r>
  <r>
    <x v="6"/>
    <x v="2"/>
    <x v="2"/>
    <m/>
    <x v="7"/>
    <x v="30"/>
    <x v="3"/>
  </r>
  <r>
    <x v="6"/>
    <x v="2"/>
    <x v="5"/>
    <m/>
    <x v="11"/>
    <x v="30"/>
    <x v="3"/>
  </r>
  <r>
    <x v="6"/>
    <x v="2"/>
    <x v="18"/>
    <m/>
    <x v="61"/>
    <x v="32"/>
    <x v="3"/>
  </r>
  <r>
    <x v="6"/>
    <x v="2"/>
    <x v="5"/>
    <m/>
    <x v="11"/>
    <x v="119"/>
    <x v="2"/>
  </r>
  <r>
    <x v="6"/>
    <x v="2"/>
    <x v="10"/>
    <m/>
    <x v="25"/>
    <x v="33"/>
    <x v="0"/>
  </r>
  <r>
    <x v="6"/>
    <x v="2"/>
    <x v="5"/>
    <m/>
    <x v="11"/>
    <x v="120"/>
    <x v="0"/>
  </r>
  <r>
    <x v="6"/>
    <x v="2"/>
    <x v="5"/>
    <m/>
    <x v="11"/>
    <x v="34"/>
    <x v="3"/>
  </r>
  <r>
    <x v="6"/>
    <x v="2"/>
    <x v="5"/>
    <m/>
    <x v="11"/>
    <x v="230"/>
    <x v="2"/>
  </r>
  <r>
    <x v="6"/>
    <x v="2"/>
    <x v="10"/>
    <m/>
    <x v="25"/>
    <x v="41"/>
    <x v="2"/>
  </r>
  <r>
    <x v="6"/>
    <x v="2"/>
    <x v="10"/>
    <m/>
    <x v="25"/>
    <x v="125"/>
    <x v="2"/>
  </r>
  <r>
    <x v="6"/>
    <x v="2"/>
    <x v="5"/>
    <m/>
    <x v="11"/>
    <x v="196"/>
    <x v="2"/>
  </r>
  <r>
    <x v="6"/>
    <x v="2"/>
    <x v="5"/>
    <m/>
    <x v="11"/>
    <x v="197"/>
    <x v="2"/>
  </r>
  <r>
    <x v="6"/>
    <x v="2"/>
    <x v="2"/>
    <m/>
    <x v="12"/>
    <x v="46"/>
    <x v="1"/>
  </r>
  <r>
    <x v="6"/>
    <x v="2"/>
    <x v="5"/>
    <m/>
    <x v="11"/>
    <x v="199"/>
    <x v="2"/>
  </r>
  <r>
    <x v="6"/>
    <x v="2"/>
    <x v="5"/>
    <m/>
    <x v="11"/>
    <x v="126"/>
    <x v="2"/>
  </r>
  <r>
    <x v="6"/>
    <x v="2"/>
    <x v="10"/>
    <m/>
    <x v="25"/>
    <x v="47"/>
    <x v="0"/>
  </r>
  <r>
    <x v="6"/>
    <x v="2"/>
    <x v="5"/>
    <m/>
    <x v="11"/>
    <x v="127"/>
    <x v="2"/>
  </r>
  <r>
    <x v="6"/>
    <x v="2"/>
    <x v="5"/>
    <m/>
    <x v="11"/>
    <x v="201"/>
    <x v="2"/>
  </r>
  <r>
    <x v="6"/>
    <x v="2"/>
    <x v="5"/>
    <m/>
    <x v="11"/>
    <x v="202"/>
    <x v="2"/>
  </r>
  <r>
    <x v="6"/>
    <x v="2"/>
    <x v="5"/>
    <m/>
    <x v="11"/>
    <x v="231"/>
    <x v="2"/>
  </r>
  <r>
    <x v="6"/>
    <x v="2"/>
    <x v="5"/>
    <m/>
    <x v="11"/>
    <x v="53"/>
    <x v="0"/>
  </r>
  <r>
    <x v="6"/>
    <x v="2"/>
    <x v="19"/>
    <m/>
    <x v="62"/>
    <x v="138"/>
    <x v="1"/>
  </r>
  <r>
    <x v="6"/>
    <x v="2"/>
    <x v="2"/>
    <m/>
    <x v="16"/>
    <x v="140"/>
    <x v="0"/>
  </r>
  <r>
    <x v="6"/>
    <x v="2"/>
    <x v="10"/>
    <m/>
    <x v="25"/>
    <x v="141"/>
    <x v="2"/>
  </r>
  <r>
    <x v="6"/>
    <x v="2"/>
    <x v="5"/>
    <m/>
    <x v="11"/>
    <x v="141"/>
    <x v="2"/>
  </r>
  <r>
    <x v="6"/>
    <x v="2"/>
    <x v="10"/>
    <m/>
    <x v="25"/>
    <x v="56"/>
    <x v="0"/>
  </r>
  <r>
    <x v="6"/>
    <x v="2"/>
    <x v="5"/>
    <m/>
    <x v="11"/>
    <x v="146"/>
    <x v="2"/>
  </r>
  <r>
    <x v="6"/>
    <x v="2"/>
    <x v="10"/>
    <m/>
    <x v="25"/>
    <x v="59"/>
    <x v="0"/>
  </r>
  <r>
    <x v="6"/>
    <x v="2"/>
    <x v="10"/>
    <m/>
    <x v="25"/>
    <x v="60"/>
    <x v="0"/>
  </r>
  <r>
    <x v="6"/>
    <x v="2"/>
    <x v="2"/>
    <m/>
    <x v="16"/>
    <x v="60"/>
    <x v="0"/>
  </r>
  <r>
    <x v="6"/>
    <x v="2"/>
    <x v="2"/>
    <m/>
    <x v="41"/>
    <x v="60"/>
    <x v="0"/>
  </r>
  <r>
    <x v="6"/>
    <x v="2"/>
    <x v="5"/>
    <m/>
    <x v="11"/>
    <x v="60"/>
    <x v="0"/>
  </r>
  <r>
    <x v="6"/>
    <x v="2"/>
    <x v="2"/>
    <m/>
    <x v="41"/>
    <x v="62"/>
    <x v="3"/>
  </r>
  <r>
    <x v="6"/>
    <x v="2"/>
    <x v="5"/>
    <m/>
    <x v="11"/>
    <x v="64"/>
    <x v="4"/>
  </r>
  <r>
    <x v="6"/>
    <x v="2"/>
    <x v="1"/>
    <m/>
    <x v="8"/>
    <x v="209"/>
    <x v="2"/>
  </r>
  <r>
    <x v="6"/>
    <x v="2"/>
    <x v="10"/>
    <m/>
    <x v="25"/>
    <x v="151"/>
    <x v="2"/>
  </r>
  <r>
    <x v="6"/>
    <x v="2"/>
    <x v="2"/>
    <m/>
    <x v="12"/>
    <x v="151"/>
    <x v="2"/>
  </r>
  <r>
    <x v="6"/>
    <x v="2"/>
    <x v="5"/>
    <m/>
    <x v="11"/>
    <x v="151"/>
    <x v="2"/>
  </r>
  <r>
    <x v="6"/>
    <x v="2"/>
    <x v="20"/>
    <m/>
    <x v="63"/>
    <x v="151"/>
    <x v="2"/>
  </r>
  <r>
    <x v="6"/>
    <x v="2"/>
    <x v="7"/>
    <m/>
    <x v="59"/>
    <x v="65"/>
    <x v="1"/>
  </r>
  <r>
    <x v="6"/>
    <x v="2"/>
    <x v="10"/>
    <m/>
    <x v="25"/>
    <x v="153"/>
    <x v="2"/>
  </r>
  <r>
    <x v="6"/>
    <x v="2"/>
    <x v="5"/>
    <m/>
    <x v="11"/>
    <x v="153"/>
    <x v="2"/>
  </r>
  <r>
    <x v="6"/>
    <x v="2"/>
    <x v="10"/>
    <m/>
    <x v="25"/>
    <x v="210"/>
    <x v="4"/>
  </r>
  <r>
    <x v="6"/>
    <x v="2"/>
    <x v="1"/>
    <m/>
    <x v="8"/>
    <x v="211"/>
    <x v="2"/>
  </r>
  <r>
    <x v="6"/>
    <x v="2"/>
    <x v="2"/>
    <m/>
    <x v="12"/>
    <x v="158"/>
    <x v="0"/>
  </r>
  <r>
    <x v="6"/>
    <x v="2"/>
    <x v="5"/>
    <m/>
    <x v="11"/>
    <x v="69"/>
    <x v="3"/>
  </r>
  <r>
    <x v="6"/>
    <x v="2"/>
    <x v="1"/>
    <m/>
    <x v="8"/>
    <x v="71"/>
    <x v="2"/>
  </r>
  <r>
    <x v="6"/>
    <x v="2"/>
    <x v="0"/>
    <m/>
    <x v="0"/>
    <x v="159"/>
    <x v="0"/>
  </r>
  <r>
    <x v="6"/>
    <x v="2"/>
    <x v="2"/>
    <m/>
    <x v="52"/>
    <x v="159"/>
    <x v="0"/>
  </r>
  <r>
    <x v="6"/>
    <x v="2"/>
    <x v="2"/>
    <m/>
    <x v="12"/>
    <x v="159"/>
    <x v="0"/>
  </r>
  <r>
    <x v="6"/>
    <x v="2"/>
    <x v="5"/>
    <m/>
    <x v="11"/>
    <x v="159"/>
    <x v="0"/>
  </r>
  <r>
    <x v="6"/>
    <x v="2"/>
    <x v="5"/>
    <m/>
    <x v="15"/>
    <x v="160"/>
    <x v="2"/>
  </r>
  <r>
    <x v="6"/>
    <x v="2"/>
    <x v="10"/>
    <m/>
    <x v="25"/>
    <x v="213"/>
    <x v="0"/>
  </r>
  <r>
    <x v="6"/>
    <x v="2"/>
    <x v="5"/>
    <m/>
    <x v="11"/>
    <x v="213"/>
    <x v="0"/>
  </r>
  <r>
    <x v="6"/>
    <x v="2"/>
    <x v="5"/>
    <m/>
    <x v="11"/>
    <x v="74"/>
    <x v="3"/>
  </r>
  <r>
    <x v="6"/>
    <x v="2"/>
    <x v="10"/>
    <m/>
    <x v="25"/>
    <x v="167"/>
    <x v="0"/>
  </r>
  <r>
    <x v="6"/>
    <x v="2"/>
    <x v="5"/>
    <m/>
    <x v="11"/>
    <x v="167"/>
    <x v="0"/>
  </r>
  <r>
    <x v="6"/>
    <x v="2"/>
    <x v="10"/>
    <m/>
    <x v="25"/>
    <x v="81"/>
    <x v="0"/>
  </r>
  <r>
    <x v="6"/>
    <x v="2"/>
    <x v="5"/>
    <m/>
    <x v="11"/>
    <x v="170"/>
    <x v="4"/>
  </r>
  <r>
    <x v="6"/>
    <x v="2"/>
    <x v="5"/>
    <m/>
    <x v="11"/>
    <x v="216"/>
    <x v="0"/>
  </r>
  <r>
    <x v="6"/>
    <x v="2"/>
    <x v="5"/>
    <m/>
    <x v="11"/>
    <x v="83"/>
    <x v="2"/>
  </r>
  <r>
    <x v="6"/>
    <x v="2"/>
    <x v="2"/>
    <m/>
    <x v="44"/>
    <x v="84"/>
    <x v="0"/>
  </r>
  <r>
    <x v="6"/>
    <x v="2"/>
    <x v="2"/>
    <m/>
    <x v="44"/>
    <x v="85"/>
    <x v="0"/>
  </r>
  <r>
    <x v="6"/>
    <x v="2"/>
    <x v="5"/>
    <m/>
    <x v="11"/>
    <x v="86"/>
    <x v="3"/>
  </r>
  <r>
    <x v="6"/>
    <x v="2"/>
    <x v="5"/>
    <m/>
    <x v="11"/>
    <x v="88"/>
    <x v="1"/>
  </r>
  <r>
    <x v="6"/>
    <x v="2"/>
    <x v="2"/>
    <m/>
    <x v="16"/>
    <x v="89"/>
    <x v="1"/>
  </r>
  <r>
    <x v="6"/>
    <x v="2"/>
    <x v="5"/>
    <m/>
    <x v="11"/>
    <x v="89"/>
    <x v="1"/>
  </r>
  <r>
    <x v="6"/>
    <x v="2"/>
    <x v="5"/>
    <m/>
    <x v="11"/>
    <x v="176"/>
    <x v="2"/>
  </r>
  <r>
    <x v="6"/>
    <x v="2"/>
    <x v="5"/>
    <m/>
    <x v="11"/>
    <x v="179"/>
    <x v="4"/>
  </r>
  <r>
    <x v="6"/>
    <x v="2"/>
    <x v="5"/>
    <m/>
    <x v="11"/>
    <x v="228"/>
    <x v="2"/>
  </r>
  <r>
    <x v="6"/>
    <x v="2"/>
    <x v="10"/>
    <m/>
    <x v="25"/>
    <x v="180"/>
    <x v="0"/>
  </r>
  <r>
    <x v="7"/>
    <x v="2"/>
    <x v="1"/>
    <m/>
    <x v="8"/>
    <x v="183"/>
    <x v="2"/>
  </r>
  <r>
    <x v="7"/>
    <x v="2"/>
    <x v="13"/>
    <m/>
    <x v="60"/>
    <x v="97"/>
    <x v="4"/>
  </r>
  <r>
    <x v="7"/>
    <x v="2"/>
    <x v="2"/>
    <m/>
    <x v="16"/>
    <x v="13"/>
    <x v="1"/>
  </r>
  <r>
    <x v="7"/>
    <x v="2"/>
    <x v="5"/>
    <m/>
    <x v="11"/>
    <x v="13"/>
    <x v="1"/>
  </r>
  <r>
    <x v="7"/>
    <x v="2"/>
    <x v="3"/>
    <m/>
    <x v="13"/>
    <x v="18"/>
    <x v="2"/>
  </r>
  <r>
    <x v="7"/>
    <x v="2"/>
    <x v="0"/>
    <m/>
    <x v="0"/>
    <x v="106"/>
    <x v="0"/>
  </r>
  <r>
    <x v="7"/>
    <x v="2"/>
    <x v="5"/>
    <m/>
    <x v="15"/>
    <x v="106"/>
    <x v="0"/>
  </r>
  <r>
    <x v="7"/>
    <x v="2"/>
    <x v="0"/>
    <m/>
    <x v="0"/>
    <x v="107"/>
    <x v="0"/>
  </r>
  <r>
    <x v="7"/>
    <x v="2"/>
    <x v="10"/>
    <m/>
    <x v="25"/>
    <x v="107"/>
    <x v="0"/>
  </r>
  <r>
    <x v="7"/>
    <x v="2"/>
    <x v="2"/>
    <m/>
    <x v="44"/>
    <x v="107"/>
    <x v="0"/>
  </r>
  <r>
    <x v="7"/>
    <x v="2"/>
    <x v="2"/>
    <m/>
    <x v="16"/>
    <x v="108"/>
    <x v="0"/>
  </r>
  <r>
    <x v="7"/>
    <x v="2"/>
    <x v="0"/>
    <m/>
    <x v="0"/>
    <x v="26"/>
    <x v="0"/>
  </r>
  <r>
    <x v="7"/>
    <x v="2"/>
    <x v="2"/>
    <m/>
    <x v="16"/>
    <x v="30"/>
    <x v="3"/>
  </r>
  <r>
    <x v="7"/>
    <x v="2"/>
    <x v="1"/>
    <m/>
    <x v="8"/>
    <x v="32"/>
    <x v="3"/>
  </r>
  <r>
    <x v="7"/>
    <x v="2"/>
    <x v="2"/>
    <m/>
    <x v="52"/>
    <x v="122"/>
    <x v="0"/>
  </r>
  <r>
    <x v="7"/>
    <x v="2"/>
    <x v="7"/>
    <m/>
    <x v="17"/>
    <x v="42"/>
    <x v="2"/>
  </r>
  <r>
    <x v="7"/>
    <x v="2"/>
    <x v="5"/>
    <m/>
    <x v="11"/>
    <x v="199"/>
    <x v="2"/>
  </r>
  <r>
    <x v="7"/>
    <x v="2"/>
    <x v="10"/>
    <m/>
    <x v="25"/>
    <x v="47"/>
    <x v="0"/>
  </r>
  <r>
    <x v="7"/>
    <x v="2"/>
    <x v="2"/>
    <m/>
    <x v="30"/>
    <x v="47"/>
    <x v="0"/>
  </r>
  <r>
    <x v="7"/>
    <x v="2"/>
    <x v="2"/>
    <m/>
    <x v="52"/>
    <x v="47"/>
    <x v="0"/>
  </r>
  <r>
    <x v="7"/>
    <x v="2"/>
    <x v="1"/>
    <m/>
    <x v="8"/>
    <x v="201"/>
    <x v="2"/>
  </r>
  <r>
    <x v="7"/>
    <x v="2"/>
    <x v="2"/>
    <m/>
    <x v="41"/>
    <x v="132"/>
    <x v="0"/>
  </r>
  <r>
    <x v="7"/>
    <x v="2"/>
    <x v="0"/>
    <m/>
    <x v="0"/>
    <x v="56"/>
    <x v="0"/>
  </r>
  <r>
    <x v="7"/>
    <x v="2"/>
    <x v="1"/>
    <m/>
    <x v="8"/>
    <x v="146"/>
    <x v="2"/>
  </r>
  <r>
    <x v="7"/>
    <x v="2"/>
    <x v="11"/>
    <m/>
    <x v="27"/>
    <x v="232"/>
    <x v="0"/>
  </r>
  <r>
    <x v="7"/>
    <x v="2"/>
    <x v="0"/>
    <m/>
    <x v="0"/>
    <x v="59"/>
    <x v="0"/>
  </r>
  <r>
    <x v="7"/>
    <x v="2"/>
    <x v="10"/>
    <m/>
    <x v="25"/>
    <x v="59"/>
    <x v="0"/>
  </r>
  <r>
    <x v="7"/>
    <x v="2"/>
    <x v="10"/>
    <m/>
    <x v="25"/>
    <x v="60"/>
    <x v="0"/>
  </r>
  <r>
    <x v="7"/>
    <x v="2"/>
    <x v="2"/>
    <m/>
    <x v="41"/>
    <x v="60"/>
    <x v="0"/>
  </r>
  <r>
    <x v="7"/>
    <x v="2"/>
    <x v="5"/>
    <m/>
    <x v="15"/>
    <x v="60"/>
    <x v="0"/>
  </r>
  <r>
    <x v="7"/>
    <x v="2"/>
    <x v="2"/>
    <m/>
    <x v="16"/>
    <x v="62"/>
    <x v="3"/>
  </r>
  <r>
    <x v="7"/>
    <x v="2"/>
    <x v="3"/>
    <m/>
    <x v="13"/>
    <x v="62"/>
    <x v="3"/>
  </r>
  <r>
    <x v="7"/>
    <x v="2"/>
    <x v="1"/>
    <m/>
    <x v="8"/>
    <x v="209"/>
    <x v="2"/>
  </r>
  <r>
    <x v="7"/>
    <x v="2"/>
    <x v="0"/>
    <m/>
    <x v="34"/>
    <x v="151"/>
    <x v="2"/>
  </r>
  <r>
    <x v="7"/>
    <x v="2"/>
    <x v="10"/>
    <m/>
    <x v="25"/>
    <x v="210"/>
    <x v="4"/>
  </r>
  <r>
    <x v="7"/>
    <x v="2"/>
    <x v="2"/>
    <m/>
    <x v="12"/>
    <x v="158"/>
    <x v="0"/>
  </r>
  <r>
    <x v="7"/>
    <x v="2"/>
    <x v="1"/>
    <m/>
    <x v="8"/>
    <x v="71"/>
    <x v="2"/>
  </r>
  <r>
    <x v="7"/>
    <x v="2"/>
    <x v="2"/>
    <m/>
    <x v="30"/>
    <x v="159"/>
    <x v="0"/>
  </r>
  <r>
    <x v="7"/>
    <x v="2"/>
    <x v="0"/>
    <m/>
    <x v="0"/>
    <x v="213"/>
    <x v="0"/>
  </r>
  <r>
    <x v="7"/>
    <x v="2"/>
    <x v="10"/>
    <m/>
    <x v="25"/>
    <x v="213"/>
    <x v="0"/>
  </r>
  <r>
    <x v="7"/>
    <x v="2"/>
    <x v="0"/>
    <m/>
    <x v="0"/>
    <x v="84"/>
    <x v="0"/>
  </r>
  <r>
    <x v="7"/>
    <x v="2"/>
    <x v="13"/>
    <m/>
    <x v="60"/>
    <x v="91"/>
    <x v="0"/>
  </r>
  <r>
    <x v="7"/>
    <x v="2"/>
    <x v="0"/>
    <m/>
    <x v="0"/>
    <x v="92"/>
    <x v="0"/>
  </r>
  <r>
    <x v="8"/>
    <x v="2"/>
    <x v="1"/>
    <m/>
    <x v="8"/>
    <x v="183"/>
    <x v="2"/>
  </r>
  <r>
    <x v="8"/>
    <x v="2"/>
    <x v="11"/>
    <m/>
    <x v="64"/>
    <x v="3"/>
    <x v="3"/>
  </r>
  <r>
    <x v="8"/>
    <x v="2"/>
    <x v="11"/>
    <m/>
    <x v="64"/>
    <x v="5"/>
    <x v="3"/>
  </r>
  <r>
    <x v="8"/>
    <x v="2"/>
    <x v="2"/>
    <m/>
    <x v="41"/>
    <x v="99"/>
    <x v="0"/>
  </r>
  <r>
    <x v="8"/>
    <x v="2"/>
    <x v="2"/>
    <m/>
    <x v="41"/>
    <x v="6"/>
    <x v="0"/>
  </r>
  <r>
    <x v="8"/>
    <x v="2"/>
    <x v="2"/>
    <m/>
    <x v="12"/>
    <x v="6"/>
    <x v="0"/>
  </r>
  <r>
    <x v="8"/>
    <x v="2"/>
    <x v="13"/>
    <m/>
    <x v="39"/>
    <x v="7"/>
    <x v="2"/>
  </r>
  <r>
    <x v="8"/>
    <x v="2"/>
    <x v="2"/>
    <m/>
    <x v="16"/>
    <x v="13"/>
    <x v="1"/>
  </r>
  <r>
    <x v="8"/>
    <x v="2"/>
    <x v="3"/>
    <m/>
    <x v="13"/>
    <x v="18"/>
    <x v="2"/>
  </r>
  <r>
    <x v="8"/>
    <x v="2"/>
    <x v="2"/>
    <m/>
    <x v="12"/>
    <x v="19"/>
    <x v="0"/>
  </r>
  <r>
    <x v="8"/>
    <x v="2"/>
    <x v="10"/>
    <m/>
    <x v="25"/>
    <x v="107"/>
    <x v="0"/>
  </r>
  <r>
    <x v="8"/>
    <x v="2"/>
    <x v="2"/>
    <m/>
    <x v="44"/>
    <x v="107"/>
    <x v="0"/>
  </r>
  <r>
    <x v="8"/>
    <x v="2"/>
    <x v="11"/>
    <m/>
    <x v="64"/>
    <x v="24"/>
    <x v="3"/>
  </r>
  <r>
    <x v="8"/>
    <x v="2"/>
    <x v="11"/>
    <m/>
    <x v="64"/>
    <x v="25"/>
    <x v="3"/>
  </r>
  <r>
    <x v="8"/>
    <x v="2"/>
    <x v="11"/>
    <m/>
    <x v="64"/>
    <x v="116"/>
    <x v="3"/>
  </r>
  <r>
    <x v="8"/>
    <x v="2"/>
    <x v="11"/>
    <m/>
    <x v="64"/>
    <x v="190"/>
    <x v="3"/>
  </r>
  <r>
    <x v="8"/>
    <x v="2"/>
    <x v="0"/>
    <m/>
    <x v="48"/>
    <x v="30"/>
    <x v="3"/>
  </r>
  <r>
    <x v="8"/>
    <x v="2"/>
    <x v="2"/>
    <m/>
    <x v="30"/>
    <x v="30"/>
    <x v="3"/>
  </r>
  <r>
    <x v="8"/>
    <x v="2"/>
    <x v="2"/>
    <m/>
    <x v="16"/>
    <x v="30"/>
    <x v="3"/>
  </r>
  <r>
    <x v="8"/>
    <x v="2"/>
    <x v="11"/>
    <m/>
    <x v="64"/>
    <x v="30"/>
    <x v="3"/>
  </r>
  <r>
    <x v="8"/>
    <x v="2"/>
    <x v="11"/>
    <m/>
    <x v="64"/>
    <x v="32"/>
    <x v="3"/>
  </r>
  <r>
    <x v="8"/>
    <x v="2"/>
    <x v="2"/>
    <m/>
    <x v="7"/>
    <x v="42"/>
    <x v="2"/>
  </r>
  <r>
    <x v="8"/>
    <x v="2"/>
    <x v="11"/>
    <m/>
    <x v="64"/>
    <x v="43"/>
    <x v="3"/>
  </r>
  <r>
    <x v="8"/>
    <x v="2"/>
    <x v="2"/>
    <m/>
    <x v="30"/>
    <x v="45"/>
    <x v="3"/>
  </r>
  <r>
    <x v="8"/>
    <x v="2"/>
    <x v="11"/>
    <m/>
    <x v="64"/>
    <x v="45"/>
    <x v="3"/>
  </r>
  <r>
    <x v="8"/>
    <x v="2"/>
    <x v="0"/>
    <m/>
    <x v="0"/>
    <x v="47"/>
    <x v="0"/>
  </r>
  <r>
    <x v="8"/>
    <x v="2"/>
    <x v="1"/>
    <m/>
    <x v="8"/>
    <x v="202"/>
    <x v="2"/>
  </r>
  <r>
    <x v="8"/>
    <x v="2"/>
    <x v="13"/>
    <m/>
    <x v="65"/>
    <x v="132"/>
    <x v="0"/>
  </r>
  <r>
    <x v="8"/>
    <x v="2"/>
    <x v="12"/>
    <m/>
    <x v="38"/>
    <x v="132"/>
    <x v="0"/>
  </r>
  <r>
    <x v="8"/>
    <x v="2"/>
    <x v="2"/>
    <m/>
    <x v="12"/>
    <x v="134"/>
    <x v="2"/>
  </r>
  <r>
    <x v="8"/>
    <x v="2"/>
    <x v="16"/>
    <m/>
    <x v="56"/>
    <x v="53"/>
    <x v="0"/>
  </r>
  <r>
    <x v="8"/>
    <x v="2"/>
    <x v="11"/>
    <m/>
    <x v="27"/>
    <x v="59"/>
    <x v="0"/>
  </r>
  <r>
    <x v="8"/>
    <x v="2"/>
    <x v="0"/>
    <m/>
    <x v="0"/>
    <x v="60"/>
    <x v="0"/>
  </r>
  <r>
    <x v="8"/>
    <x v="2"/>
    <x v="13"/>
    <m/>
    <x v="65"/>
    <x v="60"/>
    <x v="0"/>
  </r>
  <r>
    <x v="8"/>
    <x v="2"/>
    <x v="2"/>
    <m/>
    <x v="16"/>
    <x v="60"/>
    <x v="0"/>
  </r>
  <r>
    <x v="8"/>
    <x v="2"/>
    <x v="2"/>
    <m/>
    <x v="41"/>
    <x v="60"/>
    <x v="0"/>
  </r>
  <r>
    <x v="8"/>
    <x v="2"/>
    <x v="5"/>
    <m/>
    <x v="15"/>
    <x v="60"/>
    <x v="0"/>
  </r>
  <r>
    <x v="8"/>
    <x v="2"/>
    <x v="11"/>
    <m/>
    <x v="27"/>
    <x v="60"/>
    <x v="0"/>
  </r>
  <r>
    <x v="8"/>
    <x v="2"/>
    <x v="11"/>
    <m/>
    <x v="64"/>
    <x v="62"/>
    <x v="3"/>
  </r>
  <r>
    <x v="8"/>
    <x v="2"/>
    <x v="11"/>
    <m/>
    <x v="64"/>
    <x v="63"/>
    <x v="3"/>
  </r>
  <r>
    <x v="8"/>
    <x v="2"/>
    <x v="1"/>
    <m/>
    <x v="8"/>
    <x v="209"/>
    <x v="2"/>
  </r>
  <r>
    <x v="8"/>
    <x v="2"/>
    <x v="11"/>
    <m/>
    <x v="64"/>
    <x v="67"/>
    <x v="3"/>
  </r>
  <r>
    <x v="8"/>
    <x v="2"/>
    <x v="1"/>
    <m/>
    <x v="8"/>
    <x v="211"/>
    <x v="2"/>
  </r>
  <r>
    <x v="8"/>
    <x v="2"/>
    <x v="1"/>
    <m/>
    <x v="8"/>
    <x v="71"/>
    <x v="2"/>
  </r>
  <r>
    <x v="8"/>
    <x v="2"/>
    <x v="2"/>
    <m/>
    <x v="16"/>
    <x v="76"/>
    <x v="1"/>
  </r>
  <r>
    <x v="8"/>
    <x v="2"/>
    <x v="11"/>
    <m/>
    <x v="64"/>
    <x v="78"/>
    <x v="3"/>
  </r>
  <r>
    <x v="8"/>
    <x v="2"/>
    <x v="11"/>
    <m/>
    <x v="64"/>
    <x v="79"/>
    <x v="3"/>
  </r>
  <r>
    <x v="8"/>
    <x v="2"/>
    <x v="16"/>
    <m/>
    <x v="56"/>
    <x v="166"/>
    <x v="0"/>
  </r>
  <r>
    <x v="8"/>
    <x v="2"/>
    <x v="10"/>
    <m/>
    <x v="25"/>
    <x v="215"/>
    <x v="2"/>
  </r>
  <r>
    <x v="8"/>
    <x v="2"/>
    <x v="11"/>
    <m/>
    <x v="27"/>
    <x v="167"/>
    <x v="0"/>
  </r>
  <r>
    <x v="8"/>
    <x v="2"/>
    <x v="13"/>
    <m/>
    <x v="65"/>
    <x v="81"/>
    <x v="0"/>
  </r>
  <r>
    <x v="8"/>
    <x v="2"/>
    <x v="2"/>
    <m/>
    <x v="41"/>
    <x v="81"/>
    <x v="0"/>
  </r>
  <r>
    <x v="8"/>
    <x v="2"/>
    <x v="2"/>
    <m/>
    <x v="9"/>
    <x v="85"/>
    <x v="0"/>
  </r>
  <r>
    <x v="8"/>
    <x v="2"/>
    <x v="2"/>
    <m/>
    <x v="66"/>
    <x v="88"/>
    <x v="1"/>
  </r>
  <r>
    <x v="8"/>
    <x v="2"/>
    <x v="11"/>
    <m/>
    <x v="64"/>
    <x v="88"/>
    <x v="1"/>
  </r>
  <r>
    <x v="8"/>
    <x v="2"/>
    <x v="13"/>
    <m/>
    <x v="39"/>
    <x v="228"/>
    <x v="2"/>
  </r>
  <r>
    <x v="8"/>
    <x v="2"/>
    <x v="0"/>
    <m/>
    <x v="0"/>
    <x v="180"/>
    <x v="0"/>
  </r>
  <r>
    <x v="9"/>
    <x v="2"/>
    <x v="2"/>
    <m/>
    <x v="16"/>
    <x v="0"/>
    <x v="0"/>
  </r>
  <r>
    <x v="9"/>
    <x v="2"/>
    <x v="1"/>
    <m/>
    <x v="8"/>
    <x v="183"/>
    <x v="2"/>
  </r>
  <r>
    <x v="9"/>
    <x v="2"/>
    <x v="2"/>
    <m/>
    <x v="30"/>
    <x v="1"/>
    <x v="1"/>
  </r>
  <r>
    <x v="9"/>
    <x v="2"/>
    <x v="1"/>
    <m/>
    <x v="8"/>
    <x v="3"/>
    <x v="3"/>
  </r>
  <r>
    <x v="9"/>
    <x v="2"/>
    <x v="2"/>
    <m/>
    <x v="41"/>
    <x v="99"/>
    <x v="0"/>
  </r>
  <r>
    <x v="9"/>
    <x v="2"/>
    <x v="2"/>
    <m/>
    <x v="12"/>
    <x v="6"/>
    <x v="0"/>
  </r>
  <r>
    <x v="9"/>
    <x v="2"/>
    <x v="1"/>
    <m/>
    <x v="8"/>
    <x v="217"/>
    <x v="2"/>
  </r>
  <r>
    <x v="9"/>
    <x v="2"/>
    <x v="2"/>
    <m/>
    <x v="7"/>
    <x v="12"/>
    <x v="1"/>
  </r>
  <r>
    <x v="9"/>
    <x v="2"/>
    <x v="2"/>
    <m/>
    <x v="7"/>
    <x v="14"/>
    <x v="1"/>
  </r>
  <r>
    <x v="9"/>
    <x v="2"/>
    <x v="5"/>
    <m/>
    <x v="15"/>
    <x v="104"/>
    <x v="0"/>
  </r>
  <r>
    <x v="9"/>
    <x v="2"/>
    <x v="2"/>
    <m/>
    <x v="7"/>
    <x v="17"/>
    <x v="1"/>
  </r>
  <r>
    <x v="9"/>
    <x v="2"/>
    <x v="2"/>
    <m/>
    <x v="52"/>
    <x v="18"/>
    <x v="2"/>
  </r>
  <r>
    <x v="9"/>
    <x v="2"/>
    <x v="2"/>
    <m/>
    <x v="16"/>
    <x v="18"/>
    <x v="2"/>
  </r>
  <r>
    <x v="9"/>
    <x v="2"/>
    <x v="3"/>
    <m/>
    <x v="13"/>
    <x v="18"/>
    <x v="2"/>
  </r>
  <r>
    <x v="9"/>
    <x v="2"/>
    <x v="2"/>
    <m/>
    <x v="16"/>
    <x v="107"/>
    <x v="0"/>
  </r>
  <r>
    <x v="9"/>
    <x v="2"/>
    <x v="2"/>
    <m/>
    <x v="7"/>
    <x v="21"/>
    <x v="1"/>
  </r>
  <r>
    <x v="9"/>
    <x v="2"/>
    <x v="2"/>
    <m/>
    <x v="7"/>
    <x v="111"/>
    <x v="1"/>
  </r>
  <r>
    <x v="9"/>
    <x v="2"/>
    <x v="2"/>
    <m/>
    <x v="7"/>
    <x v="112"/>
    <x v="1"/>
  </r>
  <r>
    <x v="9"/>
    <x v="2"/>
    <x v="2"/>
    <m/>
    <x v="41"/>
    <x v="24"/>
    <x v="3"/>
  </r>
  <r>
    <x v="9"/>
    <x v="2"/>
    <x v="2"/>
    <m/>
    <x v="7"/>
    <x v="188"/>
    <x v="1"/>
  </r>
  <r>
    <x v="9"/>
    <x v="2"/>
    <x v="2"/>
    <m/>
    <x v="7"/>
    <x v="114"/>
    <x v="1"/>
  </r>
  <r>
    <x v="9"/>
    <x v="2"/>
    <x v="2"/>
    <m/>
    <x v="7"/>
    <x v="27"/>
    <x v="1"/>
  </r>
  <r>
    <x v="9"/>
    <x v="2"/>
    <x v="2"/>
    <m/>
    <x v="7"/>
    <x v="30"/>
    <x v="3"/>
  </r>
  <r>
    <x v="9"/>
    <x v="2"/>
    <x v="19"/>
    <m/>
    <x v="67"/>
    <x v="32"/>
    <x v="3"/>
  </r>
  <r>
    <x v="9"/>
    <x v="2"/>
    <x v="2"/>
    <m/>
    <x v="7"/>
    <x v="36"/>
    <x v="1"/>
  </r>
  <r>
    <x v="9"/>
    <x v="2"/>
    <x v="2"/>
    <m/>
    <x v="7"/>
    <x v="39"/>
    <x v="1"/>
  </r>
  <r>
    <x v="9"/>
    <x v="2"/>
    <x v="2"/>
    <m/>
    <x v="7"/>
    <x v="46"/>
    <x v="1"/>
  </r>
  <r>
    <x v="9"/>
    <x v="2"/>
    <x v="2"/>
    <m/>
    <x v="30"/>
    <x v="47"/>
    <x v="0"/>
  </r>
  <r>
    <x v="9"/>
    <x v="2"/>
    <x v="2"/>
    <m/>
    <x v="16"/>
    <x v="47"/>
    <x v="0"/>
  </r>
  <r>
    <x v="9"/>
    <x v="2"/>
    <x v="10"/>
    <m/>
    <x v="25"/>
    <x v="131"/>
    <x v="2"/>
  </r>
  <r>
    <x v="9"/>
    <x v="2"/>
    <x v="2"/>
    <m/>
    <x v="41"/>
    <x v="132"/>
    <x v="0"/>
  </r>
  <r>
    <x v="9"/>
    <x v="2"/>
    <x v="2"/>
    <m/>
    <x v="7"/>
    <x v="133"/>
    <x v="1"/>
  </r>
  <r>
    <x v="9"/>
    <x v="2"/>
    <x v="2"/>
    <m/>
    <x v="7"/>
    <x v="137"/>
    <x v="2"/>
  </r>
  <r>
    <x v="9"/>
    <x v="2"/>
    <x v="2"/>
    <m/>
    <x v="52"/>
    <x v="59"/>
    <x v="0"/>
  </r>
  <r>
    <x v="9"/>
    <x v="2"/>
    <x v="10"/>
    <m/>
    <x v="25"/>
    <x v="60"/>
    <x v="0"/>
  </r>
  <r>
    <x v="9"/>
    <x v="2"/>
    <x v="2"/>
    <m/>
    <x v="41"/>
    <x v="60"/>
    <x v="0"/>
  </r>
  <r>
    <x v="9"/>
    <x v="2"/>
    <x v="2"/>
    <m/>
    <x v="7"/>
    <x v="61"/>
    <x v="1"/>
  </r>
  <r>
    <x v="9"/>
    <x v="2"/>
    <x v="2"/>
    <m/>
    <x v="7"/>
    <x v="62"/>
    <x v="3"/>
  </r>
  <r>
    <x v="9"/>
    <x v="2"/>
    <x v="1"/>
    <m/>
    <x v="8"/>
    <x v="209"/>
    <x v="2"/>
  </r>
  <r>
    <x v="9"/>
    <x v="2"/>
    <x v="10"/>
    <m/>
    <x v="25"/>
    <x v="151"/>
    <x v="2"/>
  </r>
  <r>
    <x v="9"/>
    <x v="2"/>
    <x v="2"/>
    <m/>
    <x v="7"/>
    <x v="152"/>
    <x v="1"/>
  </r>
  <r>
    <x v="9"/>
    <x v="2"/>
    <x v="2"/>
    <m/>
    <x v="18"/>
    <x v="152"/>
    <x v="1"/>
  </r>
  <r>
    <x v="9"/>
    <x v="2"/>
    <x v="2"/>
    <m/>
    <x v="7"/>
    <x v="210"/>
    <x v="4"/>
  </r>
  <r>
    <x v="9"/>
    <x v="2"/>
    <x v="1"/>
    <m/>
    <x v="8"/>
    <x v="211"/>
    <x v="2"/>
  </r>
  <r>
    <x v="9"/>
    <x v="2"/>
    <x v="1"/>
    <m/>
    <x v="8"/>
    <x v="71"/>
    <x v="2"/>
  </r>
  <r>
    <x v="9"/>
    <x v="2"/>
    <x v="2"/>
    <m/>
    <x v="68"/>
    <x v="75"/>
    <x v="0"/>
  </r>
  <r>
    <x v="9"/>
    <x v="2"/>
    <x v="2"/>
    <m/>
    <x v="41"/>
    <x v="79"/>
    <x v="3"/>
  </r>
  <r>
    <x v="9"/>
    <x v="2"/>
    <x v="2"/>
    <m/>
    <x v="41"/>
    <x v="81"/>
    <x v="0"/>
  </r>
  <r>
    <x v="9"/>
    <x v="2"/>
    <x v="1"/>
    <m/>
    <x v="8"/>
    <x v="82"/>
    <x v="2"/>
  </r>
  <r>
    <x v="9"/>
    <x v="2"/>
    <x v="2"/>
    <m/>
    <x v="7"/>
    <x v="171"/>
    <x v="1"/>
  </r>
  <r>
    <x v="9"/>
    <x v="2"/>
    <x v="2"/>
    <m/>
    <x v="16"/>
    <x v="85"/>
    <x v="0"/>
  </r>
  <r>
    <x v="9"/>
    <x v="2"/>
    <x v="2"/>
    <m/>
    <x v="12"/>
    <x v="87"/>
    <x v="1"/>
  </r>
  <r>
    <x v="9"/>
    <x v="2"/>
    <x v="0"/>
    <m/>
    <x v="48"/>
    <x v="88"/>
    <x v="1"/>
  </r>
  <r>
    <x v="9"/>
    <x v="2"/>
    <x v="2"/>
    <m/>
    <x v="30"/>
    <x v="88"/>
    <x v="1"/>
  </r>
  <r>
    <x v="9"/>
    <x v="2"/>
    <x v="2"/>
    <m/>
    <x v="7"/>
    <x v="88"/>
    <x v="1"/>
  </r>
  <r>
    <x v="9"/>
    <x v="2"/>
    <x v="12"/>
    <m/>
    <x v="38"/>
    <x v="88"/>
    <x v="1"/>
  </r>
  <r>
    <x v="9"/>
    <x v="2"/>
    <x v="2"/>
    <m/>
    <x v="7"/>
    <x v="174"/>
    <x v="1"/>
  </r>
  <r>
    <x v="9"/>
    <x v="2"/>
    <x v="2"/>
    <m/>
    <x v="7"/>
    <x v="176"/>
    <x v="2"/>
  </r>
  <r>
    <x v="10"/>
    <x v="2"/>
    <x v="1"/>
    <m/>
    <x v="8"/>
    <x v="183"/>
    <x v="2"/>
  </r>
  <r>
    <x v="10"/>
    <x v="2"/>
    <x v="5"/>
    <m/>
    <x v="11"/>
    <x v="9"/>
    <x v="3"/>
  </r>
  <r>
    <x v="10"/>
    <x v="2"/>
    <x v="2"/>
    <m/>
    <x v="7"/>
    <x v="13"/>
    <x v="1"/>
  </r>
  <r>
    <x v="10"/>
    <x v="2"/>
    <x v="5"/>
    <m/>
    <x v="11"/>
    <x v="13"/>
    <x v="1"/>
  </r>
  <r>
    <x v="10"/>
    <x v="2"/>
    <x v="5"/>
    <m/>
    <x v="11"/>
    <x v="105"/>
    <x v="1"/>
  </r>
  <r>
    <x v="10"/>
    <x v="2"/>
    <x v="3"/>
    <m/>
    <x v="13"/>
    <x v="105"/>
    <x v="1"/>
  </r>
  <r>
    <x v="10"/>
    <x v="2"/>
    <x v="5"/>
    <m/>
    <x v="11"/>
    <x v="17"/>
    <x v="1"/>
  </r>
  <r>
    <x v="10"/>
    <x v="2"/>
    <x v="3"/>
    <m/>
    <x v="13"/>
    <x v="18"/>
    <x v="2"/>
  </r>
  <r>
    <x v="10"/>
    <x v="2"/>
    <x v="1"/>
    <m/>
    <x v="8"/>
    <x v="18"/>
    <x v="2"/>
  </r>
  <r>
    <x v="10"/>
    <x v="2"/>
    <x v="0"/>
    <m/>
    <x v="0"/>
    <x v="107"/>
    <x v="0"/>
  </r>
  <r>
    <x v="10"/>
    <x v="2"/>
    <x v="2"/>
    <m/>
    <x v="7"/>
    <x v="20"/>
    <x v="1"/>
  </r>
  <r>
    <x v="10"/>
    <x v="2"/>
    <x v="2"/>
    <m/>
    <x v="7"/>
    <x v="110"/>
    <x v="0"/>
  </r>
  <r>
    <x v="10"/>
    <x v="2"/>
    <x v="5"/>
    <m/>
    <x v="11"/>
    <x v="24"/>
    <x v="3"/>
  </r>
  <r>
    <x v="10"/>
    <x v="2"/>
    <x v="1"/>
    <m/>
    <x v="8"/>
    <x v="24"/>
    <x v="3"/>
  </r>
  <r>
    <x v="10"/>
    <x v="2"/>
    <x v="2"/>
    <m/>
    <x v="12"/>
    <x v="189"/>
    <x v="0"/>
  </r>
  <r>
    <x v="10"/>
    <x v="2"/>
    <x v="2"/>
    <m/>
    <x v="30"/>
    <x v="116"/>
    <x v="3"/>
  </r>
  <r>
    <x v="10"/>
    <x v="2"/>
    <x v="5"/>
    <m/>
    <x v="11"/>
    <x v="119"/>
    <x v="2"/>
  </r>
  <r>
    <x v="10"/>
    <x v="2"/>
    <x v="2"/>
    <m/>
    <x v="7"/>
    <x v="35"/>
    <x v="1"/>
  </r>
  <r>
    <x v="10"/>
    <x v="2"/>
    <x v="2"/>
    <m/>
    <x v="7"/>
    <x v="37"/>
    <x v="1"/>
  </r>
  <r>
    <x v="10"/>
    <x v="2"/>
    <x v="5"/>
    <m/>
    <x v="11"/>
    <x v="38"/>
    <x v="3"/>
  </r>
  <r>
    <x v="10"/>
    <x v="2"/>
    <x v="1"/>
    <m/>
    <x v="8"/>
    <x v="125"/>
    <x v="2"/>
  </r>
  <r>
    <x v="10"/>
    <x v="2"/>
    <x v="0"/>
    <m/>
    <x v="0"/>
    <x v="196"/>
    <x v="2"/>
  </r>
  <r>
    <x v="10"/>
    <x v="2"/>
    <x v="2"/>
    <m/>
    <x v="44"/>
    <x v="45"/>
    <x v="3"/>
  </r>
  <r>
    <x v="10"/>
    <x v="2"/>
    <x v="5"/>
    <m/>
    <x v="11"/>
    <x v="45"/>
    <x v="3"/>
  </r>
  <r>
    <x v="10"/>
    <x v="2"/>
    <x v="1"/>
    <m/>
    <x v="8"/>
    <x v="223"/>
    <x v="2"/>
  </r>
  <r>
    <x v="10"/>
    <x v="2"/>
    <x v="5"/>
    <m/>
    <x v="11"/>
    <x v="126"/>
    <x v="2"/>
  </r>
  <r>
    <x v="10"/>
    <x v="2"/>
    <x v="5"/>
    <m/>
    <x v="11"/>
    <x v="127"/>
    <x v="2"/>
  </r>
  <r>
    <x v="10"/>
    <x v="2"/>
    <x v="1"/>
    <m/>
    <x v="8"/>
    <x v="201"/>
    <x v="2"/>
  </r>
  <r>
    <x v="10"/>
    <x v="2"/>
    <x v="9"/>
    <m/>
    <x v="24"/>
    <x v="201"/>
    <x v="2"/>
  </r>
  <r>
    <x v="10"/>
    <x v="2"/>
    <x v="1"/>
    <m/>
    <x v="8"/>
    <x v="130"/>
    <x v="2"/>
  </r>
  <r>
    <x v="10"/>
    <x v="2"/>
    <x v="10"/>
    <m/>
    <x v="25"/>
    <x v="131"/>
    <x v="2"/>
  </r>
  <r>
    <x v="10"/>
    <x v="2"/>
    <x v="16"/>
    <m/>
    <x v="56"/>
    <x v="53"/>
    <x v="0"/>
  </r>
  <r>
    <x v="10"/>
    <x v="2"/>
    <x v="10"/>
    <m/>
    <x v="25"/>
    <x v="53"/>
    <x v="0"/>
  </r>
  <r>
    <x v="10"/>
    <x v="2"/>
    <x v="2"/>
    <m/>
    <x v="7"/>
    <x v="138"/>
    <x v="1"/>
  </r>
  <r>
    <x v="10"/>
    <x v="2"/>
    <x v="5"/>
    <m/>
    <x v="11"/>
    <x v="138"/>
    <x v="1"/>
  </r>
  <r>
    <x v="10"/>
    <x v="2"/>
    <x v="10"/>
    <m/>
    <x v="25"/>
    <x v="141"/>
    <x v="2"/>
  </r>
  <r>
    <x v="10"/>
    <x v="2"/>
    <x v="13"/>
    <m/>
    <x v="65"/>
    <x v="59"/>
    <x v="0"/>
  </r>
  <r>
    <x v="10"/>
    <x v="2"/>
    <x v="13"/>
    <m/>
    <x v="65"/>
    <x v="60"/>
    <x v="0"/>
  </r>
  <r>
    <x v="10"/>
    <x v="2"/>
    <x v="1"/>
    <m/>
    <x v="8"/>
    <x v="209"/>
    <x v="2"/>
  </r>
  <r>
    <x v="10"/>
    <x v="2"/>
    <x v="2"/>
    <m/>
    <x v="7"/>
    <x v="65"/>
    <x v="1"/>
  </r>
  <r>
    <x v="10"/>
    <x v="2"/>
    <x v="1"/>
    <m/>
    <x v="8"/>
    <x v="153"/>
    <x v="2"/>
  </r>
  <r>
    <x v="10"/>
    <x v="2"/>
    <x v="2"/>
    <m/>
    <x v="19"/>
    <x v="67"/>
    <x v="3"/>
  </r>
  <r>
    <x v="10"/>
    <x v="2"/>
    <x v="2"/>
    <m/>
    <x v="7"/>
    <x v="156"/>
    <x v="1"/>
  </r>
  <r>
    <x v="10"/>
    <x v="2"/>
    <x v="1"/>
    <m/>
    <x v="8"/>
    <x v="211"/>
    <x v="2"/>
  </r>
  <r>
    <x v="10"/>
    <x v="2"/>
    <x v="5"/>
    <m/>
    <x v="11"/>
    <x v="69"/>
    <x v="3"/>
  </r>
  <r>
    <x v="10"/>
    <x v="2"/>
    <x v="1"/>
    <m/>
    <x v="8"/>
    <x v="71"/>
    <x v="2"/>
  </r>
  <r>
    <x v="10"/>
    <x v="2"/>
    <x v="2"/>
    <m/>
    <x v="30"/>
    <x v="72"/>
    <x v="0"/>
  </r>
  <r>
    <x v="10"/>
    <x v="2"/>
    <x v="2"/>
    <m/>
    <x v="7"/>
    <x v="73"/>
    <x v="1"/>
  </r>
  <r>
    <x v="10"/>
    <x v="2"/>
    <x v="5"/>
    <m/>
    <x v="11"/>
    <x v="74"/>
    <x v="3"/>
  </r>
  <r>
    <x v="10"/>
    <x v="2"/>
    <x v="2"/>
    <m/>
    <x v="7"/>
    <x v="76"/>
    <x v="1"/>
  </r>
  <r>
    <x v="10"/>
    <x v="2"/>
    <x v="1"/>
    <m/>
    <x v="8"/>
    <x v="82"/>
    <x v="2"/>
  </r>
  <r>
    <x v="10"/>
    <x v="2"/>
    <x v="0"/>
    <m/>
    <x v="0"/>
    <x v="84"/>
    <x v="0"/>
  </r>
  <r>
    <x v="10"/>
    <x v="2"/>
    <x v="0"/>
    <m/>
    <x v="34"/>
    <x v="85"/>
    <x v="0"/>
  </r>
  <r>
    <x v="10"/>
    <x v="2"/>
    <x v="10"/>
    <m/>
    <x v="25"/>
    <x v="86"/>
    <x v="3"/>
  </r>
  <r>
    <x v="10"/>
    <x v="2"/>
    <x v="2"/>
    <m/>
    <x v="41"/>
    <x v="88"/>
    <x v="1"/>
  </r>
  <r>
    <x v="10"/>
    <x v="2"/>
    <x v="5"/>
    <m/>
    <x v="11"/>
    <x v="88"/>
    <x v="1"/>
  </r>
  <r>
    <x v="10"/>
    <x v="2"/>
    <x v="2"/>
    <m/>
    <x v="7"/>
    <x v="89"/>
    <x v="1"/>
  </r>
  <r>
    <x v="11"/>
    <x v="3"/>
    <x v="1"/>
    <m/>
    <x v="8"/>
    <x v="183"/>
    <x v="2"/>
  </r>
  <r>
    <x v="11"/>
    <x v="3"/>
    <x v="1"/>
    <m/>
    <x v="8"/>
    <x v="3"/>
    <x v="3"/>
  </r>
  <r>
    <x v="11"/>
    <x v="3"/>
    <x v="10"/>
    <m/>
    <x v="25"/>
    <x v="13"/>
    <x v="1"/>
  </r>
  <r>
    <x v="11"/>
    <x v="3"/>
    <x v="2"/>
    <m/>
    <x v="19"/>
    <x v="13"/>
    <x v="1"/>
  </r>
  <r>
    <x v="11"/>
    <x v="3"/>
    <x v="3"/>
    <m/>
    <x v="13"/>
    <x v="105"/>
    <x v="1"/>
  </r>
  <r>
    <x v="11"/>
    <x v="3"/>
    <x v="3"/>
    <m/>
    <x v="13"/>
    <x v="18"/>
    <x v="2"/>
  </r>
  <r>
    <x v="11"/>
    <x v="3"/>
    <x v="10"/>
    <m/>
    <x v="25"/>
    <x v="106"/>
    <x v="0"/>
  </r>
  <r>
    <x v="11"/>
    <x v="3"/>
    <x v="2"/>
    <m/>
    <x v="16"/>
    <x v="107"/>
    <x v="0"/>
  </r>
  <r>
    <x v="11"/>
    <x v="3"/>
    <x v="2"/>
    <m/>
    <x v="44"/>
    <x v="107"/>
    <x v="0"/>
  </r>
  <r>
    <x v="11"/>
    <x v="3"/>
    <x v="1"/>
    <m/>
    <x v="8"/>
    <x v="26"/>
    <x v="0"/>
  </r>
  <r>
    <x v="11"/>
    <x v="3"/>
    <x v="1"/>
    <m/>
    <x v="8"/>
    <x v="189"/>
    <x v="0"/>
  </r>
  <r>
    <x v="11"/>
    <x v="3"/>
    <x v="2"/>
    <m/>
    <x v="44"/>
    <x v="116"/>
    <x v="3"/>
  </r>
  <r>
    <x v="11"/>
    <x v="3"/>
    <x v="2"/>
    <m/>
    <x v="30"/>
    <x v="30"/>
    <x v="3"/>
  </r>
  <r>
    <x v="11"/>
    <x v="3"/>
    <x v="2"/>
    <m/>
    <x v="44"/>
    <x v="32"/>
    <x v="3"/>
  </r>
  <r>
    <x v="11"/>
    <x v="3"/>
    <x v="2"/>
    <m/>
    <x v="44"/>
    <x v="120"/>
    <x v="0"/>
  </r>
  <r>
    <x v="11"/>
    <x v="3"/>
    <x v="10"/>
    <m/>
    <x v="25"/>
    <x v="194"/>
    <x v="0"/>
  </r>
  <r>
    <x v="11"/>
    <x v="3"/>
    <x v="1"/>
    <m/>
    <x v="8"/>
    <x v="34"/>
    <x v="3"/>
  </r>
  <r>
    <x v="11"/>
    <x v="3"/>
    <x v="1"/>
    <m/>
    <x v="8"/>
    <x v="125"/>
    <x v="2"/>
  </r>
  <r>
    <x v="11"/>
    <x v="3"/>
    <x v="1"/>
    <m/>
    <x v="8"/>
    <x v="223"/>
    <x v="2"/>
  </r>
  <r>
    <x v="11"/>
    <x v="3"/>
    <x v="1"/>
    <m/>
    <x v="8"/>
    <x v="202"/>
    <x v="2"/>
  </r>
  <r>
    <x v="11"/>
    <x v="3"/>
    <x v="2"/>
    <m/>
    <x v="44"/>
    <x v="132"/>
    <x v="0"/>
  </r>
  <r>
    <x v="11"/>
    <x v="3"/>
    <x v="16"/>
    <m/>
    <x v="56"/>
    <x v="53"/>
    <x v="0"/>
  </r>
  <r>
    <x v="11"/>
    <x v="3"/>
    <x v="10"/>
    <m/>
    <x v="25"/>
    <x v="53"/>
    <x v="0"/>
  </r>
  <r>
    <x v="11"/>
    <x v="3"/>
    <x v="2"/>
    <m/>
    <x v="44"/>
    <x v="140"/>
    <x v="0"/>
  </r>
  <r>
    <x v="11"/>
    <x v="3"/>
    <x v="1"/>
    <m/>
    <x v="8"/>
    <x v="146"/>
    <x v="2"/>
  </r>
  <r>
    <x v="11"/>
    <x v="3"/>
    <x v="2"/>
    <m/>
    <x v="44"/>
    <x v="60"/>
    <x v="0"/>
  </r>
  <r>
    <x v="11"/>
    <x v="3"/>
    <x v="1"/>
    <m/>
    <x v="8"/>
    <x v="62"/>
    <x v="3"/>
  </r>
  <r>
    <x v="11"/>
    <x v="3"/>
    <x v="13"/>
    <m/>
    <x v="43"/>
    <x v="67"/>
    <x v="3"/>
  </r>
  <r>
    <x v="11"/>
    <x v="3"/>
    <x v="1"/>
    <m/>
    <x v="8"/>
    <x v="211"/>
    <x v="2"/>
  </r>
  <r>
    <x v="11"/>
    <x v="3"/>
    <x v="1"/>
    <m/>
    <x v="8"/>
    <x v="71"/>
    <x v="2"/>
  </r>
  <r>
    <x v="11"/>
    <x v="3"/>
    <x v="2"/>
    <m/>
    <x v="44"/>
    <x v="72"/>
    <x v="0"/>
  </r>
  <r>
    <x v="11"/>
    <x v="3"/>
    <x v="2"/>
    <m/>
    <x v="44"/>
    <x v="162"/>
    <x v="0"/>
  </r>
  <r>
    <x v="11"/>
    <x v="3"/>
    <x v="10"/>
    <m/>
    <x v="25"/>
    <x v="75"/>
    <x v="0"/>
  </r>
  <r>
    <x v="11"/>
    <x v="3"/>
    <x v="10"/>
    <m/>
    <x v="25"/>
    <x v="215"/>
    <x v="2"/>
  </r>
  <r>
    <x v="11"/>
    <x v="3"/>
    <x v="1"/>
    <m/>
    <x v="8"/>
    <x v="83"/>
    <x v="2"/>
  </r>
  <r>
    <x v="11"/>
    <x v="3"/>
    <x v="2"/>
    <m/>
    <x v="9"/>
    <x v="85"/>
    <x v="0"/>
  </r>
  <r>
    <x v="11"/>
    <x v="3"/>
    <x v="2"/>
    <m/>
    <x v="44"/>
    <x v="88"/>
    <x v="1"/>
  </r>
  <r>
    <x v="11"/>
    <x v="3"/>
    <x v="7"/>
    <m/>
    <x v="37"/>
    <x v="88"/>
    <x v="1"/>
  </r>
  <r>
    <x v="11"/>
    <x v="3"/>
    <x v="1"/>
    <m/>
    <x v="8"/>
    <x v="88"/>
    <x v="1"/>
  </r>
  <r>
    <x v="11"/>
    <x v="3"/>
    <x v="1"/>
    <m/>
    <x v="8"/>
    <x v="228"/>
    <x v="2"/>
  </r>
  <r>
    <x v="12"/>
    <x v="3"/>
    <x v="1"/>
    <m/>
    <x v="8"/>
    <x v="183"/>
    <x v="2"/>
  </r>
  <r>
    <x v="12"/>
    <x v="3"/>
    <x v="13"/>
    <m/>
    <x v="65"/>
    <x v="99"/>
    <x v="0"/>
  </r>
  <r>
    <x v="12"/>
    <x v="3"/>
    <x v="13"/>
    <m/>
    <x v="65"/>
    <x v="6"/>
    <x v="0"/>
  </r>
  <r>
    <x v="12"/>
    <x v="3"/>
    <x v="3"/>
    <m/>
    <x v="13"/>
    <x v="18"/>
    <x v="2"/>
  </r>
  <r>
    <x v="12"/>
    <x v="3"/>
    <x v="10"/>
    <m/>
    <x v="25"/>
    <x v="106"/>
    <x v="0"/>
  </r>
  <r>
    <x v="12"/>
    <x v="3"/>
    <x v="2"/>
    <m/>
    <x v="16"/>
    <x v="106"/>
    <x v="0"/>
  </r>
  <r>
    <x v="12"/>
    <x v="3"/>
    <x v="2"/>
    <m/>
    <x v="16"/>
    <x v="107"/>
    <x v="0"/>
  </r>
  <r>
    <x v="12"/>
    <x v="3"/>
    <x v="1"/>
    <m/>
    <x v="8"/>
    <x v="24"/>
    <x v="3"/>
  </r>
  <r>
    <x v="12"/>
    <x v="3"/>
    <x v="1"/>
    <m/>
    <x v="8"/>
    <x v="116"/>
    <x v="3"/>
  </r>
  <r>
    <x v="12"/>
    <x v="3"/>
    <x v="10"/>
    <m/>
    <x v="25"/>
    <x v="29"/>
    <x v="0"/>
  </r>
  <r>
    <x v="12"/>
    <x v="3"/>
    <x v="1"/>
    <m/>
    <x v="8"/>
    <x v="30"/>
    <x v="3"/>
  </r>
  <r>
    <x v="12"/>
    <x v="3"/>
    <x v="1"/>
    <m/>
    <x v="8"/>
    <x v="32"/>
    <x v="3"/>
  </r>
  <r>
    <x v="12"/>
    <x v="3"/>
    <x v="13"/>
    <m/>
    <x v="65"/>
    <x v="120"/>
    <x v="0"/>
  </r>
  <r>
    <x v="12"/>
    <x v="3"/>
    <x v="10"/>
    <m/>
    <x v="25"/>
    <x v="197"/>
    <x v="2"/>
  </r>
  <r>
    <x v="12"/>
    <x v="3"/>
    <x v="1"/>
    <m/>
    <x v="8"/>
    <x v="45"/>
    <x v="3"/>
  </r>
  <r>
    <x v="12"/>
    <x v="3"/>
    <x v="1"/>
    <m/>
    <x v="8"/>
    <x v="223"/>
    <x v="2"/>
  </r>
  <r>
    <x v="12"/>
    <x v="3"/>
    <x v="10"/>
    <m/>
    <x v="25"/>
    <x v="47"/>
    <x v="0"/>
  </r>
  <r>
    <x v="12"/>
    <x v="3"/>
    <x v="3"/>
    <m/>
    <x v="13"/>
    <x v="128"/>
    <x v="2"/>
  </r>
  <r>
    <x v="12"/>
    <x v="3"/>
    <x v="1"/>
    <m/>
    <x v="8"/>
    <x v="130"/>
    <x v="2"/>
  </r>
  <r>
    <x v="12"/>
    <x v="3"/>
    <x v="2"/>
    <m/>
    <x v="30"/>
    <x v="135"/>
    <x v="1"/>
  </r>
  <r>
    <x v="12"/>
    <x v="3"/>
    <x v="0"/>
    <m/>
    <x v="0"/>
    <x v="138"/>
    <x v="1"/>
  </r>
  <r>
    <x v="12"/>
    <x v="3"/>
    <x v="10"/>
    <m/>
    <x v="25"/>
    <x v="59"/>
    <x v="0"/>
  </r>
  <r>
    <x v="12"/>
    <x v="3"/>
    <x v="13"/>
    <m/>
    <x v="65"/>
    <x v="60"/>
    <x v="0"/>
  </r>
  <r>
    <x v="12"/>
    <x v="3"/>
    <x v="1"/>
    <m/>
    <x v="8"/>
    <x v="209"/>
    <x v="2"/>
  </r>
  <r>
    <x v="12"/>
    <x v="3"/>
    <x v="1"/>
    <m/>
    <x v="8"/>
    <x v="211"/>
    <x v="2"/>
  </r>
  <r>
    <x v="12"/>
    <x v="3"/>
    <x v="1"/>
    <m/>
    <x v="8"/>
    <x v="71"/>
    <x v="2"/>
  </r>
  <r>
    <x v="12"/>
    <x v="3"/>
    <x v="2"/>
    <m/>
    <x v="16"/>
    <x v="159"/>
    <x v="0"/>
  </r>
  <r>
    <x v="12"/>
    <x v="3"/>
    <x v="10"/>
    <m/>
    <x v="25"/>
    <x v="213"/>
    <x v="0"/>
  </r>
  <r>
    <x v="12"/>
    <x v="3"/>
    <x v="13"/>
    <m/>
    <x v="65"/>
    <x v="75"/>
    <x v="0"/>
  </r>
  <r>
    <x v="12"/>
    <x v="3"/>
    <x v="10"/>
    <m/>
    <x v="25"/>
    <x v="75"/>
    <x v="0"/>
  </r>
  <r>
    <x v="12"/>
    <x v="3"/>
    <x v="10"/>
    <m/>
    <x v="25"/>
    <x v="215"/>
    <x v="2"/>
  </r>
  <r>
    <x v="12"/>
    <x v="3"/>
    <x v="2"/>
    <m/>
    <x v="16"/>
    <x v="167"/>
    <x v="0"/>
  </r>
  <r>
    <x v="12"/>
    <x v="3"/>
    <x v="1"/>
    <m/>
    <x v="8"/>
    <x v="216"/>
    <x v="0"/>
  </r>
  <r>
    <x v="13"/>
    <x v="3"/>
    <x v="13"/>
    <m/>
    <x v="65"/>
    <x v="99"/>
    <x v="0"/>
  </r>
  <r>
    <x v="13"/>
    <x v="3"/>
    <x v="13"/>
    <m/>
    <x v="65"/>
    <x v="6"/>
    <x v="0"/>
  </r>
  <r>
    <x v="13"/>
    <x v="3"/>
    <x v="3"/>
    <m/>
    <x v="13"/>
    <x v="7"/>
    <x v="2"/>
  </r>
  <r>
    <x v="13"/>
    <x v="3"/>
    <x v="13"/>
    <m/>
    <x v="65"/>
    <x v="104"/>
    <x v="0"/>
  </r>
  <r>
    <x v="13"/>
    <x v="3"/>
    <x v="3"/>
    <m/>
    <x v="13"/>
    <x v="18"/>
    <x v="2"/>
  </r>
  <r>
    <x v="13"/>
    <x v="3"/>
    <x v="13"/>
    <m/>
    <x v="65"/>
    <x v="19"/>
    <x v="0"/>
  </r>
  <r>
    <x v="13"/>
    <x v="3"/>
    <x v="2"/>
    <m/>
    <x v="16"/>
    <x v="106"/>
    <x v="0"/>
  </r>
  <r>
    <x v="13"/>
    <x v="3"/>
    <x v="0"/>
    <m/>
    <x v="0"/>
    <x v="107"/>
    <x v="0"/>
  </r>
  <r>
    <x v="13"/>
    <x v="3"/>
    <x v="2"/>
    <m/>
    <x v="44"/>
    <x v="107"/>
    <x v="0"/>
  </r>
  <r>
    <x v="13"/>
    <x v="3"/>
    <x v="2"/>
    <m/>
    <x v="16"/>
    <x v="108"/>
    <x v="0"/>
  </r>
  <r>
    <x v="13"/>
    <x v="3"/>
    <x v="3"/>
    <m/>
    <x v="13"/>
    <x v="189"/>
    <x v="0"/>
  </r>
  <r>
    <x v="13"/>
    <x v="3"/>
    <x v="1"/>
    <m/>
    <x v="8"/>
    <x v="32"/>
    <x v="3"/>
  </r>
  <r>
    <x v="13"/>
    <x v="3"/>
    <x v="13"/>
    <m/>
    <x v="65"/>
    <x v="33"/>
    <x v="0"/>
  </r>
  <r>
    <x v="13"/>
    <x v="3"/>
    <x v="2"/>
    <m/>
    <x v="16"/>
    <x v="33"/>
    <x v="0"/>
  </r>
  <r>
    <x v="13"/>
    <x v="3"/>
    <x v="13"/>
    <m/>
    <x v="65"/>
    <x v="122"/>
    <x v="0"/>
  </r>
  <r>
    <x v="13"/>
    <x v="3"/>
    <x v="3"/>
    <m/>
    <x v="13"/>
    <x v="230"/>
    <x v="2"/>
  </r>
  <r>
    <x v="13"/>
    <x v="3"/>
    <x v="3"/>
    <m/>
    <x v="13"/>
    <x v="41"/>
    <x v="2"/>
  </r>
  <r>
    <x v="13"/>
    <x v="3"/>
    <x v="5"/>
    <m/>
    <x v="69"/>
    <x v="128"/>
    <x v="2"/>
  </r>
  <r>
    <x v="13"/>
    <x v="3"/>
    <x v="12"/>
    <m/>
    <x v="38"/>
    <x v="128"/>
    <x v="2"/>
  </r>
  <r>
    <x v="13"/>
    <x v="3"/>
    <x v="3"/>
    <m/>
    <x v="13"/>
    <x v="128"/>
    <x v="2"/>
  </r>
  <r>
    <x v="13"/>
    <x v="3"/>
    <x v="13"/>
    <m/>
    <x v="65"/>
    <x v="140"/>
    <x v="0"/>
  </r>
  <r>
    <x v="13"/>
    <x v="3"/>
    <x v="2"/>
    <m/>
    <x v="52"/>
    <x v="57"/>
    <x v="0"/>
  </r>
  <r>
    <x v="13"/>
    <x v="3"/>
    <x v="13"/>
    <m/>
    <x v="65"/>
    <x v="60"/>
    <x v="0"/>
  </r>
  <r>
    <x v="13"/>
    <x v="3"/>
    <x v="2"/>
    <m/>
    <x v="41"/>
    <x v="60"/>
    <x v="0"/>
  </r>
  <r>
    <x v="13"/>
    <x v="3"/>
    <x v="2"/>
    <m/>
    <x v="12"/>
    <x v="67"/>
    <x v="3"/>
  </r>
  <r>
    <x v="13"/>
    <x v="3"/>
    <x v="13"/>
    <m/>
    <x v="65"/>
    <x v="159"/>
    <x v="0"/>
  </r>
  <r>
    <x v="13"/>
    <x v="3"/>
    <x v="2"/>
    <m/>
    <x v="16"/>
    <x v="159"/>
    <x v="0"/>
  </r>
  <r>
    <x v="13"/>
    <x v="3"/>
    <x v="0"/>
    <m/>
    <x v="0"/>
    <x v="162"/>
    <x v="0"/>
  </r>
  <r>
    <x v="13"/>
    <x v="3"/>
    <x v="13"/>
    <m/>
    <x v="65"/>
    <x v="167"/>
    <x v="0"/>
  </r>
  <r>
    <x v="13"/>
    <x v="3"/>
    <x v="2"/>
    <m/>
    <x v="44"/>
    <x v="85"/>
    <x v="0"/>
  </r>
  <r>
    <x v="13"/>
    <x v="3"/>
    <x v="2"/>
    <m/>
    <x v="68"/>
    <x v="85"/>
    <x v="0"/>
  </r>
  <r>
    <x v="13"/>
    <x v="3"/>
    <x v="7"/>
    <m/>
    <x v="59"/>
    <x v="88"/>
    <x v="1"/>
  </r>
  <r>
    <x v="13"/>
    <x v="3"/>
    <x v="3"/>
    <m/>
    <x v="13"/>
    <x v="176"/>
    <x v="2"/>
  </r>
  <r>
    <x v="14"/>
    <x v="3"/>
    <x v="12"/>
    <m/>
    <x v="38"/>
    <x v="0"/>
    <x v="0"/>
  </r>
  <r>
    <x v="14"/>
    <x v="3"/>
    <x v="2"/>
    <m/>
    <x v="19"/>
    <x v="95"/>
    <x v="3"/>
  </r>
  <r>
    <x v="14"/>
    <x v="3"/>
    <x v="19"/>
    <m/>
    <x v="67"/>
    <x v="3"/>
    <x v="3"/>
  </r>
  <r>
    <x v="14"/>
    <x v="3"/>
    <x v="3"/>
    <m/>
    <x v="13"/>
    <x v="7"/>
    <x v="2"/>
  </r>
  <r>
    <x v="14"/>
    <x v="3"/>
    <x v="5"/>
    <m/>
    <x v="11"/>
    <x v="13"/>
    <x v="1"/>
  </r>
  <r>
    <x v="14"/>
    <x v="3"/>
    <x v="5"/>
    <m/>
    <x v="11"/>
    <x v="105"/>
    <x v="1"/>
  </r>
  <r>
    <x v="14"/>
    <x v="3"/>
    <x v="19"/>
    <m/>
    <x v="67"/>
    <x v="16"/>
    <x v="3"/>
  </r>
  <r>
    <x v="14"/>
    <x v="3"/>
    <x v="5"/>
    <m/>
    <x v="11"/>
    <x v="17"/>
    <x v="1"/>
  </r>
  <r>
    <x v="14"/>
    <x v="3"/>
    <x v="10"/>
    <m/>
    <x v="25"/>
    <x v="18"/>
    <x v="2"/>
  </r>
  <r>
    <x v="14"/>
    <x v="3"/>
    <x v="10"/>
    <m/>
    <x v="25"/>
    <x v="19"/>
    <x v="0"/>
  </r>
  <r>
    <x v="14"/>
    <x v="3"/>
    <x v="2"/>
    <m/>
    <x v="16"/>
    <x v="19"/>
    <x v="0"/>
  </r>
  <r>
    <x v="14"/>
    <x v="3"/>
    <x v="0"/>
    <m/>
    <x v="0"/>
    <x v="107"/>
    <x v="0"/>
  </r>
  <r>
    <x v="14"/>
    <x v="3"/>
    <x v="5"/>
    <m/>
    <x v="11"/>
    <x v="107"/>
    <x v="0"/>
  </r>
  <r>
    <x v="14"/>
    <x v="3"/>
    <x v="5"/>
    <m/>
    <x v="11"/>
    <x v="20"/>
    <x v="1"/>
  </r>
  <r>
    <x v="14"/>
    <x v="3"/>
    <x v="5"/>
    <m/>
    <x v="11"/>
    <x v="24"/>
    <x v="3"/>
  </r>
  <r>
    <x v="14"/>
    <x v="3"/>
    <x v="19"/>
    <m/>
    <x v="67"/>
    <x v="24"/>
    <x v="3"/>
  </r>
  <r>
    <x v="14"/>
    <x v="3"/>
    <x v="19"/>
    <m/>
    <x v="67"/>
    <x v="25"/>
    <x v="3"/>
  </r>
  <r>
    <x v="14"/>
    <x v="3"/>
    <x v="5"/>
    <m/>
    <x v="11"/>
    <x v="27"/>
    <x v="1"/>
  </r>
  <r>
    <x v="14"/>
    <x v="3"/>
    <x v="3"/>
    <m/>
    <x v="13"/>
    <x v="189"/>
    <x v="0"/>
  </r>
  <r>
    <x v="14"/>
    <x v="3"/>
    <x v="5"/>
    <m/>
    <x v="11"/>
    <x v="29"/>
    <x v="0"/>
  </r>
  <r>
    <x v="14"/>
    <x v="3"/>
    <x v="5"/>
    <m/>
    <x v="11"/>
    <x v="30"/>
    <x v="3"/>
  </r>
  <r>
    <x v="14"/>
    <x v="3"/>
    <x v="19"/>
    <m/>
    <x v="67"/>
    <x v="30"/>
    <x v="3"/>
  </r>
  <r>
    <x v="14"/>
    <x v="3"/>
    <x v="5"/>
    <m/>
    <x v="11"/>
    <x v="32"/>
    <x v="3"/>
  </r>
  <r>
    <x v="14"/>
    <x v="3"/>
    <x v="19"/>
    <m/>
    <x v="67"/>
    <x v="32"/>
    <x v="3"/>
  </r>
  <r>
    <x v="14"/>
    <x v="3"/>
    <x v="2"/>
    <m/>
    <x v="19"/>
    <x v="34"/>
    <x v="3"/>
  </r>
  <r>
    <x v="14"/>
    <x v="3"/>
    <x v="3"/>
    <m/>
    <x v="13"/>
    <x v="41"/>
    <x v="2"/>
  </r>
  <r>
    <x v="14"/>
    <x v="3"/>
    <x v="2"/>
    <m/>
    <x v="19"/>
    <x v="197"/>
    <x v="2"/>
  </r>
  <r>
    <x v="14"/>
    <x v="3"/>
    <x v="5"/>
    <m/>
    <x v="11"/>
    <x v="127"/>
    <x v="2"/>
  </r>
  <r>
    <x v="14"/>
    <x v="3"/>
    <x v="3"/>
    <m/>
    <x v="13"/>
    <x v="128"/>
    <x v="2"/>
  </r>
  <r>
    <x v="14"/>
    <x v="3"/>
    <x v="5"/>
    <m/>
    <x v="11"/>
    <x v="138"/>
    <x v="1"/>
  </r>
  <r>
    <x v="14"/>
    <x v="3"/>
    <x v="5"/>
    <m/>
    <x v="11"/>
    <x v="54"/>
    <x v="3"/>
  </r>
  <r>
    <x v="14"/>
    <x v="3"/>
    <x v="5"/>
    <m/>
    <x v="11"/>
    <x v="60"/>
    <x v="0"/>
  </r>
  <r>
    <x v="14"/>
    <x v="3"/>
    <x v="19"/>
    <m/>
    <x v="67"/>
    <x v="62"/>
    <x v="3"/>
  </r>
  <r>
    <x v="14"/>
    <x v="3"/>
    <x v="19"/>
    <m/>
    <x v="67"/>
    <x v="63"/>
    <x v="3"/>
  </r>
  <r>
    <x v="14"/>
    <x v="3"/>
    <x v="10"/>
    <m/>
    <x v="25"/>
    <x v="151"/>
    <x v="2"/>
  </r>
  <r>
    <x v="14"/>
    <x v="3"/>
    <x v="2"/>
    <m/>
    <x v="19"/>
    <x v="68"/>
    <x v="3"/>
  </r>
  <r>
    <x v="14"/>
    <x v="3"/>
    <x v="5"/>
    <m/>
    <x v="11"/>
    <x v="68"/>
    <x v="3"/>
  </r>
  <r>
    <x v="14"/>
    <x v="3"/>
    <x v="2"/>
    <m/>
    <x v="19"/>
    <x v="69"/>
    <x v="3"/>
  </r>
  <r>
    <x v="14"/>
    <x v="3"/>
    <x v="2"/>
    <m/>
    <x v="16"/>
    <x v="72"/>
    <x v="0"/>
  </r>
  <r>
    <x v="14"/>
    <x v="3"/>
    <x v="2"/>
    <m/>
    <x v="16"/>
    <x v="162"/>
    <x v="0"/>
  </r>
  <r>
    <x v="14"/>
    <x v="3"/>
    <x v="19"/>
    <m/>
    <x v="67"/>
    <x v="79"/>
    <x v="3"/>
  </r>
  <r>
    <x v="14"/>
    <x v="3"/>
    <x v="13"/>
    <m/>
    <x v="65"/>
    <x v="167"/>
    <x v="0"/>
  </r>
  <r>
    <x v="14"/>
    <x v="3"/>
    <x v="10"/>
    <m/>
    <x v="25"/>
    <x v="167"/>
    <x v="0"/>
  </r>
  <r>
    <x v="14"/>
    <x v="3"/>
    <x v="2"/>
    <m/>
    <x v="16"/>
    <x v="85"/>
    <x v="0"/>
  </r>
  <r>
    <x v="14"/>
    <x v="3"/>
    <x v="2"/>
    <m/>
    <x v="44"/>
    <x v="85"/>
    <x v="0"/>
  </r>
  <r>
    <x v="14"/>
    <x v="3"/>
    <x v="5"/>
    <m/>
    <x v="11"/>
    <x v="88"/>
    <x v="1"/>
  </r>
  <r>
    <x v="14"/>
    <x v="3"/>
    <x v="3"/>
    <m/>
    <x v="13"/>
    <x v="88"/>
    <x v="1"/>
  </r>
  <r>
    <x v="14"/>
    <x v="3"/>
    <x v="5"/>
    <m/>
    <x v="11"/>
    <x v="180"/>
    <x v="0"/>
  </r>
  <r>
    <x v="15"/>
    <x v="3"/>
    <x v="3"/>
    <m/>
    <x v="13"/>
    <x v="0"/>
    <x v="0"/>
  </r>
  <r>
    <x v="15"/>
    <x v="3"/>
    <x v="3"/>
    <m/>
    <x v="13"/>
    <x v="1"/>
    <x v="1"/>
  </r>
  <r>
    <x v="15"/>
    <x v="3"/>
    <x v="3"/>
    <m/>
    <x v="13"/>
    <x v="97"/>
    <x v="4"/>
  </r>
  <r>
    <x v="15"/>
    <x v="3"/>
    <x v="3"/>
    <m/>
    <x v="13"/>
    <x v="7"/>
    <x v="2"/>
  </r>
  <r>
    <x v="15"/>
    <x v="3"/>
    <x v="3"/>
    <m/>
    <x v="13"/>
    <x v="12"/>
    <x v="1"/>
  </r>
  <r>
    <x v="15"/>
    <x v="3"/>
    <x v="3"/>
    <m/>
    <x v="13"/>
    <x v="13"/>
    <x v="1"/>
  </r>
  <r>
    <x v="15"/>
    <x v="3"/>
    <x v="3"/>
    <m/>
    <x v="13"/>
    <x v="186"/>
    <x v="2"/>
  </r>
  <r>
    <x v="15"/>
    <x v="3"/>
    <x v="3"/>
    <m/>
    <x v="13"/>
    <x v="17"/>
    <x v="1"/>
  </r>
  <r>
    <x v="15"/>
    <x v="3"/>
    <x v="3"/>
    <m/>
    <x v="13"/>
    <x v="18"/>
    <x v="2"/>
  </r>
  <r>
    <x v="15"/>
    <x v="3"/>
    <x v="2"/>
    <m/>
    <x v="16"/>
    <x v="19"/>
    <x v="0"/>
  </r>
  <r>
    <x v="15"/>
    <x v="3"/>
    <x v="0"/>
    <m/>
    <x v="0"/>
    <x v="106"/>
    <x v="0"/>
  </r>
  <r>
    <x v="15"/>
    <x v="3"/>
    <x v="2"/>
    <m/>
    <x v="16"/>
    <x v="106"/>
    <x v="0"/>
  </r>
  <r>
    <x v="15"/>
    <x v="3"/>
    <x v="3"/>
    <m/>
    <x v="13"/>
    <x v="106"/>
    <x v="0"/>
  </r>
  <r>
    <x v="15"/>
    <x v="3"/>
    <x v="10"/>
    <m/>
    <x v="25"/>
    <x v="107"/>
    <x v="0"/>
  </r>
  <r>
    <x v="15"/>
    <x v="3"/>
    <x v="2"/>
    <m/>
    <x v="16"/>
    <x v="107"/>
    <x v="0"/>
  </r>
  <r>
    <x v="15"/>
    <x v="3"/>
    <x v="10"/>
    <m/>
    <x v="25"/>
    <x v="108"/>
    <x v="0"/>
  </r>
  <r>
    <x v="15"/>
    <x v="3"/>
    <x v="2"/>
    <m/>
    <x v="68"/>
    <x v="108"/>
    <x v="0"/>
  </r>
  <r>
    <x v="15"/>
    <x v="3"/>
    <x v="3"/>
    <m/>
    <x v="13"/>
    <x v="20"/>
    <x v="1"/>
  </r>
  <r>
    <x v="15"/>
    <x v="3"/>
    <x v="3"/>
    <m/>
    <x v="13"/>
    <x v="21"/>
    <x v="1"/>
  </r>
  <r>
    <x v="15"/>
    <x v="3"/>
    <x v="3"/>
    <m/>
    <x v="13"/>
    <x v="111"/>
    <x v="1"/>
  </r>
  <r>
    <x v="15"/>
    <x v="3"/>
    <x v="3"/>
    <m/>
    <x v="13"/>
    <x v="22"/>
    <x v="2"/>
  </r>
  <r>
    <x v="15"/>
    <x v="3"/>
    <x v="3"/>
    <m/>
    <x v="13"/>
    <x v="114"/>
    <x v="1"/>
  </r>
  <r>
    <x v="15"/>
    <x v="3"/>
    <x v="3"/>
    <m/>
    <x v="13"/>
    <x v="189"/>
    <x v="0"/>
  </r>
  <r>
    <x v="15"/>
    <x v="3"/>
    <x v="3"/>
    <m/>
    <x v="13"/>
    <x v="33"/>
    <x v="0"/>
  </r>
  <r>
    <x v="15"/>
    <x v="3"/>
    <x v="2"/>
    <m/>
    <x v="16"/>
    <x v="120"/>
    <x v="0"/>
  </r>
  <r>
    <x v="15"/>
    <x v="3"/>
    <x v="3"/>
    <m/>
    <x v="13"/>
    <x v="120"/>
    <x v="0"/>
  </r>
  <r>
    <x v="15"/>
    <x v="3"/>
    <x v="3"/>
    <m/>
    <x v="13"/>
    <x v="35"/>
    <x v="1"/>
  </r>
  <r>
    <x v="15"/>
    <x v="3"/>
    <x v="3"/>
    <m/>
    <x v="13"/>
    <x v="230"/>
    <x v="2"/>
  </r>
  <r>
    <x v="15"/>
    <x v="3"/>
    <x v="3"/>
    <m/>
    <x v="13"/>
    <x v="37"/>
    <x v="1"/>
  </r>
  <r>
    <x v="15"/>
    <x v="3"/>
    <x v="0"/>
    <m/>
    <x v="0"/>
    <x v="39"/>
    <x v="1"/>
  </r>
  <r>
    <x v="15"/>
    <x v="3"/>
    <x v="3"/>
    <m/>
    <x v="13"/>
    <x v="41"/>
    <x v="2"/>
  </r>
  <r>
    <x v="15"/>
    <x v="3"/>
    <x v="3"/>
    <m/>
    <x v="13"/>
    <x v="42"/>
    <x v="2"/>
  </r>
  <r>
    <x v="15"/>
    <x v="3"/>
    <x v="3"/>
    <m/>
    <x v="13"/>
    <x v="45"/>
    <x v="3"/>
  </r>
  <r>
    <x v="15"/>
    <x v="3"/>
    <x v="3"/>
    <m/>
    <x v="13"/>
    <x v="46"/>
    <x v="1"/>
  </r>
  <r>
    <x v="15"/>
    <x v="3"/>
    <x v="3"/>
    <m/>
    <x v="13"/>
    <x v="47"/>
    <x v="0"/>
  </r>
  <r>
    <x v="15"/>
    <x v="3"/>
    <x v="3"/>
    <m/>
    <x v="13"/>
    <x v="128"/>
    <x v="2"/>
  </r>
  <r>
    <x v="15"/>
    <x v="3"/>
    <x v="3"/>
    <m/>
    <x v="13"/>
    <x v="201"/>
    <x v="2"/>
  </r>
  <r>
    <x v="15"/>
    <x v="3"/>
    <x v="3"/>
    <m/>
    <x v="13"/>
    <x v="138"/>
    <x v="1"/>
  </r>
  <r>
    <x v="15"/>
    <x v="3"/>
    <x v="3"/>
    <m/>
    <x v="13"/>
    <x v="140"/>
    <x v="0"/>
  </r>
  <r>
    <x v="15"/>
    <x v="3"/>
    <x v="3"/>
    <m/>
    <x v="13"/>
    <x v="57"/>
    <x v="0"/>
  </r>
  <r>
    <x v="15"/>
    <x v="3"/>
    <x v="3"/>
    <m/>
    <x v="13"/>
    <x v="146"/>
    <x v="2"/>
  </r>
  <r>
    <x v="15"/>
    <x v="3"/>
    <x v="0"/>
    <m/>
    <x v="0"/>
    <x v="59"/>
    <x v="0"/>
  </r>
  <r>
    <x v="15"/>
    <x v="3"/>
    <x v="3"/>
    <m/>
    <x v="13"/>
    <x v="59"/>
    <x v="0"/>
  </r>
  <r>
    <x v="15"/>
    <x v="3"/>
    <x v="0"/>
    <m/>
    <x v="0"/>
    <x v="60"/>
    <x v="0"/>
  </r>
  <r>
    <x v="15"/>
    <x v="3"/>
    <x v="3"/>
    <m/>
    <x v="13"/>
    <x v="60"/>
    <x v="0"/>
  </r>
  <r>
    <x v="15"/>
    <x v="3"/>
    <x v="3"/>
    <m/>
    <x v="13"/>
    <x v="61"/>
    <x v="1"/>
  </r>
  <r>
    <x v="15"/>
    <x v="3"/>
    <x v="3"/>
    <m/>
    <x v="13"/>
    <x v="64"/>
    <x v="4"/>
  </r>
  <r>
    <x v="15"/>
    <x v="3"/>
    <x v="0"/>
    <m/>
    <x v="0"/>
    <x v="151"/>
    <x v="2"/>
  </r>
  <r>
    <x v="15"/>
    <x v="3"/>
    <x v="2"/>
    <m/>
    <x v="68"/>
    <x v="151"/>
    <x v="2"/>
  </r>
  <r>
    <x v="15"/>
    <x v="3"/>
    <x v="3"/>
    <m/>
    <x v="13"/>
    <x v="65"/>
    <x v="1"/>
  </r>
  <r>
    <x v="15"/>
    <x v="3"/>
    <x v="16"/>
    <m/>
    <x v="56"/>
    <x v="152"/>
    <x v="1"/>
  </r>
  <r>
    <x v="15"/>
    <x v="3"/>
    <x v="3"/>
    <m/>
    <x v="13"/>
    <x v="152"/>
    <x v="1"/>
  </r>
  <r>
    <x v="15"/>
    <x v="3"/>
    <x v="3"/>
    <m/>
    <x v="13"/>
    <x v="153"/>
    <x v="2"/>
  </r>
  <r>
    <x v="15"/>
    <x v="3"/>
    <x v="10"/>
    <m/>
    <x v="25"/>
    <x v="69"/>
    <x v="3"/>
  </r>
  <r>
    <x v="15"/>
    <x v="3"/>
    <x v="3"/>
    <m/>
    <x v="13"/>
    <x v="69"/>
    <x v="3"/>
  </r>
  <r>
    <x v="15"/>
    <x v="3"/>
    <x v="3"/>
    <m/>
    <x v="13"/>
    <x v="70"/>
    <x v="0"/>
  </r>
  <r>
    <x v="15"/>
    <x v="3"/>
    <x v="3"/>
    <m/>
    <x v="13"/>
    <x v="159"/>
    <x v="0"/>
  </r>
  <r>
    <x v="15"/>
    <x v="3"/>
    <x v="2"/>
    <m/>
    <x v="16"/>
    <x v="72"/>
    <x v="0"/>
  </r>
  <r>
    <x v="15"/>
    <x v="3"/>
    <x v="3"/>
    <m/>
    <x v="13"/>
    <x v="72"/>
    <x v="0"/>
  </r>
  <r>
    <x v="15"/>
    <x v="3"/>
    <x v="3"/>
    <m/>
    <x v="13"/>
    <x v="160"/>
    <x v="2"/>
  </r>
  <r>
    <x v="15"/>
    <x v="3"/>
    <x v="3"/>
    <m/>
    <x v="13"/>
    <x v="73"/>
    <x v="1"/>
  </r>
  <r>
    <x v="15"/>
    <x v="3"/>
    <x v="3"/>
    <m/>
    <x v="13"/>
    <x v="163"/>
    <x v="0"/>
  </r>
  <r>
    <x v="15"/>
    <x v="3"/>
    <x v="0"/>
    <m/>
    <x v="0"/>
    <x v="167"/>
    <x v="0"/>
  </r>
  <r>
    <x v="15"/>
    <x v="3"/>
    <x v="13"/>
    <m/>
    <x v="65"/>
    <x v="167"/>
    <x v="0"/>
  </r>
  <r>
    <x v="15"/>
    <x v="3"/>
    <x v="3"/>
    <m/>
    <x v="13"/>
    <x v="167"/>
    <x v="0"/>
  </r>
  <r>
    <x v="15"/>
    <x v="3"/>
    <x v="3"/>
    <m/>
    <x v="13"/>
    <x v="82"/>
    <x v="2"/>
  </r>
  <r>
    <x v="15"/>
    <x v="3"/>
    <x v="10"/>
    <m/>
    <x v="25"/>
    <x v="227"/>
    <x v="2"/>
  </r>
  <r>
    <x v="15"/>
    <x v="3"/>
    <x v="3"/>
    <m/>
    <x v="13"/>
    <x v="84"/>
    <x v="0"/>
  </r>
  <r>
    <x v="15"/>
    <x v="3"/>
    <x v="3"/>
    <m/>
    <x v="13"/>
    <x v="87"/>
    <x v="1"/>
  </r>
  <r>
    <x v="15"/>
    <x v="3"/>
    <x v="3"/>
    <m/>
    <x v="13"/>
    <x v="89"/>
    <x v="1"/>
  </r>
  <r>
    <x v="15"/>
    <x v="3"/>
    <x v="3"/>
    <m/>
    <x v="13"/>
    <x v="176"/>
    <x v="2"/>
  </r>
  <r>
    <x v="15"/>
    <x v="3"/>
    <x v="2"/>
    <m/>
    <x v="52"/>
    <x v="91"/>
    <x v="0"/>
  </r>
  <r>
    <x v="15"/>
    <x v="3"/>
    <x v="3"/>
    <m/>
    <x v="13"/>
    <x v="91"/>
    <x v="0"/>
  </r>
  <r>
    <x v="16"/>
    <x v="4"/>
    <x v="3"/>
    <m/>
    <x v="13"/>
    <x v="93"/>
    <x v="1"/>
  </r>
  <r>
    <x v="16"/>
    <x v="4"/>
    <x v="3"/>
    <m/>
    <x v="13"/>
    <x v="94"/>
    <x v="2"/>
  </r>
  <r>
    <x v="16"/>
    <x v="4"/>
    <x v="3"/>
    <m/>
    <x v="13"/>
    <x v="0"/>
    <x v="0"/>
  </r>
  <r>
    <x v="16"/>
    <x v="4"/>
    <x v="3"/>
    <m/>
    <x v="13"/>
    <x v="95"/>
    <x v="3"/>
  </r>
  <r>
    <x v="16"/>
    <x v="4"/>
    <x v="3"/>
    <m/>
    <x v="13"/>
    <x v="182"/>
    <x v="3"/>
  </r>
  <r>
    <x v="16"/>
    <x v="4"/>
    <x v="3"/>
    <m/>
    <x v="13"/>
    <x v="183"/>
    <x v="2"/>
  </r>
  <r>
    <x v="16"/>
    <x v="4"/>
    <x v="3"/>
    <m/>
    <x v="13"/>
    <x v="1"/>
    <x v="1"/>
  </r>
  <r>
    <x v="16"/>
    <x v="4"/>
    <x v="3"/>
    <m/>
    <x v="13"/>
    <x v="2"/>
    <x v="2"/>
  </r>
  <r>
    <x v="16"/>
    <x v="4"/>
    <x v="3"/>
    <m/>
    <x v="13"/>
    <x v="184"/>
    <x v="4"/>
  </r>
  <r>
    <x v="16"/>
    <x v="4"/>
    <x v="3"/>
    <m/>
    <x v="13"/>
    <x v="96"/>
    <x v="1"/>
  </r>
  <r>
    <x v="16"/>
    <x v="4"/>
    <x v="3"/>
    <m/>
    <x v="13"/>
    <x v="97"/>
    <x v="4"/>
  </r>
  <r>
    <x v="16"/>
    <x v="4"/>
    <x v="3"/>
    <m/>
    <x v="13"/>
    <x v="3"/>
    <x v="3"/>
  </r>
  <r>
    <x v="16"/>
    <x v="4"/>
    <x v="3"/>
    <m/>
    <x v="13"/>
    <x v="4"/>
    <x v="2"/>
  </r>
  <r>
    <x v="16"/>
    <x v="4"/>
    <x v="3"/>
    <m/>
    <x v="13"/>
    <x v="98"/>
    <x v="0"/>
  </r>
  <r>
    <x v="16"/>
    <x v="4"/>
    <x v="3"/>
    <m/>
    <x v="13"/>
    <x v="5"/>
    <x v="3"/>
  </r>
  <r>
    <x v="16"/>
    <x v="4"/>
    <x v="3"/>
    <m/>
    <x v="13"/>
    <x v="100"/>
    <x v="1"/>
  </r>
  <r>
    <x v="16"/>
    <x v="4"/>
    <x v="3"/>
    <m/>
    <x v="13"/>
    <x v="7"/>
    <x v="2"/>
  </r>
  <r>
    <x v="16"/>
    <x v="4"/>
    <x v="3"/>
    <m/>
    <x v="13"/>
    <x v="8"/>
    <x v="3"/>
  </r>
  <r>
    <x v="16"/>
    <x v="4"/>
    <x v="3"/>
    <m/>
    <x v="13"/>
    <x v="217"/>
    <x v="2"/>
  </r>
  <r>
    <x v="16"/>
    <x v="4"/>
    <x v="3"/>
    <m/>
    <x v="13"/>
    <x v="101"/>
    <x v="1"/>
  </r>
  <r>
    <x v="16"/>
    <x v="4"/>
    <x v="3"/>
    <m/>
    <x v="13"/>
    <x v="9"/>
    <x v="3"/>
  </r>
  <r>
    <x v="16"/>
    <x v="4"/>
    <x v="3"/>
    <m/>
    <x v="13"/>
    <x v="11"/>
    <x v="1"/>
  </r>
  <r>
    <x v="16"/>
    <x v="4"/>
    <x v="3"/>
    <m/>
    <x v="13"/>
    <x v="185"/>
    <x v="1"/>
  </r>
  <r>
    <x v="16"/>
    <x v="4"/>
    <x v="3"/>
    <m/>
    <x v="13"/>
    <x v="12"/>
    <x v="1"/>
  </r>
  <r>
    <x v="16"/>
    <x v="4"/>
    <x v="3"/>
    <m/>
    <x v="13"/>
    <x v="13"/>
    <x v="1"/>
  </r>
  <r>
    <x v="16"/>
    <x v="4"/>
    <x v="3"/>
    <m/>
    <x v="13"/>
    <x v="14"/>
    <x v="1"/>
  </r>
  <r>
    <x v="16"/>
    <x v="4"/>
    <x v="3"/>
    <m/>
    <x v="13"/>
    <x v="15"/>
    <x v="2"/>
  </r>
  <r>
    <x v="16"/>
    <x v="4"/>
    <x v="3"/>
    <m/>
    <x v="13"/>
    <x v="186"/>
    <x v="2"/>
  </r>
  <r>
    <x v="16"/>
    <x v="4"/>
    <x v="3"/>
    <m/>
    <x v="13"/>
    <x v="103"/>
    <x v="0"/>
  </r>
  <r>
    <x v="16"/>
    <x v="4"/>
    <x v="2"/>
    <m/>
    <x v="16"/>
    <x v="104"/>
    <x v="0"/>
  </r>
  <r>
    <x v="16"/>
    <x v="4"/>
    <x v="3"/>
    <m/>
    <x v="13"/>
    <x v="105"/>
    <x v="1"/>
  </r>
  <r>
    <x v="16"/>
    <x v="4"/>
    <x v="3"/>
    <m/>
    <x v="13"/>
    <x v="16"/>
    <x v="3"/>
  </r>
  <r>
    <x v="16"/>
    <x v="4"/>
    <x v="3"/>
    <m/>
    <x v="13"/>
    <x v="17"/>
    <x v="1"/>
  </r>
  <r>
    <x v="16"/>
    <x v="4"/>
    <x v="3"/>
    <m/>
    <x v="13"/>
    <x v="18"/>
    <x v="2"/>
  </r>
  <r>
    <x v="16"/>
    <x v="4"/>
    <x v="3"/>
    <m/>
    <x v="13"/>
    <x v="19"/>
    <x v="0"/>
  </r>
  <r>
    <x v="16"/>
    <x v="4"/>
    <x v="2"/>
    <m/>
    <x v="16"/>
    <x v="106"/>
    <x v="0"/>
  </r>
  <r>
    <x v="16"/>
    <x v="4"/>
    <x v="3"/>
    <m/>
    <x v="13"/>
    <x v="106"/>
    <x v="0"/>
  </r>
  <r>
    <x v="16"/>
    <x v="4"/>
    <x v="2"/>
    <m/>
    <x v="44"/>
    <x v="107"/>
    <x v="0"/>
  </r>
  <r>
    <x v="16"/>
    <x v="4"/>
    <x v="2"/>
    <m/>
    <x v="68"/>
    <x v="107"/>
    <x v="0"/>
  </r>
  <r>
    <x v="16"/>
    <x v="4"/>
    <x v="3"/>
    <m/>
    <x v="13"/>
    <x v="108"/>
    <x v="0"/>
  </r>
  <r>
    <x v="16"/>
    <x v="4"/>
    <x v="3"/>
    <m/>
    <x v="13"/>
    <x v="109"/>
    <x v="4"/>
  </r>
  <r>
    <x v="16"/>
    <x v="4"/>
    <x v="3"/>
    <m/>
    <x v="13"/>
    <x v="20"/>
    <x v="1"/>
  </r>
  <r>
    <x v="16"/>
    <x v="4"/>
    <x v="2"/>
    <m/>
    <x v="12"/>
    <x v="110"/>
    <x v="0"/>
  </r>
  <r>
    <x v="16"/>
    <x v="4"/>
    <x v="3"/>
    <m/>
    <x v="13"/>
    <x v="110"/>
    <x v="0"/>
  </r>
  <r>
    <x v="16"/>
    <x v="4"/>
    <x v="3"/>
    <m/>
    <x v="13"/>
    <x v="21"/>
    <x v="1"/>
  </r>
  <r>
    <x v="16"/>
    <x v="4"/>
    <x v="3"/>
    <m/>
    <x v="13"/>
    <x v="111"/>
    <x v="1"/>
  </r>
  <r>
    <x v="16"/>
    <x v="4"/>
    <x v="3"/>
    <m/>
    <x v="13"/>
    <x v="112"/>
    <x v="1"/>
  </r>
  <r>
    <x v="16"/>
    <x v="4"/>
    <x v="3"/>
    <m/>
    <x v="13"/>
    <x v="113"/>
    <x v="1"/>
  </r>
  <r>
    <x v="16"/>
    <x v="4"/>
    <x v="3"/>
    <m/>
    <x v="13"/>
    <x v="22"/>
    <x v="2"/>
  </r>
  <r>
    <x v="16"/>
    <x v="4"/>
    <x v="3"/>
    <m/>
    <x v="13"/>
    <x v="23"/>
    <x v="3"/>
  </r>
  <r>
    <x v="16"/>
    <x v="4"/>
    <x v="3"/>
    <m/>
    <x v="13"/>
    <x v="24"/>
    <x v="3"/>
  </r>
  <r>
    <x v="16"/>
    <x v="4"/>
    <x v="3"/>
    <m/>
    <x v="13"/>
    <x v="218"/>
    <x v="0"/>
  </r>
  <r>
    <x v="16"/>
    <x v="4"/>
    <x v="3"/>
    <m/>
    <x v="13"/>
    <x v="188"/>
    <x v="1"/>
  </r>
  <r>
    <x v="16"/>
    <x v="4"/>
    <x v="3"/>
    <m/>
    <x v="13"/>
    <x v="25"/>
    <x v="3"/>
  </r>
  <r>
    <x v="16"/>
    <x v="4"/>
    <x v="3"/>
    <m/>
    <x v="13"/>
    <x v="114"/>
    <x v="1"/>
  </r>
  <r>
    <x v="16"/>
    <x v="4"/>
    <x v="3"/>
    <m/>
    <x v="13"/>
    <x v="26"/>
    <x v="0"/>
  </r>
  <r>
    <x v="16"/>
    <x v="4"/>
    <x v="3"/>
    <m/>
    <x v="13"/>
    <x v="27"/>
    <x v="1"/>
  </r>
  <r>
    <x v="16"/>
    <x v="4"/>
    <x v="3"/>
    <m/>
    <x v="13"/>
    <x v="189"/>
    <x v="0"/>
  </r>
  <r>
    <x v="16"/>
    <x v="4"/>
    <x v="3"/>
    <m/>
    <x v="13"/>
    <x v="116"/>
    <x v="3"/>
  </r>
  <r>
    <x v="16"/>
    <x v="4"/>
    <x v="3"/>
    <m/>
    <x v="13"/>
    <x v="28"/>
    <x v="3"/>
  </r>
  <r>
    <x v="16"/>
    <x v="4"/>
    <x v="3"/>
    <m/>
    <x v="13"/>
    <x v="29"/>
    <x v="0"/>
  </r>
  <r>
    <x v="16"/>
    <x v="4"/>
    <x v="3"/>
    <m/>
    <x v="13"/>
    <x v="190"/>
    <x v="3"/>
  </r>
  <r>
    <x v="16"/>
    <x v="4"/>
    <x v="3"/>
    <m/>
    <x v="13"/>
    <x v="117"/>
    <x v="4"/>
  </r>
  <r>
    <x v="16"/>
    <x v="4"/>
    <x v="3"/>
    <m/>
    <x v="13"/>
    <x v="219"/>
    <x v="1"/>
  </r>
  <r>
    <x v="16"/>
    <x v="4"/>
    <x v="3"/>
    <m/>
    <x v="13"/>
    <x v="30"/>
    <x v="3"/>
  </r>
  <r>
    <x v="16"/>
    <x v="4"/>
    <x v="3"/>
    <m/>
    <x v="13"/>
    <x v="118"/>
    <x v="4"/>
  </r>
  <r>
    <x v="16"/>
    <x v="4"/>
    <x v="3"/>
    <m/>
    <x v="13"/>
    <x v="31"/>
    <x v="0"/>
  </r>
  <r>
    <x v="16"/>
    <x v="4"/>
    <x v="3"/>
    <m/>
    <x v="13"/>
    <x v="32"/>
    <x v="3"/>
  </r>
  <r>
    <x v="16"/>
    <x v="4"/>
    <x v="3"/>
    <m/>
    <x v="13"/>
    <x v="119"/>
    <x v="2"/>
  </r>
  <r>
    <x v="16"/>
    <x v="4"/>
    <x v="3"/>
    <m/>
    <x v="13"/>
    <x v="191"/>
    <x v="3"/>
  </r>
  <r>
    <x v="16"/>
    <x v="4"/>
    <x v="3"/>
    <m/>
    <x v="13"/>
    <x v="33"/>
    <x v="0"/>
  </r>
  <r>
    <x v="16"/>
    <x v="4"/>
    <x v="3"/>
    <m/>
    <x v="13"/>
    <x v="121"/>
    <x v="1"/>
  </r>
  <r>
    <x v="16"/>
    <x v="4"/>
    <x v="3"/>
    <m/>
    <x v="13"/>
    <x v="34"/>
    <x v="3"/>
  </r>
  <r>
    <x v="16"/>
    <x v="4"/>
    <x v="3"/>
    <m/>
    <x v="13"/>
    <x v="123"/>
    <x v="1"/>
  </r>
  <r>
    <x v="16"/>
    <x v="4"/>
    <x v="3"/>
    <m/>
    <x v="13"/>
    <x v="35"/>
    <x v="1"/>
  </r>
  <r>
    <x v="16"/>
    <x v="4"/>
    <x v="3"/>
    <m/>
    <x v="13"/>
    <x v="124"/>
    <x v="1"/>
  </r>
  <r>
    <x v="16"/>
    <x v="4"/>
    <x v="3"/>
    <m/>
    <x v="13"/>
    <x v="195"/>
    <x v="4"/>
  </r>
  <r>
    <x v="16"/>
    <x v="4"/>
    <x v="3"/>
    <m/>
    <x v="13"/>
    <x v="36"/>
    <x v="1"/>
  </r>
  <r>
    <x v="16"/>
    <x v="4"/>
    <x v="3"/>
    <m/>
    <x v="13"/>
    <x v="230"/>
    <x v="2"/>
  </r>
  <r>
    <x v="16"/>
    <x v="4"/>
    <x v="3"/>
    <m/>
    <x v="13"/>
    <x v="37"/>
    <x v="1"/>
  </r>
  <r>
    <x v="16"/>
    <x v="4"/>
    <x v="3"/>
    <m/>
    <x v="13"/>
    <x v="38"/>
    <x v="3"/>
  </r>
  <r>
    <x v="16"/>
    <x v="4"/>
    <x v="3"/>
    <m/>
    <x v="13"/>
    <x v="39"/>
    <x v="1"/>
  </r>
  <r>
    <x v="16"/>
    <x v="4"/>
    <x v="3"/>
    <m/>
    <x v="13"/>
    <x v="40"/>
    <x v="3"/>
  </r>
  <r>
    <x v="16"/>
    <x v="4"/>
    <x v="3"/>
    <m/>
    <x v="13"/>
    <x v="41"/>
    <x v="2"/>
  </r>
  <r>
    <x v="16"/>
    <x v="4"/>
    <x v="3"/>
    <m/>
    <x v="13"/>
    <x v="222"/>
    <x v="3"/>
  </r>
  <r>
    <x v="16"/>
    <x v="4"/>
    <x v="3"/>
    <m/>
    <x v="13"/>
    <x v="42"/>
    <x v="2"/>
  </r>
  <r>
    <x v="16"/>
    <x v="4"/>
    <x v="3"/>
    <m/>
    <x v="13"/>
    <x v="43"/>
    <x v="3"/>
  </r>
  <r>
    <x v="16"/>
    <x v="4"/>
    <x v="3"/>
    <m/>
    <x v="13"/>
    <x v="125"/>
    <x v="2"/>
  </r>
  <r>
    <x v="16"/>
    <x v="4"/>
    <x v="3"/>
    <m/>
    <x v="13"/>
    <x v="196"/>
    <x v="2"/>
  </r>
  <r>
    <x v="16"/>
    <x v="4"/>
    <x v="3"/>
    <m/>
    <x v="13"/>
    <x v="44"/>
    <x v="3"/>
  </r>
  <r>
    <x v="16"/>
    <x v="4"/>
    <x v="3"/>
    <m/>
    <x v="13"/>
    <x v="197"/>
    <x v="2"/>
  </r>
  <r>
    <x v="16"/>
    <x v="4"/>
    <x v="3"/>
    <m/>
    <x v="13"/>
    <x v="45"/>
    <x v="3"/>
  </r>
  <r>
    <x v="16"/>
    <x v="4"/>
    <x v="3"/>
    <m/>
    <x v="13"/>
    <x v="46"/>
    <x v="1"/>
  </r>
  <r>
    <x v="16"/>
    <x v="4"/>
    <x v="3"/>
    <m/>
    <x v="13"/>
    <x v="198"/>
    <x v="3"/>
  </r>
  <r>
    <x v="16"/>
    <x v="4"/>
    <x v="3"/>
    <m/>
    <x v="13"/>
    <x v="223"/>
    <x v="2"/>
  </r>
  <r>
    <x v="16"/>
    <x v="4"/>
    <x v="3"/>
    <m/>
    <x v="13"/>
    <x v="199"/>
    <x v="2"/>
  </r>
  <r>
    <x v="16"/>
    <x v="4"/>
    <x v="3"/>
    <m/>
    <x v="13"/>
    <x v="126"/>
    <x v="2"/>
  </r>
  <r>
    <x v="16"/>
    <x v="4"/>
    <x v="3"/>
    <m/>
    <x v="13"/>
    <x v="47"/>
    <x v="0"/>
  </r>
  <r>
    <x v="16"/>
    <x v="4"/>
    <x v="3"/>
    <m/>
    <x v="13"/>
    <x v="128"/>
    <x v="2"/>
  </r>
  <r>
    <x v="16"/>
    <x v="4"/>
    <x v="3"/>
    <m/>
    <x v="13"/>
    <x v="200"/>
    <x v="4"/>
  </r>
  <r>
    <x v="16"/>
    <x v="4"/>
    <x v="3"/>
    <m/>
    <x v="13"/>
    <x v="129"/>
    <x v="1"/>
  </r>
  <r>
    <x v="16"/>
    <x v="4"/>
    <x v="3"/>
    <m/>
    <x v="13"/>
    <x v="201"/>
    <x v="2"/>
  </r>
  <r>
    <x v="16"/>
    <x v="4"/>
    <x v="3"/>
    <m/>
    <x v="13"/>
    <x v="130"/>
    <x v="2"/>
  </r>
  <r>
    <x v="16"/>
    <x v="4"/>
    <x v="3"/>
    <m/>
    <x v="13"/>
    <x v="131"/>
    <x v="2"/>
  </r>
  <r>
    <x v="16"/>
    <x v="4"/>
    <x v="3"/>
    <m/>
    <x v="13"/>
    <x v="202"/>
    <x v="2"/>
  </r>
  <r>
    <x v="16"/>
    <x v="4"/>
    <x v="2"/>
    <m/>
    <x v="16"/>
    <x v="132"/>
    <x v="0"/>
  </r>
  <r>
    <x v="16"/>
    <x v="4"/>
    <x v="3"/>
    <m/>
    <x v="13"/>
    <x v="203"/>
    <x v="0"/>
  </r>
  <r>
    <x v="16"/>
    <x v="4"/>
    <x v="3"/>
    <m/>
    <x v="13"/>
    <x v="133"/>
    <x v="1"/>
  </r>
  <r>
    <x v="16"/>
    <x v="4"/>
    <x v="3"/>
    <m/>
    <x v="13"/>
    <x v="134"/>
    <x v="2"/>
  </r>
  <r>
    <x v="16"/>
    <x v="4"/>
    <x v="3"/>
    <m/>
    <x v="13"/>
    <x v="204"/>
    <x v="0"/>
  </r>
  <r>
    <x v="16"/>
    <x v="4"/>
    <x v="3"/>
    <m/>
    <x v="13"/>
    <x v="49"/>
    <x v="3"/>
  </r>
  <r>
    <x v="16"/>
    <x v="4"/>
    <x v="3"/>
    <m/>
    <x v="13"/>
    <x v="50"/>
    <x v="3"/>
  </r>
  <r>
    <x v="16"/>
    <x v="4"/>
    <x v="3"/>
    <m/>
    <x v="13"/>
    <x v="51"/>
    <x v="3"/>
  </r>
  <r>
    <x v="16"/>
    <x v="4"/>
    <x v="3"/>
    <m/>
    <x v="13"/>
    <x v="135"/>
    <x v="1"/>
  </r>
  <r>
    <x v="16"/>
    <x v="4"/>
    <x v="3"/>
    <m/>
    <x v="13"/>
    <x v="136"/>
    <x v="0"/>
  </r>
  <r>
    <x v="16"/>
    <x v="4"/>
    <x v="3"/>
    <m/>
    <x v="13"/>
    <x v="205"/>
    <x v="3"/>
  </r>
  <r>
    <x v="16"/>
    <x v="4"/>
    <x v="3"/>
    <m/>
    <x v="13"/>
    <x v="52"/>
    <x v="3"/>
  </r>
  <r>
    <x v="16"/>
    <x v="4"/>
    <x v="3"/>
    <m/>
    <x v="13"/>
    <x v="53"/>
    <x v="0"/>
  </r>
  <r>
    <x v="16"/>
    <x v="4"/>
    <x v="3"/>
    <m/>
    <x v="13"/>
    <x v="137"/>
    <x v="2"/>
  </r>
  <r>
    <x v="16"/>
    <x v="4"/>
    <x v="3"/>
    <m/>
    <x v="13"/>
    <x v="138"/>
    <x v="1"/>
  </r>
  <r>
    <x v="16"/>
    <x v="4"/>
    <x v="3"/>
    <m/>
    <x v="13"/>
    <x v="139"/>
    <x v="4"/>
  </r>
  <r>
    <x v="16"/>
    <x v="4"/>
    <x v="3"/>
    <m/>
    <x v="13"/>
    <x v="54"/>
    <x v="3"/>
  </r>
  <r>
    <x v="16"/>
    <x v="4"/>
    <x v="3"/>
    <m/>
    <x v="13"/>
    <x v="141"/>
    <x v="2"/>
  </r>
  <r>
    <x v="16"/>
    <x v="4"/>
    <x v="3"/>
    <m/>
    <x v="13"/>
    <x v="206"/>
    <x v="3"/>
  </r>
  <r>
    <x v="16"/>
    <x v="4"/>
    <x v="3"/>
    <m/>
    <x v="13"/>
    <x v="142"/>
    <x v="2"/>
  </r>
  <r>
    <x v="16"/>
    <x v="4"/>
    <x v="3"/>
    <m/>
    <x v="13"/>
    <x v="56"/>
    <x v="0"/>
  </r>
  <r>
    <x v="16"/>
    <x v="4"/>
    <x v="3"/>
    <m/>
    <x v="13"/>
    <x v="145"/>
    <x v="1"/>
  </r>
  <r>
    <x v="16"/>
    <x v="4"/>
    <x v="3"/>
    <m/>
    <x v="13"/>
    <x v="58"/>
    <x v="0"/>
  </r>
  <r>
    <x v="16"/>
    <x v="4"/>
    <x v="3"/>
    <m/>
    <x v="13"/>
    <x v="207"/>
    <x v="0"/>
  </r>
  <r>
    <x v="16"/>
    <x v="4"/>
    <x v="3"/>
    <m/>
    <x v="13"/>
    <x v="146"/>
    <x v="2"/>
  </r>
  <r>
    <x v="16"/>
    <x v="4"/>
    <x v="3"/>
    <m/>
    <x v="13"/>
    <x v="232"/>
    <x v="0"/>
  </r>
  <r>
    <x v="16"/>
    <x v="4"/>
    <x v="3"/>
    <m/>
    <x v="13"/>
    <x v="148"/>
    <x v="4"/>
  </r>
  <r>
    <x v="16"/>
    <x v="4"/>
    <x v="13"/>
    <m/>
    <x v="65"/>
    <x v="59"/>
    <x v="0"/>
  </r>
  <r>
    <x v="16"/>
    <x v="4"/>
    <x v="13"/>
    <m/>
    <x v="65"/>
    <x v="60"/>
    <x v="0"/>
  </r>
  <r>
    <x v="16"/>
    <x v="4"/>
    <x v="10"/>
    <m/>
    <x v="25"/>
    <x v="60"/>
    <x v="0"/>
  </r>
  <r>
    <x v="16"/>
    <x v="4"/>
    <x v="3"/>
    <m/>
    <x v="13"/>
    <x v="60"/>
    <x v="0"/>
  </r>
  <r>
    <x v="16"/>
    <x v="4"/>
    <x v="3"/>
    <m/>
    <x v="13"/>
    <x v="61"/>
    <x v="1"/>
  </r>
  <r>
    <x v="16"/>
    <x v="4"/>
    <x v="3"/>
    <m/>
    <x v="13"/>
    <x v="62"/>
    <x v="3"/>
  </r>
  <r>
    <x v="16"/>
    <x v="4"/>
    <x v="3"/>
    <m/>
    <x v="13"/>
    <x v="63"/>
    <x v="3"/>
  </r>
  <r>
    <x v="16"/>
    <x v="4"/>
    <x v="3"/>
    <m/>
    <x v="13"/>
    <x v="150"/>
    <x v="2"/>
  </r>
  <r>
    <x v="16"/>
    <x v="4"/>
    <x v="3"/>
    <m/>
    <x v="13"/>
    <x v="208"/>
    <x v="4"/>
  </r>
  <r>
    <x v="16"/>
    <x v="4"/>
    <x v="3"/>
    <m/>
    <x v="13"/>
    <x v="64"/>
    <x v="4"/>
  </r>
  <r>
    <x v="16"/>
    <x v="4"/>
    <x v="3"/>
    <m/>
    <x v="13"/>
    <x v="209"/>
    <x v="2"/>
  </r>
  <r>
    <x v="16"/>
    <x v="4"/>
    <x v="3"/>
    <m/>
    <x v="13"/>
    <x v="151"/>
    <x v="2"/>
  </r>
  <r>
    <x v="16"/>
    <x v="4"/>
    <x v="3"/>
    <m/>
    <x v="13"/>
    <x v="65"/>
    <x v="1"/>
  </r>
  <r>
    <x v="16"/>
    <x v="4"/>
    <x v="3"/>
    <m/>
    <x v="13"/>
    <x v="152"/>
    <x v="1"/>
  </r>
  <r>
    <x v="16"/>
    <x v="4"/>
    <x v="2"/>
    <m/>
    <x v="44"/>
    <x v="153"/>
    <x v="2"/>
  </r>
  <r>
    <x v="16"/>
    <x v="4"/>
    <x v="3"/>
    <m/>
    <x v="13"/>
    <x v="153"/>
    <x v="2"/>
  </r>
  <r>
    <x v="16"/>
    <x v="4"/>
    <x v="3"/>
    <m/>
    <x v="13"/>
    <x v="210"/>
    <x v="4"/>
  </r>
  <r>
    <x v="16"/>
    <x v="4"/>
    <x v="3"/>
    <m/>
    <x v="13"/>
    <x v="66"/>
    <x v="3"/>
  </r>
  <r>
    <x v="16"/>
    <x v="4"/>
    <x v="3"/>
    <m/>
    <x v="13"/>
    <x v="155"/>
    <x v="1"/>
  </r>
  <r>
    <x v="16"/>
    <x v="4"/>
    <x v="3"/>
    <m/>
    <x v="13"/>
    <x v="233"/>
    <x v="2"/>
  </r>
  <r>
    <x v="16"/>
    <x v="4"/>
    <x v="3"/>
    <m/>
    <x v="13"/>
    <x v="67"/>
    <x v="3"/>
  </r>
  <r>
    <x v="16"/>
    <x v="4"/>
    <x v="3"/>
    <m/>
    <x v="13"/>
    <x v="156"/>
    <x v="1"/>
  </r>
  <r>
    <x v="16"/>
    <x v="4"/>
    <x v="3"/>
    <m/>
    <x v="13"/>
    <x v="225"/>
    <x v="2"/>
  </r>
  <r>
    <x v="16"/>
    <x v="4"/>
    <x v="3"/>
    <m/>
    <x v="13"/>
    <x v="157"/>
    <x v="4"/>
  </r>
  <r>
    <x v="16"/>
    <x v="4"/>
    <x v="3"/>
    <m/>
    <x v="13"/>
    <x v="211"/>
    <x v="2"/>
  </r>
  <r>
    <x v="16"/>
    <x v="4"/>
    <x v="3"/>
    <m/>
    <x v="13"/>
    <x v="158"/>
    <x v="0"/>
  </r>
  <r>
    <x v="16"/>
    <x v="4"/>
    <x v="3"/>
    <m/>
    <x v="13"/>
    <x v="68"/>
    <x v="3"/>
  </r>
  <r>
    <x v="16"/>
    <x v="4"/>
    <x v="3"/>
    <m/>
    <x v="13"/>
    <x v="69"/>
    <x v="3"/>
  </r>
  <r>
    <x v="16"/>
    <x v="4"/>
    <x v="3"/>
    <m/>
    <x v="13"/>
    <x v="70"/>
    <x v="0"/>
  </r>
  <r>
    <x v="16"/>
    <x v="4"/>
    <x v="3"/>
    <m/>
    <x v="13"/>
    <x v="71"/>
    <x v="2"/>
  </r>
  <r>
    <x v="16"/>
    <x v="4"/>
    <x v="10"/>
    <m/>
    <x v="25"/>
    <x v="159"/>
    <x v="0"/>
  </r>
  <r>
    <x v="16"/>
    <x v="4"/>
    <x v="3"/>
    <m/>
    <x v="13"/>
    <x v="159"/>
    <x v="0"/>
  </r>
  <r>
    <x v="16"/>
    <x v="4"/>
    <x v="3"/>
    <m/>
    <x v="13"/>
    <x v="160"/>
    <x v="2"/>
  </r>
  <r>
    <x v="16"/>
    <x v="4"/>
    <x v="3"/>
    <m/>
    <x v="13"/>
    <x v="161"/>
    <x v="4"/>
  </r>
  <r>
    <x v="16"/>
    <x v="4"/>
    <x v="2"/>
    <m/>
    <x v="16"/>
    <x v="162"/>
    <x v="0"/>
  </r>
  <r>
    <x v="16"/>
    <x v="4"/>
    <x v="3"/>
    <m/>
    <x v="13"/>
    <x v="73"/>
    <x v="1"/>
  </r>
  <r>
    <x v="16"/>
    <x v="4"/>
    <x v="3"/>
    <m/>
    <x v="13"/>
    <x v="213"/>
    <x v="0"/>
  </r>
  <r>
    <x v="16"/>
    <x v="4"/>
    <x v="3"/>
    <m/>
    <x v="13"/>
    <x v="74"/>
    <x v="3"/>
  </r>
  <r>
    <x v="16"/>
    <x v="4"/>
    <x v="3"/>
    <m/>
    <x v="13"/>
    <x v="163"/>
    <x v="0"/>
  </r>
  <r>
    <x v="16"/>
    <x v="4"/>
    <x v="3"/>
    <m/>
    <x v="13"/>
    <x v="76"/>
    <x v="1"/>
  </r>
  <r>
    <x v="16"/>
    <x v="4"/>
    <x v="3"/>
    <m/>
    <x v="13"/>
    <x v="77"/>
    <x v="3"/>
  </r>
  <r>
    <x v="16"/>
    <x v="4"/>
    <x v="3"/>
    <m/>
    <x v="13"/>
    <x v="78"/>
    <x v="3"/>
  </r>
  <r>
    <x v="16"/>
    <x v="4"/>
    <x v="3"/>
    <m/>
    <x v="13"/>
    <x v="79"/>
    <x v="3"/>
  </r>
  <r>
    <x v="16"/>
    <x v="4"/>
    <x v="3"/>
    <m/>
    <x v="13"/>
    <x v="164"/>
    <x v="0"/>
  </r>
  <r>
    <x v="16"/>
    <x v="4"/>
    <x v="3"/>
    <m/>
    <x v="13"/>
    <x v="165"/>
    <x v="1"/>
  </r>
  <r>
    <x v="16"/>
    <x v="4"/>
    <x v="3"/>
    <m/>
    <x v="13"/>
    <x v="166"/>
    <x v="0"/>
  </r>
  <r>
    <x v="16"/>
    <x v="4"/>
    <x v="3"/>
    <m/>
    <x v="13"/>
    <x v="215"/>
    <x v="2"/>
  </r>
  <r>
    <x v="16"/>
    <x v="4"/>
    <x v="3"/>
    <m/>
    <x v="13"/>
    <x v="80"/>
    <x v="1"/>
  </r>
  <r>
    <x v="16"/>
    <x v="4"/>
    <x v="13"/>
    <m/>
    <x v="65"/>
    <x v="167"/>
    <x v="0"/>
  </r>
  <r>
    <x v="16"/>
    <x v="4"/>
    <x v="3"/>
    <m/>
    <x v="13"/>
    <x v="82"/>
    <x v="2"/>
  </r>
  <r>
    <x v="16"/>
    <x v="4"/>
    <x v="3"/>
    <m/>
    <x v="13"/>
    <x v="227"/>
    <x v="2"/>
  </r>
  <r>
    <x v="16"/>
    <x v="4"/>
    <x v="3"/>
    <m/>
    <x v="13"/>
    <x v="169"/>
    <x v="2"/>
  </r>
  <r>
    <x v="16"/>
    <x v="4"/>
    <x v="3"/>
    <m/>
    <x v="13"/>
    <x v="170"/>
    <x v="4"/>
  </r>
  <r>
    <x v="16"/>
    <x v="4"/>
    <x v="3"/>
    <m/>
    <x v="13"/>
    <x v="171"/>
    <x v="1"/>
  </r>
  <r>
    <x v="16"/>
    <x v="4"/>
    <x v="3"/>
    <m/>
    <x v="13"/>
    <x v="216"/>
    <x v="0"/>
  </r>
  <r>
    <x v="16"/>
    <x v="4"/>
    <x v="3"/>
    <m/>
    <x v="13"/>
    <x v="83"/>
    <x v="2"/>
  </r>
  <r>
    <x v="16"/>
    <x v="4"/>
    <x v="3"/>
    <m/>
    <x v="13"/>
    <x v="172"/>
    <x v="4"/>
  </r>
  <r>
    <x v="16"/>
    <x v="4"/>
    <x v="3"/>
    <m/>
    <x v="13"/>
    <x v="84"/>
    <x v="0"/>
  </r>
  <r>
    <x v="16"/>
    <x v="4"/>
    <x v="3"/>
    <m/>
    <x v="13"/>
    <x v="85"/>
    <x v="0"/>
  </r>
  <r>
    <x v="16"/>
    <x v="4"/>
    <x v="3"/>
    <m/>
    <x v="13"/>
    <x v="86"/>
    <x v="3"/>
  </r>
  <r>
    <x v="16"/>
    <x v="4"/>
    <x v="3"/>
    <m/>
    <x v="13"/>
    <x v="87"/>
    <x v="1"/>
  </r>
  <r>
    <x v="16"/>
    <x v="4"/>
    <x v="3"/>
    <m/>
    <x v="13"/>
    <x v="88"/>
    <x v="1"/>
  </r>
  <r>
    <x v="16"/>
    <x v="4"/>
    <x v="3"/>
    <m/>
    <x v="13"/>
    <x v="174"/>
    <x v="1"/>
  </r>
  <r>
    <x v="16"/>
    <x v="4"/>
    <x v="3"/>
    <m/>
    <x v="13"/>
    <x v="89"/>
    <x v="1"/>
  </r>
  <r>
    <x v="16"/>
    <x v="4"/>
    <x v="3"/>
    <m/>
    <x v="13"/>
    <x v="90"/>
    <x v="1"/>
  </r>
  <r>
    <x v="16"/>
    <x v="4"/>
    <x v="3"/>
    <m/>
    <x v="13"/>
    <x v="175"/>
    <x v="1"/>
  </r>
  <r>
    <x v="16"/>
    <x v="4"/>
    <x v="3"/>
    <m/>
    <x v="13"/>
    <x v="176"/>
    <x v="2"/>
  </r>
  <r>
    <x v="16"/>
    <x v="4"/>
    <x v="3"/>
    <m/>
    <x v="13"/>
    <x v="177"/>
    <x v="4"/>
  </r>
  <r>
    <x v="16"/>
    <x v="4"/>
    <x v="3"/>
    <m/>
    <x v="13"/>
    <x v="178"/>
    <x v="4"/>
  </r>
  <r>
    <x v="16"/>
    <x v="4"/>
    <x v="3"/>
    <m/>
    <x v="13"/>
    <x v="179"/>
    <x v="4"/>
  </r>
  <r>
    <x v="16"/>
    <x v="4"/>
    <x v="3"/>
    <m/>
    <x v="13"/>
    <x v="228"/>
    <x v="2"/>
  </r>
  <r>
    <x v="16"/>
    <x v="4"/>
    <x v="3"/>
    <m/>
    <x v="13"/>
    <x v="91"/>
    <x v="0"/>
  </r>
  <r>
    <x v="16"/>
    <x v="4"/>
    <x v="3"/>
    <m/>
    <x v="13"/>
    <x v="180"/>
    <x v="0"/>
  </r>
  <r>
    <x v="16"/>
    <x v="4"/>
    <x v="0"/>
    <m/>
    <x v="0"/>
    <x v="92"/>
    <x v="0"/>
  </r>
  <r>
    <x v="16"/>
    <x v="4"/>
    <x v="3"/>
    <m/>
    <x v="13"/>
    <x v="92"/>
    <x v="0"/>
  </r>
  <r>
    <x v="17"/>
    <x v="4"/>
    <x v="13"/>
    <m/>
    <x v="65"/>
    <x v="99"/>
    <x v="0"/>
  </r>
  <r>
    <x v="17"/>
    <x v="4"/>
    <x v="10"/>
    <m/>
    <x v="25"/>
    <x v="99"/>
    <x v="0"/>
  </r>
  <r>
    <x v="17"/>
    <x v="4"/>
    <x v="13"/>
    <m/>
    <x v="65"/>
    <x v="6"/>
    <x v="0"/>
  </r>
  <r>
    <x v="17"/>
    <x v="4"/>
    <x v="2"/>
    <m/>
    <x v="16"/>
    <x v="6"/>
    <x v="0"/>
  </r>
  <r>
    <x v="17"/>
    <x v="4"/>
    <x v="3"/>
    <m/>
    <x v="13"/>
    <x v="7"/>
    <x v="2"/>
  </r>
  <r>
    <x v="17"/>
    <x v="4"/>
    <x v="2"/>
    <m/>
    <x v="16"/>
    <x v="13"/>
    <x v="1"/>
  </r>
  <r>
    <x v="17"/>
    <x v="4"/>
    <x v="2"/>
    <m/>
    <x v="68"/>
    <x v="13"/>
    <x v="1"/>
  </r>
  <r>
    <x v="17"/>
    <x v="4"/>
    <x v="13"/>
    <m/>
    <x v="65"/>
    <x v="104"/>
    <x v="0"/>
  </r>
  <r>
    <x v="17"/>
    <x v="4"/>
    <x v="2"/>
    <m/>
    <x v="16"/>
    <x v="104"/>
    <x v="0"/>
  </r>
  <r>
    <x v="17"/>
    <x v="4"/>
    <x v="7"/>
    <m/>
    <x v="37"/>
    <x v="18"/>
    <x v="2"/>
  </r>
  <r>
    <x v="17"/>
    <x v="4"/>
    <x v="3"/>
    <m/>
    <x v="13"/>
    <x v="18"/>
    <x v="2"/>
  </r>
  <r>
    <x v="17"/>
    <x v="4"/>
    <x v="13"/>
    <m/>
    <x v="65"/>
    <x v="19"/>
    <x v="0"/>
  </r>
  <r>
    <x v="17"/>
    <x v="4"/>
    <x v="10"/>
    <m/>
    <x v="25"/>
    <x v="19"/>
    <x v="0"/>
  </r>
  <r>
    <x v="17"/>
    <x v="4"/>
    <x v="2"/>
    <m/>
    <x v="16"/>
    <x v="19"/>
    <x v="0"/>
  </r>
  <r>
    <x v="17"/>
    <x v="4"/>
    <x v="13"/>
    <m/>
    <x v="65"/>
    <x v="107"/>
    <x v="0"/>
  </r>
  <r>
    <x v="17"/>
    <x v="4"/>
    <x v="2"/>
    <m/>
    <x v="68"/>
    <x v="107"/>
    <x v="0"/>
  </r>
  <r>
    <x v="17"/>
    <x v="4"/>
    <x v="3"/>
    <m/>
    <x v="13"/>
    <x v="189"/>
    <x v="0"/>
  </r>
  <r>
    <x v="17"/>
    <x v="4"/>
    <x v="13"/>
    <m/>
    <x v="65"/>
    <x v="29"/>
    <x v="0"/>
  </r>
  <r>
    <x v="17"/>
    <x v="4"/>
    <x v="13"/>
    <m/>
    <x v="65"/>
    <x v="33"/>
    <x v="0"/>
  </r>
  <r>
    <x v="17"/>
    <x v="4"/>
    <x v="10"/>
    <m/>
    <x v="25"/>
    <x v="33"/>
    <x v="0"/>
  </r>
  <r>
    <x v="17"/>
    <x v="4"/>
    <x v="10"/>
    <m/>
    <x v="25"/>
    <x v="120"/>
    <x v="0"/>
  </r>
  <r>
    <x v="17"/>
    <x v="4"/>
    <x v="0"/>
    <m/>
    <x v="0"/>
    <x v="193"/>
    <x v="0"/>
  </r>
  <r>
    <x v="17"/>
    <x v="4"/>
    <x v="3"/>
    <m/>
    <x v="13"/>
    <x v="41"/>
    <x v="2"/>
  </r>
  <r>
    <x v="17"/>
    <x v="4"/>
    <x v="0"/>
    <m/>
    <x v="0"/>
    <x v="196"/>
    <x v="2"/>
  </r>
  <r>
    <x v="17"/>
    <x v="4"/>
    <x v="3"/>
    <m/>
    <x v="13"/>
    <x v="128"/>
    <x v="2"/>
  </r>
  <r>
    <x v="17"/>
    <x v="4"/>
    <x v="2"/>
    <m/>
    <x v="16"/>
    <x v="132"/>
    <x v="0"/>
  </r>
  <r>
    <x v="17"/>
    <x v="4"/>
    <x v="2"/>
    <m/>
    <x v="52"/>
    <x v="53"/>
    <x v="0"/>
  </r>
  <r>
    <x v="17"/>
    <x v="4"/>
    <x v="13"/>
    <m/>
    <x v="65"/>
    <x v="140"/>
    <x v="0"/>
  </r>
  <r>
    <x v="17"/>
    <x v="4"/>
    <x v="13"/>
    <m/>
    <x v="65"/>
    <x v="59"/>
    <x v="0"/>
  </r>
  <r>
    <x v="17"/>
    <x v="4"/>
    <x v="10"/>
    <m/>
    <x v="25"/>
    <x v="59"/>
    <x v="0"/>
  </r>
  <r>
    <x v="17"/>
    <x v="4"/>
    <x v="13"/>
    <m/>
    <x v="65"/>
    <x v="60"/>
    <x v="0"/>
  </r>
  <r>
    <x v="17"/>
    <x v="4"/>
    <x v="10"/>
    <m/>
    <x v="25"/>
    <x v="60"/>
    <x v="0"/>
  </r>
  <r>
    <x v="17"/>
    <x v="4"/>
    <x v="2"/>
    <m/>
    <x v="9"/>
    <x v="62"/>
    <x v="3"/>
  </r>
  <r>
    <x v="17"/>
    <x v="4"/>
    <x v="3"/>
    <m/>
    <x v="13"/>
    <x v="151"/>
    <x v="2"/>
  </r>
  <r>
    <x v="17"/>
    <x v="4"/>
    <x v="2"/>
    <m/>
    <x v="16"/>
    <x v="156"/>
    <x v="1"/>
  </r>
  <r>
    <x v="17"/>
    <x v="4"/>
    <x v="2"/>
    <m/>
    <x v="52"/>
    <x v="159"/>
    <x v="0"/>
  </r>
  <r>
    <x v="17"/>
    <x v="4"/>
    <x v="10"/>
    <m/>
    <x v="25"/>
    <x v="167"/>
    <x v="0"/>
  </r>
  <r>
    <x v="17"/>
    <x v="4"/>
    <x v="13"/>
    <m/>
    <x v="65"/>
    <x v="81"/>
    <x v="0"/>
  </r>
  <r>
    <x v="17"/>
    <x v="4"/>
    <x v="10"/>
    <m/>
    <x v="25"/>
    <x v="81"/>
    <x v="0"/>
  </r>
  <r>
    <x v="17"/>
    <x v="4"/>
    <x v="2"/>
    <m/>
    <x v="44"/>
    <x v="85"/>
    <x v="0"/>
  </r>
  <r>
    <x v="17"/>
    <x v="4"/>
    <x v="0"/>
    <m/>
    <x v="0"/>
    <x v="176"/>
    <x v="2"/>
  </r>
  <r>
    <x v="17"/>
    <x v="4"/>
    <x v="0"/>
    <m/>
    <x v="70"/>
    <x v="176"/>
    <x v="2"/>
  </r>
  <r>
    <x v="17"/>
    <x v="4"/>
    <x v="3"/>
    <m/>
    <x v="13"/>
    <x v="176"/>
    <x v="2"/>
  </r>
  <r>
    <x v="17"/>
    <x v="4"/>
    <x v="2"/>
    <m/>
    <x v="71"/>
    <x v="91"/>
    <x v="0"/>
  </r>
  <r>
    <x v="17"/>
    <x v="4"/>
    <x v="12"/>
    <m/>
    <x v="38"/>
    <x v="91"/>
    <x v="0"/>
  </r>
  <r>
    <x v="17"/>
    <x v="4"/>
    <x v="2"/>
    <m/>
    <x v="71"/>
    <x v="180"/>
    <x v="0"/>
  </r>
  <r>
    <x v="17"/>
    <x v="4"/>
    <x v="12"/>
    <m/>
    <x v="38"/>
    <x v="180"/>
    <x v="0"/>
  </r>
  <r>
    <x v="17"/>
    <x v="4"/>
    <x v="0"/>
    <m/>
    <x v="0"/>
    <x v="92"/>
    <x v="0"/>
  </r>
  <r>
    <x v="18"/>
    <x v="4"/>
    <x v="10"/>
    <m/>
    <x v="25"/>
    <x v="0"/>
    <x v="0"/>
  </r>
  <r>
    <x v="18"/>
    <x v="4"/>
    <x v="12"/>
    <m/>
    <x v="38"/>
    <x v="0"/>
    <x v="0"/>
  </r>
  <r>
    <x v="18"/>
    <x v="4"/>
    <x v="13"/>
    <m/>
    <x v="65"/>
    <x v="6"/>
    <x v="0"/>
  </r>
  <r>
    <x v="18"/>
    <x v="4"/>
    <x v="3"/>
    <m/>
    <x v="13"/>
    <x v="18"/>
    <x v="2"/>
  </r>
  <r>
    <x v="18"/>
    <x v="4"/>
    <x v="13"/>
    <m/>
    <x v="65"/>
    <x v="107"/>
    <x v="0"/>
  </r>
  <r>
    <x v="18"/>
    <x v="4"/>
    <x v="10"/>
    <m/>
    <x v="25"/>
    <x v="107"/>
    <x v="0"/>
  </r>
  <r>
    <x v="18"/>
    <x v="4"/>
    <x v="2"/>
    <m/>
    <x v="68"/>
    <x v="107"/>
    <x v="0"/>
  </r>
  <r>
    <x v="18"/>
    <x v="4"/>
    <x v="12"/>
    <m/>
    <x v="38"/>
    <x v="107"/>
    <x v="0"/>
  </r>
  <r>
    <x v="18"/>
    <x v="4"/>
    <x v="3"/>
    <m/>
    <x v="13"/>
    <x v="189"/>
    <x v="0"/>
  </r>
  <r>
    <x v="18"/>
    <x v="4"/>
    <x v="3"/>
    <m/>
    <x v="13"/>
    <x v="32"/>
    <x v="3"/>
  </r>
  <r>
    <x v="18"/>
    <x v="4"/>
    <x v="3"/>
    <m/>
    <x v="13"/>
    <x v="41"/>
    <x v="2"/>
  </r>
  <r>
    <x v="18"/>
    <x v="4"/>
    <x v="0"/>
    <m/>
    <x v="0"/>
    <x v="196"/>
    <x v="2"/>
  </r>
  <r>
    <x v="18"/>
    <x v="4"/>
    <x v="8"/>
    <m/>
    <x v="72"/>
    <x v="46"/>
    <x v="1"/>
  </r>
  <r>
    <x v="18"/>
    <x v="4"/>
    <x v="2"/>
    <m/>
    <x v="52"/>
    <x v="47"/>
    <x v="0"/>
  </r>
  <r>
    <x v="18"/>
    <x v="4"/>
    <x v="3"/>
    <m/>
    <x v="13"/>
    <x v="128"/>
    <x v="2"/>
  </r>
  <r>
    <x v="18"/>
    <x v="4"/>
    <x v="3"/>
    <m/>
    <x v="13"/>
    <x v="131"/>
    <x v="2"/>
  </r>
  <r>
    <x v="18"/>
    <x v="4"/>
    <x v="3"/>
    <m/>
    <x v="13"/>
    <x v="141"/>
    <x v="2"/>
  </r>
  <r>
    <x v="18"/>
    <x v="4"/>
    <x v="3"/>
    <m/>
    <x v="13"/>
    <x v="60"/>
    <x v="0"/>
  </r>
  <r>
    <x v="18"/>
    <x v="4"/>
    <x v="3"/>
    <m/>
    <x v="13"/>
    <x v="151"/>
    <x v="2"/>
  </r>
  <r>
    <x v="18"/>
    <x v="4"/>
    <x v="13"/>
    <m/>
    <x v="65"/>
    <x v="159"/>
    <x v="0"/>
  </r>
  <r>
    <x v="18"/>
    <x v="4"/>
    <x v="2"/>
    <m/>
    <x v="52"/>
    <x v="159"/>
    <x v="0"/>
  </r>
  <r>
    <x v="18"/>
    <x v="4"/>
    <x v="10"/>
    <m/>
    <x v="25"/>
    <x v="167"/>
    <x v="0"/>
  </r>
  <r>
    <x v="18"/>
    <x v="4"/>
    <x v="2"/>
    <m/>
    <x v="16"/>
    <x v="81"/>
    <x v="0"/>
  </r>
  <r>
    <x v="18"/>
    <x v="4"/>
    <x v="2"/>
    <m/>
    <x v="52"/>
    <x v="84"/>
    <x v="0"/>
  </r>
  <r>
    <x v="18"/>
    <x v="4"/>
    <x v="13"/>
    <m/>
    <x v="65"/>
    <x v="85"/>
    <x v="0"/>
  </r>
  <r>
    <x v="18"/>
    <x v="4"/>
    <x v="2"/>
    <m/>
    <x v="9"/>
    <x v="85"/>
    <x v="0"/>
  </r>
  <r>
    <x v="18"/>
    <x v="4"/>
    <x v="2"/>
    <m/>
    <x v="68"/>
    <x v="85"/>
    <x v="0"/>
  </r>
  <r>
    <x v="18"/>
    <x v="4"/>
    <x v="21"/>
    <m/>
    <x v="73"/>
    <x v="88"/>
    <x v="1"/>
  </r>
  <r>
    <x v="18"/>
    <x v="4"/>
    <x v="3"/>
    <m/>
    <x v="13"/>
    <x v="176"/>
    <x v="2"/>
  </r>
  <r>
    <x v="19"/>
    <x v="4"/>
    <x v="0"/>
    <m/>
    <x v="0"/>
    <x v="0"/>
    <x v="0"/>
  </r>
  <r>
    <x v="19"/>
    <x v="4"/>
    <x v="3"/>
    <m/>
    <x v="13"/>
    <x v="3"/>
    <x v="3"/>
  </r>
  <r>
    <x v="19"/>
    <x v="4"/>
    <x v="3"/>
    <m/>
    <x v="13"/>
    <x v="4"/>
    <x v="2"/>
  </r>
  <r>
    <x v="19"/>
    <x v="4"/>
    <x v="13"/>
    <m/>
    <x v="65"/>
    <x v="6"/>
    <x v="0"/>
  </r>
  <r>
    <x v="19"/>
    <x v="4"/>
    <x v="10"/>
    <m/>
    <x v="25"/>
    <x v="7"/>
    <x v="2"/>
  </r>
  <r>
    <x v="19"/>
    <x v="4"/>
    <x v="3"/>
    <m/>
    <x v="13"/>
    <x v="8"/>
    <x v="3"/>
  </r>
  <r>
    <x v="19"/>
    <x v="4"/>
    <x v="0"/>
    <m/>
    <x v="31"/>
    <x v="105"/>
    <x v="1"/>
  </r>
  <r>
    <x v="19"/>
    <x v="4"/>
    <x v="3"/>
    <m/>
    <x v="13"/>
    <x v="18"/>
    <x v="2"/>
  </r>
  <r>
    <x v="19"/>
    <x v="4"/>
    <x v="13"/>
    <m/>
    <x v="65"/>
    <x v="19"/>
    <x v="0"/>
  </r>
  <r>
    <x v="19"/>
    <x v="4"/>
    <x v="2"/>
    <m/>
    <x v="16"/>
    <x v="19"/>
    <x v="0"/>
  </r>
  <r>
    <x v="19"/>
    <x v="4"/>
    <x v="16"/>
    <m/>
    <x v="56"/>
    <x v="107"/>
    <x v="0"/>
  </r>
  <r>
    <x v="19"/>
    <x v="4"/>
    <x v="2"/>
    <m/>
    <x v="41"/>
    <x v="24"/>
    <x v="3"/>
  </r>
  <r>
    <x v="19"/>
    <x v="4"/>
    <x v="3"/>
    <m/>
    <x v="13"/>
    <x v="24"/>
    <x v="3"/>
  </r>
  <r>
    <x v="19"/>
    <x v="4"/>
    <x v="3"/>
    <m/>
    <x v="13"/>
    <x v="218"/>
    <x v="0"/>
  </r>
  <r>
    <x v="19"/>
    <x v="4"/>
    <x v="3"/>
    <m/>
    <x v="13"/>
    <x v="189"/>
    <x v="0"/>
  </r>
  <r>
    <x v="19"/>
    <x v="4"/>
    <x v="0"/>
    <m/>
    <x v="70"/>
    <x v="29"/>
    <x v="0"/>
  </r>
  <r>
    <x v="19"/>
    <x v="4"/>
    <x v="3"/>
    <m/>
    <x v="13"/>
    <x v="30"/>
    <x v="3"/>
  </r>
  <r>
    <x v="19"/>
    <x v="4"/>
    <x v="3"/>
    <m/>
    <x v="13"/>
    <x v="34"/>
    <x v="3"/>
  </r>
  <r>
    <x v="19"/>
    <x v="4"/>
    <x v="3"/>
    <m/>
    <x v="13"/>
    <x v="41"/>
    <x v="2"/>
  </r>
  <r>
    <x v="19"/>
    <x v="4"/>
    <x v="2"/>
    <m/>
    <x v="30"/>
    <x v="42"/>
    <x v="2"/>
  </r>
  <r>
    <x v="19"/>
    <x v="4"/>
    <x v="2"/>
    <m/>
    <x v="12"/>
    <x v="42"/>
    <x v="2"/>
  </r>
  <r>
    <x v="19"/>
    <x v="4"/>
    <x v="3"/>
    <m/>
    <x v="13"/>
    <x v="42"/>
    <x v="2"/>
  </r>
  <r>
    <x v="19"/>
    <x v="4"/>
    <x v="3"/>
    <m/>
    <x v="13"/>
    <x v="125"/>
    <x v="2"/>
  </r>
  <r>
    <x v="19"/>
    <x v="4"/>
    <x v="3"/>
    <m/>
    <x v="13"/>
    <x v="196"/>
    <x v="2"/>
  </r>
  <r>
    <x v="19"/>
    <x v="4"/>
    <x v="3"/>
    <m/>
    <x v="13"/>
    <x v="45"/>
    <x v="3"/>
  </r>
  <r>
    <x v="19"/>
    <x v="4"/>
    <x v="13"/>
    <m/>
    <x v="65"/>
    <x v="47"/>
    <x v="0"/>
  </r>
  <r>
    <x v="19"/>
    <x v="4"/>
    <x v="2"/>
    <m/>
    <x v="52"/>
    <x v="47"/>
    <x v="0"/>
  </r>
  <r>
    <x v="19"/>
    <x v="4"/>
    <x v="13"/>
    <m/>
    <x v="65"/>
    <x v="140"/>
    <x v="0"/>
  </r>
  <r>
    <x v="19"/>
    <x v="4"/>
    <x v="10"/>
    <m/>
    <x v="25"/>
    <x v="232"/>
    <x v="0"/>
  </r>
  <r>
    <x v="19"/>
    <x v="4"/>
    <x v="13"/>
    <m/>
    <x v="65"/>
    <x v="59"/>
    <x v="0"/>
  </r>
  <r>
    <x v="19"/>
    <x v="4"/>
    <x v="3"/>
    <m/>
    <x v="13"/>
    <x v="60"/>
    <x v="0"/>
  </r>
  <r>
    <x v="19"/>
    <x v="4"/>
    <x v="2"/>
    <m/>
    <x v="30"/>
    <x v="158"/>
    <x v="0"/>
  </r>
  <r>
    <x v="19"/>
    <x v="4"/>
    <x v="0"/>
    <m/>
    <x v="0"/>
    <x v="159"/>
    <x v="0"/>
  </r>
  <r>
    <x v="19"/>
    <x v="4"/>
    <x v="13"/>
    <m/>
    <x v="65"/>
    <x v="159"/>
    <x v="0"/>
  </r>
  <r>
    <x v="19"/>
    <x v="4"/>
    <x v="10"/>
    <m/>
    <x v="25"/>
    <x v="213"/>
    <x v="0"/>
  </r>
  <r>
    <x v="19"/>
    <x v="4"/>
    <x v="3"/>
    <m/>
    <x v="13"/>
    <x v="78"/>
    <x v="3"/>
  </r>
  <r>
    <x v="19"/>
    <x v="4"/>
    <x v="2"/>
    <m/>
    <x v="16"/>
    <x v="81"/>
    <x v="0"/>
  </r>
  <r>
    <x v="19"/>
    <x v="4"/>
    <x v="0"/>
    <m/>
    <x v="31"/>
    <x v="82"/>
    <x v="2"/>
  </r>
  <r>
    <x v="19"/>
    <x v="4"/>
    <x v="3"/>
    <m/>
    <x v="13"/>
    <x v="82"/>
    <x v="2"/>
  </r>
  <r>
    <x v="19"/>
    <x v="4"/>
    <x v="2"/>
    <m/>
    <x v="68"/>
    <x v="83"/>
    <x v="2"/>
  </r>
  <r>
    <x v="19"/>
    <x v="4"/>
    <x v="3"/>
    <m/>
    <x v="13"/>
    <x v="83"/>
    <x v="2"/>
  </r>
  <r>
    <x v="19"/>
    <x v="4"/>
    <x v="13"/>
    <m/>
    <x v="65"/>
    <x v="85"/>
    <x v="0"/>
  </r>
  <r>
    <x v="19"/>
    <x v="4"/>
    <x v="0"/>
    <m/>
    <x v="31"/>
    <x v="88"/>
    <x v="1"/>
  </r>
  <r>
    <x v="20"/>
    <x v="4"/>
    <x v="0"/>
    <m/>
    <x v="0"/>
    <x v="94"/>
    <x v="2"/>
  </r>
  <r>
    <x v="20"/>
    <x v="4"/>
    <x v="10"/>
    <m/>
    <x v="25"/>
    <x v="0"/>
    <x v="0"/>
  </r>
  <r>
    <x v="20"/>
    <x v="4"/>
    <x v="2"/>
    <m/>
    <x v="68"/>
    <x v="0"/>
    <x v="0"/>
  </r>
  <r>
    <x v="20"/>
    <x v="4"/>
    <x v="0"/>
    <m/>
    <x v="0"/>
    <x v="99"/>
    <x v="0"/>
  </r>
  <r>
    <x v="20"/>
    <x v="4"/>
    <x v="0"/>
    <m/>
    <x v="0"/>
    <x v="6"/>
    <x v="0"/>
  </r>
  <r>
    <x v="20"/>
    <x v="4"/>
    <x v="13"/>
    <m/>
    <x v="74"/>
    <x v="18"/>
    <x v="2"/>
  </r>
  <r>
    <x v="20"/>
    <x v="4"/>
    <x v="3"/>
    <m/>
    <x v="13"/>
    <x v="18"/>
    <x v="2"/>
  </r>
  <r>
    <x v="20"/>
    <x v="4"/>
    <x v="16"/>
    <m/>
    <x v="56"/>
    <x v="107"/>
    <x v="0"/>
  </r>
  <r>
    <x v="20"/>
    <x v="4"/>
    <x v="2"/>
    <m/>
    <x v="68"/>
    <x v="108"/>
    <x v="0"/>
  </r>
  <r>
    <x v="20"/>
    <x v="4"/>
    <x v="10"/>
    <m/>
    <x v="25"/>
    <x v="29"/>
    <x v="0"/>
  </r>
  <r>
    <x v="20"/>
    <x v="4"/>
    <x v="0"/>
    <m/>
    <x v="0"/>
    <x v="120"/>
    <x v="0"/>
  </r>
  <r>
    <x v="20"/>
    <x v="4"/>
    <x v="2"/>
    <m/>
    <x v="16"/>
    <x v="120"/>
    <x v="0"/>
  </r>
  <r>
    <x v="20"/>
    <x v="4"/>
    <x v="0"/>
    <m/>
    <x v="0"/>
    <x v="193"/>
    <x v="0"/>
  </r>
  <r>
    <x v="20"/>
    <x v="4"/>
    <x v="10"/>
    <m/>
    <x v="25"/>
    <x v="41"/>
    <x v="2"/>
  </r>
  <r>
    <x v="20"/>
    <x v="4"/>
    <x v="3"/>
    <m/>
    <x v="13"/>
    <x v="41"/>
    <x v="2"/>
  </r>
  <r>
    <x v="20"/>
    <x v="4"/>
    <x v="13"/>
    <m/>
    <x v="65"/>
    <x v="42"/>
    <x v="2"/>
  </r>
  <r>
    <x v="20"/>
    <x v="4"/>
    <x v="10"/>
    <m/>
    <x v="47"/>
    <x v="42"/>
    <x v="2"/>
  </r>
  <r>
    <x v="20"/>
    <x v="4"/>
    <x v="3"/>
    <m/>
    <x v="13"/>
    <x v="126"/>
    <x v="2"/>
  </r>
  <r>
    <x v="20"/>
    <x v="4"/>
    <x v="3"/>
    <m/>
    <x v="13"/>
    <x v="128"/>
    <x v="2"/>
  </r>
  <r>
    <x v="20"/>
    <x v="4"/>
    <x v="3"/>
    <m/>
    <x v="13"/>
    <x v="131"/>
    <x v="2"/>
  </r>
  <r>
    <x v="20"/>
    <x v="4"/>
    <x v="0"/>
    <m/>
    <x v="0"/>
    <x v="132"/>
    <x v="0"/>
  </r>
  <r>
    <x v="20"/>
    <x v="4"/>
    <x v="12"/>
    <m/>
    <x v="38"/>
    <x v="134"/>
    <x v="2"/>
  </r>
  <r>
    <x v="20"/>
    <x v="4"/>
    <x v="0"/>
    <m/>
    <x v="0"/>
    <x v="140"/>
    <x v="0"/>
  </r>
  <r>
    <x v="20"/>
    <x v="4"/>
    <x v="2"/>
    <m/>
    <x v="16"/>
    <x v="140"/>
    <x v="0"/>
  </r>
  <r>
    <x v="20"/>
    <x v="4"/>
    <x v="3"/>
    <m/>
    <x v="13"/>
    <x v="142"/>
    <x v="2"/>
  </r>
  <r>
    <x v="20"/>
    <x v="4"/>
    <x v="0"/>
    <m/>
    <x v="0"/>
    <x v="57"/>
    <x v="0"/>
  </r>
  <r>
    <x v="20"/>
    <x v="4"/>
    <x v="0"/>
    <m/>
    <x v="0"/>
    <x v="59"/>
    <x v="0"/>
  </r>
  <r>
    <x v="20"/>
    <x v="4"/>
    <x v="13"/>
    <m/>
    <x v="65"/>
    <x v="153"/>
    <x v="2"/>
  </r>
  <r>
    <x v="20"/>
    <x v="4"/>
    <x v="3"/>
    <m/>
    <x v="13"/>
    <x v="233"/>
    <x v="2"/>
  </r>
  <r>
    <x v="20"/>
    <x v="4"/>
    <x v="3"/>
    <m/>
    <x v="13"/>
    <x v="68"/>
    <x v="3"/>
  </r>
  <r>
    <x v="20"/>
    <x v="4"/>
    <x v="3"/>
    <m/>
    <x v="13"/>
    <x v="69"/>
    <x v="3"/>
  </r>
  <r>
    <x v="20"/>
    <x v="4"/>
    <x v="13"/>
    <m/>
    <x v="65"/>
    <x v="159"/>
    <x v="0"/>
  </r>
  <r>
    <x v="20"/>
    <x v="4"/>
    <x v="2"/>
    <m/>
    <x v="16"/>
    <x v="159"/>
    <x v="0"/>
  </r>
  <r>
    <x v="20"/>
    <x v="4"/>
    <x v="0"/>
    <m/>
    <x v="0"/>
    <x v="72"/>
    <x v="0"/>
  </r>
  <r>
    <x v="20"/>
    <x v="4"/>
    <x v="13"/>
    <m/>
    <x v="65"/>
    <x v="167"/>
    <x v="0"/>
  </r>
  <r>
    <x v="20"/>
    <x v="4"/>
    <x v="3"/>
    <m/>
    <x v="13"/>
    <x v="82"/>
    <x v="2"/>
  </r>
  <r>
    <x v="20"/>
    <x v="4"/>
    <x v="2"/>
    <m/>
    <x v="68"/>
    <x v="169"/>
    <x v="2"/>
  </r>
  <r>
    <x v="20"/>
    <x v="4"/>
    <x v="3"/>
    <m/>
    <x v="13"/>
    <x v="83"/>
    <x v="2"/>
  </r>
  <r>
    <x v="20"/>
    <x v="4"/>
    <x v="3"/>
    <m/>
    <x v="13"/>
    <x v="176"/>
    <x v="2"/>
  </r>
  <r>
    <x v="20"/>
    <x v="4"/>
    <x v="10"/>
    <m/>
    <x v="25"/>
    <x v="228"/>
    <x v="2"/>
  </r>
  <r>
    <x v="21"/>
    <x v="5"/>
    <x v="3"/>
    <m/>
    <x v="13"/>
    <x v="3"/>
    <x v="3"/>
  </r>
  <r>
    <x v="21"/>
    <x v="5"/>
    <x v="0"/>
    <m/>
    <x v="0"/>
    <x v="98"/>
    <x v="0"/>
  </r>
  <r>
    <x v="21"/>
    <x v="5"/>
    <x v="3"/>
    <m/>
    <x v="13"/>
    <x v="5"/>
    <x v="3"/>
  </r>
  <r>
    <x v="21"/>
    <x v="5"/>
    <x v="13"/>
    <m/>
    <x v="65"/>
    <x v="6"/>
    <x v="0"/>
  </r>
  <r>
    <x v="21"/>
    <x v="5"/>
    <x v="2"/>
    <m/>
    <x v="16"/>
    <x v="6"/>
    <x v="0"/>
  </r>
  <r>
    <x v="21"/>
    <x v="5"/>
    <x v="7"/>
    <m/>
    <x v="17"/>
    <x v="7"/>
    <x v="2"/>
  </r>
  <r>
    <x v="21"/>
    <x v="5"/>
    <x v="13"/>
    <m/>
    <x v="65"/>
    <x v="104"/>
    <x v="0"/>
  </r>
  <r>
    <x v="21"/>
    <x v="5"/>
    <x v="3"/>
    <m/>
    <x v="13"/>
    <x v="105"/>
    <x v="1"/>
  </r>
  <r>
    <x v="21"/>
    <x v="5"/>
    <x v="3"/>
    <m/>
    <x v="13"/>
    <x v="16"/>
    <x v="3"/>
  </r>
  <r>
    <x v="21"/>
    <x v="5"/>
    <x v="3"/>
    <m/>
    <x v="13"/>
    <x v="17"/>
    <x v="1"/>
  </r>
  <r>
    <x v="21"/>
    <x v="5"/>
    <x v="3"/>
    <m/>
    <x v="13"/>
    <x v="18"/>
    <x v="2"/>
  </r>
  <r>
    <x v="21"/>
    <x v="5"/>
    <x v="9"/>
    <m/>
    <x v="24"/>
    <x v="18"/>
    <x v="2"/>
  </r>
  <r>
    <x v="21"/>
    <x v="5"/>
    <x v="0"/>
    <m/>
    <x v="0"/>
    <x v="106"/>
    <x v="0"/>
  </r>
  <r>
    <x v="21"/>
    <x v="5"/>
    <x v="0"/>
    <m/>
    <x v="34"/>
    <x v="107"/>
    <x v="0"/>
  </r>
  <r>
    <x v="21"/>
    <x v="5"/>
    <x v="2"/>
    <m/>
    <x v="68"/>
    <x v="108"/>
    <x v="0"/>
  </r>
  <r>
    <x v="21"/>
    <x v="5"/>
    <x v="3"/>
    <m/>
    <x v="13"/>
    <x v="23"/>
    <x v="3"/>
  </r>
  <r>
    <x v="21"/>
    <x v="5"/>
    <x v="3"/>
    <m/>
    <x v="13"/>
    <x v="24"/>
    <x v="3"/>
  </r>
  <r>
    <x v="21"/>
    <x v="5"/>
    <x v="3"/>
    <m/>
    <x v="13"/>
    <x v="25"/>
    <x v="3"/>
  </r>
  <r>
    <x v="21"/>
    <x v="5"/>
    <x v="3"/>
    <m/>
    <x v="13"/>
    <x v="26"/>
    <x v="0"/>
  </r>
  <r>
    <x v="21"/>
    <x v="5"/>
    <x v="3"/>
    <m/>
    <x v="13"/>
    <x v="116"/>
    <x v="3"/>
  </r>
  <r>
    <x v="21"/>
    <x v="5"/>
    <x v="3"/>
    <m/>
    <x v="13"/>
    <x v="190"/>
    <x v="3"/>
  </r>
  <r>
    <x v="21"/>
    <x v="5"/>
    <x v="10"/>
    <m/>
    <x v="75"/>
    <x v="30"/>
    <x v="3"/>
  </r>
  <r>
    <x v="21"/>
    <x v="5"/>
    <x v="3"/>
    <m/>
    <x v="13"/>
    <x v="30"/>
    <x v="3"/>
  </r>
  <r>
    <x v="21"/>
    <x v="5"/>
    <x v="3"/>
    <m/>
    <x v="13"/>
    <x v="32"/>
    <x v="3"/>
  </r>
  <r>
    <x v="21"/>
    <x v="5"/>
    <x v="3"/>
    <m/>
    <x v="13"/>
    <x v="34"/>
    <x v="3"/>
  </r>
  <r>
    <x v="21"/>
    <x v="5"/>
    <x v="3"/>
    <m/>
    <x v="13"/>
    <x v="36"/>
    <x v="1"/>
  </r>
  <r>
    <x v="21"/>
    <x v="5"/>
    <x v="3"/>
    <m/>
    <x v="13"/>
    <x v="230"/>
    <x v="2"/>
  </r>
  <r>
    <x v="21"/>
    <x v="5"/>
    <x v="3"/>
    <m/>
    <x v="13"/>
    <x v="38"/>
    <x v="3"/>
  </r>
  <r>
    <x v="21"/>
    <x v="5"/>
    <x v="3"/>
    <m/>
    <x v="13"/>
    <x v="40"/>
    <x v="3"/>
  </r>
  <r>
    <x v="21"/>
    <x v="5"/>
    <x v="2"/>
    <m/>
    <x v="12"/>
    <x v="41"/>
    <x v="2"/>
  </r>
  <r>
    <x v="21"/>
    <x v="5"/>
    <x v="3"/>
    <m/>
    <x v="13"/>
    <x v="41"/>
    <x v="2"/>
  </r>
  <r>
    <x v="21"/>
    <x v="5"/>
    <x v="3"/>
    <m/>
    <x v="13"/>
    <x v="44"/>
    <x v="3"/>
  </r>
  <r>
    <x v="21"/>
    <x v="5"/>
    <x v="3"/>
    <m/>
    <x v="13"/>
    <x v="197"/>
    <x v="2"/>
  </r>
  <r>
    <x v="21"/>
    <x v="5"/>
    <x v="3"/>
    <m/>
    <x v="13"/>
    <x v="45"/>
    <x v="3"/>
  </r>
  <r>
    <x v="21"/>
    <x v="5"/>
    <x v="3"/>
    <m/>
    <x v="13"/>
    <x v="199"/>
    <x v="2"/>
  </r>
  <r>
    <x v="21"/>
    <x v="5"/>
    <x v="16"/>
    <m/>
    <x v="54"/>
    <x v="47"/>
    <x v="0"/>
  </r>
  <r>
    <x v="21"/>
    <x v="5"/>
    <x v="3"/>
    <m/>
    <x v="13"/>
    <x v="128"/>
    <x v="2"/>
  </r>
  <r>
    <x v="21"/>
    <x v="5"/>
    <x v="3"/>
    <m/>
    <x v="13"/>
    <x v="201"/>
    <x v="2"/>
  </r>
  <r>
    <x v="21"/>
    <x v="5"/>
    <x v="3"/>
    <m/>
    <x v="13"/>
    <x v="131"/>
    <x v="2"/>
  </r>
  <r>
    <x v="21"/>
    <x v="5"/>
    <x v="2"/>
    <m/>
    <x v="16"/>
    <x v="132"/>
    <x v="0"/>
  </r>
  <r>
    <x v="21"/>
    <x v="5"/>
    <x v="3"/>
    <m/>
    <x v="13"/>
    <x v="51"/>
    <x v="3"/>
  </r>
  <r>
    <x v="21"/>
    <x v="5"/>
    <x v="3"/>
    <m/>
    <x v="13"/>
    <x v="136"/>
    <x v="0"/>
  </r>
  <r>
    <x v="21"/>
    <x v="5"/>
    <x v="3"/>
    <m/>
    <x v="13"/>
    <x v="53"/>
    <x v="0"/>
  </r>
  <r>
    <x v="21"/>
    <x v="5"/>
    <x v="3"/>
    <m/>
    <x v="13"/>
    <x v="138"/>
    <x v="1"/>
  </r>
  <r>
    <x v="21"/>
    <x v="5"/>
    <x v="0"/>
    <m/>
    <x v="0"/>
    <x v="140"/>
    <x v="0"/>
  </r>
  <r>
    <x v="21"/>
    <x v="5"/>
    <x v="3"/>
    <m/>
    <x v="13"/>
    <x v="206"/>
    <x v="3"/>
  </r>
  <r>
    <x v="21"/>
    <x v="5"/>
    <x v="0"/>
    <m/>
    <x v="0"/>
    <x v="56"/>
    <x v="0"/>
  </r>
  <r>
    <x v="21"/>
    <x v="5"/>
    <x v="0"/>
    <m/>
    <x v="0"/>
    <x v="60"/>
    <x v="0"/>
  </r>
  <r>
    <x v="21"/>
    <x v="5"/>
    <x v="13"/>
    <m/>
    <x v="65"/>
    <x v="60"/>
    <x v="0"/>
  </r>
  <r>
    <x v="21"/>
    <x v="5"/>
    <x v="3"/>
    <m/>
    <x v="13"/>
    <x v="63"/>
    <x v="3"/>
  </r>
  <r>
    <x v="21"/>
    <x v="5"/>
    <x v="3"/>
    <m/>
    <x v="13"/>
    <x v="67"/>
    <x v="3"/>
  </r>
  <r>
    <x v="21"/>
    <x v="5"/>
    <x v="3"/>
    <m/>
    <x v="13"/>
    <x v="68"/>
    <x v="3"/>
  </r>
  <r>
    <x v="21"/>
    <x v="5"/>
    <x v="3"/>
    <m/>
    <x v="13"/>
    <x v="69"/>
    <x v="3"/>
  </r>
  <r>
    <x v="21"/>
    <x v="5"/>
    <x v="0"/>
    <m/>
    <x v="36"/>
    <x v="159"/>
    <x v="0"/>
  </r>
  <r>
    <x v="21"/>
    <x v="5"/>
    <x v="2"/>
    <m/>
    <x v="44"/>
    <x v="159"/>
    <x v="0"/>
  </r>
  <r>
    <x v="21"/>
    <x v="5"/>
    <x v="2"/>
    <m/>
    <x v="68"/>
    <x v="159"/>
    <x v="0"/>
  </r>
  <r>
    <x v="21"/>
    <x v="5"/>
    <x v="11"/>
    <m/>
    <x v="27"/>
    <x v="159"/>
    <x v="0"/>
  </r>
  <r>
    <x v="21"/>
    <x v="5"/>
    <x v="0"/>
    <m/>
    <x v="0"/>
    <x v="72"/>
    <x v="0"/>
  </r>
  <r>
    <x v="21"/>
    <x v="5"/>
    <x v="2"/>
    <m/>
    <x v="41"/>
    <x v="162"/>
    <x v="0"/>
  </r>
  <r>
    <x v="21"/>
    <x v="5"/>
    <x v="3"/>
    <m/>
    <x v="13"/>
    <x v="74"/>
    <x v="3"/>
  </r>
  <r>
    <x v="21"/>
    <x v="5"/>
    <x v="3"/>
    <m/>
    <x v="13"/>
    <x v="78"/>
    <x v="3"/>
  </r>
  <r>
    <x v="21"/>
    <x v="5"/>
    <x v="3"/>
    <m/>
    <x v="13"/>
    <x v="79"/>
    <x v="3"/>
  </r>
  <r>
    <x v="21"/>
    <x v="5"/>
    <x v="0"/>
    <m/>
    <x v="0"/>
    <x v="167"/>
    <x v="0"/>
  </r>
  <r>
    <x v="21"/>
    <x v="5"/>
    <x v="13"/>
    <m/>
    <x v="65"/>
    <x v="167"/>
    <x v="0"/>
  </r>
  <r>
    <x v="21"/>
    <x v="5"/>
    <x v="11"/>
    <m/>
    <x v="27"/>
    <x v="167"/>
    <x v="0"/>
  </r>
  <r>
    <x v="21"/>
    <x v="5"/>
    <x v="3"/>
    <m/>
    <x v="13"/>
    <x v="82"/>
    <x v="2"/>
  </r>
  <r>
    <x v="21"/>
    <x v="5"/>
    <x v="3"/>
    <m/>
    <x v="13"/>
    <x v="86"/>
    <x v="3"/>
  </r>
  <r>
    <x v="21"/>
    <x v="5"/>
    <x v="0"/>
    <m/>
    <x v="48"/>
    <x v="88"/>
    <x v="1"/>
  </r>
  <r>
    <x v="21"/>
    <x v="5"/>
    <x v="3"/>
    <m/>
    <x v="13"/>
    <x v="88"/>
    <x v="1"/>
  </r>
  <r>
    <x v="21"/>
    <x v="5"/>
    <x v="2"/>
    <m/>
    <x v="16"/>
    <x v="89"/>
    <x v="1"/>
  </r>
  <r>
    <x v="21"/>
    <x v="5"/>
    <x v="3"/>
    <m/>
    <x v="13"/>
    <x v="176"/>
    <x v="2"/>
  </r>
  <r>
    <x v="21"/>
    <x v="5"/>
    <x v="0"/>
    <m/>
    <x v="0"/>
    <x v="91"/>
    <x v="0"/>
  </r>
  <r>
    <x v="21"/>
    <x v="5"/>
    <x v="0"/>
    <m/>
    <x v="0"/>
    <x v="180"/>
    <x v="0"/>
  </r>
  <r>
    <x v="22"/>
    <x v="5"/>
    <x v="13"/>
    <m/>
    <x v="39"/>
    <x v="94"/>
    <x v="2"/>
  </r>
  <r>
    <x v="22"/>
    <x v="5"/>
    <x v="13"/>
    <m/>
    <x v="76"/>
    <x v="94"/>
    <x v="2"/>
  </r>
  <r>
    <x v="22"/>
    <x v="5"/>
    <x v="9"/>
    <m/>
    <x v="24"/>
    <x v="97"/>
    <x v="4"/>
  </r>
  <r>
    <x v="22"/>
    <x v="5"/>
    <x v="3"/>
    <m/>
    <x v="13"/>
    <x v="3"/>
    <x v="3"/>
  </r>
  <r>
    <x v="22"/>
    <x v="5"/>
    <x v="9"/>
    <m/>
    <x v="24"/>
    <x v="5"/>
    <x v="3"/>
  </r>
  <r>
    <x v="22"/>
    <x v="5"/>
    <x v="0"/>
    <m/>
    <x v="0"/>
    <x v="99"/>
    <x v="0"/>
  </r>
  <r>
    <x v="22"/>
    <x v="5"/>
    <x v="13"/>
    <m/>
    <x v="65"/>
    <x v="6"/>
    <x v="0"/>
  </r>
  <r>
    <x v="22"/>
    <x v="5"/>
    <x v="10"/>
    <m/>
    <x v="25"/>
    <x v="6"/>
    <x v="0"/>
  </r>
  <r>
    <x v="22"/>
    <x v="5"/>
    <x v="2"/>
    <m/>
    <x v="16"/>
    <x v="6"/>
    <x v="0"/>
  </r>
  <r>
    <x v="22"/>
    <x v="5"/>
    <x v="9"/>
    <m/>
    <x v="24"/>
    <x v="8"/>
    <x v="3"/>
  </r>
  <r>
    <x v="22"/>
    <x v="5"/>
    <x v="2"/>
    <m/>
    <x v="16"/>
    <x v="13"/>
    <x v="1"/>
  </r>
  <r>
    <x v="22"/>
    <x v="5"/>
    <x v="9"/>
    <m/>
    <x v="24"/>
    <x v="13"/>
    <x v="1"/>
  </r>
  <r>
    <x v="22"/>
    <x v="5"/>
    <x v="0"/>
    <m/>
    <x v="36"/>
    <x v="104"/>
    <x v="0"/>
  </r>
  <r>
    <x v="22"/>
    <x v="5"/>
    <x v="7"/>
    <m/>
    <x v="20"/>
    <x v="105"/>
    <x v="1"/>
  </r>
  <r>
    <x v="22"/>
    <x v="5"/>
    <x v="3"/>
    <m/>
    <x v="13"/>
    <x v="105"/>
    <x v="1"/>
  </r>
  <r>
    <x v="22"/>
    <x v="5"/>
    <x v="9"/>
    <m/>
    <x v="24"/>
    <x v="105"/>
    <x v="1"/>
  </r>
  <r>
    <x v="22"/>
    <x v="5"/>
    <x v="3"/>
    <m/>
    <x v="13"/>
    <x v="16"/>
    <x v="3"/>
  </r>
  <r>
    <x v="22"/>
    <x v="5"/>
    <x v="9"/>
    <m/>
    <x v="24"/>
    <x v="16"/>
    <x v="3"/>
  </r>
  <r>
    <x v="22"/>
    <x v="5"/>
    <x v="3"/>
    <m/>
    <x v="13"/>
    <x v="17"/>
    <x v="1"/>
  </r>
  <r>
    <x v="22"/>
    <x v="5"/>
    <x v="9"/>
    <m/>
    <x v="24"/>
    <x v="18"/>
    <x v="2"/>
  </r>
  <r>
    <x v="22"/>
    <x v="5"/>
    <x v="0"/>
    <m/>
    <x v="0"/>
    <x v="107"/>
    <x v="0"/>
  </r>
  <r>
    <x v="22"/>
    <x v="5"/>
    <x v="2"/>
    <m/>
    <x v="68"/>
    <x v="108"/>
    <x v="0"/>
  </r>
  <r>
    <x v="22"/>
    <x v="5"/>
    <x v="9"/>
    <m/>
    <x v="24"/>
    <x v="20"/>
    <x v="1"/>
  </r>
  <r>
    <x v="22"/>
    <x v="5"/>
    <x v="3"/>
    <m/>
    <x v="13"/>
    <x v="23"/>
    <x v="3"/>
  </r>
  <r>
    <x v="22"/>
    <x v="5"/>
    <x v="3"/>
    <m/>
    <x v="13"/>
    <x v="24"/>
    <x v="3"/>
  </r>
  <r>
    <x v="22"/>
    <x v="5"/>
    <x v="9"/>
    <m/>
    <x v="24"/>
    <x v="24"/>
    <x v="3"/>
  </r>
  <r>
    <x v="22"/>
    <x v="5"/>
    <x v="3"/>
    <m/>
    <x v="13"/>
    <x v="25"/>
    <x v="3"/>
  </r>
  <r>
    <x v="22"/>
    <x v="5"/>
    <x v="16"/>
    <m/>
    <x v="56"/>
    <x v="26"/>
    <x v="0"/>
  </r>
  <r>
    <x v="22"/>
    <x v="5"/>
    <x v="3"/>
    <m/>
    <x v="13"/>
    <x v="116"/>
    <x v="3"/>
  </r>
  <r>
    <x v="22"/>
    <x v="5"/>
    <x v="9"/>
    <m/>
    <x v="24"/>
    <x v="116"/>
    <x v="3"/>
  </r>
  <r>
    <x v="22"/>
    <x v="5"/>
    <x v="3"/>
    <m/>
    <x v="13"/>
    <x v="190"/>
    <x v="3"/>
  </r>
  <r>
    <x v="22"/>
    <x v="5"/>
    <x v="13"/>
    <m/>
    <x v="43"/>
    <x v="30"/>
    <x v="3"/>
  </r>
  <r>
    <x v="22"/>
    <x v="5"/>
    <x v="3"/>
    <m/>
    <x v="13"/>
    <x v="30"/>
    <x v="3"/>
  </r>
  <r>
    <x v="22"/>
    <x v="5"/>
    <x v="9"/>
    <m/>
    <x v="24"/>
    <x v="30"/>
    <x v="3"/>
  </r>
  <r>
    <x v="22"/>
    <x v="5"/>
    <x v="2"/>
    <m/>
    <x v="41"/>
    <x v="32"/>
    <x v="3"/>
  </r>
  <r>
    <x v="22"/>
    <x v="5"/>
    <x v="3"/>
    <m/>
    <x v="13"/>
    <x v="32"/>
    <x v="3"/>
  </r>
  <r>
    <x v="22"/>
    <x v="5"/>
    <x v="9"/>
    <m/>
    <x v="24"/>
    <x v="32"/>
    <x v="3"/>
  </r>
  <r>
    <x v="22"/>
    <x v="5"/>
    <x v="10"/>
    <m/>
    <x v="25"/>
    <x v="33"/>
    <x v="0"/>
  </r>
  <r>
    <x v="22"/>
    <x v="5"/>
    <x v="2"/>
    <m/>
    <x v="16"/>
    <x v="120"/>
    <x v="0"/>
  </r>
  <r>
    <x v="22"/>
    <x v="5"/>
    <x v="3"/>
    <m/>
    <x v="13"/>
    <x v="36"/>
    <x v="1"/>
  </r>
  <r>
    <x v="22"/>
    <x v="5"/>
    <x v="3"/>
    <m/>
    <x v="13"/>
    <x v="230"/>
    <x v="2"/>
  </r>
  <r>
    <x v="22"/>
    <x v="5"/>
    <x v="9"/>
    <m/>
    <x v="24"/>
    <x v="230"/>
    <x v="2"/>
  </r>
  <r>
    <x v="22"/>
    <x v="5"/>
    <x v="3"/>
    <m/>
    <x v="13"/>
    <x v="40"/>
    <x v="3"/>
  </r>
  <r>
    <x v="22"/>
    <x v="5"/>
    <x v="9"/>
    <m/>
    <x v="24"/>
    <x v="41"/>
    <x v="2"/>
  </r>
  <r>
    <x v="22"/>
    <x v="5"/>
    <x v="2"/>
    <m/>
    <x v="12"/>
    <x v="42"/>
    <x v="2"/>
  </r>
  <r>
    <x v="22"/>
    <x v="5"/>
    <x v="3"/>
    <m/>
    <x v="13"/>
    <x v="42"/>
    <x v="2"/>
  </r>
  <r>
    <x v="22"/>
    <x v="5"/>
    <x v="9"/>
    <m/>
    <x v="24"/>
    <x v="42"/>
    <x v="2"/>
  </r>
  <r>
    <x v="22"/>
    <x v="5"/>
    <x v="3"/>
    <m/>
    <x v="13"/>
    <x v="43"/>
    <x v="3"/>
  </r>
  <r>
    <x v="22"/>
    <x v="5"/>
    <x v="0"/>
    <m/>
    <x v="0"/>
    <x v="196"/>
    <x v="2"/>
  </r>
  <r>
    <x v="22"/>
    <x v="5"/>
    <x v="3"/>
    <m/>
    <x v="13"/>
    <x v="44"/>
    <x v="3"/>
  </r>
  <r>
    <x v="22"/>
    <x v="5"/>
    <x v="3"/>
    <m/>
    <x v="13"/>
    <x v="197"/>
    <x v="2"/>
  </r>
  <r>
    <x v="22"/>
    <x v="5"/>
    <x v="3"/>
    <m/>
    <x v="13"/>
    <x v="45"/>
    <x v="3"/>
  </r>
  <r>
    <x v="22"/>
    <x v="5"/>
    <x v="9"/>
    <m/>
    <x v="24"/>
    <x v="45"/>
    <x v="3"/>
  </r>
  <r>
    <x v="22"/>
    <x v="5"/>
    <x v="3"/>
    <m/>
    <x v="13"/>
    <x v="199"/>
    <x v="2"/>
  </r>
  <r>
    <x v="22"/>
    <x v="5"/>
    <x v="3"/>
    <m/>
    <x v="13"/>
    <x v="201"/>
    <x v="2"/>
  </r>
  <r>
    <x v="22"/>
    <x v="5"/>
    <x v="0"/>
    <m/>
    <x v="0"/>
    <x v="132"/>
    <x v="0"/>
  </r>
  <r>
    <x v="22"/>
    <x v="5"/>
    <x v="3"/>
    <m/>
    <x v="13"/>
    <x v="51"/>
    <x v="3"/>
  </r>
  <r>
    <x v="22"/>
    <x v="5"/>
    <x v="3"/>
    <m/>
    <x v="13"/>
    <x v="136"/>
    <x v="0"/>
  </r>
  <r>
    <x v="22"/>
    <x v="5"/>
    <x v="0"/>
    <m/>
    <x v="0"/>
    <x v="140"/>
    <x v="0"/>
  </r>
  <r>
    <x v="22"/>
    <x v="5"/>
    <x v="0"/>
    <m/>
    <x v="0"/>
    <x v="56"/>
    <x v="0"/>
  </r>
  <r>
    <x v="22"/>
    <x v="5"/>
    <x v="2"/>
    <m/>
    <x v="68"/>
    <x v="57"/>
    <x v="0"/>
  </r>
  <r>
    <x v="22"/>
    <x v="5"/>
    <x v="9"/>
    <m/>
    <x v="24"/>
    <x v="146"/>
    <x v="2"/>
  </r>
  <r>
    <x v="22"/>
    <x v="5"/>
    <x v="13"/>
    <m/>
    <x v="65"/>
    <x v="59"/>
    <x v="0"/>
  </r>
  <r>
    <x v="22"/>
    <x v="5"/>
    <x v="3"/>
    <m/>
    <x v="13"/>
    <x v="63"/>
    <x v="3"/>
  </r>
  <r>
    <x v="22"/>
    <x v="5"/>
    <x v="9"/>
    <m/>
    <x v="24"/>
    <x v="153"/>
    <x v="2"/>
  </r>
  <r>
    <x v="22"/>
    <x v="5"/>
    <x v="9"/>
    <m/>
    <x v="24"/>
    <x v="66"/>
    <x v="3"/>
  </r>
  <r>
    <x v="22"/>
    <x v="5"/>
    <x v="3"/>
    <m/>
    <x v="13"/>
    <x v="67"/>
    <x v="3"/>
  </r>
  <r>
    <x v="22"/>
    <x v="5"/>
    <x v="9"/>
    <m/>
    <x v="24"/>
    <x v="68"/>
    <x v="3"/>
  </r>
  <r>
    <x v="22"/>
    <x v="5"/>
    <x v="3"/>
    <m/>
    <x v="13"/>
    <x v="69"/>
    <x v="3"/>
  </r>
  <r>
    <x v="22"/>
    <x v="5"/>
    <x v="9"/>
    <m/>
    <x v="24"/>
    <x v="160"/>
    <x v="2"/>
  </r>
  <r>
    <x v="22"/>
    <x v="5"/>
    <x v="2"/>
    <m/>
    <x v="16"/>
    <x v="162"/>
    <x v="0"/>
  </r>
  <r>
    <x v="22"/>
    <x v="5"/>
    <x v="9"/>
    <m/>
    <x v="24"/>
    <x v="78"/>
    <x v="3"/>
  </r>
  <r>
    <x v="22"/>
    <x v="5"/>
    <x v="10"/>
    <m/>
    <x v="25"/>
    <x v="167"/>
    <x v="0"/>
  </r>
  <r>
    <x v="22"/>
    <x v="5"/>
    <x v="10"/>
    <m/>
    <x v="25"/>
    <x v="81"/>
    <x v="0"/>
  </r>
  <r>
    <x v="22"/>
    <x v="5"/>
    <x v="3"/>
    <m/>
    <x v="13"/>
    <x v="82"/>
    <x v="2"/>
  </r>
  <r>
    <x v="22"/>
    <x v="5"/>
    <x v="9"/>
    <m/>
    <x v="24"/>
    <x v="82"/>
    <x v="2"/>
  </r>
  <r>
    <x v="22"/>
    <x v="5"/>
    <x v="3"/>
    <m/>
    <x v="13"/>
    <x v="216"/>
    <x v="0"/>
  </r>
  <r>
    <x v="22"/>
    <x v="5"/>
    <x v="9"/>
    <m/>
    <x v="24"/>
    <x v="234"/>
    <x v="2"/>
  </r>
  <r>
    <x v="22"/>
    <x v="5"/>
    <x v="3"/>
    <m/>
    <x v="13"/>
    <x v="86"/>
    <x v="3"/>
  </r>
  <r>
    <x v="22"/>
    <x v="5"/>
    <x v="3"/>
    <m/>
    <x v="13"/>
    <x v="88"/>
    <x v="1"/>
  </r>
  <r>
    <x v="22"/>
    <x v="5"/>
    <x v="9"/>
    <m/>
    <x v="24"/>
    <x v="88"/>
    <x v="1"/>
  </r>
  <r>
    <x v="22"/>
    <x v="5"/>
    <x v="9"/>
    <m/>
    <x v="24"/>
    <x v="176"/>
    <x v="2"/>
  </r>
  <r>
    <x v="22"/>
    <x v="5"/>
    <x v="0"/>
    <m/>
    <x v="0"/>
    <x v="91"/>
    <x v="0"/>
  </r>
  <r>
    <x v="23"/>
    <x v="5"/>
    <x v="0"/>
    <m/>
    <x v="70"/>
    <x v="94"/>
    <x v="2"/>
  </r>
  <r>
    <x v="23"/>
    <x v="5"/>
    <x v="8"/>
    <m/>
    <x v="77"/>
    <x v="94"/>
    <x v="2"/>
  </r>
  <r>
    <x v="23"/>
    <x v="5"/>
    <x v="0"/>
    <m/>
    <x v="0"/>
    <x v="98"/>
    <x v="0"/>
  </r>
  <r>
    <x v="23"/>
    <x v="5"/>
    <x v="13"/>
    <m/>
    <x v="65"/>
    <x v="6"/>
    <x v="0"/>
  </r>
  <r>
    <x v="23"/>
    <x v="5"/>
    <x v="7"/>
    <m/>
    <x v="17"/>
    <x v="7"/>
    <x v="2"/>
  </r>
  <r>
    <x v="23"/>
    <x v="5"/>
    <x v="2"/>
    <m/>
    <x v="68"/>
    <x v="13"/>
    <x v="1"/>
  </r>
  <r>
    <x v="23"/>
    <x v="5"/>
    <x v="2"/>
    <m/>
    <x v="19"/>
    <x v="105"/>
    <x v="1"/>
  </r>
  <r>
    <x v="23"/>
    <x v="5"/>
    <x v="0"/>
    <m/>
    <x v="0"/>
    <x v="19"/>
    <x v="0"/>
  </r>
  <r>
    <x v="23"/>
    <x v="5"/>
    <x v="0"/>
    <m/>
    <x v="0"/>
    <x v="107"/>
    <x v="0"/>
  </r>
  <r>
    <x v="23"/>
    <x v="5"/>
    <x v="13"/>
    <m/>
    <x v="65"/>
    <x v="107"/>
    <x v="0"/>
  </r>
  <r>
    <x v="23"/>
    <x v="5"/>
    <x v="9"/>
    <m/>
    <x v="24"/>
    <x v="107"/>
    <x v="0"/>
  </r>
  <r>
    <x v="23"/>
    <x v="5"/>
    <x v="2"/>
    <m/>
    <x v="44"/>
    <x v="108"/>
    <x v="0"/>
  </r>
  <r>
    <x v="23"/>
    <x v="5"/>
    <x v="2"/>
    <m/>
    <x v="68"/>
    <x v="108"/>
    <x v="0"/>
  </r>
  <r>
    <x v="23"/>
    <x v="5"/>
    <x v="13"/>
    <m/>
    <x v="65"/>
    <x v="29"/>
    <x v="0"/>
  </r>
  <r>
    <x v="23"/>
    <x v="5"/>
    <x v="2"/>
    <m/>
    <x v="44"/>
    <x v="31"/>
    <x v="0"/>
  </r>
  <r>
    <x v="23"/>
    <x v="5"/>
    <x v="2"/>
    <m/>
    <x v="68"/>
    <x v="31"/>
    <x v="0"/>
  </r>
  <r>
    <x v="23"/>
    <x v="5"/>
    <x v="9"/>
    <m/>
    <x v="24"/>
    <x v="34"/>
    <x v="3"/>
  </r>
  <r>
    <x v="23"/>
    <x v="5"/>
    <x v="3"/>
    <m/>
    <x v="13"/>
    <x v="230"/>
    <x v="2"/>
  </r>
  <r>
    <x v="23"/>
    <x v="5"/>
    <x v="2"/>
    <m/>
    <x v="68"/>
    <x v="37"/>
    <x v="1"/>
  </r>
  <r>
    <x v="23"/>
    <x v="5"/>
    <x v="16"/>
    <m/>
    <x v="56"/>
    <x v="42"/>
    <x v="2"/>
  </r>
  <r>
    <x v="23"/>
    <x v="5"/>
    <x v="0"/>
    <m/>
    <x v="0"/>
    <x v="132"/>
    <x v="0"/>
  </r>
  <r>
    <x v="23"/>
    <x v="5"/>
    <x v="3"/>
    <m/>
    <x v="13"/>
    <x v="53"/>
    <x v="0"/>
  </r>
  <r>
    <x v="23"/>
    <x v="5"/>
    <x v="9"/>
    <m/>
    <x v="24"/>
    <x v="53"/>
    <x v="0"/>
  </r>
  <r>
    <x v="23"/>
    <x v="5"/>
    <x v="0"/>
    <m/>
    <x v="0"/>
    <x v="207"/>
    <x v="0"/>
  </r>
  <r>
    <x v="23"/>
    <x v="5"/>
    <x v="16"/>
    <m/>
    <x v="56"/>
    <x v="207"/>
    <x v="0"/>
  </r>
  <r>
    <x v="23"/>
    <x v="5"/>
    <x v="0"/>
    <m/>
    <x v="0"/>
    <x v="59"/>
    <x v="0"/>
  </r>
  <r>
    <x v="23"/>
    <x v="5"/>
    <x v="13"/>
    <m/>
    <x v="65"/>
    <x v="59"/>
    <x v="0"/>
  </r>
  <r>
    <x v="23"/>
    <x v="5"/>
    <x v="8"/>
    <m/>
    <x v="77"/>
    <x v="151"/>
    <x v="2"/>
  </r>
  <r>
    <x v="23"/>
    <x v="5"/>
    <x v="13"/>
    <m/>
    <x v="65"/>
    <x v="70"/>
    <x v="0"/>
  </r>
  <r>
    <x v="23"/>
    <x v="5"/>
    <x v="2"/>
    <m/>
    <x v="16"/>
    <x v="72"/>
    <x v="0"/>
  </r>
  <r>
    <x v="23"/>
    <x v="5"/>
    <x v="2"/>
    <m/>
    <x v="68"/>
    <x v="73"/>
    <x v="1"/>
  </r>
  <r>
    <x v="23"/>
    <x v="5"/>
    <x v="13"/>
    <m/>
    <x v="65"/>
    <x v="213"/>
    <x v="0"/>
  </r>
  <r>
    <x v="23"/>
    <x v="5"/>
    <x v="10"/>
    <m/>
    <x v="55"/>
    <x v="213"/>
    <x v="0"/>
  </r>
  <r>
    <x v="23"/>
    <x v="5"/>
    <x v="13"/>
    <m/>
    <x v="65"/>
    <x v="84"/>
    <x v="0"/>
  </r>
  <r>
    <x v="23"/>
    <x v="5"/>
    <x v="2"/>
    <m/>
    <x v="19"/>
    <x v="88"/>
    <x v="1"/>
  </r>
  <r>
    <x v="23"/>
    <x v="5"/>
    <x v="16"/>
    <m/>
    <x v="78"/>
    <x v="235"/>
    <x v="3"/>
  </r>
  <r>
    <x v="24"/>
    <x v="5"/>
    <x v="0"/>
    <m/>
    <x v="0"/>
    <x v="94"/>
    <x v="2"/>
  </r>
  <r>
    <x v="24"/>
    <x v="5"/>
    <x v="13"/>
    <m/>
    <x v="65"/>
    <x v="0"/>
    <x v="0"/>
  </r>
  <r>
    <x v="24"/>
    <x v="5"/>
    <x v="2"/>
    <m/>
    <x v="16"/>
    <x v="5"/>
    <x v="3"/>
  </r>
  <r>
    <x v="24"/>
    <x v="5"/>
    <x v="13"/>
    <m/>
    <x v="65"/>
    <x v="99"/>
    <x v="0"/>
  </r>
  <r>
    <x v="24"/>
    <x v="5"/>
    <x v="10"/>
    <m/>
    <x v="55"/>
    <x v="99"/>
    <x v="0"/>
  </r>
  <r>
    <x v="24"/>
    <x v="5"/>
    <x v="0"/>
    <m/>
    <x v="0"/>
    <x v="6"/>
    <x v="0"/>
  </r>
  <r>
    <x v="24"/>
    <x v="5"/>
    <x v="13"/>
    <m/>
    <x v="65"/>
    <x v="6"/>
    <x v="0"/>
  </r>
  <r>
    <x v="24"/>
    <x v="5"/>
    <x v="10"/>
    <m/>
    <x v="55"/>
    <x v="6"/>
    <x v="0"/>
  </r>
  <r>
    <x v="24"/>
    <x v="5"/>
    <x v="7"/>
    <m/>
    <x v="17"/>
    <x v="7"/>
    <x v="2"/>
  </r>
  <r>
    <x v="24"/>
    <x v="5"/>
    <x v="2"/>
    <m/>
    <x v="16"/>
    <x v="13"/>
    <x v="1"/>
  </r>
  <r>
    <x v="24"/>
    <x v="5"/>
    <x v="13"/>
    <m/>
    <x v="65"/>
    <x v="104"/>
    <x v="0"/>
  </r>
  <r>
    <x v="24"/>
    <x v="5"/>
    <x v="10"/>
    <m/>
    <x v="55"/>
    <x v="104"/>
    <x v="0"/>
  </r>
  <r>
    <x v="24"/>
    <x v="5"/>
    <x v="3"/>
    <m/>
    <x v="13"/>
    <x v="18"/>
    <x v="2"/>
  </r>
  <r>
    <x v="24"/>
    <x v="5"/>
    <x v="0"/>
    <m/>
    <x v="0"/>
    <x v="19"/>
    <x v="0"/>
  </r>
  <r>
    <x v="24"/>
    <x v="5"/>
    <x v="2"/>
    <m/>
    <x v="16"/>
    <x v="19"/>
    <x v="0"/>
  </r>
  <r>
    <x v="24"/>
    <x v="5"/>
    <x v="13"/>
    <m/>
    <x v="65"/>
    <x v="106"/>
    <x v="0"/>
  </r>
  <r>
    <x v="24"/>
    <x v="5"/>
    <x v="13"/>
    <m/>
    <x v="65"/>
    <x v="107"/>
    <x v="0"/>
  </r>
  <r>
    <x v="24"/>
    <x v="5"/>
    <x v="2"/>
    <m/>
    <x v="68"/>
    <x v="107"/>
    <x v="0"/>
  </r>
  <r>
    <x v="24"/>
    <x v="5"/>
    <x v="2"/>
    <m/>
    <x v="68"/>
    <x v="108"/>
    <x v="0"/>
  </r>
  <r>
    <x v="24"/>
    <x v="5"/>
    <x v="13"/>
    <m/>
    <x v="65"/>
    <x v="25"/>
    <x v="3"/>
  </r>
  <r>
    <x v="24"/>
    <x v="5"/>
    <x v="13"/>
    <m/>
    <x v="43"/>
    <x v="116"/>
    <x v="3"/>
  </r>
  <r>
    <x v="24"/>
    <x v="5"/>
    <x v="13"/>
    <m/>
    <x v="65"/>
    <x v="29"/>
    <x v="0"/>
  </r>
  <r>
    <x v="24"/>
    <x v="5"/>
    <x v="10"/>
    <m/>
    <x v="55"/>
    <x v="29"/>
    <x v="0"/>
  </r>
  <r>
    <x v="24"/>
    <x v="5"/>
    <x v="13"/>
    <m/>
    <x v="65"/>
    <x v="30"/>
    <x v="3"/>
  </r>
  <r>
    <x v="24"/>
    <x v="5"/>
    <x v="2"/>
    <m/>
    <x v="68"/>
    <x v="31"/>
    <x v="0"/>
  </r>
  <r>
    <x v="24"/>
    <x v="5"/>
    <x v="13"/>
    <m/>
    <x v="65"/>
    <x v="32"/>
    <x v="3"/>
  </r>
  <r>
    <x v="24"/>
    <x v="5"/>
    <x v="22"/>
    <m/>
    <x v="79"/>
    <x v="32"/>
    <x v="3"/>
  </r>
  <r>
    <x v="24"/>
    <x v="5"/>
    <x v="0"/>
    <m/>
    <x v="0"/>
    <x v="120"/>
    <x v="0"/>
  </r>
  <r>
    <x v="24"/>
    <x v="5"/>
    <x v="2"/>
    <m/>
    <x v="16"/>
    <x v="120"/>
    <x v="0"/>
  </r>
  <r>
    <x v="24"/>
    <x v="5"/>
    <x v="13"/>
    <m/>
    <x v="65"/>
    <x v="122"/>
    <x v="0"/>
  </r>
  <r>
    <x v="24"/>
    <x v="5"/>
    <x v="0"/>
    <m/>
    <x v="0"/>
    <x v="42"/>
    <x v="2"/>
  </r>
  <r>
    <x v="24"/>
    <x v="5"/>
    <x v="2"/>
    <m/>
    <x v="16"/>
    <x v="132"/>
    <x v="0"/>
  </r>
  <r>
    <x v="24"/>
    <x v="5"/>
    <x v="13"/>
    <m/>
    <x v="65"/>
    <x v="59"/>
    <x v="0"/>
  </r>
  <r>
    <x v="24"/>
    <x v="5"/>
    <x v="10"/>
    <m/>
    <x v="55"/>
    <x v="59"/>
    <x v="0"/>
  </r>
  <r>
    <x v="24"/>
    <x v="5"/>
    <x v="0"/>
    <m/>
    <x v="0"/>
    <x v="60"/>
    <x v="0"/>
  </r>
  <r>
    <x v="24"/>
    <x v="5"/>
    <x v="13"/>
    <m/>
    <x v="65"/>
    <x v="63"/>
    <x v="3"/>
  </r>
  <r>
    <x v="24"/>
    <x v="5"/>
    <x v="13"/>
    <m/>
    <x v="43"/>
    <x v="63"/>
    <x v="3"/>
  </r>
  <r>
    <x v="24"/>
    <x v="5"/>
    <x v="2"/>
    <m/>
    <x v="16"/>
    <x v="152"/>
    <x v="1"/>
  </r>
  <r>
    <x v="24"/>
    <x v="5"/>
    <x v="13"/>
    <m/>
    <x v="65"/>
    <x v="71"/>
    <x v="2"/>
  </r>
  <r>
    <x v="24"/>
    <x v="5"/>
    <x v="13"/>
    <m/>
    <x v="65"/>
    <x v="160"/>
    <x v="2"/>
  </r>
  <r>
    <x v="24"/>
    <x v="5"/>
    <x v="13"/>
    <m/>
    <x v="65"/>
    <x v="213"/>
    <x v="0"/>
  </r>
  <r>
    <x v="24"/>
    <x v="5"/>
    <x v="0"/>
    <m/>
    <x v="0"/>
    <x v="167"/>
    <x v="0"/>
  </r>
  <r>
    <x v="24"/>
    <x v="5"/>
    <x v="13"/>
    <m/>
    <x v="65"/>
    <x v="167"/>
    <x v="0"/>
  </r>
  <r>
    <x v="24"/>
    <x v="5"/>
    <x v="10"/>
    <m/>
    <x v="55"/>
    <x v="167"/>
    <x v="0"/>
  </r>
  <r>
    <x v="24"/>
    <x v="5"/>
    <x v="2"/>
    <m/>
    <x v="68"/>
    <x v="85"/>
    <x v="0"/>
  </r>
  <r>
    <x v="24"/>
    <x v="5"/>
    <x v="16"/>
    <m/>
    <x v="80"/>
    <x v="88"/>
    <x v="1"/>
  </r>
  <r>
    <x v="24"/>
    <x v="5"/>
    <x v="2"/>
    <m/>
    <x v="68"/>
    <x v="235"/>
    <x v="3"/>
  </r>
  <r>
    <x v="24"/>
    <x v="5"/>
    <x v="0"/>
    <m/>
    <x v="0"/>
    <x v="91"/>
    <x v="0"/>
  </r>
  <r>
    <x v="24"/>
    <x v="5"/>
    <x v="16"/>
    <m/>
    <x v="56"/>
    <x v="180"/>
    <x v="0"/>
  </r>
  <r>
    <x v="25"/>
    <x v="5"/>
    <x v="0"/>
    <m/>
    <x v="0"/>
    <x v="94"/>
    <x v="2"/>
  </r>
  <r>
    <x v="25"/>
    <x v="5"/>
    <x v="2"/>
    <m/>
    <x v="68"/>
    <x v="94"/>
    <x v="2"/>
  </r>
  <r>
    <x v="25"/>
    <x v="5"/>
    <x v="13"/>
    <m/>
    <x v="43"/>
    <x v="97"/>
    <x v="4"/>
  </r>
  <r>
    <x v="25"/>
    <x v="5"/>
    <x v="2"/>
    <m/>
    <x v="16"/>
    <x v="13"/>
    <x v="1"/>
  </r>
  <r>
    <x v="25"/>
    <x v="5"/>
    <x v="10"/>
    <m/>
    <x v="55"/>
    <x v="104"/>
    <x v="0"/>
  </r>
  <r>
    <x v="25"/>
    <x v="5"/>
    <x v="16"/>
    <m/>
    <x v="54"/>
    <x v="105"/>
    <x v="1"/>
  </r>
  <r>
    <x v="25"/>
    <x v="5"/>
    <x v="19"/>
    <m/>
    <x v="67"/>
    <x v="105"/>
    <x v="1"/>
  </r>
  <r>
    <x v="25"/>
    <x v="5"/>
    <x v="2"/>
    <m/>
    <x v="9"/>
    <x v="107"/>
    <x v="0"/>
  </r>
  <r>
    <x v="25"/>
    <x v="5"/>
    <x v="2"/>
    <m/>
    <x v="68"/>
    <x v="107"/>
    <x v="0"/>
  </r>
  <r>
    <x v="25"/>
    <x v="5"/>
    <x v="2"/>
    <m/>
    <x v="41"/>
    <x v="24"/>
    <x v="3"/>
  </r>
  <r>
    <x v="25"/>
    <x v="5"/>
    <x v="16"/>
    <m/>
    <x v="80"/>
    <x v="29"/>
    <x v="0"/>
  </r>
  <r>
    <x v="25"/>
    <x v="5"/>
    <x v="13"/>
    <m/>
    <x v="65"/>
    <x v="29"/>
    <x v="0"/>
  </r>
  <r>
    <x v="25"/>
    <x v="5"/>
    <x v="13"/>
    <m/>
    <x v="60"/>
    <x v="30"/>
    <x v="3"/>
  </r>
  <r>
    <x v="25"/>
    <x v="5"/>
    <x v="13"/>
    <m/>
    <x v="65"/>
    <x v="30"/>
    <x v="3"/>
  </r>
  <r>
    <x v="25"/>
    <x v="5"/>
    <x v="0"/>
    <m/>
    <x v="0"/>
    <x v="118"/>
    <x v="4"/>
  </r>
  <r>
    <x v="25"/>
    <x v="5"/>
    <x v="13"/>
    <m/>
    <x v="65"/>
    <x v="32"/>
    <x v="3"/>
  </r>
  <r>
    <x v="25"/>
    <x v="5"/>
    <x v="2"/>
    <m/>
    <x v="41"/>
    <x v="32"/>
    <x v="3"/>
  </r>
  <r>
    <x v="25"/>
    <x v="5"/>
    <x v="5"/>
    <m/>
    <x v="11"/>
    <x v="43"/>
    <x v="3"/>
  </r>
  <r>
    <x v="25"/>
    <x v="5"/>
    <x v="2"/>
    <m/>
    <x v="19"/>
    <x v="197"/>
    <x v="2"/>
  </r>
  <r>
    <x v="25"/>
    <x v="5"/>
    <x v="0"/>
    <m/>
    <x v="81"/>
    <x v="199"/>
    <x v="2"/>
  </r>
  <r>
    <x v="25"/>
    <x v="5"/>
    <x v="2"/>
    <m/>
    <x v="16"/>
    <x v="132"/>
    <x v="0"/>
  </r>
  <r>
    <x v="25"/>
    <x v="5"/>
    <x v="0"/>
    <m/>
    <x v="36"/>
    <x v="204"/>
    <x v="0"/>
  </r>
  <r>
    <x v="25"/>
    <x v="5"/>
    <x v="0"/>
    <m/>
    <x v="0"/>
    <x v="53"/>
    <x v="0"/>
  </r>
  <r>
    <x v="25"/>
    <x v="5"/>
    <x v="2"/>
    <m/>
    <x v="16"/>
    <x v="60"/>
    <x v="0"/>
  </r>
  <r>
    <x v="25"/>
    <x v="5"/>
    <x v="2"/>
    <m/>
    <x v="16"/>
    <x v="62"/>
    <x v="3"/>
  </r>
  <r>
    <x v="25"/>
    <x v="5"/>
    <x v="2"/>
    <m/>
    <x v="41"/>
    <x v="62"/>
    <x v="3"/>
  </r>
  <r>
    <x v="25"/>
    <x v="5"/>
    <x v="7"/>
    <m/>
    <x v="59"/>
    <x v="65"/>
    <x v="1"/>
  </r>
  <r>
    <x v="25"/>
    <x v="5"/>
    <x v="2"/>
    <m/>
    <x v="52"/>
    <x v="71"/>
    <x v="2"/>
  </r>
  <r>
    <x v="25"/>
    <x v="5"/>
    <x v="13"/>
    <m/>
    <x v="65"/>
    <x v="159"/>
    <x v="0"/>
  </r>
  <r>
    <x v="25"/>
    <x v="5"/>
    <x v="13"/>
    <m/>
    <x v="65"/>
    <x v="160"/>
    <x v="2"/>
  </r>
  <r>
    <x v="25"/>
    <x v="5"/>
    <x v="0"/>
    <m/>
    <x v="36"/>
    <x v="162"/>
    <x v="0"/>
  </r>
  <r>
    <x v="25"/>
    <x v="5"/>
    <x v="0"/>
    <m/>
    <x v="0"/>
    <x v="213"/>
    <x v="0"/>
  </r>
  <r>
    <x v="25"/>
    <x v="5"/>
    <x v="2"/>
    <m/>
    <x v="44"/>
    <x v="85"/>
    <x v="0"/>
  </r>
  <r>
    <x v="25"/>
    <x v="5"/>
    <x v="2"/>
    <m/>
    <x v="68"/>
    <x v="85"/>
    <x v="0"/>
  </r>
  <r>
    <x v="25"/>
    <x v="5"/>
    <x v="16"/>
    <m/>
    <x v="54"/>
    <x v="88"/>
    <x v="1"/>
  </r>
  <r>
    <x v="25"/>
    <x v="5"/>
    <x v="13"/>
    <m/>
    <x v="65"/>
    <x v="88"/>
    <x v="1"/>
  </r>
  <r>
    <x v="25"/>
    <x v="5"/>
    <x v="16"/>
    <m/>
    <x v="78"/>
    <x v="235"/>
    <x v="3"/>
  </r>
  <r>
    <x v="25"/>
    <x v="5"/>
    <x v="2"/>
    <m/>
    <x v="52"/>
    <x v="228"/>
    <x v="2"/>
  </r>
  <r>
    <x v="25"/>
    <x v="5"/>
    <x v="2"/>
    <m/>
    <x v="68"/>
    <x v="228"/>
    <x v="2"/>
  </r>
  <r>
    <x v="25"/>
    <x v="5"/>
    <x v="0"/>
    <m/>
    <x v="0"/>
    <x v="91"/>
    <x v="0"/>
  </r>
  <r>
    <x v="26"/>
    <x v="6"/>
    <x v="0"/>
    <m/>
    <x v="0"/>
    <x v="94"/>
    <x v="2"/>
  </r>
  <r>
    <x v="26"/>
    <x v="6"/>
    <x v="10"/>
    <m/>
    <x v="25"/>
    <x v="94"/>
    <x v="2"/>
  </r>
  <r>
    <x v="26"/>
    <x v="6"/>
    <x v="12"/>
    <m/>
    <x v="38"/>
    <x v="94"/>
    <x v="2"/>
  </r>
  <r>
    <x v="26"/>
    <x v="6"/>
    <x v="9"/>
    <m/>
    <x v="24"/>
    <x v="94"/>
    <x v="2"/>
  </r>
  <r>
    <x v="26"/>
    <x v="6"/>
    <x v="13"/>
    <m/>
    <x v="65"/>
    <x v="0"/>
    <x v="0"/>
  </r>
  <r>
    <x v="26"/>
    <x v="6"/>
    <x v="10"/>
    <m/>
    <x v="25"/>
    <x v="0"/>
    <x v="0"/>
  </r>
  <r>
    <x v="26"/>
    <x v="6"/>
    <x v="0"/>
    <m/>
    <x v="0"/>
    <x v="98"/>
    <x v="0"/>
  </r>
  <r>
    <x v="26"/>
    <x v="6"/>
    <x v="8"/>
    <m/>
    <x v="72"/>
    <x v="98"/>
    <x v="0"/>
  </r>
  <r>
    <x v="26"/>
    <x v="6"/>
    <x v="13"/>
    <m/>
    <x v="43"/>
    <x v="5"/>
    <x v="3"/>
  </r>
  <r>
    <x v="26"/>
    <x v="6"/>
    <x v="2"/>
    <m/>
    <x v="82"/>
    <x v="12"/>
    <x v="1"/>
  </r>
  <r>
    <x v="26"/>
    <x v="6"/>
    <x v="2"/>
    <m/>
    <x v="16"/>
    <x v="12"/>
    <x v="1"/>
  </r>
  <r>
    <x v="26"/>
    <x v="6"/>
    <x v="0"/>
    <m/>
    <x v="0"/>
    <x v="13"/>
    <x v="1"/>
  </r>
  <r>
    <x v="26"/>
    <x v="6"/>
    <x v="2"/>
    <m/>
    <x v="82"/>
    <x v="13"/>
    <x v="1"/>
  </r>
  <r>
    <x v="26"/>
    <x v="6"/>
    <x v="2"/>
    <m/>
    <x v="16"/>
    <x v="13"/>
    <x v="1"/>
  </r>
  <r>
    <x v="26"/>
    <x v="6"/>
    <x v="0"/>
    <m/>
    <x v="0"/>
    <x v="15"/>
    <x v="2"/>
  </r>
  <r>
    <x v="26"/>
    <x v="6"/>
    <x v="3"/>
    <m/>
    <x v="13"/>
    <x v="18"/>
    <x v="2"/>
  </r>
  <r>
    <x v="26"/>
    <x v="6"/>
    <x v="0"/>
    <m/>
    <x v="0"/>
    <x v="107"/>
    <x v="0"/>
  </r>
  <r>
    <x v="26"/>
    <x v="6"/>
    <x v="2"/>
    <m/>
    <x v="9"/>
    <x v="107"/>
    <x v="0"/>
  </r>
  <r>
    <x v="26"/>
    <x v="6"/>
    <x v="2"/>
    <m/>
    <x v="68"/>
    <x v="107"/>
    <x v="0"/>
  </r>
  <r>
    <x v="26"/>
    <x v="6"/>
    <x v="0"/>
    <m/>
    <x v="0"/>
    <x v="108"/>
    <x v="0"/>
  </r>
  <r>
    <x v="26"/>
    <x v="6"/>
    <x v="0"/>
    <m/>
    <x v="70"/>
    <x v="108"/>
    <x v="0"/>
  </r>
  <r>
    <x v="26"/>
    <x v="6"/>
    <x v="2"/>
    <m/>
    <x v="82"/>
    <x v="20"/>
    <x v="1"/>
  </r>
  <r>
    <x v="26"/>
    <x v="6"/>
    <x v="0"/>
    <m/>
    <x v="0"/>
    <x v="187"/>
    <x v="0"/>
  </r>
  <r>
    <x v="26"/>
    <x v="6"/>
    <x v="2"/>
    <m/>
    <x v="68"/>
    <x v="24"/>
    <x v="3"/>
  </r>
  <r>
    <x v="26"/>
    <x v="6"/>
    <x v="13"/>
    <m/>
    <x v="65"/>
    <x v="29"/>
    <x v="0"/>
  </r>
  <r>
    <x v="26"/>
    <x v="6"/>
    <x v="0"/>
    <m/>
    <x v="0"/>
    <x v="117"/>
    <x v="4"/>
  </r>
  <r>
    <x v="26"/>
    <x v="6"/>
    <x v="10"/>
    <m/>
    <x v="83"/>
    <x v="30"/>
    <x v="3"/>
  </r>
  <r>
    <x v="26"/>
    <x v="6"/>
    <x v="0"/>
    <m/>
    <x v="0"/>
    <x v="33"/>
    <x v="0"/>
  </r>
  <r>
    <x v="26"/>
    <x v="6"/>
    <x v="13"/>
    <m/>
    <x v="65"/>
    <x v="193"/>
    <x v="0"/>
  </r>
  <r>
    <x v="26"/>
    <x v="6"/>
    <x v="10"/>
    <m/>
    <x v="55"/>
    <x v="193"/>
    <x v="0"/>
  </r>
  <r>
    <x v="26"/>
    <x v="6"/>
    <x v="3"/>
    <m/>
    <x v="13"/>
    <x v="230"/>
    <x v="2"/>
  </r>
  <r>
    <x v="26"/>
    <x v="6"/>
    <x v="0"/>
    <m/>
    <x v="0"/>
    <x v="37"/>
    <x v="1"/>
  </r>
  <r>
    <x v="26"/>
    <x v="6"/>
    <x v="13"/>
    <m/>
    <x v="65"/>
    <x v="40"/>
    <x v="3"/>
  </r>
  <r>
    <x v="26"/>
    <x v="6"/>
    <x v="10"/>
    <m/>
    <x v="25"/>
    <x v="196"/>
    <x v="2"/>
  </r>
  <r>
    <x v="26"/>
    <x v="6"/>
    <x v="0"/>
    <m/>
    <x v="0"/>
    <x v="47"/>
    <x v="0"/>
  </r>
  <r>
    <x v="26"/>
    <x v="6"/>
    <x v="8"/>
    <m/>
    <x v="72"/>
    <x v="47"/>
    <x v="0"/>
  </r>
  <r>
    <x v="26"/>
    <x v="6"/>
    <x v="0"/>
    <m/>
    <x v="0"/>
    <x v="128"/>
    <x v="2"/>
  </r>
  <r>
    <x v="26"/>
    <x v="6"/>
    <x v="0"/>
    <m/>
    <x v="0"/>
    <x v="53"/>
    <x v="0"/>
  </r>
  <r>
    <x v="26"/>
    <x v="6"/>
    <x v="0"/>
    <m/>
    <x v="0"/>
    <x v="56"/>
    <x v="0"/>
  </r>
  <r>
    <x v="26"/>
    <x v="6"/>
    <x v="16"/>
    <m/>
    <x v="56"/>
    <x v="207"/>
    <x v="0"/>
  </r>
  <r>
    <x v="26"/>
    <x v="6"/>
    <x v="10"/>
    <m/>
    <x v="47"/>
    <x v="146"/>
    <x v="2"/>
  </r>
  <r>
    <x v="26"/>
    <x v="6"/>
    <x v="7"/>
    <m/>
    <x v="17"/>
    <x v="146"/>
    <x v="2"/>
  </r>
  <r>
    <x v="26"/>
    <x v="6"/>
    <x v="16"/>
    <m/>
    <x v="56"/>
    <x v="232"/>
    <x v="0"/>
  </r>
  <r>
    <x v="26"/>
    <x v="6"/>
    <x v="0"/>
    <m/>
    <x v="0"/>
    <x v="59"/>
    <x v="0"/>
  </r>
  <r>
    <x v="26"/>
    <x v="6"/>
    <x v="0"/>
    <m/>
    <x v="0"/>
    <x v="61"/>
    <x v="1"/>
  </r>
  <r>
    <x v="26"/>
    <x v="6"/>
    <x v="13"/>
    <m/>
    <x v="43"/>
    <x v="62"/>
    <x v="3"/>
  </r>
  <r>
    <x v="26"/>
    <x v="6"/>
    <x v="2"/>
    <m/>
    <x v="82"/>
    <x v="152"/>
    <x v="1"/>
  </r>
  <r>
    <x v="26"/>
    <x v="6"/>
    <x v="2"/>
    <m/>
    <x v="68"/>
    <x v="69"/>
    <x v="3"/>
  </r>
  <r>
    <x v="26"/>
    <x v="6"/>
    <x v="0"/>
    <m/>
    <x v="0"/>
    <x v="70"/>
    <x v="0"/>
  </r>
  <r>
    <x v="26"/>
    <x v="6"/>
    <x v="10"/>
    <m/>
    <x v="55"/>
    <x v="70"/>
    <x v="0"/>
  </r>
  <r>
    <x v="26"/>
    <x v="6"/>
    <x v="0"/>
    <m/>
    <x v="70"/>
    <x v="159"/>
    <x v="0"/>
  </r>
  <r>
    <x v="26"/>
    <x v="6"/>
    <x v="13"/>
    <m/>
    <x v="65"/>
    <x v="159"/>
    <x v="0"/>
  </r>
  <r>
    <x v="26"/>
    <x v="6"/>
    <x v="10"/>
    <m/>
    <x v="55"/>
    <x v="159"/>
    <x v="0"/>
  </r>
  <r>
    <x v="26"/>
    <x v="6"/>
    <x v="2"/>
    <m/>
    <x v="68"/>
    <x v="159"/>
    <x v="0"/>
  </r>
  <r>
    <x v="26"/>
    <x v="6"/>
    <x v="13"/>
    <m/>
    <x v="65"/>
    <x v="72"/>
    <x v="0"/>
  </r>
  <r>
    <x v="26"/>
    <x v="6"/>
    <x v="7"/>
    <m/>
    <x v="17"/>
    <x v="160"/>
    <x v="2"/>
  </r>
  <r>
    <x v="26"/>
    <x v="6"/>
    <x v="0"/>
    <m/>
    <x v="0"/>
    <x v="213"/>
    <x v="0"/>
  </r>
  <r>
    <x v="26"/>
    <x v="6"/>
    <x v="0"/>
    <m/>
    <x v="0"/>
    <x v="84"/>
    <x v="0"/>
  </r>
  <r>
    <x v="26"/>
    <x v="6"/>
    <x v="0"/>
    <m/>
    <x v="0"/>
    <x v="85"/>
    <x v="0"/>
  </r>
  <r>
    <x v="26"/>
    <x v="6"/>
    <x v="10"/>
    <m/>
    <x v="84"/>
    <x v="88"/>
    <x v="1"/>
  </r>
  <r>
    <x v="26"/>
    <x v="6"/>
    <x v="2"/>
    <m/>
    <x v="19"/>
    <x v="88"/>
    <x v="1"/>
  </r>
  <r>
    <x v="26"/>
    <x v="6"/>
    <x v="2"/>
    <m/>
    <x v="16"/>
    <x v="88"/>
    <x v="1"/>
  </r>
  <r>
    <x v="26"/>
    <x v="6"/>
    <x v="2"/>
    <m/>
    <x v="68"/>
    <x v="235"/>
    <x v="3"/>
  </r>
  <r>
    <x v="26"/>
    <x v="6"/>
    <x v="2"/>
    <m/>
    <x v="52"/>
    <x v="91"/>
    <x v="0"/>
  </r>
  <r>
    <x v="26"/>
    <x v="6"/>
    <x v="0"/>
    <m/>
    <x v="0"/>
    <x v="180"/>
    <x v="0"/>
  </r>
  <r>
    <x v="26"/>
    <x v="6"/>
    <x v="0"/>
    <m/>
    <x v="0"/>
    <x v="92"/>
    <x v="0"/>
  </r>
  <r>
    <x v="26"/>
    <x v="6"/>
    <x v="2"/>
    <m/>
    <x v="68"/>
    <x v="92"/>
    <x v="0"/>
  </r>
  <r>
    <x v="27"/>
    <x v="6"/>
    <x v="0"/>
    <m/>
    <x v="0"/>
    <x v="94"/>
    <x v="2"/>
  </r>
  <r>
    <x v="27"/>
    <x v="6"/>
    <x v="2"/>
    <m/>
    <x v="68"/>
    <x v="94"/>
    <x v="2"/>
  </r>
  <r>
    <x v="27"/>
    <x v="6"/>
    <x v="10"/>
    <m/>
    <x v="55"/>
    <x v="0"/>
    <x v="0"/>
  </r>
  <r>
    <x v="27"/>
    <x v="6"/>
    <x v="0"/>
    <m/>
    <x v="0"/>
    <x v="2"/>
    <x v="2"/>
  </r>
  <r>
    <x v="27"/>
    <x v="6"/>
    <x v="2"/>
    <m/>
    <x v="16"/>
    <x v="6"/>
    <x v="0"/>
  </r>
  <r>
    <x v="27"/>
    <x v="6"/>
    <x v="0"/>
    <m/>
    <x v="70"/>
    <x v="7"/>
    <x v="2"/>
  </r>
  <r>
    <x v="27"/>
    <x v="6"/>
    <x v="0"/>
    <m/>
    <x v="0"/>
    <x v="11"/>
    <x v="1"/>
  </r>
  <r>
    <x v="27"/>
    <x v="6"/>
    <x v="0"/>
    <m/>
    <x v="0"/>
    <x v="12"/>
    <x v="1"/>
  </r>
  <r>
    <x v="27"/>
    <x v="6"/>
    <x v="0"/>
    <m/>
    <x v="0"/>
    <x v="13"/>
    <x v="1"/>
  </r>
  <r>
    <x v="27"/>
    <x v="6"/>
    <x v="2"/>
    <m/>
    <x v="16"/>
    <x v="13"/>
    <x v="1"/>
  </r>
  <r>
    <x v="27"/>
    <x v="6"/>
    <x v="2"/>
    <m/>
    <x v="12"/>
    <x v="13"/>
    <x v="1"/>
  </r>
  <r>
    <x v="27"/>
    <x v="6"/>
    <x v="0"/>
    <m/>
    <x v="0"/>
    <x v="186"/>
    <x v="2"/>
  </r>
  <r>
    <x v="27"/>
    <x v="6"/>
    <x v="3"/>
    <m/>
    <x v="13"/>
    <x v="105"/>
    <x v="1"/>
  </r>
  <r>
    <x v="27"/>
    <x v="6"/>
    <x v="0"/>
    <m/>
    <x v="0"/>
    <x v="17"/>
    <x v="1"/>
  </r>
  <r>
    <x v="27"/>
    <x v="6"/>
    <x v="3"/>
    <m/>
    <x v="13"/>
    <x v="18"/>
    <x v="2"/>
  </r>
  <r>
    <x v="27"/>
    <x v="6"/>
    <x v="0"/>
    <m/>
    <x v="0"/>
    <x v="106"/>
    <x v="0"/>
  </r>
  <r>
    <x v="27"/>
    <x v="6"/>
    <x v="0"/>
    <m/>
    <x v="70"/>
    <x v="106"/>
    <x v="0"/>
  </r>
  <r>
    <x v="27"/>
    <x v="6"/>
    <x v="0"/>
    <m/>
    <x v="0"/>
    <x v="107"/>
    <x v="0"/>
  </r>
  <r>
    <x v="27"/>
    <x v="6"/>
    <x v="10"/>
    <m/>
    <x v="55"/>
    <x v="107"/>
    <x v="0"/>
  </r>
  <r>
    <x v="27"/>
    <x v="6"/>
    <x v="0"/>
    <m/>
    <x v="0"/>
    <x v="108"/>
    <x v="0"/>
  </r>
  <r>
    <x v="27"/>
    <x v="6"/>
    <x v="2"/>
    <m/>
    <x v="12"/>
    <x v="109"/>
    <x v="4"/>
  </r>
  <r>
    <x v="27"/>
    <x v="6"/>
    <x v="2"/>
    <m/>
    <x v="12"/>
    <x v="20"/>
    <x v="1"/>
  </r>
  <r>
    <x v="27"/>
    <x v="6"/>
    <x v="0"/>
    <m/>
    <x v="0"/>
    <x v="187"/>
    <x v="0"/>
  </r>
  <r>
    <x v="27"/>
    <x v="6"/>
    <x v="0"/>
    <m/>
    <x v="0"/>
    <x v="27"/>
    <x v="1"/>
  </r>
  <r>
    <x v="27"/>
    <x v="6"/>
    <x v="2"/>
    <m/>
    <x v="12"/>
    <x v="117"/>
    <x v="4"/>
  </r>
  <r>
    <x v="27"/>
    <x v="6"/>
    <x v="13"/>
    <m/>
    <x v="43"/>
    <x v="30"/>
    <x v="3"/>
  </r>
  <r>
    <x v="27"/>
    <x v="6"/>
    <x v="0"/>
    <m/>
    <x v="0"/>
    <x v="35"/>
    <x v="1"/>
  </r>
  <r>
    <x v="27"/>
    <x v="6"/>
    <x v="16"/>
    <m/>
    <x v="54"/>
    <x v="35"/>
    <x v="1"/>
  </r>
  <r>
    <x v="27"/>
    <x v="6"/>
    <x v="2"/>
    <m/>
    <x v="12"/>
    <x v="35"/>
    <x v="1"/>
  </r>
  <r>
    <x v="27"/>
    <x v="6"/>
    <x v="8"/>
    <m/>
    <x v="72"/>
    <x v="35"/>
    <x v="1"/>
  </r>
  <r>
    <x v="27"/>
    <x v="6"/>
    <x v="2"/>
    <m/>
    <x v="12"/>
    <x v="195"/>
    <x v="4"/>
  </r>
  <r>
    <x v="27"/>
    <x v="6"/>
    <x v="0"/>
    <m/>
    <x v="0"/>
    <x v="230"/>
    <x v="2"/>
  </r>
  <r>
    <x v="27"/>
    <x v="6"/>
    <x v="3"/>
    <m/>
    <x v="13"/>
    <x v="230"/>
    <x v="2"/>
  </r>
  <r>
    <x v="27"/>
    <x v="6"/>
    <x v="0"/>
    <m/>
    <x v="0"/>
    <x v="37"/>
    <x v="1"/>
  </r>
  <r>
    <x v="27"/>
    <x v="6"/>
    <x v="16"/>
    <m/>
    <x v="54"/>
    <x v="37"/>
    <x v="1"/>
  </r>
  <r>
    <x v="27"/>
    <x v="6"/>
    <x v="2"/>
    <m/>
    <x v="12"/>
    <x v="37"/>
    <x v="1"/>
  </r>
  <r>
    <x v="27"/>
    <x v="6"/>
    <x v="8"/>
    <m/>
    <x v="72"/>
    <x v="37"/>
    <x v="1"/>
  </r>
  <r>
    <x v="27"/>
    <x v="6"/>
    <x v="2"/>
    <m/>
    <x v="12"/>
    <x v="41"/>
    <x v="2"/>
  </r>
  <r>
    <x v="27"/>
    <x v="6"/>
    <x v="0"/>
    <m/>
    <x v="0"/>
    <x v="42"/>
    <x v="2"/>
  </r>
  <r>
    <x v="27"/>
    <x v="6"/>
    <x v="3"/>
    <m/>
    <x v="13"/>
    <x v="125"/>
    <x v="2"/>
  </r>
  <r>
    <x v="27"/>
    <x v="6"/>
    <x v="0"/>
    <m/>
    <x v="0"/>
    <x v="196"/>
    <x v="2"/>
  </r>
  <r>
    <x v="27"/>
    <x v="6"/>
    <x v="3"/>
    <m/>
    <x v="13"/>
    <x v="197"/>
    <x v="2"/>
  </r>
  <r>
    <x v="27"/>
    <x v="6"/>
    <x v="3"/>
    <m/>
    <x v="13"/>
    <x v="199"/>
    <x v="2"/>
  </r>
  <r>
    <x v="27"/>
    <x v="6"/>
    <x v="2"/>
    <m/>
    <x v="52"/>
    <x v="47"/>
    <x v="0"/>
  </r>
  <r>
    <x v="27"/>
    <x v="6"/>
    <x v="0"/>
    <m/>
    <x v="0"/>
    <x v="128"/>
    <x v="2"/>
  </r>
  <r>
    <x v="27"/>
    <x v="6"/>
    <x v="2"/>
    <m/>
    <x v="12"/>
    <x v="128"/>
    <x v="2"/>
  </r>
  <r>
    <x v="27"/>
    <x v="6"/>
    <x v="2"/>
    <m/>
    <x v="68"/>
    <x v="128"/>
    <x v="2"/>
  </r>
  <r>
    <x v="27"/>
    <x v="6"/>
    <x v="2"/>
    <m/>
    <x v="12"/>
    <x v="200"/>
    <x v="4"/>
  </r>
  <r>
    <x v="27"/>
    <x v="6"/>
    <x v="0"/>
    <m/>
    <x v="0"/>
    <x v="132"/>
    <x v="0"/>
  </r>
  <r>
    <x v="27"/>
    <x v="6"/>
    <x v="0"/>
    <m/>
    <x v="70"/>
    <x v="132"/>
    <x v="0"/>
  </r>
  <r>
    <x v="27"/>
    <x v="6"/>
    <x v="2"/>
    <m/>
    <x v="12"/>
    <x v="141"/>
    <x v="2"/>
  </r>
  <r>
    <x v="27"/>
    <x v="6"/>
    <x v="0"/>
    <m/>
    <x v="0"/>
    <x v="56"/>
    <x v="0"/>
  </r>
  <r>
    <x v="27"/>
    <x v="6"/>
    <x v="12"/>
    <m/>
    <x v="38"/>
    <x v="56"/>
    <x v="0"/>
  </r>
  <r>
    <x v="27"/>
    <x v="6"/>
    <x v="2"/>
    <m/>
    <x v="12"/>
    <x v="146"/>
    <x v="2"/>
  </r>
  <r>
    <x v="27"/>
    <x v="6"/>
    <x v="2"/>
    <m/>
    <x v="12"/>
    <x v="148"/>
    <x v="4"/>
  </r>
  <r>
    <x v="27"/>
    <x v="6"/>
    <x v="0"/>
    <m/>
    <x v="0"/>
    <x v="61"/>
    <x v="1"/>
  </r>
  <r>
    <x v="27"/>
    <x v="6"/>
    <x v="16"/>
    <m/>
    <x v="54"/>
    <x v="61"/>
    <x v="1"/>
  </r>
  <r>
    <x v="27"/>
    <x v="6"/>
    <x v="2"/>
    <m/>
    <x v="12"/>
    <x v="61"/>
    <x v="1"/>
  </r>
  <r>
    <x v="27"/>
    <x v="6"/>
    <x v="8"/>
    <m/>
    <x v="72"/>
    <x v="61"/>
    <x v="1"/>
  </r>
  <r>
    <x v="27"/>
    <x v="6"/>
    <x v="2"/>
    <m/>
    <x v="68"/>
    <x v="151"/>
    <x v="2"/>
  </r>
  <r>
    <x v="27"/>
    <x v="6"/>
    <x v="0"/>
    <m/>
    <x v="0"/>
    <x v="152"/>
    <x v="1"/>
  </r>
  <r>
    <x v="27"/>
    <x v="6"/>
    <x v="2"/>
    <m/>
    <x v="12"/>
    <x v="153"/>
    <x v="2"/>
  </r>
  <r>
    <x v="27"/>
    <x v="6"/>
    <x v="0"/>
    <m/>
    <x v="0"/>
    <x v="69"/>
    <x v="3"/>
  </r>
  <r>
    <x v="27"/>
    <x v="6"/>
    <x v="16"/>
    <m/>
    <x v="80"/>
    <x v="69"/>
    <x v="3"/>
  </r>
  <r>
    <x v="27"/>
    <x v="6"/>
    <x v="0"/>
    <m/>
    <x v="0"/>
    <x v="70"/>
    <x v="0"/>
  </r>
  <r>
    <x v="27"/>
    <x v="6"/>
    <x v="2"/>
    <m/>
    <x v="16"/>
    <x v="71"/>
    <x v="2"/>
  </r>
  <r>
    <x v="27"/>
    <x v="6"/>
    <x v="3"/>
    <m/>
    <x v="57"/>
    <x v="159"/>
    <x v="0"/>
  </r>
  <r>
    <x v="27"/>
    <x v="6"/>
    <x v="0"/>
    <m/>
    <x v="0"/>
    <x v="162"/>
    <x v="0"/>
  </r>
  <r>
    <x v="27"/>
    <x v="6"/>
    <x v="0"/>
    <m/>
    <x v="0"/>
    <x v="73"/>
    <x v="1"/>
  </r>
  <r>
    <x v="27"/>
    <x v="6"/>
    <x v="2"/>
    <m/>
    <x v="12"/>
    <x v="73"/>
    <x v="1"/>
  </r>
  <r>
    <x v="27"/>
    <x v="6"/>
    <x v="0"/>
    <m/>
    <x v="0"/>
    <x v="213"/>
    <x v="0"/>
  </r>
  <r>
    <x v="27"/>
    <x v="6"/>
    <x v="0"/>
    <m/>
    <x v="70"/>
    <x v="213"/>
    <x v="0"/>
  </r>
  <r>
    <x v="27"/>
    <x v="6"/>
    <x v="2"/>
    <m/>
    <x v="52"/>
    <x v="213"/>
    <x v="0"/>
  </r>
  <r>
    <x v="27"/>
    <x v="6"/>
    <x v="10"/>
    <m/>
    <x v="55"/>
    <x v="167"/>
    <x v="0"/>
  </r>
  <r>
    <x v="27"/>
    <x v="6"/>
    <x v="2"/>
    <m/>
    <x v="12"/>
    <x v="82"/>
    <x v="2"/>
  </r>
  <r>
    <x v="27"/>
    <x v="6"/>
    <x v="2"/>
    <m/>
    <x v="12"/>
    <x v="234"/>
    <x v="2"/>
  </r>
  <r>
    <x v="27"/>
    <x v="6"/>
    <x v="7"/>
    <m/>
    <x v="37"/>
    <x v="234"/>
    <x v="2"/>
  </r>
  <r>
    <x v="27"/>
    <x v="6"/>
    <x v="0"/>
    <m/>
    <x v="0"/>
    <x v="84"/>
    <x v="0"/>
  </r>
  <r>
    <x v="27"/>
    <x v="6"/>
    <x v="8"/>
    <m/>
    <x v="72"/>
    <x v="84"/>
    <x v="0"/>
  </r>
  <r>
    <x v="27"/>
    <x v="6"/>
    <x v="0"/>
    <m/>
    <x v="0"/>
    <x v="85"/>
    <x v="0"/>
  </r>
  <r>
    <x v="27"/>
    <x v="6"/>
    <x v="16"/>
    <m/>
    <x v="56"/>
    <x v="85"/>
    <x v="0"/>
  </r>
  <r>
    <x v="27"/>
    <x v="6"/>
    <x v="3"/>
    <m/>
    <x v="13"/>
    <x v="88"/>
    <x v="1"/>
  </r>
  <r>
    <x v="27"/>
    <x v="6"/>
    <x v="2"/>
    <m/>
    <x v="16"/>
    <x v="89"/>
    <x v="1"/>
  </r>
  <r>
    <x v="27"/>
    <x v="6"/>
    <x v="2"/>
    <m/>
    <x v="12"/>
    <x v="89"/>
    <x v="1"/>
  </r>
  <r>
    <x v="27"/>
    <x v="6"/>
    <x v="2"/>
    <m/>
    <x v="12"/>
    <x v="176"/>
    <x v="2"/>
  </r>
  <r>
    <x v="27"/>
    <x v="6"/>
    <x v="0"/>
    <m/>
    <x v="0"/>
    <x v="92"/>
    <x v="0"/>
  </r>
  <r>
    <x v="28"/>
    <x v="6"/>
    <x v="0"/>
    <m/>
    <x v="0"/>
    <x v="98"/>
    <x v="0"/>
  </r>
  <r>
    <x v="28"/>
    <x v="6"/>
    <x v="23"/>
    <m/>
    <x v="85"/>
    <x v="98"/>
    <x v="0"/>
  </r>
  <r>
    <x v="28"/>
    <x v="6"/>
    <x v="10"/>
    <m/>
    <x v="55"/>
    <x v="99"/>
    <x v="0"/>
  </r>
  <r>
    <x v="28"/>
    <x v="6"/>
    <x v="10"/>
    <m/>
    <x v="55"/>
    <x v="6"/>
    <x v="0"/>
  </r>
  <r>
    <x v="28"/>
    <x v="6"/>
    <x v="0"/>
    <m/>
    <x v="0"/>
    <x v="12"/>
    <x v="1"/>
  </r>
  <r>
    <x v="28"/>
    <x v="6"/>
    <x v="2"/>
    <m/>
    <x v="16"/>
    <x v="12"/>
    <x v="1"/>
  </r>
  <r>
    <x v="28"/>
    <x v="6"/>
    <x v="0"/>
    <m/>
    <x v="0"/>
    <x v="104"/>
    <x v="0"/>
  </r>
  <r>
    <x v="28"/>
    <x v="6"/>
    <x v="0"/>
    <m/>
    <x v="0"/>
    <x v="107"/>
    <x v="0"/>
  </r>
  <r>
    <x v="28"/>
    <x v="6"/>
    <x v="5"/>
    <m/>
    <x v="15"/>
    <x v="107"/>
    <x v="0"/>
  </r>
  <r>
    <x v="28"/>
    <x v="6"/>
    <x v="2"/>
    <m/>
    <x v="12"/>
    <x v="109"/>
    <x v="4"/>
  </r>
  <r>
    <x v="28"/>
    <x v="6"/>
    <x v="2"/>
    <m/>
    <x v="12"/>
    <x v="111"/>
    <x v="1"/>
  </r>
  <r>
    <x v="28"/>
    <x v="6"/>
    <x v="0"/>
    <m/>
    <x v="0"/>
    <x v="218"/>
    <x v="0"/>
  </r>
  <r>
    <x v="28"/>
    <x v="6"/>
    <x v="13"/>
    <m/>
    <x v="65"/>
    <x v="116"/>
    <x v="3"/>
  </r>
  <r>
    <x v="28"/>
    <x v="6"/>
    <x v="2"/>
    <m/>
    <x v="68"/>
    <x v="31"/>
    <x v="0"/>
  </r>
  <r>
    <x v="28"/>
    <x v="6"/>
    <x v="16"/>
    <m/>
    <x v="80"/>
    <x v="33"/>
    <x v="0"/>
  </r>
  <r>
    <x v="28"/>
    <x v="6"/>
    <x v="10"/>
    <m/>
    <x v="55"/>
    <x v="33"/>
    <x v="0"/>
  </r>
  <r>
    <x v="28"/>
    <x v="6"/>
    <x v="2"/>
    <m/>
    <x v="41"/>
    <x v="33"/>
    <x v="0"/>
  </r>
  <r>
    <x v="28"/>
    <x v="6"/>
    <x v="5"/>
    <m/>
    <x v="11"/>
    <x v="121"/>
    <x v="1"/>
  </r>
  <r>
    <x v="28"/>
    <x v="6"/>
    <x v="10"/>
    <m/>
    <x v="55"/>
    <x v="122"/>
    <x v="0"/>
  </r>
  <r>
    <x v="28"/>
    <x v="6"/>
    <x v="16"/>
    <m/>
    <x v="54"/>
    <x v="42"/>
    <x v="2"/>
  </r>
  <r>
    <x v="28"/>
    <x v="6"/>
    <x v="0"/>
    <m/>
    <x v="0"/>
    <x v="47"/>
    <x v="0"/>
  </r>
  <r>
    <x v="28"/>
    <x v="6"/>
    <x v="2"/>
    <m/>
    <x v="16"/>
    <x v="132"/>
    <x v="0"/>
  </r>
  <r>
    <x v="28"/>
    <x v="6"/>
    <x v="10"/>
    <m/>
    <x v="55"/>
    <x v="140"/>
    <x v="0"/>
  </r>
  <r>
    <x v="28"/>
    <x v="6"/>
    <x v="0"/>
    <m/>
    <x v="0"/>
    <x v="56"/>
    <x v="0"/>
  </r>
  <r>
    <x v="28"/>
    <x v="6"/>
    <x v="16"/>
    <m/>
    <x v="56"/>
    <x v="56"/>
    <x v="0"/>
  </r>
  <r>
    <x v="28"/>
    <x v="6"/>
    <x v="16"/>
    <m/>
    <x v="56"/>
    <x v="207"/>
    <x v="0"/>
  </r>
  <r>
    <x v="28"/>
    <x v="6"/>
    <x v="2"/>
    <m/>
    <x v="12"/>
    <x v="146"/>
    <x v="2"/>
  </r>
  <r>
    <x v="28"/>
    <x v="6"/>
    <x v="12"/>
    <m/>
    <x v="38"/>
    <x v="146"/>
    <x v="2"/>
  </r>
  <r>
    <x v="28"/>
    <x v="6"/>
    <x v="10"/>
    <m/>
    <x v="55"/>
    <x v="59"/>
    <x v="0"/>
  </r>
  <r>
    <x v="28"/>
    <x v="6"/>
    <x v="10"/>
    <m/>
    <x v="86"/>
    <x v="150"/>
    <x v="2"/>
  </r>
  <r>
    <x v="28"/>
    <x v="6"/>
    <x v="10"/>
    <m/>
    <x v="55"/>
    <x v="225"/>
    <x v="2"/>
  </r>
  <r>
    <x v="28"/>
    <x v="6"/>
    <x v="0"/>
    <m/>
    <x v="0"/>
    <x v="70"/>
    <x v="0"/>
  </r>
  <r>
    <x v="28"/>
    <x v="6"/>
    <x v="10"/>
    <m/>
    <x v="55"/>
    <x v="70"/>
    <x v="0"/>
  </r>
  <r>
    <x v="28"/>
    <x v="6"/>
    <x v="10"/>
    <m/>
    <x v="55"/>
    <x v="72"/>
    <x v="0"/>
  </r>
  <r>
    <x v="28"/>
    <x v="6"/>
    <x v="2"/>
    <m/>
    <x v="41"/>
    <x v="162"/>
    <x v="0"/>
  </r>
  <r>
    <x v="28"/>
    <x v="6"/>
    <x v="0"/>
    <m/>
    <x v="0"/>
    <x v="213"/>
    <x v="0"/>
  </r>
  <r>
    <x v="28"/>
    <x v="6"/>
    <x v="10"/>
    <m/>
    <x v="55"/>
    <x v="81"/>
    <x v="0"/>
  </r>
  <r>
    <x v="28"/>
    <x v="6"/>
    <x v="0"/>
    <m/>
    <x v="34"/>
    <x v="227"/>
    <x v="2"/>
  </r>
  <r>
    <x v="28"/>
    <x v="6"/>
    <x v="0"/>
    <m/>
    <x v="0"/>
    <x v="84"/>
    <x v="0"/>
  </r>
  <r>
    <x v="28"/>
    <x v="6"/>
    <x v="2"/>
    <m/>
    <x v="87"/>
    <x v="85"/>
    <x v="0"/>
  </r>
  <r>
    <x v="28"/>
    <x v="6"/>
    <x v="16"/>
    <m/>
    <x v="88"/>
    <x v="180"/>
    <x v="0"/>
  </r>
  <r>
    <x v="28"/>
    <x v="6"/>
    <x v="10"/>
    <m/>
    <x v="55"/>
    <x v="92"/>
    <x v="0"/>
  </r>
  <r>
    <x v="29"/>
    <x v="6"/>
    <x v="10"/>
    <m/>
    <x v="55"/>
    <x v="0"/>
    <x v="0"/>
  </r>
  <r>
    <x v="29"/>
    <x v="6"/>
    <x v="10"/>
    <m/>
    <x v="25"/>
    <x v="95"/>
    <x v="3"/>
  </r>
  <r>
    <x v="29"/>
    <x v="6"/>
    <x v="0"/>
    <m/>
    <x v="0"/>
    <x v="1"/>
    <x v="1"/>
  </r>
  <r>
    <x v="29"/>
    <x v="6"/>
    <x v="0"/>
    <m/>
    <x v="0"/>
    <x v="98"/>
    <x v="0"/>
  </r>
  <r>
    <x v="29"/>
    <x v="6"/>
    <x v="10"/>
    <m/>
    <x v="55"/>
    <x v="99"/>
    <x v="0"/>
  </r>
  <r>
    <x v="29"/>
    <x v="6"/>
    <x v="2"/>
    <m/>
    <x v="16"/>
    <x v="99"/>
    <x v="0"/>
  </r>
  <r>
    <x v="29"/>
    <x v="6"/>
    <x v="0"/>
    <m/>
    <x v="0"/>
    <x v="6"/>
    <x v="0"/>
  </r>
  <r>
    <x v="29"/>
    <x v="6"/>
    <x v="10"/>
    <m/>
    <x v="55"/>
    <x v="6"/>
    <x v="0"/>
  </r>
  <r>
    <x v="29"/>
    <x v="6"/>
    <x v="2"/>
    <m/>
    <x v="68"/>
    <x v="9"/>
    <x v="3"/>
  </r>
  <r>
    <x v="29"/>
    <x v="6"/>
    <x v="10"/>
    <m/>
    <x v="55"/>
    <x v="13"/>
    <x v="1"/>
  </r>
  <r>
    <x v="29"/>
    <x v="6"/>
    <x v="10"/>
    <m/>
    <x v="55"/>
    <x v="104"/>
    <x v="0"/>
  </r>
  <r>
    <x v="29"/>
    <x v="6"/>
    <x v="2"/>
    <m/>
    <x v="16"/>
    <x v="16"/>
    <x v="3"/>
  </r>
  <r>
    <x v="29"/>
    <x v="6"/>
    <x v="0"/>
    <m/>
    <x v="0"/>
    <x v="19"/>
    <x v="0"/>
  </r>
  <r>
    <x v="29"/>
    <x v="6"/>
    <x v="2"/>
    <m/>
    <x v="44"/>
    <x v="19"/>
    <x v="0"/>
  </r>
  <r>
    <x v="29"/>
    <x v="6"/>
    <x v="10"/>
    <m/>
    <x v="55"/>
    <x v="106"/>
    <x v="0"/>
  </r>
  <r>
    <x v="29"/>
    <x v="6"/>
    <x v="0"/>
    <m/>
    <x v="0"/>
    <x v="107"/>
    <x v="0"/>
  </r>
  <r>
    <x v="29"/>
    <x v="6"/>
    <x v="10"/>
    <m/>
    <x v="55"/>
    <x v="107"/>
    <x v="0"/>
  </r>
  <r>
    <x v="29"/>
    <x v="6"/>
    <x v="0"/>
    <m/>
    <x v="0"/>
    <x v="110"/>
    <x v="0"/>
  </r>
  <r>
    <x v="29"/>
    <x v="6"/>
    <x v="10"/>
    <m/>
    <x v="55"/>
    <x v="22"/>
    <x v="2"/>
  </r>
  <r>
    <x v="29"/>
    <x v="6"/>
    <x v="0"/>
    <m/>
    <x v="34"/>
    <x v="26"/>
    <x v="0"/>
  </r>
  <r>
    <x v="29"/>
    <x v="6"/>
    <x v="0"/>
    <m/>
    <x v="0"/>
    <x v="27"/>
    <x v="1"/>
  </r>
  <r>
    <x v="29"/>
    <x v="6"/>
    <x v="13"/>
    <m/>
    <x v="65"/>
    <x v="116"/>
    <x v="3"/>
  </r>
  <r>
    <x v="29"/>
    <x v="6"/>
    <x v="2"/>
    <m/>
    <x v="68"/>
    <x v="31"/>
    <x v="0"/>
  </r>
  <r>
    <x v="29"/>
    <x v="6"/>
    <x v="19"/>
    <m/>
    <x v="67"/>
    <x v="32"/>
    <x v="3"/>
  </r>
  <r>
    <x v="29"/>
    <x v="6"/>
    <x v="10"/>
    <m/>
    <x v="55"/>
    <x v="33"/>
    <x v="0"/>
  </r>
  <r>
    <x v="29"/>
    <x v="6"/>
    <x v="2"/>
    <m/>
    <x v="16"/>
    <x v="33"/>
    <x v="0"/>
  </r>
  <r>
    <x v="29"/>
    <x v="6"/>
    <x v="8"/>
    <m/>
    <x v="72"/>
    <x v="33"/>
    <x v="0"/>
  </r>
  <r>
    <x v="29"/>
    <x v="6"/>
    <x v="3"/>
    <m/>
    <x v="13"/>
    <x v="33"/>
    <x v="0"/>
  </r>
  <r>
    <x v="29"/>
    <x v="6"/>
    <x v="0"/>
    <m/>
    <x v="0"/>
    <x v="193"/>
    <x v="0"/>
  </r>
  <r>
    <x v="29"/>
    <x v="6"/>
    <x v="2"/>
    <m/>
    <x v="68"/>
    <x v="41"/>
    <x v="2"/>
  </r>
  <r>
    <x v="29"/>
    <x v="6"/>
    <x v="0"/>
    <m/>
    <x v="89"/>
    <x v="42"/>
    <x v="2"/>
  </r>
  <r>
    <x v="29"/>
    <x v="6"/>
    <x v="2"/>
    <m/>
    <x v="68"/>
    <x v="42"/>
    <x v="2"/>
  </r>
  <r>
    <x v="29"/>
    <x v="6"/>
    <x v="7"/>
    <m/>
    <x v="90"/>
    <x v="42"/>
    <x v="2"/>
  </r>
  <r>
    <x v="29"/>
    <x v="6"/>
    <x v="0"/>
    <m/>
    <x v="0"/>
    <x v="125"/>
    <x v="2"/>
  </r>
  <r>
    <x v="29"/>
    <x v="6"/>
    <x v="0"/>
    <m/>
    <x v="0"/>
    <x v="196"/>
    <x v="2"/>
  </r>
  <r>
    <x v="29"/>
    <x v="6"/>
    <x v="19"/>
    <m/>
    <x v="67"/>
    <x v="199"/>
    <x v="2"/>
  </r>
  <r>
    <x v="29"/>
    <x v="6"/>
    <x v="13"/>
    <m/>
    <x v="39"/>
    <x v="131"/>
    <x v="2"/>
  </r>
  <r>
    <x v="29"/>
    <x v="6"/>
    <x v="0"/>
    <m/>
    <x v="0"/>
    <x v="132"/>
    <x v="0"/>
  </r>
  <r>
    <x v="29"/>
    <x v="6"/>
    <x v="2"/>
    <m/>
    <x v="16"/>
    <x v="132"/>
    <x v="0"/>
  </r>
  <r>
    <x v="29"/>
    <x v="6"/>
    <x v="2"/>
    <m/>
    <x v="44"/>
    <x v="132"/>
    <x v="0"/>
  </r>
  <r>
    <x v="29"/>
    <x v="6"/>
    <x v="0"/>
    <m/>
    <x v="0"/>
    <x v="138"/>
    <x v="1"/>
  </r>
  <r>
    <x v="29"/>
    <x v="6"/>
    <x v="2"/>
    <m/>
    <x v="91"/>
    <x v="138"/>
    <x v="1"/>
  </r>
  <r>
    <x v="29"/>
    <x v="6"/>
    <x v="0"/>
    <m/>
    <x v="0"/>
    <x v="140"/>
    <x v="0"/>
  </r>
  <r>
    <x v="29"/>
    <x v="6"/>
    <x v="10"/>
    <m/>
    <x v="55"/>
    <x v="140"/>
    <x v="0"/>
  </r>
  <r>
    <x v="29"/>
    <x v="6"/>
    <x v="0"/>
    <m/>
    <x v="0"/>
    <x v="142"/>
    <x v="2"/>
  </r>
  <r>
    <x v="29"/>
    <x v="6"/>
    <x v="10"/>
    <m/>
    <x v="55"/>
    <x v="56"/>
    <x v="0"/>
  </r>
  <r>
    <x v="29"/>
    <x v="6"/>
    <x v="0"/>
    <m/>
    <x v="0"/>
    <x v="146"/>
    <x v="2"/>
  </r>
  <r>
    <x v="29"/>
    <x v="6"/>
    <x v="2"/>
    <m/>
    <x v="68"/>
    <x v="146"/>
    <x v="2"/>
  </r>
  <r>
    <x v="29"/>
    <x v="6"/>
    <x v="0"/>
    <m/>
    <x v="0"/>
    <x v="59"/>
    <x v="0"/>
  </r>
  <r>
    <x v="29"/>
    <x v="6"/>
    <x v="10"/>
    <m/>
    <x v="55"/>
    <x v="59"/>
    <x v="0"/>
  </r>
  <r>
    <x v="29"/>
    <x v="6"/>
    <x v="0"/>
    <m/>
    <x v="0"/>
    <x v="60"/>
    <x v="0"/>
  </r>
  <r>
    <x v="29"/>
    <x v="6"/>
    <x v="10"/>
    <m/>
    <x v="55"/>
    <x v="60"/>
    <x v="0"/>
  </r>
  <r>
    <x v="29"/>
    <x v="6"/>
    <x v="10"/>
    <m/>
    <x v="47"/>
    <x v="150"/>
    <x v="2"/>
  </r>
  <r>
    <x v="29"/>
    <x v="6"/>
    <x v="0"/>
    <m/>
    <x v="0"/>
    <x v="153"/>
    <x v="2"/>
  </r>
  <r>
    <x v="29"/>
    <x v="6"/>
    <x v="2"/>
    <m/>
    <x v="44"/>
    <x v="153"/>
    <x v="2"/>
  </r>
  <r>
    <x v="29"/>
    <x v="6"/>
    <x v="2"/>
    <m/>
    <x v="68"/>
    <x v="153"/>
    <x v="2"/>
  </r>
  <r>
    <x v="29"/>
    <x v="6"/>
    <x v="10"/>
    <m/>
    <x v="55"/>
    <x v="68"/>
    <x v="3"/>
  </r>
  <r>
    <x v="29"/>
    <x v="6"/>
    <x v="0"/>
    <m/>
    <x v="0"/>
    <x v="70"/>
    <x v="0"/>
  </r>
  <r>
    <x v="29"/>
    <x v="6"/>
    <x v="0"/>
    <m/>
    <x v="70"/>
    <x v="70"/>
    <x v="0"/>
  </r>
  <r>
    <x v="29"/>
    <x v="6"/>
    <x v="5"/>
    <m/>
    <x v="11"/>
    <x v="70"/>
    <x v="0"/>
  </r>
  <r>
    <x v="29"/>
    <x v="6"/>
    <x v="2"/>
    <m/>
    <x v="16"/>
    <x v="71"/>
    <x v="2"/>
  </r>
  <r>
    <x v="29"/>
    <x v="6"/>
    <x v="0"/>
    <m/>
    <x v="0"/>
    <x v="72"/>
    <x v="0"/>
  </r>
  <r>
    <x v="29"/>
    <x v="6"/>
    <x v="2"/>
    <m/>
    <x v="41"/>
    <x v="162"/>
    <x v="0"/>
  </r>
  <r>
    <x v="29"/>
    <x v="6"/>
    <x v="0"/>
    <m/>
    <x v="0"/>
    <x v="213"/>
    <x v="0"/>
  </r>
  <r>
    <x v="29"/>
    <x v="6"/>
    <x v="0"/>
    <m/>
    <x v="0"/>
    <x v="167"/>
    <x v="0"/>
  </r>
  <r>
    <x v="29"/>
    <x v="6"/>
    <x v="10"/>
    <m/>
    <x v="55"/>
    <x v="167"/>
    <x v="0"/>
  </r>
  <r>
    <x v="29"/>
    <x v="6"/>
    <x v="0"/>
    <m/>
    <x v="0"/>
    <x v="81"/>
    <x v="0"/>
  </r>
  <r>
    <x v="29"/>
    <x v="6"/>
    <x v="10"/>
    <m/>
    <x v="55"/>
    <x v="81"/>
    <x v="0"/>
  </r>
  <r>
    <x v="29"/>
    <x v="6"/>
    <x v="13"/>
    <m/>
    <x v="39"/>
    <x v="82"/>
    <x v="2"/>
  </r>
  <r>
    <x v="29"/>
    <x v="6"/>
    <x v="0"/>
    <m/>
    <x v="34"/>
    <x v="227"/>
    <x v="2"/>
  </r>
  <r>
    <x v="29"/>
    <x v="6"/>
    <x v="0"/>
    <m/>
    <x v="0"/>
    <x v="84"/>
    <x v="0"/>
  </r>
  <r>
    <x v="29"/>
    <x v="6"/>
    <x v="10"/>
    <m/>
    <x v="55"/>
    <x v="84"/>
    <x v="0"/>
  </r>
  <r>
    <x v="29"/>
    <x v="6"/>
    <x v="10"/>
    <m/>
    <x v="55"/>
    <x v="85"/>
    <x v="0"/>
  </r>
  <r>
    <x v="29"/>
    <x v="6"/>
    <x v="2"/>
    <m/>
    <x v="16"/>
    <x v="88"/>
    <x v="1"/>
  </r>
  <r>
    <x v="29"/>
    <x v="6"/>
    <x v="2"/>
    <m/>
    <x v="44"/>
    <x v="88"/>
    <x v="1"/>
  </r>
  <r>
    <x v="29"/>
    <x v="6"/>
    <x v="2"/>
    <m/>
    <x v="68"/>
    <x v="89"/>
    <x v="1"/>
  </r>
  <r>
    <x v="29"/>
    <x v="6"/>
    <x v="2"/>
    <m/>
    <x v="51"/>
    <x v="91"/>
    <x v="0"/>
  </r>
  <r>
    <x v="29"/>
    <x v="6"/>
    <x v="2"/>
    <m/>
    <x v="68"/>
    <x v="91"/>
    <x v="0"/>
  </r>
  <r>
    <x v="30"/>
    <x v="7"/>
    <x v="24"/>
    <m/>
    <x v="92"/>
    <x v="236"/>
    <x v="5"/>
  </r>
  <r>
    <x v="30"/>
    <x v="7"/>
    <x v="24"/>
    <m/>
    <x v="92"/>
    <x v="236"/>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1">
  <r>
    <s v="2025"/>
    <s v="2025 - 2029"/>
    <s v="Intestinal infectious diseases"/>
    <s v="Cholera"/>
    <x v="0"/>
    <x v="0"/>
    <x v="0"/>
  </r>
  <r>
    <s v="2025"/>
    <s v="2025 - 2029"/>
    <s v="new/uncetain disease"/>
    <s v="COVID-19"/>
    <x v="1"/>
    <x v="1"/>
    <x v="1"/>
  </r>
  <r>
    <s v="2025"/>
    <s v="2025 - 2029"/>
    <s v="new/uncetain disease"/>
    <s v="Chapare virus"/>
    <x v="1"/>
    <x v="2"/>
    <x v="2"/>
  </r>
  <r>
    <s v="2025"/>
    <s v="2025 - 2029"/>
    <s v="new/uncetain disease"/>
    <s v="Influenza with other manifestations, seasonal influenza virus identified"/>
    <x v="1"/>
    <x v="3"/>
    <x v="3"/>
  </r>
  <r>
    <s v="2025"/>
    <s v="2025 - 2029"/>
    <s v="new/uncetain disease"/>
    <s v="Pneumonia due to Respiratory syncytial virus"/>
    <x v="1"/>
    <x v="4"/>
    <x v="2"/>
  </r>
  <r>
    <s v="2025"/>
    <s v="2025 - 2029"/>
    <s v="new/uncetain disease"/>
    <s v="Pneumonia due to Human metapneumovirus"/>
    <x v="1"/>
    <x v="5"/>
    <x v="3"/>
  </r>
  <r>
    <s v="2025"/>
    <s v="2025 - 2029"/>
    <s v="new/uncetain disease"/>
    <s v="Acute bronchitis due to Rhinovirus"/>
    <x v="1"/>
    <x v="6"/>
    <x v="0"/>
  </r>
  <r>
    <s v="2025"/>
    <s v="2025 - 2029"/>
    <s v="new/uncetain disease"/>
    <s v="Zika virus disease"/>
    <x v="1"/>
    <x v="7"/>
    <x v="2"/>
  </r>
  <r>
    <s v="2025"/>
    <s v="2025 - 2029"/>
    <s v="new/uncetain disease"/>
    <s v="Middle East respiratory syndrome"/>
    <x v="1"/>
    <x v="8"/>
    <x v="3"/>
  </r>
  <r>
    <s v="2025"/>
    <s v="2025 - 2029"/>
    <s v="new/uncetain disease"/>
    <s v="Marburg disease"/>
    <x v="1"/>
    <x v="9"/>
    <x v="3"/>
  </r>
  <r>
    <s v="2025"/>
    <s v="2025 - 2029"/>
    <s v="new/uncetain disease"/>
    <s v="Sudan virus disease"/>
    <x v="1"/>
    <x v="10"/>
    <x v="3"/>
  </r>
  <r>
    <s v="2025"/>
    <s v="2025 - 2029"/>
    <s v="new/uncetain disease"/>
    <s v="Measles"/>
    <x v="1"/>
    <x v="11"/>
    <x v="1"/>
  </r>
  <r>
    <s v="2025"/>
    <s v="2025 - 2029"/>
    <s v="arthropod borne and haemorrhagic fevers"/>
    <s v="Dengue fever, unspecified"/>
    <x v="2"/>
    <x v="12"/>
    <x v="1"/>
  </r>
  <r>
    <s v="2025"/>
    <s v="2025 - 2029"/>
    <s v="new/uncetain disease"/>
    <s v="influenza virus"/>
    <x v="1"/>
    <x v="12"/>
    <x v="1"/>
  </r>
  <r>
    <s v="2025"/>
    <s v="2025 - 2029"/>
    <s v="new/uncetain disease"/>
    <s v="Infections due to Chlamydia psittaci"/>
    <x v="1"/>
    <x v="13"/>
    <x v="1"/>
  </r>
  <r>
    <s v="2025"/>
    <s v="2025 - 2029"/>
    <s v="new/uncetain disease"/>
    <s v="Monkeypox"/>
    <x v="1"/>
    <x v="14"/>
    <x v="1"/>
  </r>
  <r>
    <s v="2025"/>
    <s v="2025 - 2029"/>
    <s v="new/uncetain disease"/>
    <s v="yellow fever"/>
    <x v="1"/>
    <x v="15"/>
    <x v="2"/>
  </r>
  <r>
    <s v="2025"/>
    <s v="2025 - 2029"/>
    <s v="new/uncetain disease"/>
    <s v="Unspecified viral disease"/>
    <x v="1"/>
    <x v="16"/>
    <x v="3"/>
  </r>
  <r>
    <s v="2025"/>
    <s v="2025 - 2029"/>
    <s v="new/uncetain disease"/>
    <s v="Oropouche virus disease"/>
    <x v="1"/>
    <x v="17"/>
    <x v="1"/>
  </r>
  <r>
    <s v="2025"/>
    <s v="2025 - 2029"/>
    <s v="Influenza and pneumonia"/>
    <s v="West Nile virus infection"/>
    <x v="3"/>
    <x v="18"/>
    <x v="2"/>
  </r>
  <r>
    <s v="2025"/>
    <s v="2025 - 2029"/>
    <s v="Influenza and pneumonia"/>
    <s v="Coronavirus infection, unspecified site"/>
    <x v="4"/>
    <x v="18"/>
    <x v="2"/>
  </r>
  <r>
    <s v="2025"/>
    <s v="2025 - 2029"/>
    <s v="Influenza and pneumonia"/>
    <s v="Malaria due to Plasmodium falciparum, unspecified"/>
    <x v="5"/>
    <x v="18"/>
    <x v="2"/>
  </r>
  <r>
    <s v="2025"/>
    <s v="2025 - 2029"/>
    <s v="Other acute lower respiratory infections"/>
    <s v="Pneumonia due to Adenovirus"/>
    <x v="6"/>
    <x v="18"/>
    <x v="2"/>
  </r>
  <r>
    <s v="2025"/>
    <s v="2025 - 2029"/>
    <s v="new/uncetain disease"/>
    <s v="Pneumonia due to parainfluenza virus"/>
    <x v="1"/>
    <x v="18"/>
    <x v="2"/>
  </r>
  <r>
    <s v="2025"/>
    <s v="2025 - 2029"/>
    <s v="new/uncetain disease"/>
    <s v="Severe acute respiratory syndrome"/>
    <x v="1"/>
    <x v="19"/>
    <x v="0"/>
  </r>
  <r>
    <s v="2025"/>
    <s v="2025 - 2029"/>
    <s v="new/uncetain disease"/>
    <s v="Acute poliomyelitis, unspecified"/>
    <x v="1"/>
    <x v="20"/>
    <x v="1"/>
  </r>
  <r>
    <s v="2025"/>
    <s v="2025 - 2029"/>
    <s v="new/uncetain disease"/>
    <s v="Arthropod-borne viral fever, virus unspecified"/>
    <x v="1"/>
    <x v="21"/>
    <x v="1"/>
  </r>
  <r>
    <s v="2025"/>
    <s v="2025 - 2029"/>
    <s v="new/uncetain disease"/>
    <s v="Acute hepatitis E"/>
    <x v="1"/>
    <x v="22"/>
    <x v="2"/>
  </r>
  <r>
    <s v="2025"/>
    <s v="2025 - 2029"/>
    <s v="new/uncetain disease"/>
    <s v="Urban rabies"/>
    <x v="1"/>
    <x v="23"/>
    <x v="3"/>
  </r>
  <r>
    <s v="2025"/>
    <s v="2025 - 2029"/>
    <s v="new/uncetain disease"/>
    <s v="Western equine encephalitis"/>
    <x v="1"/>
    <x v="24"/>
    <x v="3"/>
  </r>
  <r>
    <s v="2025"/>
    <s v="2025 - 2029"/>
    <s v="new/uncetain disease"/>
    <s v="Chikungunya mosquito-borne viral fever"/>
    <x v="1"/>
    <x v="25"/>
    <x v="3"/>
  </r>
  <r>
    <s v="2025"/>
    <s v="2025 - 2029"/>
    <s v="new/uncetain disease"/>
    <s v="Botulism"/>
    <x v="1"/>
    <x v="26"/>
    <x v="0"/>
  </r>
  <r>
    <s v="2025"/>
    <s v="2025 - 2029"/>
    <s v="new/uncetain disease"/>
    <s v="Human respiratory syncytial virus"/>
    <x v="1"/>
    <x v="27"/>
    <x v="1"/>
  </r>
  <r>
    <s v="2025"/>
    <s v="2025 - 2029"/>
    <s v="new/uncetain disease"/>
    <s v="Pneumonia due to Mycoplasma pneumoniae"/>
    <x v="1"/>
    <x v="28"/>
    <x v="3"/>
  </r>
  <r>
    <s v="2025"/>
    <s v="2025 - 2029"/>
    <s v="new/uncetain disease"/>
    <s v="Typhoid fever"/>
    <x v="1"/>
    <x v="29"/>
    <x v="0"/>
  </r>
  <r>
    <s v="2025"/>
    <s v="2025 - 2029"/>
    <s v="new/uncetain disease"/>
    <s v="Shigellosis due to Shigella dysenteriae"/>
    <x v="1"/>
    <x v="30"/>
    <x v="3"/>
  </r>
  <r>
    <s v="2025"/>
    <s v="2025 - 2029"/>
    <s v="new/uncetain disease"/>
    <s v="Intestinal infections due to Shigella"/>
    <x v="1"/>
    <x v="31"/>
    <x v="0"/>
  </r>
  <r>
    <s v="2025"/>
    <s v="2025 - 2029"/>
    <s v="new/uncetain disease"/>
    <s v="Enterovirus infection of unspecified site"/>
    <x v="1"/>
    <x v="32"/>
    <x v="3"/>
  </r>
  <r>
    <s v="2025"/>
    <s v="2025 - 2029"/>
    <s v="new/uncetain disease"/>
    <s v="Infection, unspecified"/>
    <x v="1"/>
    <x v="33"/>
    <x v="0"/>
  </r>
  <r>
    <s v="2025"/>
    <s v="2025 - 2029"/>
    <s v="new/uncetain disease"/>
    <s v="Diphtheria, unspecified"/>
    <x v="1"/>
    <x v="34"/>
    <x v="3"/>
  </r>
  <r>
    <s v="2025"/>
    <s v="2025 - 2029"/>
    <s v="new/uncetain disease"/>
    <s v="Bacterial meningitis, unspecified"/>
    <x v="1"/>
    <x v="35"/>
    <x v="1"/>
  </r>
  <r>
    <s v="2025"/>
    <s v="2025 - 2029"/>
    <s v="new/uncetain disease"/>
    <s v="Lassa fever"/>
    <x v="1"/>
    <x v="36"/>
    <x v="1"/>
  </r>
  <r>
    <s v="2025"/>
    <s v="2025 - 2029"/>
    <s v="new/uncetain disease"/>
    <s v="Guillain Barre syndrome"/>
    <x v="1"/>
    <x v="37"/>
    <x v="1"/>
  </r>
  <r>
    <s v="2025"/>
    <s v="2025 - 2029"/>
    <s v="new/uncetain disease"/>
    <s v="Legionnaires disease"/>
    <x v="1"/>
    <x v="38"/>
    <x v="3"/>
  </r>
  <r>
    <s v="2025"/>
    <s v="2025 - 2029"/>
    <s v="new/uncetain disease"/>
    <s v="Ebola disease"/>
    <x v="1"/>
    <x v="39"/>
    <x v="1"/>
  </r>
  <r>
    <s v="2025"/>
    <s v="2025 - 2029"/>
    <s v="new/uncetain disease"/>
    <s v="Cutaneous anthrax"/>
    <x v="1"/>
    <x v="40"/>
    <x v="3"/>
  </r>
  <r>
    <s v="2025"/>
    <s v="2025 - 2029"/>
    <s v="new/uncetain disease"/>
    <s v="Acute viral hepatitis, unspecified"/>
    <x v="1"/>
    <x v="41"/>
    <x v="2"/>
  </r>
  <r>
    <s v="2025"/>
    <s v="2025 - 2029"/>
    <s v="arthropod borne and haemorrhagic fevers"/>
    <s v="Japanese encephalitis virus disease"/>
    <x v="7"/>
    <x v="42"/>
    <x v="2"/>
  </r>
  <r>
    <s v="2025"/>
    <s v="2025 - 2029"/>
    <s v="new/uncetain disease"/>
    <s v="Infections due to other Salmonella"/>
    <x v="1"/>
    <x v="42"/>
    <x v="2"/>
  </r>
  <r>
    <s v="2025"/>
    <s v="2025 - 2029"/>
    <s v="new/uncetain disease"/>
    <s v="Scarlet fever"/>
    <x v="1"/>
    <x v="43"/>
    <x v="3"/>
  </r>
  <r>
    <s v="2025"/>
    <s v="2025 - 2029"/>
    <s v="new/uncetain disease"/>
    <s v="Sepsis due to streptococcus, group A"/>
    <x v="1"/>
    <x v="44"/>
    <x v="3"/>
  </r>
  <r>
    <s v="2025"/>
    <s v="2025 - 2029"/>
    <s v="new/uncetain disease"/>
    <s v="Crimean-Congo haemorrhagic fever"/>
    <x v="1"/>
    <x v="45"/>
    <x v="3"/>
  </r>
  <r>
    <s v="2025"/>
    <s v="2025 - 2029"/>
    <s v="new/uncetain disease"/>
    <s v="Rift Valley fever"/>
    <x v="1"/>
    <x v="46"/>
    <x v="1"/>
  </r>
  <r>
    <s v="2025"/>
    <s v="2025 - 2029"/>
    <s v="new/uncetain disease"/>
    <s v="Malaria due to Plasmodium vivax with other complications"/>
    <x v="1"/>
    <x v="47"/>
    <x v="0"/>
  </r>
  <r>
    <s v="2025"/>
    <s v="2025 - 2029"/>
    <s v="new/uncetain disease"/>
    <s v="Leptospirosis, unspecified"/>
    <x v="1"/>
    <x v="48"/>
    <x v="3"/>
  </r>
  <r>
    <s v="2025"/>
    <s v="2025 - 2029"/>
    <s v="new/uncetain disease"/>
    <s v="Viral meningitis not elsewhere classified, unspecified"/>
    <x v="1"/>
    <x v="49"/>
    <x v="3"/>
  </r>
  <r>
    <s v="2025"/>
    <s v="2025 - 2029"/>
    <s v="new/uncetain disease"/>
    <s v="Plague, unspecified"/>
    <x v="1"/>
    <x v="50"/>
    <x v="3"/>
  </r>
  <r>
    <s v="2025"/>
    <s v="2025 - 2029"/>
    <s v="new/uncetain disease"/>
    <s v="Viral pneumonia"/>
    <x v="1"/>
    <x v="51"/>
    <x v="3"/>
  </r>
  <r>
    <s v="2025"/>
    <s v="2025 - 2029"/>
    <s v="new/uncetain disease"/>
    <s v="Dracunculiasis"/>
    <x v="1"/>
    <x v="52"/>
    <x v="3"/>
  </r>
  <r>
    <s v="2025"/>
    <s v="2025 - 2029"/>
    <s v="new/uncetain disease"/>
    <s v="Hantavirus pulmonary syndrome"/>
    <x v="1"/>
    <x v="53"/>
    <x v="0"/>
  </r>
  <r>
    <s v="2025"/>
    <s v="2025 - 2029"/>
    <s v="new/uncetain disease"/>
    <s v="Listeriosis, unspecified"/>
    <x v="1"/>
    <x v="54"/>
    <x v="3"/>
  </r>
  <r>
    <s v="2025"/>
    <s v="2025 - 2029"/>
    <s v="new/uncetain disease"/>
    <s v="Gonococcal infection, unspecified"/>
    <x v="1"/>
    <x v="55"/>
    <x v="3"/>
  </r>
  <r>
    <s v="2025"/>
    <s v="2025 - 2029"/>
    <s v="new/uncetain disease"/>
    <s v="Pseudomonas aeruginosa"/>
    <x v="1"/>
    <x v="56"/>
    <x v="0"/>
  </r>
  <r>
    <s v="2025"/>
    <s v="2025 - 2029"/>
    <s v="new/uncetain disease"/>
    <s v="Human immunodeficiency virus disease without mention of associated disease or condition, clinical stage unspecified"/>
    <x v="1"/>
    <x v="57"/>
    <x v="0"/>
  </r>
  <r>
    <s v="2025"/>
    <s v="2025 - 2029"/>
    <s v="new/uncetain disease"/>
    <s v="Acute hepatitis A"/>
    <x v="1"/>
    <x v="58"/>
    <x v="0"/>
  </r>
  <r>
    <s v="2025"/>
    <s v="2025 - 2029"/>
    <s v="new/uncetain disease"/>
    <s v="Meningococcal meningitis"/>
    <x v="1"/>
    <x v="59"/>
    <x v="0"/>
  </r>
  <r>
    <s v="2025"/>
    <s v="2025 - 2029"/>
    <s v="new/uncetain disease"/>
    <s v="Haemorrhagic fever with renal syndrome"/>
    <x v="1"/>
    <x v="60"/>
    <x v="0"/>
  </r>
  <r>
    <s v="2025"/>
    <s v="2025 - 2029"/>
    <s v="new/uncetain disease"/>
    <s v="Escherichia coli"/>
    <x v="1"/>
    <x v="61"/>
    <x v="1"/>
  </r>
  <r>
    <s v="2025"/>
    <s v="2025 - 2029"/>
    <s v="new/uncetain disease"/>
    <s v="Unspecified viral haemorrhagic fever"/>
    <x v="1"/>
    <x v="62"/>
    <x v="3"/>
  </r>
  <r>
    <s v="2025"/>
    <s v="2025 - 2029"/>
    <s v="new/uncetain disease"/>
    <s v="Enteroviral vesicular stomatitis"/>
    <x v="1"/>
    <x v="63"/>
    <x v="3"/>
  </r>
  <r>
    <s v="2025"/>
    <s v="2025 - 2029"/>
    <s v="new/uncetain disease"/>
    <s v="Infectious gastroenteritis or colitis without specification of infectious agent"/>
    <x v="1"/>
    <x v="64"/>
    <x v="4"/>
  </r>
  <r>
    <s v="2025"/>
    <s v="2025 - 2029"/>
    <s v="new/uncetain disease"/>
    <s v="Arenavirus disease, unspecified"/>
    <x v="1"/>
    <x v="65"/>
    <x v="1"/>
  </r>
  <r>
    <s v="2025"/>
    <s v="2025 - 2029"/>
    <s v="new/uncetain disease"/>
    <s v="Malaria, unspecified"/>
    <x v="1"/>
    <x v="66"/>
    <x v="3"/>
  </r>
  <r>
    <s v="2025"/>
    <s v="2025 - 2029"/>
    <s v="new/uncetain disease"/>
    <s v="Tuberculosis of the respiratory system"/>
    <x v="1"/>
    <x v="67"/>
    <x v="3"/>
  </r>
  <r>
    <s v="2025"/>
    <s v="2025 - 2029"/>
    <s v="new/uncetain disease"/>
    <s v="Sepsis without septic shock"/>
    <x v="1"/>
    <x v="68"/>
    <x v="3"/>
  </r>
  <r>
    <s v="2025"/>
    <s v="2025 - 2029"/>
    <s v="new/uncetain disease"/>
    <s v="Rabies, unspecified"/>
    <x v="1"/>
    <x v="69"/>
    <x v="3"/>
  </r>
  <r>
    <s v="2025"/>
    <s v="2025 - 2029"/>
    <s v="new/uncetain disease"/>
    <s v="Whooping cough due to Bordetella pertussis"/>
    <x v="1"/>
    <x v="70"/>
    <x v="0"/>
  </r>
  <r>
    <s v="2025"/>
    <s v="2025 - 2029"/>
    <s v="new/uncetain disease"/>
    <s v="Leishmaniasis, unspecified"/>
    <x v="8"/>
    <x v="71"/>
    <x v="2"/>
  </r>
  <r>
    <s v="2025"/>
    <s v="2025 - 2029"/>
    <s v="new/uncetain disease"/>
    <s v="Tularaemia, unspecified"/>
    <x v="1"/>
    <x v="72"/>
    <x v="0"/>
  </r>
  <r>
    <s v="2025"/>
    <s v="2025 - 2029"/>
    <s v="new/uncetain disease"/>
    <s v="Coccidioidomycosis, unspecified"/>
    <x v="1"/>
    <x v="73"/>
    <x v="1"/>
  </r>
  <r>
    <s v="2025"/>
    <s v="2025 - 2029"/>
    <s v="new/uncetain disease"/>
    <s v="Anthrax, unspecified"/>
    <x v="1"/>
    <x v="74"/>
    <x v="3"/>
  </r>
  <r>
    <s v="2025"/>
    <s v="2025 - 2029"/>
    <s v="new/uncetain disease"/>
    <s v="Foodborne staphylococcal intoxication"/>
    <x v="1"/>
    <x v="75"/>
    <x v="0"/>
  </r>
  <r>
    <s v="2025"/>
    <s v="2025 - 2029"/>
    <s v="new/uncetain disease"/>
    <s v="Sylvatic yellow fever"/>
    <x v="1"/>
    <x v="76"/>
    <x v="1"/>
  </r>
  <r>
    <s v="2025"/>
    <s v="2025 - 2029"/>
    <s v="new/uncetain disease"/>
    <s v="Creutzfeldt-Jakob disease, unspecified"/>
    <x v="1"/>
    <x v="77"/>
    <x v="3"/>
  </r>
  <r>
    <s v="2025"/>
    <s v="2025 - 2029"/>
    <s v="new/uncetain disease"/>
    <s v="St. Louis encephalitis virus infection"/>
    <x v="1"/>
    <x v="78"/>
    <x v="3"/>
  </r>
  <r>
    <s v="2025"/>
    <s v="2025 - 2029"/>
    <s v="new/uncetain disease"/>
    <s v="Epidemic louse-borne typhus fever due to Rickettsia prowazekii"/>
    <x v="1"/>
    <x v="79"/>
    <x v="3"/>
  </r>
  <r>
    <s v="2025"/>
    <s v="2025 - 2029"/>
    <s v="new/uncetain disease"/>
    <s v="Mosquito-borne viral encephalitis, unspecified"/>
    <x v="1"/>
    <x v="80"/>
    <x v="1"/>
  </r>
  <r>
    <s v="2025"/>
    <s v="2025 - 2029"/>
    <s v="new/uncetain disease"/>
    <s v="O'nyong-nyong mosquito-borne viral fever"/>
    <x v="1"/>
    <x v="81"/>
    <x v="0"/>
  </r>
  <r>
    <s v="2025"/>
    <s v="2025 - 2029"/>
    <s v="new/uncetain disease"/>
    <s v="Bubonic plague"/>
    <x v="1"/>
    <x v="82"/>
    <x v="2"/>
  </r>
  <r>
    <s v="2025"/>
    <s v="2025 - 2029"/>
    <s v="new/uncetain disease"/>
    <s v="Bacterial foodborne intoxications, unspecified"/>
    <x v="1"/>
    <x v="83"/>
    <x v="2"/>
  </r>
  <r>
    <s v="2025"/>
    <s v="2025 - 2029"/>
    <s v="arthropod borne and haemorrhagic fevers"/>
    <s v="Other specified viral diseases"/>
    <x v="9"/>
    <x v="84"/>
    <x v="0"/>
  </r>
  <r>
    <s v="2025"/>
    <s v="2025 - 2029"/>
    <s v="new/uncetain disease"/>
    <s v="Venezuelan equine fever"/>
    <x v="1"/>
    <x v="84"/>
    <x v="0"/>
  </r>
  <r>
    <s v="2025"/>
    <s v="2025 - 2029"/>
    <s v="arthropod borne and haemorrhagic fevers"/>
    <m/>
    <x v="10"/>
    <x v="85"/>
    <x v="0"/>
  </r>
  <r>
    <s v="2025"/>
    <s v="2025 - 2029"/>
    <s v="new/uncetain disease"/>
    <m/>
    <x v="1"/>
    <x v="85"/>
    <x v="0"/>
  </r>
  <r>
    <s v="2025"/>
    <s v="2025 - 2029"/>
    <s v="new/uncetain disease"/>
    <m/>
    <x v="1"/>
    <x v="86"/>
    <x v="3"/>
  </r>
  <r>
    <s v="2025"/>
    <s v="2025 - 2029"/>
    <s v="new/uncetain disease"/>
    <m/>
    <x v="1"/>
    <x v="87"/>
    <x v="1"/>
  </r>
  <r>
    <s v="2025"/>
    <s v="2025 - 2029"/>
    <s v="skin and mucous membrane infection"/>
    <m/>
    <x v="11"/>
    <x v="88"/>
    <x v="1"/>
  </r>
  <r>
    <s v="2025"/>
    <s v="2025 - 2029"/>
    <s v="new/uncetain disease"/>
    <m/>
    <x v="1"/>
    <x v="89"/>
    <x v="1"/>
  </r>
  <r>
    <s v="2025"/>
    <s v="2025 - 2029"/>
    <s v="new/uncetain disease"/>
    <m/>
    <x v="1"/>
    <x v="90"/>
    <x v="1"/>
  </r>
  <r>
    <s v="2025"/>
    <s v="2025 - 2029"/>
    <s v="new/uncetain disease"/>
    <m/>
    <x v="1"/>
    <x v="91"/>
    <x v="0"/>
  </r>
  <r>
    <s v="2025"/>
    <s v="2025 - 2029"/>
    <s v="new/uncetain disease"/>
    <m/>
    <x v="1"/>
    <x v="92"/>
    <x v="0"/>
  </r>
  <r>
    <s v="2024"/>
    <s v="2020 - 2024"/>
    <s v="arthropod borne and haemorrhagic fevers"/>
    <m/>
    <x v="12"/>
    <x v="93"/>
    <x v="1"/>
  </r>
  <r>
    <s v="2024"/>
    <s v="2020 - 2024"/>
    <s v="arthropod borne and haemorrhagic fevers"/>
    <m/>
    <x v="12"/>
    <x v="94"/>
    <x v="2"/>
  </r>
  <r>
    <s v="2024"/>
    <s v="2020 - 2024"/>
    <s v="new/uncetain disease"/>
    <m/>
    <x v="1"/>
    <x v="94"/>
    <x v="2"/>
  </r>
  <r>
    <s v="2024"/>
    <s v="2020 - 2024"/>
    <s v="arthropod borne and haemorrhagic fevers"/>
    <m/>
    <x v="12"/>
    <x v="0"/>
    <x v="0"/>
  </r>
  <r>
    <s v="2024"/>
    <s v="2020 - 2024"/>
    <s v="new/uncetain disease"/>
    <m/>
    <x v="1"/>
    <x v="0"/>
    <x v="0"/>
  </r>
  <r>
    <s v="2024"/>
    <s v="2020 - 2024"/>
    <s v="new/uncetain disease"/>
    <m/>
    <x v="1"/>
    <x v="95"/>
    <x v="3"/>
  </r>
  <r>
    <s v="2024"/>
    <s v="2020 - 2024"/>
    <s v="arthropod borne and haemorrhagic fevers"/>
    <m/>
    <x v="12"/>
    <x v="1"/>
    <x v="1"/>
  </r>
  <r>
    <s v="2024"/>
    <s v="2020 - 2024"/>
    <s v="new/uncetain disease"/>
    <m/>
    <x v="1"/>
    <x v="1"/>
    <x v="1"/>
  </r>
  <r>
    <s v="2024"/>
    <s v="2020 - 2024"/>
    <s v="new/uncetain disease"/>
    <m/>
    <x v="1"/>
    <x v="2"/>
    <x v="2"/>
  </r>
  <r>
    <s v="2024"/>
    <s v="2020 - 2024"/>
    <s v="arthropod borne and haemorrhagic fevers"/>
    <m/>
    <x v="12"/>
    <x v="96"/>
    <x v="1"/>
  </r>
  <r>
    <s v="2024"/>
    <s v="2020 - 2024"/>
    <s v="arthropod borne and haemorrhagic fevers"/>
    <m/>
    <x v="12"/>
    <x v="97"/>
    <x v="4"/>
  </r>
  <r>
    <s v="2024"/>
    <s v="2020 - 2024"/>
    <s v="Influenza and pneumonia"/>
    <m/>
    <x v="13"/>
    <x v="97"/>
    <x v="4"/>
  </r>
  <r>
    <s v="2024"/>
    <s v="2020 - 2024"/>
    <s v="new/uncetain disease"/>
    <m/>
    <x v="1"/>
    <x v="97"/>
    <x v="4"/>
  </r>
  <r>
    <s v="2024"/>
    <s v="2020 - 2024"/>
    <s v="Other diseases caused by chlamydiae"/>
    <m/>
    <x v="14"/>
    <x v="3"/>
    <x v="3"/>
  </r>
  <r>
    <s v="2024"/>
    <s v="2020 - 2024"/>
    <s v="new/uncetain disease"/>
    <m/>
    <x v="1"/>
    <x v="3"/>
    <x v="3"/>
  </r>
  <r>
    <s v="2024"/>
    <s v="2020 - 2024"/>
    <s v="new/uncetain disease"/>
    <m/>
    <x v="1"/>
    <x v="4"/>
    <x v="2"/>
  </r>
  <r>
    <s v="2024"/>
    <s v="2020 - 2024"/>
    <s v="skin and mucous membrane infection"/>
    <m/>
    <x v="15"/>
    <x v="98"/>
    <x v="0"/>
  </r>
  <r>
    <s v="2024"/>
    <s v="2020 - 2024"/>
    <s v="new/uncetain disease"/>
    <m/>
    <x v="1"/>
    <x v="98"/>
    <x v="0"/>
  </r>
  <r>
    <s v="2024"/>
    <s v="2020 - 2024"/>
    <s v="new/uncetain disease"/>
    <m/>
    <x v="1"/>
    <x v="5"/>
    <x v="3"/>
  </r>
  <r>
    <s v="2024"/>
    <s v="2020 - 2024"/>
    <s v="arthropod borne and haemorrhagic fevers"/>
    <m/>
    <x v="12"/>
    <x v="99"/>
    <x v="0"/>
  </r>
  <r>
    <s v="2024"/>
    <s v="2020 - 2024"/>
    <s v="arthropod borne and haemorrhagic fevers"/>
    <m/>
    <x v="12"/>
    <x v="100"/>
    <x v="1"/>
  </r>
  <r>
    <s v="2024"/>
    <s v="2020 - 2024"/>
    <s v="arthropod borne and haemorrhagic fevers"/>
    <m/>
    <x v="16"/>
    <x v="6"/>
    <x v="0"/>
  </r>
  <r>
    <s v="2024"/>
    <s v="2020 - 2024"/>
    <s v="arthropod borne and haemorrhagic fevers"/>
    <m/>
    <x v="12"/>
    <x v="6"/>
    <x v="0"/>
  </r>
  <r>
    <s v="2024"/>
    <s v="2020 - 2024"/>
    <s v="new/uncetain disease"/>
    <m/>
    <x v="1"/>
    <x v="6"/>
    <x v="0"/>
  </r>
  <r>
    <s v="2024"/>
    <s v="2020 - 2024"/>
    <s v="arthropod borne and haemorrhagic fevers"/>
    <m/>
    <x v="12"/>
    <x v="7"/>
    <x v="2"/>
  </r>
  <r>
    <s v="2024"/>
    <s v="2020 - 2024"/>
    <s v="Other viral diseases"/>
    <m/>
    <x v="17"/>
    <x v="7"/>
    <x v="2"/>
  </r>
  <r>
    <s v="2024"/>
    <s v="2020 - 2024"/>
    <s v="new/uncetain disease"/>
    <m/>
    <x v="1"/>
    <x v="7"/>
    <x v="2"/>
  </r>
  <r>
    <s v="2024"/>
    <s v="2020 - 2024"/>
    <s v="new/uncetain disease"/>
    <m/>
    <x v="1"/>
    <x v="8"/>
    <x v="3"/>
  </r>
  <r>
    <s v="2024"/>
    <s v="2020 - 2024"/>
    <s v="arthropod borne and haemorrhagic fevers"/>
    <m/>
    <x v="12"/>
    <x v="101"/>
    <x v="1"/>
  </r>
  <r>
    <s v="2024"/>
    <s v="2020 - 2024"/>
    <s v="new/uncetain disease"/>
    <m/>
    <x v="1"/>
    <x v="101"/>
    <x v="1"/>
  </r>
  <r>
    <s v="2024"/>
    <s v="2020 - 2024"/>
    <s v="new/uncetain disease"/>
    <m/>
    <x v="1"/>
    <x v="9"/>
    <x v="3"/>
  </r>
  <r>
    <s v="2024"/>
    <s v="2020 - 2024"/>
    <s v="arthropod borne and haemorrhagic fevers"/>
    <m/>
    <x v="12"/>
    <x v="102"/>
    <x v="1"/>
  </r>
  <r>
    <s v="2024"/>
    <s v="2020 - 2024"/>
    <s v="new/uncetain disease"/>
    <m/>
    <x v="1"/>
    <x v="10"/>
    <x v="3"/>
  </r>
  <r>
    <s v="2024"/>
    <s v="2020 - 2024"/>
    <s v="arthropod borne and haemorrhagic fevers"/>
    <m/>
    <x v="12"/>
    <x v="11"/>
    <x v="1"/>
  </r>
  <r>
    <s v="2024"/>
    <s v="2020 - 2024"/>
    <s v="new/uncetain disease"/>
    <m/>
    <x v="1"/>
    <x v="11"/>
    <x v="1"/>
  </r>
  <r>
    <s v="2024"/>
    <s v="2020 - 2024"/>
    <s v="arthropod borne and haemorrhagic fevers"/>
    <m/>
    <x v="18"/>
    <x v="12"/>
    <x v="1"/>
  </r>
  <r>
    <s v="2024"/>
    <s v="2020 - 2024"/>
    <s v="arthropod borne and haemorrhagic fevers"/>
    <m/>
    <x v="12"/>
    <x v="12"/>
    <x v="1"/>
  </r>
  <r>
    <s v="2024"/>
    <s v="2020 - 2024"/>
    <s v="new/uncetain disease"/>
    <m/>
    <x v="1"/>
    <x v="12"/>
    <x v="1"/>
  </r>
  <r>
    <s v="2024"/>
    <s v="2020 - 2024"/>
    <s v="arthropod borne and haemorrhagic fevers"/>
    <m/>
    <x v="18"/>
    <x v="13"/>
    <x v="1"/>
  </r>
  <r>
    <s v="2024"/>
    <s v="2020 - 2024"/>
    <s v="arthropod borne and haemorrhagic fevers"/>
    <m/>
    <x v="12"/>
    <x v="13"/>
    <x v="1"/>
  </r>
  <r>
    <s v="2024"/>
    <s v="2020 - 2024"/>
    <s v="Influenza and pneumonia"/>
    <m/>
    <x v="13"/>
    <x v="13"/>
    <x v="1"/>
  </r>
  <r>
    <s v="2024"/>
    <s v="2020 - 2024"/>
    <s v="new/uncetain disease"/>
    <m/>
    <x v="1"/>
    <x v="13"/>
    <x v="1"/>
  </r>
  <r>
    <s v="2024"/>
    <s v="2020 - 2024"/>
    <s v="arthropod borne and haemorrhagic fevers"/>
    <m/>
    <x v="19"/>
    <x v="14"/>
    <x v="1"/>
  </r>
  <r>
    <s v="2024"/>
    <s v="2020 - 2024"/>
    <s v="arthropod borne and haemorrhagic fevers"/>
    <m/>
    <x v="12"/>
    <x v="14"/>
    <x v="1"/>
  </r>
  <r>
    <s v="2024"/>
    <s v="2020 - 2024"/>
    <s v="new/uncetain disease"/>
    <m/>
    <x v="1"/>
    <x v="14"/>
    <x v="1"/>
  </r>
  <r>
    <s v="2024"/>
    <s v="2020 - 2024"/>
    <s v="new/uncetain disease"/>
    <m/>
    <x v="1"/>
    <x v="15"/>
    <x v="2"/>
  </r>
  <r>
    <s v="2024"/>
    <s v="2020 - 2024"/>
    <s v="new/uncetain disease"/>
    <m/>
    <x v="1"/>
    <x v="103"/>
    <x v="0"/>
  </r>
  <r>
    <s v="2024"/>
    <s v="2020 - 2024"/>
    <s v="arthropod borne and haemorrhagic fevers"/>
    <m/>
    <x v="16"/>
    <x v="104"/>
    <x v="0"/>
  </r>
  <r>
    <s v="2024"/>
    <s v="2020 - 2024"/>
    <s v="new/uncetain disease"/>
    <m/>
    <x v="1"/>
    <x v="104"/>
    <x v="0"/>
  </r>
  <r>
    <s v="2024"/>
    <s v="2020 - 2024"/>
    <s v="arthropod borne and haemorrhagic fevers"/>
    <m/>
    <x v="18"/>
    <x v="105"/>
    <x v="1"/>
  </r>
  <r>
    <s v="2024"/>
    <s v="2020 - 2024"/>
    <s v="new/uncetain disease"/>
    <m/>
    <x v="1"/>
    <x v="105"/>
    <x v="1"/>
  </r>
  <r>
    <s v="2024"/>
    <s v="2020 - 2024"/>
    <s v="new/uncetain disease"/>
    <m/>
    <x v="1"/>
    <x v="16"/>
    <x v="3"/>
  </r>
  <r>
    <s v="2024"/>
    <s v="2020 - 2024"/>
    <s v="arthropod borne and haemorrhagic fevers"/>
    <m/>
    <x v="12"/>
    <x v="17"/>
    <x v="1"/>
  </r>
  <r>
    <s v="2024"/>
    <s v="2020 - 2024"/>
    <s v="new/uncetain disease"/>
    <m/>
    <x v="1"/>
    <x v="17"/>
    <x v="1"/>
  </r>
  <r>
    <s v="2024"/>
    <s v="2020 - 2024"/>
    <s v="arthropod borne and haemorrhagic fevers"/>
    <m/>
    <x v="12"/>
    <x v="18"/>
    <x v="2"/>
  </r>
  <r>
    <s v="2024"/>
    <s v="2020 - 2024"/>
    <s v="Influenza and pneumonia"/>
    <m/>
    <x v="13"/>
    <x v="18"/>
    <x v="2"/>
  </r>
  <r>
    <s v="2024"/>
    <s v="2020 - 2024"/>
    <s v="new/uncetain disease"/>
    <m/>
    <x v="1"/>
    <x v="18"/>
    <x v="2"/>
  </r>
  <r>
    <s v="2024"/>
    <s v="2020 - 2024"/>
    <s v="arthropod borne and haemorrhagic fevers"/>
    <m/>
    <x v="16"/>
    <x v="19"/>
    <x v="0"/>
  </r>
  <r>
    <s v="2024"/>
    <s v="2020 - 2024"/>
    <s v="arthropod borne and haemorrhagic fevers"/>
    <m/>
    <x v="12"/>
    <x v="19"/>
    <x v="0"/>
  </r>
  <r>
    <s v="2024"/>
    <s v="2020 - 2024"/>
    <s v="skin and mucous membrane infection"/>
    <m/>
    <x v="15"/>
    <x v="19"/>
    <x v="0"/>
  </r>
  <r>
    <s v="2024"/>
    <s v="2020 - 2024"/>
    <s v="new/uncetain disease"/>
    <m/>
    <x v="1"/>
    <x v="19"/>
    <x v="0"/>
  </r>
  <r>
    <s v="2024"/>
    <s v="2020 - 2024"/>
    <s v="arthropod borne and haemorrhagic fevers"/>
    <m/>
    <x v="16"/>
    <x v="106"/>
    <x v="0"/>
  </r>
  <r>
    <s v="2024"/>
    <s v="2020 - 2024"/>
    <s v="new/uncetain disease"/>
    <m/>
    <x v="1"/>
    <x v="106"/>
    <x v="0"/>
  </r>
  <r>
    <s v="2024"/>
    <s v="2020 - 2024"/>
    <s v="arthropod borne and haemorrhagic fevers"/>
    <m/>
    <x v="16"/>
    <x v="107"/>
    <x v="0"/>
  </r>
  <r>
    <s v="2024"/>
    <s v="2020 - 2024"/>
    <s v="skin and mucous membrane infection"/>
    <m/>
    <x v="15"/>
    <x v="107"/>
    <x v="0"/>
  </r>
  <r>
    <s v="2024"/>
    <s v="2020 - 2024"/>
    <s v="Other viral diseases"/>
    <m/>
    <x v="20"/>
    <x v="107"/>
    <x v="0"/>
  </r>
  <r>
    <s v="2024"/>
    <s v="2020 - 2024"/>
    <s v="Other viral diseases"/>
    <m/>
    <x v="17"/>
    <x v="107"/>
    <x v="0"/>
  </r>
  <r>
    <s v="2024"/>
    <s v="2020 - 2024"/>
    <s v="Protozoal diseases"/>
    <m/>
    <x v="21"/>
    <x v="107"/>
    <x v="0"/>
  </r>
  <r>
    <s v="2024"/>
    <s v="2020 - 2024"/>
    <s v="Influenza and pneumonia"/>
    <m/>
    <x v="3"/>
    <x v="107"/>
    <x v="0"/>
  </r>
  <r>
    <s v="2024"/>
    <s v="2020 - 2024"/>
    <s v="Influenza and pneumonia"/>
    <m/>
    <x v="22"/>
    <x v="107"/>
    <x v="0"/>
  </r>
  <r>
    <s v="2024"/>
    <s v="2020 - 2024"/>
    <s v="Influenza and pneumonia"/>
    <m/>
    <x v="23"/>
    <x v="107"/>
    <x v="0"/>
  </r>
  <r>
    <s v="2024"/>
    <s v="2020 - 2024"/>
    <s v="Codes for special purposes"/>
    <m/>
    <x v="24"/>
    <x v="107"/>
    <x v="0"/>
  </r>
  <r>
    <s v="2024"/>
    <s v="2020 - 2024"/>
    <s v="new/uncetain disease"/>
    <m/>
    <x v="1"/>
    <x v="107"/>
    <x v="0"/>
  </r>
  <r>
    <s v="2024"/>
    <s v="2020 - 2024"/>
    <s v="arthropod borne and haemorrhagic fevers"/>
    <m/>
    <x v="16"/>
    <x v="108"/>
    <x v="0"/>
  </r>
  <r>
    <s v="2024"/>
    <s v="2020 - 2024"/>
    <s v="new/uncetain disease"/>
    <m/>
    <x v="1"/>
    <x v="108"/>
    <x v="0"/>
  </r>
  <r>
    <s v="2024"/>
    <s v="2020 - 2024"/>
    <s v="new/uncetain disease"/>
    <m/>
    <x v="1"/>
    <x v="109"/>
    <x v="4"/>
  </r>
  <r>
    <s v="2024"/>
    <s v="2020 - 2024"/>
    <s v="arthropod borne and haemorrhagic fevers"/>
    <m/>
    <x v="18"/>
    <x v="20"/>
    <x v="1"/>
  </r>
  <r>
    <s v="2024"/>
    <s v="2020 - 2024"/>
    <s v="arthropod borne and haemorrhagic fevers"/>
    <m/>
    <x v="12"/>
    <x v="20"/>
    <x v="1"/>
  </r>
  <r>
    <s v="2024"/>
    <s v="2020 - 2024"/>
    <s v="new/uncetain disease"/>
    <m/>
    <x v="1"/>
    <x v="20"/>
    <x v="1"/>
  </r>
  <r>
    <s v="2024"/>
    <s v="2020 - 2024"/>
    <s v="arthropod borne and haemorrhagic fevers"/>
    <m/>
    <x v="12"/>
    <x v="110"/>
    <x v="0"/>
  </r>
  <r>
    <s v="2024"/>
    <s v="2020 - 2024"/>
    <s v="arthropod borne and haemorrhagic fevers"/>
    <m/>
    <x v="12"/>
    <x v="21"/>
    <x v="1"/>
  </r>
  <r>
    <s v="2024"/>
    <s v="2020 - 2024"/>
    <s v="new/uncetain disease"/>
    <m/>
    <x v="1"/>
    <x v="21"/>
    <x v="1"/>
  </r>
  <r>
    <s v="2024"/>
    <s v="2020 - 2024"/>
    <s v="arthropod borne and haemorrhagic fevers"/>
    <m/>
    <x v="18"/>
    <x v="111"/>
    <x v="1"/>
  </r>
  <r>
    <s v="2024"/>
    <s v="2020 - 2024"/>
    <s v="arthropod borne and haemorrhagic fevers"/>
    <m/>
    <x v="12"/>
    <x v="111"/>
    <x v="1"/>
  </r>
  <r>
    <s v="2024"/>
    <s v="2020 - 2024"/>
    <s v="new/uncetain disease"/>
    <m/>
    <x v="1"/>
    <x v="111"/>
    <x v="1"/>
  </r>
  <r>
    <s v="2024"/>
    <s v="2020 - 2024"/>
    <s v="arthropod borne and haemorrhagic fevers"/>
    <m/>
    <x v="12"/>
    <x v="112"/>
    <x v="1"/>
  </r>
  <r>
    <s v="2024"/>
    <s v="2020 - 2024"/>
    <s v="arthropod borne and haemorrhagic fevers"/>
    <m/>
    <x v="18"/>
    <x v="113"/>
    <x v="1"/>
  </r>
  <r>
    <s v="2024"/>
    <s v="2020 - 2024"/>
    <s v="arthropod borne and haemorrhagic fevers"/>
    <m/>
    <x v="12"/>
    <x v="113"/>
    <x v="1"/>
  </r>
  <r>
    <s v="2024"/>
    <s v="2020 - 2024"/>
    <s v="new/uncetain disease"/>
    <m/>
    <x v="1"/>
    <x v="22"/>
    <x v="2"/>
  </r>
  <r>
    <s v="2024"/>
    <s v="2020 - 2024"/>
    <s v="new/uncetain disease"/>
    <m/>
    <x v="1"/>
    <x v="23"/>
    <x v="3"/>
  </r>
  <r>
    <s v="2024"/>
    <s v="2020 - 2024"/>
    <s v="Other diseases caused by chlamydiae"/>
    <m/>
    <x v="14"/>
    <x v="24"/>
    <x v="3"/>
  </r>
  <r>
    <s v="2024"/>
    <s v="2020 - 2024"/>
    <s v="new/uncetain disease"/>
    <m/>
    <x v="1"/>
    <x v="24"/>
    <x v="3"/>
  </r>
  <r>
    <s v="2024"/>
    <s v="2020 - 2024"/>
    <s v="Other diseases caused by chlamydiae"/>
    <m/>
    <x v="14"/>
    <x v="25"/>
    <x v="3"/>
  </r>
  <r>
    <s v="2024"/>
    <s v="2020 - 2024"/>
    <s v="new/uncetain disease"/>
    <m/>
    <x v="1"/>
    <x v="25"/>
    <x v="3"/>
  </r>
  <r>
    <s v="2024"/>
    <s v="2020 - 2024"/>
    <s v="arthropod borne and haemorrhagic fevers"/>
    <m/>
    <x v="12"/>
    <x v="114"/>
    <x v="1"/>
  </r>
  <r>
    <s v="2024"/>
    <s v="2020 - 2024"/>
    <s v="new/uncetain disease"/>
    <m/>
    <x v="1"/>
    <x v="26"/>
    <x v="0"/>
  </r>
  <r>
    <s v="2024"/>
    <s v="2020 - 2024"/>
    <s v="arthropod borne and haemorrhagic fevers"/>
    <m/>
    <x v="18"/>
    <x v="27"/>
    <x v="1"/>
  </r>
  <r>
    <s v="2024"/>
    <s v="2020 - 2024"/>
    <s v="arthropod borne and haemorrhagic fevers"/>
    <m/>
    <x v="12"/>
    <x v="27"/>
    <x v="1"/>
  </r>
  <r>
    <s v="2024"/>
    <s v="2020 - 2024"/>
    <s v="new/uncetain disease"/>
    <m/>
    <x v="1"/>
    <x v="27"/>
    <x v="1"/>
  </r>
  <r>
    <s v="2024"/>
    <s v="2020 - 2024"/>
    <s v="arthropod borne and haemorrhagic fevers"/>
    <m/>
    <x v="12"/>
    <x v="115"/>
    <x v="0"/>
  </r>
  <r>
    <s v="2024"/>
    <s v="2020 - 2024"/>
    <s v="Influenza and pneumonia"/>
    <m/>
    <x v="13"/>
    <x v="116"/>
    <x v="3"/>
  </r>
  <r>
    <s v="2024"/>
    <s v="2020 - 2024"/>
    <s v="new/uncetain disease"/>
    <m/>
    <x v="1"/>
    <x v="28"/>
    <x v="3"/>
  </r>
  <r>
    <s v="2024"/>
    <s v="2020 - 2024"/>
    <s v="arthropod borne and haemorrhagic fevers"/>
    <m/>
    <x v="12"/>
    <x v="29"/>
    <x v="0"/>
  </r>
  <r>
    <s v="2024"/>
    <s v="2020 - 2024"/>
    <s v="Protozoal diseases"/>
    <m/>
    <x v="21"/>
    <x v="29"/>
    <x v="0"/>
  </r>
  <r>
    <s v="2024"/>
    <s v="2020 - 2024"/>
    <s v="new/uncetain disease"/>
    <m/>
    <x v="1"/>
    <x v="29"/>
    <x v="0"/>
  </r>
  <r>
    <s v="2024"/>
    <s v="2020 - 2024"/>
    <s v="arthropod borne and haemorrhagic fevers"/>
    <m/>
    <x v="12"/>
    <x v="117"/>
    <x v="4"/>
  </r>
  <r>
    <s v="2024"/>
    <s v="2020 - 2024"/>
    <s v="arthropod borne and haemorrhagic fevers"/>
    <m/>
    <x v="12"/>
    <x v="30"/>
    <x v="3"/>
  </r>
  <r>
    <s v="2024"/>
    <s v="2020 - 2024"/>
    <s v="new/uncetain disease"/>
    <m/>
    <x v="1"/>
    <x v="30"/>
    <x v="3"/>
  </r>
  <r>
    <s v="2024"/>
    <s v="2020 - 2024"/>
    <s v="arthropod borne and haemorrhagic fevers"/>
    <m/>
    <x v="12"/>
    <x v="118"/>
    <x v="4"/>
  </r>
  <r>
    <s v="2024"/>
    <s v="2020 - 2024"/>
    <s v="new/uncetain disease"/>
    <m/>
    <x v="1"/>
    <x v="118"/>
    <x v="4"/>
  </r>
  <r>
    <s v="2024"/>
    <s v="2020 - 2024"/>
    <s v="new/uncetain disease"/>
    <m/>
    <x v="1"/>
    <x v="31"/>
    <x v="0"/>
  </r>
  <r>
    <s v="2024"/>
    <s v="2020 - 2024"/>
    <s v="new/uncetain disease"/>
    <m/>
    <x v="1"/>
    <x v="32"/>
    <x v="3"/>
  </r>
  <r>
    <s v="2024"/>
    <s v="2020 - 2024"/>
    <s v="new/uncetain disease"/>
    <m/>
    <x v="1"/>
    <x v="119"/>
    <x v="2"/>
  </r>
  <r>
    <s v="2024"/>
    <s v="2020 - 2024"/>
    <s v="arthropod borne and haemorrhagic fevers"/>
    <m/>
    <x v="12"/>
    <x v="33"/>
    <x v="0"/>
  </r>
  <r>
    <s v="2024"/>
    <s v="2020 - 2024"/>
    <s v="Influenza and pneumonia"/>
    <m/>
    <x v="13"/>
    <x v="33"/>
    <x v="0"/>
  </r>
  <r>
    <s v="2024"/>
    <s v="2020 - 2024"/>
    <s v="new/uncetain disease"/>
    <m/>
    <x v="1"/>
    <x v="33"/>
    <x v="0"/>
  </r>
  <r>
    <s v="2024"/>
    <s v="2020 - 2024"/>
    <s v="arthropod borne and haemorrhagic fevers"/>
    <m/>
    <x v="16"/>
    <x v="120"/>
    <x v="0"/>
  </r>
  <r>
    <s v="2024"/>
    <s v="2020 - 2024"/>
    <s v="new/uncetain disease"/>
    <m/>
    <x v="1"/>
    <x v="120"/>
    <x v="0"/>
  </r>
  <r>
    <s v="2024"/>
    <s v="2020 - 2024"/>
    <s v="arthropod borne and haemorrhagic fevers"/>
    <m/>
    <x v="12"/>
    <x v="121"/>
    <x v="1"/>
  </r>
  <r>
    <s v="2024"/>
    <s v="2020 - 2024"/>
    <s v="new/uncetain disease"/>
    <m/>
    <x v="1"/>
    <x v="122"/>
    <x v="0"/>
  </r>
  <r>
    <s v="2024"/>
    <s v="2020 - 2024"/>
    <s v="new/uncetain disease"/>
    <m/>
    <x v="1"/>
    <x v="34"/>
    <x v="3"/>
  </r>
  <r>
    <s v="2024"/>
    <s v="2020 - 2024"/>
    <s v="arthropod borne and haemorrhagic fevers"/>
    <m/>
    <x v="12"/>
    <x v="123"/>
    <x v="1"/>
  </r>
  <r>
    <s v="2024"/>
    <s v="2020 - 2024"/>
    <s v="arthropod borne and haemorrhagic fevers"/>
    <m/>
    <x v="12"/>
    <x v="35"/>
    <x v="1"/>
  </r>
  <r>
    <s v="2024"/>
    <s v="2020 - 2024"/>
    <s v="new/uncetain disease"/>
    <m/>
    <x v="1"/>
    <x v="35"/>
    <x v="1"/>
  </r>
  <r>
    <s v="2024"/>
    <s v="2020 - 2024"/>
    <s v="arthropod borne and haemorrhagic fevers"/>
    <m/>
    <x v="12"/>
    <x v="124"/>
    <x v="1"/>
  </r>
  <r>
    <s v="2024"/>
    <s v="2020 - 2024"/>
    <s v="arthropod borne and haemorrhagic fevers"/>
    <m/>
    <x v="18"/>
    <x v="36"/>
    <x v="1"/>
  </r>
  <r>
    <s v="2024"/>
    <s v="2020 - 2024"/>
    <s v="arthropod borne and haemorrhagic fevers"/>
    <m/>
    <x v="12"/>
    <x v="36"/>
    <x v="1"/>
  </r>
  <r>
    <s v="2024"/>
    <s v="2020 - 2024"/>
    <s v="new/uncetain disease"/>
    <m/>
    <x v="1"/>
    <x v="36"/>
    <x v="1"/>
  </r>
  <r>
    <s v="2024"/>
    <s v="2020 - 2024"/>
    <s v="arthropod borne and haemorrhagic fevers"/>
    <m/>
    <x v="12"/>
    <x v="37"/>
    <x v="1"/>
  </r>
  <r>
    <s v="2024"/>
    <s v="2020 - 2024"/>
    <s v="new/uncetain disease"/>
    <m/>
    <x v="1"/>
    <x v="37"/>
    <x v="1"/>
  </r>
  <r>
    <s v="2024"/>
    <s v="2020 - 2024"/>
    <s v="new/uncetain disease"/>
    <m/>
    <x v="1"/>
    <x v="38"/>
    <x v="3"/>
  </r>
  <r>
    <s v="2024"/>
    <s v="2020 - 2024"/>
    <s v="new/uncetain disease"/>
    <m/>
    <x v="1"/>
    <x v="39"/>
    <x v="1"/>
  </r>
  <r>
    <s v="2024"/>
    <s v="2020 - 2024"/>
    <s v="new/uncetain disease"/>
    <m/>
    <x v="1"/>
    <x v="40"/>
    <x v="3"/>
  </r>
  <r>
    <s v="2024"/>
    <s v="2020 - 2024"/>
    <s v="Viral infections of the CNS"/>
    <m/>
    <x v="25"/>
    <x v="41"/>
    <x v="2"/>
  </r>
  <r>
    <s v="2024"/>
    <s v="2020 - 2024"/>
    <s v="new/uncetain disease"/>
    <m/>
    <x v="1"/>
    <x v="41"/>
    <x v="2"/>
  </r>
  <r>
    <s v="2024"/>
    <s v="2020 - 2024"/>
    <s v="arthropod borne and haemorrhagic fevers"/>
    <m/>
    <x v="26"/>
    <x v="42"/>
    <x v="2"/>
  </r>
  <r>
    <s v="2024"/>
    <s v="2020 - 2024"/>
    <s v="Influenza and pneumonia"/>
    <m/>
    <x v="13"/>
    <x v="42"/>
    <x v="2"/>
  </r>
  <r>
    <s v="2024"/>
    <s v="2020 - 2024"/>
    <s v="new/uncetain disease"/>
    <m/>
    <x v="1"/>
    <x v="42"/>
    <x v="2"/>
  </r>
  <r>
    <s v="2024"/>
    <s v="2020 - 2024"/>
    <s v="new/uncetain disease"/>
    <m/>
    <x v="1"/>
    <x v="43"/>
    <x v="3"/>
  </r>
  <r>
    <s v="2024"/>
    <s v="2020 - 2024"/>
    <s v="arthropod borne and haemorrhagic fevers"/>
    <m/>
    <x v="12"/>
    <x v="125"/>
    <x v="2"/>
  </r>
  <r>
    <s v="2024"/>
    <s v="2020 - 2024"/>
    <s v="new/uncetain disease"/>
    <m/>
    <x v="1"/>
    <x v="125"/>
    <x v="2"/>
  </r>
  <r>
    <s v="2024"/>
    <s v="2020 - 2024"/>
    <s v="new/uncetain disease"/>
    <m/>
    <x v="1"/>
    <x v="44"/>
    <x v="3"/>
  </r>
  <r>
    <s v="2024"/>
    <s v="2020 - 2024"/>
    <s v="new/uncetain disease"/>
    <m/>
    <x v="1"/>
    <x v="45"/>
    <x v="3"/>
  </r>
  <r>
    <s v="2024"/>
    <s v="2020 - 2024"/>
    <s v="arthropod borne and haemorrhagic fevers"/>
    <m/>
    <x v="12"/>
    <x v="46"/>
    <x v="1"/>
  </r>
  <r>
    <s v="2024"/>
    <s v="2020 - 2024"/>
    <s v="new/uncetain disease"/>
    <m/>
    <x v="1"/>
    <x v="46"/>
    <x v="1"/>
  </r>
  <r>
    <s v="2024"/>
    <s v="2020 - 2024"/>
    <s v="new/uncetain disease"/>
    <m/>
    <x v="1"/>
    <x v="126"/>
    <x v="2"/>
  </r>
  <r>
    <s v="2024"/>
    <s v="2020 - 2024"/>
    <s v="arthropod borne and haemorrhagic fevers"/>
    <m/>
    <x v="12"/>
    <x v="47"/>
    <x v="0"/>
  </r>
  <r>
    <s v="2024"/>
    <s v="2020 - 2024"/>
    <s v="skin and mucous membrane infection"/>
    <m/>
    <x v="15"/>
    <x v="47"/>
    <x v="0"/>
  </r>
  <r>
    <s v="2024"/>
    <s v="2020 - 2024"/>
    <s v="new/uncetain disease"/>
    <m/>
    <x v="1"/>
    <x v="47"/>
    <x v="0"/>
  </r>
  <r>
    <s v="2024"/>
    <s v="2020 - 2024"/>
    <s v="new/uncetain disease"/>
    <m/>
    <x v="1"/>
    <x v="127"/>
    <x v="2"/>
  </r>
  <r>
    <s v="2024"/>
    <s v="2020 - 2024"/>
    <s v="arthropod borne and haemorrhagic fevers"/>
    <m/>
    <x v="12"/>
    <x v="128"/>
    <x v="2"/>
  </r>
  <r>
    <s v="2024"/>
    <s v="2020 - 2024"/>
    <s v="Influenza and pneumonia"/>
    <m/>
    <x v="13"/>
    <x v="128"/>
    <x v="2"/>
  </r>
  <r>
    <s v="2024"/>
    <s v="2020 - 2024"/>
    <s v="new/uncetain disease"/>
    <m/>
    <x v="1"/>
    <x v="128"/>
    <x v="2"/>
  </r>
  <r>
    <s v="2024"/>
    <s v="2020 - 2024"/>
    <s v="arthropod borne and haemorrhagic fevers"/>
    <m/>
    <x v="12"/>
    <x v="129"/>
    <x v="1"/>
  </r>
  <r>
    <s v="2024"/>
    <s v="2020 - 2024"/>
    <s v="new/uncetain disease"/>
    <m/>
    <x v="1"/>
    <x v="130"/>
    <x v="2"/>
  </r>
  <r>
    <s v="2024"/>
    <s v="2020 - 2024"/>
    <s v="arthropod borne and haemorrhagic fevers"/>
    <m/>
    <x v="12"/>
    <x v="131"/>
    <x v="2"/>
  </r>
  <r>
    <s v="2024"/>
    <s v="2020 - 2024"/>
    <s v="new/uncetain disease"/>
    <m/>
    <x v="1"/>
    <x v="131"/>
    <x v="2"/>
  </r>
  <r>
    <s v="2024"/>
    <s v="2020 - 2024"/>
    <s v="arthropod borne and haemorrhagic fevers"/>
    <m/>
    <x v="12"/>
    <x v="132"/>
    <x v="0"/>
  </r>
  <r>
    <s v="2024"/>
    <s v="2020 - 2024"/>
    <s v="new/uncetain disease"/>
    <m/>
    <x v="1"/>
    <x v="132"/>
    <x v="0"/>
  </r>
  <r>
    <s v="2024"/>
    <s v="2020 - 2024"/>
    <s v="arthropod borne and haemorrhagic fevers"/>
    <m/>
    <x v="12"/>
    <x v="133"/>
    <x v="1"/>
  </r>
  <r>
    <s v="2024"/>
    <s v="2020 - 2024"/>
    <s v="new/uncetain disease"/>
    <m/>
    <x v="1"/>
    <x v="133"/>
    <x v="1"/>
  </r>
  <r>
    <s v="2024"/>
    <s v="2020 - 2024"/>
    <s v="new/uncetain disease"/>
    <m/>
    <x v="1"/>
    <x v="48"/>
    <x v="3"/>
  </r>
  <r>
    <s v="2024"/>
    <s v="2020 - 2024"/>
    <s v="arthropod borne and haemorrhagic fevers"/>
    <m/>
    <x v="12"/>
    <x v="134"/>
    <x v="2"/>
  </r>
  <r>
    <s v="2024"/>
    <s v="2020 - 2024"/>
    <s v="new/uncetain disease"/>
    <m/>
    <x v="1"/>
    <x v="134"/>
    <x v="2"/>
  </r>
  <r>
    <s v="2024"/>
    <s v="2020 - 2024"/>
    <s v="new/uncetain disease"/>
    <m/>
    <x v="1"/>
    <x v="49"/>
    <x v="3"/>
  </r>
  <r>
    <s v="2024"/>
    <s v="2020 - 2024"/>
    <s v="new/uncetain disease"/>
    <m/>
    <x v="1"/>
    <x v="50"/>
    <x v="3"/>
  </r>
  <r>
    <s v="2024"/>
    <s v="2020 - 2024"/>
    <s v="new/uncetain disease"/>
    <m/>
    <x v="1"/>
    <x v="51"/>
    <x v="3"/>
  </r>
  <r>
    <s v="2024"/>
    <s v="2020 - 2024"/>
    <s v="arthropod borne and haemorrhagic fevers"/>
    <m/>
    <x v="12"/>
    <x v="135"/>
    <x v="1"/>
  </r>
  <r>
    <s v="2024"/>
    <s v="2020 - 2024"/>
    <s v="new/uncetain disease"/>
    <m/>
    <x v="1"/>
    <x v="136"/>
    <x v="0"/>
  </r>
  <r>
    <s v="2024"/>
    <s v="2020 - 2024"/>
    <s v="new/uncetain disease"/>
    <m/>
    <x v="1"/>
    <x v="52"/>
    <x v="3"/>
  </r>
  <r>
    <s v="2024"/>
    <s v="2020 - 2024"/>
    <s v="new/uncetain disease"/>
    <m/>
    <x v="1"/>
    <x v="53"/>
    <x v="0"/>
  </r>
  <r>
    <s v="2024"/>
    <s v="2020 - 2024"/>
    <s v="arthropod borne and haemorrhagic fevers"/>
    <m/>
    <x v="12"/>
    <x v="137"/>
    <x v="2"/>
  </r>
  <r>
    <s v="2024"/>
    <s v="2020 - 2024"/>
    <s v="arthropod borne and haemorrhagic fevers"/>
    <m/>
    <x v="12"/>
    <x v="138"/>
    <x v="1"/>
  </r>
  <r>
    <s v="2024"/>
    <s v="2020 - 2024"/>
    <s v="Influenza and pneumonia"/>
    <m/>
    <x v="13"/>
    <x v="138"/>
    <x v="1"/>
  </r>
  <r>
    <s v="2024"/>
    <s v="2020 - 2024"/>
    <s v="new/uncetain disease"/>
    <m/>
    <x v="1"/>
    <x v="138"/>
    <x v="1"/>
  </r>
  <r>
    <s v="2024"/>
    <s v="2020 - 2024"/>
    <s v="new/uncetain disease"/>
    <m/>
    <x v="1"/>
    <x v="139"/>
    <x v="4"/>
  </r>
  <r>
    <s v="2024"/>
    <s v="2020 - 2024"/>
    <s v="new/uncetain disease"/>
    <m/>
    <x v="1"/>
    <x v="54"/>
    <x v="3"/>
  </r>
  <r>
    <s v="2024"/>
    <s v="2020 - 2024"/>
    <s v="arthropod borne and haemorrhagic fevers"/>
    <m/>
    <x v="12"/>
    <x v="140"/>
    <x v="0"/>
  </r>
  <r>
    <s v="2024"/>
    <s v="2020 - 2024"/>
    <s v="new/uncetain disease"/>
    <m/>
    <x v="1"/>
    <x v="140"/>
    <x v="0"/>
  </r>
  <r>
    <s v="2024"/>
    <s v="2020 - 2024"/>
    <s v="new/uncetain disease"/>
    <m/>
    <x v="1"/>
    <x v="55"/>
    <x v="3"/>
  </r>
  <r>
    <s v="2024"/>
    <s v="2020 - 2024"/>
    <s v="arthropod borne and haemorrhagic fevers"/>
    <m/>
    <x v="12"/>
    <x v="141"/>
    <x v="2"/>
  </r>
  <r>
    <s v="2024"/>
    <s v="2020 - 2024"/>
    <s v="new/uncetain disease"/>
    <m/>
    <x v="1"/>
    <x v="141"/>
    <x v="2"/>
  </r>
  <r>
    <s v="2024"/>
    <s v="2020 - 2024"/>
    <s v="new/uncetain disease"/>
    <m/>
    <x v="1"/>
    <x v="142"/>
    <x v="2"/>
  </r>
  <r>
    <s v="2024"/>
    <s v="2020 - 2024"/>
    <s v="new/uncetain disease"/>
    <m/>
    <x v="1"/>
    <x v="143"/>
    <x v="4"/>
  </r>
  <r>
    <s v="2024"/>
    <s v="2020 - 2024"/>
    <s v="new/uncetain disease"/>
    <m/>
    <x v="1"/>
    <x v="56"/>
    <x v="0"/>
  </r>
  <r>
    <s v="2024"/>
    <s v="2020 - 2024"/>
    <s v="arthropod borne and haemorrhagic fevers"/>
    <m/>
    <x v="12"/>
    <x v="57"/>
    <x v="0"/>
  </r>
  <r>
    <s v="2024"/>
    <s v="2020 - 2024"/>
    <s v="new/uncetain disease"/>
    <m/>
    <x v="1"/>
    <x v="57"/>
    <x v="0"/>
  </r>
  <r>
    <s v="2024"/>
    <s v="2020 - 2024"/>
    <s v="arthropod borne and haemorrhagic fevers"/>
    <m/>
    <x v="12"/>
    <x v="144"/>
    <x v="1"/>
  </r>
  <r>
    <s v="2024"/>
    <s v="2020 - 2024"/>
    <s v="arthropod borne and haemorrhagic fevers"/>
    <m/>
    <x v="12"/>
    <x v="145"/>
    <x v="1"/>
  </r>
  <r>
    <s v="2024"/>
    <s v="2020 - 2024"/>
    <s v="arthropod borne and haemorrhagic fevers"/>
    <m/>
    <x v="12"/>
    <x v="58"/>
    <x v="0"/>
  </r>
  <r>
    <s v="2024"/>
    <s v="2020 - 2024"/>
    <s v="new/uncetain disease"/>
    <m/>
    <x v="1"/>
    <x v="58"/>
    <x v="0"/>
  </r>
  <r>
    <s v="2024"/>
    <s v="2020 - 2024"/>
    <s v="arthropod borne and haemorrhagic fevers"/>
    <m/>
    <x v="12"/>
    <x v="146"/>
    <x v="2"/>
  </r>
  <r>
    <s v="2024"/>
    <s v="2020 - 2024"/>
    <s v="new/uncetain disease"/>
    <m/>
    <x v="1"/>
    <x v="146"/>
    <x v="2"/>
  </r>
  <r>
    <s v="2024"/>
    <s v="2020 - 2024"/>
    <s v="arthropod borne and haemorrhagic fevers"/>
    <m/>
    <x v="12"/>
    <x v="147"/>
    <x v="0"/>
  </r>
  <r>
    <s v="2024"/>
    <s v="2020 - 2024"/>
    <s v="arthropod borne and haemorrhagic fevers"/>
    <m/>
    <x v="12"/>
    <x v="148"/>
    <x v="4"/>
  </r>
  <r>
    <s v="2024"/>
    <s v="2020 - 2024"/>
    <s v="new/uncetain disease"/>
    <m/>
    <x v="1"/>
    <x v="148"/>
    <x v="4"/>
  </r>
  <r>
    <s v="2024"/>
    <s v="2020 - 2024"/>
    <s v="arthropod borne and haemorrhagic fevers"/>
    <m/>
    <x v="16"/>
    <x v="59"/>
    <x v="0"/>
  </r>
  <r>
    <s v="2024"/>
    <s v="2020 - 2024"/>
    <s v="arthropod borne and haemorrhagic fevers"/>
    <m/>
    <x v="12"/>
    <x v="59"/>
    <x v="0"/>
  </r>
  <r>
    <s v="2024"/>
    <s v="2020 - 2024"/>
    <s v="new/uncetain disease"/>
    <m/>
    <x v="1"/>
    <x v="59"/>
    <x v="0"/>
  </r>
  <r>
    <s v="2024"/>
    <s v="2020 - 2024"/>
    <s v="arthropod borne and haemorrhagic fevers"/>
    <m/>
    <x v="16"/>
    <x v="60"/>
    <x v="0"/>
  </r>
  <r>
    <s v="2024"/>
    <s v="2020 - 2024"/>
    <s v="new/uncetain disease"/>
    <m/>
    <x v="1"/>
    <x v="60"/>
    <x v="0"/>
  </r>
  <r>
    <s v="2024"/>
    <s v="2020 - 2024"/>
    <s v="arthropod borne and haemorrhagic fevers"/>
    <m/>
    <x v="12"/>
    <x v="61"/>
    <x v="1"/>
  </r>
  <r>
    <s v="2024"/>
    <s v="2020 - 2024"/>
    <s v="new/uncetain disease"/>
    <m/>
    <x v="1"/>
    <x v="61"/>
    <x v="1"/>
  </r>
  <r>
    <s v="2024"/>
    <s v="2020 - 2024"/>
    <s v="new/uncetain disease"/>
    <m/>
    <x v="1"/>
    <x v="149"/>
    <x v="4"/>
  </r>
  <r>
    <s v="2024"/>
    <s v="2020 - 2024"/>
    <s v="Other diseases caused by chlamydiae"/>
    <m/>
    <x v="14"/>
    <x v="62"/>
    <x v="3"/>
  </r>
  <r>
    <s v="2024"/>
    <s v="2020 - 2024"/>
    <s v="new/uncetain disease"/>
    <m/>
    <x v="1"/>
    <x v="62"/>
    <x v="3"/>
  </r>
  <r>
    <s v="2024"/>
    <s v="2020 - 2024"/>
    <s v="new/uncetain disease"/>
    <m/>
    <x v="1"/>
    <x v="63"/>
    <x v="3"/>
  </r>
  <r>
    <s v="2024"/>
    <s v="2020 - 2024"/>
    <s v="arthropod borne and haemorrhagic fevers"/>
    <m/>
    <x v="12"/>
    <x v="150"/>
    <x v="2"/>
  </r>
  <r>
    <s v="2024"/>
    <s v="2020 - 2024"/>
    <s v="new/uncetain disease"/>
    <m/>
    <x v="1"/>
    <x v="64"/>
    <x v="4"/>
  </r>
  <r>
    <s v="2024"/>
    <s v="2020 - 2024"/>
    <s v="arthropod borne and haemorrhagic fevers"/>
    <m/>
    <x v="12"/>
    <x v="151"/>
    <x v="2"/>
  </r>
  <r>
    <s v="2024"/>
    <s v="2020 - 2024"/>
    <s v="arthropod borne and haemorrhagic fevers"/>
    <m/>
    <x v="18"/>
    <x v="65"/>
    <x v="1"/>
  </r>
  <r>
    <s v="2024"/>
    <s v="2020 - 2024"/>
    <s v="arthropod borne and haemorrhagic fevers"/>
    <m/>
    <x v="12"/>
    <x v="65"/>
    <x v="1"/>
  </r>
  <r>
    <s v="2024"/>
    <s v="2020 - 2024"/>
    <s v="new/uncetain disease"/>
    <m/>
    <x v="1"/>
    <x v="65"/>
    <x v="1"/>
  </r>
  <r>
    <s v="2024"/>
    <s v="2020 - 2024"/>
    <s v="arthropod borne and haemorrhagic fevers"/>
    <m/>
    <x v="18"/>
    <x v="152"/>
    <x v="1"/>
  </r>
  <r>
    <s v="2024"/>
    <s v="2020 - 2024"/>
    <s v="arthropod borne and haemorrhagic fevers"/>
    <m/>
    <x v="12"/>
    <x v="152"/>
    <x v="1"/>
  </r>
  <r>
    <s v="2024"/>
    <s v="2020 - 2024"/>
    <s v="new/uncetain disease"/>
    <m/>
    <x v="1"/>
    <x v="152"/>
    <x v="1"/>
  </r>
  <r>
    <s v="2024"/>
    <s v="2020 - 2024"/>
    <s v="new/uncetain disease"/>
    <m/>
    <x v="1"/>
    <x v="153"/>
    <x v="2"/>
  </r>
  <r>
    <s v="2024"/>
    <s v="2020 - 2024"/>
    <s v="arthropod borne and haemorrhagic fevers"/>
    <m/>
    <x v="12"/>
    <x v="154"/>
    <x v="4"/>
  </r>
  <r>
    <s v="2024"/>
    <s v="2020 - 2024"/>
    <s v="new/uncetain disease"/>
    <m/>
    <x v="1"/>
    <x v="154"/>
    <x v="4"/>
  </r>
  <r>
    <s v="2024"/>
    <s v="2020 - 2024"/>
    <s v="new/uncetain disease"/>
    <m/>
    <x v="1"/>
    <x v="66"/>
    <x v="3"/>
  </r>
  <r>
    <s v="2024"/>
    <s v="2020 - 2024"/>
    <s v="arthropod borne and haemorrhagic fevers"/>
    <m/>
    <x v="12"/>
    <x v="155"/>
    <x v="1"/>
  </r>
  <r>
    <s v="2024"/>
    <s v="2020 - 2024"/>
    <s v="new/uncetain disease"/>
    <m/>
    <x v="1"/>
    <x v="67"/>
    <x v="3"/>
  </r>
  <r>
    <s v="2024"/>
    <s v="2020 - 2024"/>
    <s v="arthropod borne and haemorrhagic fevers"/>
    <m/>
    <x v="12"/>
    <x v="156"/>
    <x v="1"/>
  </r>
  <r>
    <s v="2024"/>
    <s v="2020 - 2024"/>
    <s v="arthropod borne and haemorrhagic fevers"/>
    <m/>
    <x v="12"/>
    <x v="157"/>
    <x v="4"/>
  </r>
  <r>
    <s v="2024"/>
    <s v="2020 - 2024"/>
    <s v="new/uncetain disease"/>
    <m/>
    <x v="1"/>
    <x v="157"/>
    <x v="4"/>
  </r>
  <r>
    <s v="2024"/>
    <s v="2020 - 2024"/>
    <s v="arthropod borne and haemorrhagic fevers"/>
    <m/>
    <x v="12"/>
    <x v="158"/>
    <x v="0"/>
  </r>
  <r>
    <s v="2024"/>
    <s v="2020 - 2024"/>
    <s v="new/uncetain disease"/>
    <m/>
    <x v="1"/>
    <x v="68"/>
    <x v="3"/>
  </r>
  <r>
    <s v="2024"/>
    <s v="2020 - 2024"/>
    <s v="new/uncetain disease"/>
    <m/>
    <x v="1"/>
    <x v="69"/>
    <x v="3"/>
  </r>
  <r>
    <s v="2024"/>
    <s v="2020 - 2024"/>
    <s v="arthropod borne and haemorrhagic fevers"/>
    <m/>
    <x v="9"/>
    <x v="70"/>
    <x v="0"/>
  </r>
  <r>
    <s v="2024"/>
    <s v="2020 - 2024"/>
    <s v="skin and mucous membrane infection"/>
    <m/>
    <x v="15"/>
    <x v="70"/>
    <x v="0"/>
  </r>
  <r>
    <s v="2024"/>
    <s v="2020 - 2024"/>
    <s v="new/uncetain disease"/>
    <m/>
    <x v="1"/>
    <x v="70"/>
    <x v="0"/>
  </r>
  <r>
    <s v="2024"/>
    <s v="2020 - 2024"/>
    <s v="new/uncetain disease"/>
    <m/>
    <x v="8"/>
    <x v="71"/>
    <x v="2"/>
  </r>
  <r>
    <s v="2024"/>
    <s v="2020 - 2024"/>
    <s v="arthropod borne and haemorrhagic fevers"/>
    <m/>
    <x v="12"/>
    <x v="159"/>
    <x v="0"/>
  </r>
  <r>
    <s v="2024"/>
    <s v="2020 - 2024"/>
    <s v="arthropod borne and haemorrhagic fevers"/>
    <m/>
    <x v="12"/>
    <x v="72"/>
    <x v="0"/>
  </r>
  <r>
    <s v="2024"/>
    <s v="2020 - 2024"/>
    <s v="new/uncetain disease"/>
    <m/>
    <x v="1"/>
    <x v="72"/>
    <x v="0"/>
  </r>
  <r>
    <s v="2024"/>
    <s v="2020 - 2024"/>
    <s v="arthropod borne and haemorrhagic fevers"/>
    <m/>
    <x v="12"/>
    <x v="160"/>
    <x v="2"/>
  </r>
  <r>
    <s v="2024"/>
    <s v="2020 - 2024"/>
    <s v="new/uncetain disease"/>
    <m/>
    <x v="1"/>
    <x v="160"/>
    <x v="2"/>
  </r>
  <r>
    <s v="2024"/>
    <s v="2020 - 2024"/>
    <s v="arthropod borne and haemorrhagic fevers"/>
    <m/>
    <x v="12"/>
    <x v="161"/>
    <x v="4"/>
  </r>
  <r>
    <s v="2024"/>
    <s v="2020 - 2024"/>
    <s v="new/uncetain disease"/>
    <m/>
    <x v="1"/>
    <x v="162"/>
    <x v="0"/>
  </r>
  <r>
    <s v="2024"/>
    <s v="2020 - 2024"/>
    <s v="arthropod borne and haemorrhagic fevers"/>
    <m/>
    <x v="12"/>
    <x v="73"/>
    <x v="1"/>
  </r>
  <r>
    <s v="2024"/>
    <s v="2020 - 2024"/>
    <s v="new/uncetain disease"/>
    <m/>
    <x v="1"/>
    <x v="73"/>
    <x v="1"/>
  </r>
  <r>
    <s v="2024"/>
    <s v="2020 - 2024"/>
    <s v="arthropod borne and haemorrhagic fevers"/>
    <m/>
    <x v="16"/>
    <x v="75"/>
    <x v="0"/>
  </r>
  <r>
    <s v="2024"/>
    <s v="2020 - 2024"/>
    <s v="new/uncetain disease"/>
    <m/>
    <x v="1"/>
    <x v="75"/>
    <x v="0"/>
  </r>
  <r>
    <s v="2024"/>
    <s v="2020 - 2024"/>
    <s v="arthropod borne and haemorrhagic fevers"/>
    <m/>
    <x v="12"/>
    <x v="163"/>
    <x v="0"/>
  </r>
  <r>
    <s v="2024"/>
    <s v="2020 - 2024"/>
    <s v="new/uncetain disease"/>
    <m/>
    <x v="1"/>
    <x v="163"/>
    <x v="0"/>
  </r>
  <r>
    <s v="2024"/>
    <s v="2020 - 2024"/>
    <s v="arthropod borne and haemorrhagic fevers"/>
    <m/>
    <x v="12"/>
    <x v="76"/>
    <x v="1"/>
  </r>
  <r>
    <s v="2024"/>
    <s v="2020 - 2024"/>
    <s v="new/uncetain disease"/>
    <m/>
    <x v="1"/>
    <x v="76"/>
    <x v="1"/>
  </r>
  <r>
    <s v="2024"/>
    <s v="2020 - 2024"/>
    <s v="new/uncetain disease"/>
    <m/>
    <x v="1"/>
    <x v="77"/>
    <x v="3"/>
  </r>
  <r>
    <s v="2024"/>
    <s v="2020 - 2024"/>
    <s v="new/uncetain disease"/>
    <m/>
    <x v="1"/>
    <x v="78"/>
    <x v="3"/>
  </r>
  <r>
    <s v="2024"/>
    <s v="2020 - 2024"/>
    <s v="Other diseases caused by chlamydiae"/>
    <m/>
    <x v="14"/>
    <x v="79"/>
    <x v="3"/>
  </r>
  <r>
    <s v="2024"/>
    <s v="2020 - 2024"/>
    <s v="skin and mucous membrane infection"/>
    <m/>
    <x v="15"/>
    <x v="79"/>
    <x v="3"/>
  </r>
  <r>
    <s v="2024"/>
    <s v="2020 - 2024"/>
    <s v="new/uncetain disease"/>
    <m/>
    <x v="1"/>
    <x v="79"/>
    <x v="3"/>
  </r>
  <r>
    <s v="2024"/>
    <s v="2020 - 2024"/>
    <s v="new/uncetain disease"/>
    <m/>
    <x v="1"/>
    <x v="164"/>
    <x v="0"/>
  </r>
  <r>
    <s v="2024"/>
    <s v="2020 - 2024"/>
    <s v="arthropod borne and haemorrhagic fevers"/>
    <m/>
    <x v="12"/>
    <x v="165"/>
    <x v="1"/>
  </r>
  <r>
    <s v="2024"/>
    <s v="2020 - 2024"/>
    <s v="arthropod borne and haemorrhagic fevers"/>
    <m/>
    <x v="12"/>
    <x v="166"/>
    <x v="0"/>
  </r>
  <r>
    <s v="2024"/>
    <s v="2020 - 2024"/>
    <s v="new/uncetain disease"/>
    <m/>
    <x v="1"/>
    <x v="166"/>
    <x v="0"/>
  </r>
  <r>
    <s v="2024"/>
    <s v="2020 - 2024"/>
    <s v="arthropod borne and haemorrhagic fevers"/>
    <m/>
    <x v="12"/>
    <x v="80"/>
    <x v="1"/>
  </r>
  <r>
    <s v="2024"/>
    <s v="2020 - 2024"/>
    <s v="new/uncetain disease"/>
    <m/>
    <x v="1"/>
    <x v="80"/>
    <x v="1"/>
  </r>
  <r>
    <s v="2024"/>
    <s v="2020 - 2024"/>
    <s v="arthropod borne and haemorrhagic fevers"/>
    <m/>
    <x v="16"/>
    <x v="167"/>
    <x v="0"/>
  </r>
  <r>
    <s v="2024"/>
    <s v="2020 - 2024"/>
    <s v="Viral hepatitis"/>
    <m/>
    <x v="27"/>
    <x v="167"/>
    <x v="0"/>
  </r>
  <r>
    <s v="2024"/>
    <s v="2020 - 2024"/>
    <s v="new/uncetain disease"/>
    <m/>
    <x v="1"/>
    <x v="167"/>
    <x v="0"/>
  </r>
  <r>
    <s v="2024"/>
    <s v="2020 - 2024"/>
    <s v="arthropod borne and haemorrhagic fevers"/>
    <m/>
    <x v="16"/>
    <x v="81"/>
    <x v="0"/>
  </r>
  <r>
    <s v="2024"/>
    <s v="2020 - 2024"/>
    <s v="new/uncetain disease"/>
    <m/>
    <x v="1"/>
    <x v="81"/>
    <x v="0"/>
  </r>
  <r>
    <s v="2024"/>
    <s v="2020 - 2024"/>
    <s v="arthropod borne and haemorrhagic fevers"/>
    <m/>
    <x v="12"/>
    <x v="82"/>
    <x v="2"/>
  </r>
  <r>
    <s v="2024"/>
    <s v="2020 - 2024"/>
    <s v="new/uncetain disease"/>
    <m/>
    <x v="1"/>
    <x v="82"/>
    <x v="2"/>
  </r>
  <r>
    <s v="2024"/>
    <s v="2020 - 2024"/>
    <s v="arthropod borne and haemorrhagic fevers"/>
    <m/>
    <x v="12"/>
    <x v="168"/>
    <x v="4"/>
  </r>
  <r>
    <s v="2024"/>
    <s v="2020 - 2024"/>
    <s v="Viral infections of the CNS"/>
    <m/>
    <x v="28"/>
    <x v="169"/>
    <x v="2"/>
  </r>
  <r>
    <s v="2024"/>
    <s v="2020 - 2024"/>
    <s v="arthropod borne and haemorrhagic fevers"/>
    <m/>
    <x v="12"/>
    <x v="170"/>
    <x v="4"/>
  </r>
  <r>
    <s v="2024"/>
    <s v="2020 - 2024"/>
    <s v="new/uncetain disease"/>
    <m/>
    <x v="1"/>
    <x v="170"/>
    <x v="4"/>
  </r>
  <r>
    <s v="2024"/>
    <s v="2020 - 2024"/>
    <s v="arthropod borne and haemorrhagic fevers"/>
    <m/>
    <x v="12"/>
    <x v="171"/>
    <x v="1"/>
  </r>
  <r>
    <s v="2024"/>
    <s v="2020 - 2024"/>
    <s v="new/uncetain disease"/>
    <m/>
    <x v="1"/>
    <x v="83"/>
    <x v="2"/>
  </r>
  <r>
    <s v="2024"/>
    <s v="2020 - 2024"/>
    <s v="arthropod borne and haemorrhagic fevers"/>
    <m/>
    <x v="12"/>
    <x v="172"/>
    <x v="4"/>
  </r>
  <r>
    <s v="2024"/>
    <s v="2020 - 2024"/>
    <s v="new/uncetain disease"/>
    <m/>
    <x v="1"/>
    <x v="84"/>
    <x v="0"/>
  </r>
  <r>
    <s v="2024"/>
    <s v="2020 - 2024"/>
    <s v="arthropod borne and haemorrhagic fevers"/>
    <m/>
    <x v="16"/>
    <x v="85"/>
    <x v="0"/>
  </r>
  <r>
    <s v="2024"/>
    <s v="2020 - 2024"/>
    <s v="skin and mucous membrane infection"/>
    <m/>
    <x v="15"/>
    <x v="85"/>
    <x v="0"/>
  </r>
  <r>
    <s v="2024"/>
    <s v="2020 - 2024"/>
    <s v="new/uncetain disease"/>
    <m/>
    <x v="1"/>
    <x v="85"/>
    <x v="0"/>
  </r>
  <r>
    <s v="2024"/>
    <s v="2020 - 2024"/>
    <s v="new/uncetain disease"/>
    <m/>
    <x v="1"/>
    <x v="86"/>
    <x v="3"/>
  </r>
  <r>
    <s v="2024"/>
    <s v="2020 - 2024"/>
    <s v="Viral infections of the CNS"/>
    <m/>
    <x v="29"/>
    <x v="87"/>
    <x v="1"/>
  </r>
  <r>
    <s v="2024"/>
    <s v="2020 - 2024"/>
    <s v="arthropod borne and haemorrhagic fevers"/>
    <m/>
    <x v="12"/>
    <x v="87"/>
    <x v="1"/>
  </r>
  <r>
    <s v="2024"/>
    <s v="2020 - 2024"/>
    <s v="new/uncetain disease"/>
    <m/>
    <x v="1"/>
    <x v="87"/>
    <x v="1"/>
  </r>
  <r>
    <s v="2024"/>
    <s v="2020 - 2024"/>
    <s v="arthropod borne and haemorrhagic fevers"/>
    <m/>
    <x v="18"/>
    <x v="88"/>
    <x v="1"/>
  </r>
  <r>
    <s v="2024"/>
    <s v="2020 - 2024"/>
    <s v="arthropod borne and haemorrhagic fevers"/>
    <m/>
    <x v="12"/>
    <x v="88"/>
    <x v="1"/>
  </r>
  <r>
    <s v="2024"/>
    <s v="2020 - 2024"/>
    <s v="Influenza and pneumonia"/>
    <m/>
    <x v="13"/>
    <x v="88"/>
    <x v="1"/>
  </r>
  <r>
    <s v="2024"/>
    <s v="2020 - 2024"/>
    <s v="new/uncetain disease"/>
    <m/>
    <x v="1"/>
    <x v="173"/>
    <x v="2"/>
  </r>
  <r>
    <s v="2024"/>
    <s v="2020 - 2024"/>
    <s v="arthropod borne and haemorrhagic fevers"/>
    <m/>
    <x v="12"/>
    <x v="174"/>
    <x v="1"/>
  </r>
  <r>
    <s v="2024"/>
    <s v="2020 - 2024"/>
    <s v="new/uncetain disease"/>
    <m/>
    <x v="1"/>
    <x v="89"/>
    <x v="1"/>
  </r>
  <r>
    <s v="2024"/>
    <s v="2020 - 2024"/>
    <s v="arthropod borne and haemorrhagic fevers"/>
    <m/>
    <x v="12"/>
    <x v="90"/>
    <x v="1"/>
  </r>
  <r>
    <s v="2024"/>
    <s v="2020 - 2024"/>
    <s v="new/uncetain disease"/>
    <m/>
    <x v="1"/>
    <x v="90"/>
    <x v="1"/>
  </r>
  <r>
    <s v="2024"/>
    <s v="2020 - 2024"/>
    <s v="arthropod borne and haemorrhagic fevers"/>
    <m/>
    <x v="12"/>
    <x v="175"/>
    <x v="1"/>
  </r>
  <r>
    <s v="2024"/>
    <s v="2020 - 2024"/>
    <s v="arthropod borne and haemorrhagic fevers"/>
    <m/>
    <x v="12"/>
    <x v="176"/>
    <x v="2"/>
  </r>
  <r>
    <s v="2024"/>
    <s v="2020 - 2024"/>
    <s v="Influenza and pneumonia"/>
    <m/>
    <x v="13"/>
    <x v="176"/>
    <x v="2"/>
  </r>
  <r>
    <s v="2024"/>
    <s v="2020 - 2024"/>
    <s v="arthropod borne and haemorrhagic fevers"/>
    <m/>
    <x v="12"/>
    <x v="177"/>
    <x v="4"/>
  </r>
  <r>
    <s v="2024"/>
    <s v="2020 - 2024"/>
    <s v="arthropod borne and haemorrhagic fevers"/>
    <m/>
    <x v="12"/>
    <x v="178"/>
    <x v="4"/>
  </r>
  <r>
    <s v="2024"/>
    <s v="2020 - 2024"/>
    <s v="new/uncetain disease"/>
    <m/>
    <x v="1"/>
    <x v="178"/>
    <x v="4"/>
  </r>
  <r>
    <s v="2024"/>
    <s v="2020 - 2024"/>
    <s v="arthropod borne and haemorrhagic fevers"/>
    <m/>
    <x v="12"/>
    <x v="179"/>
    <x v="4"/>
  </r>
  <r>
    <s v="2024"/>
    <s v="2020 - 2024"/>
    <s v="new/uncetain disease"/>
    <m/>
    <x v="1"/>
    <x v="179"/>
    <x v="4"/>
  </r>
  <r>
    <s v="2024"/>
    <s v="2020 - 2024"/>
    <s v="skin and mucous membrane infection"/>
    <m/>
    <x v="15"/>
    <x v="91"/>
    <x v="0"/>
  </r>
  <r>
    <s v="2024"/>
    <s v="2020 - 2024"/>
    <s v="new/uncetain disease"/>
    <m/>
    <x v="1"/>
    <x v="91"/>
    <x v="0"/>
  </r>
  <r>
    <s v="2024"/>
    <s v="2020 - 2024"/>
    <s v="new/uncetain disease"/>
    <m/>
    <x v="1"/>
    <x v="180"/>
    <x v="0"/>
  </r>
  <r>
    <s v="2024"/>
    <s v="2020 - 2024"/>
    <s v="new/uncetain disease"/>
    <m/>
    <x v="1"/>
    <x v="92"/>
    <x v="0"/>
  </r>
  <r>
    <s v="2023"/>
    <s v="2020 - 2024"/>
    <s v="arthropod borne and haemorrhagic fevers"/>
    <m/>
    <x v="12"/>
    <x v="93"/>
    <x v="1"/>
  </r>
  <r>
    <s v="2023"/>
    <s v="2020 - 2024"/>
    <s v="new/uncetain disease"/>
    <m/>
    <x v="1"/>
    <x v="93"/>
    <x v="1"/>
  </r>
  <r>
    <s v="2023"/>
    <s v="2020 - 2024"/>
    <s v="Intestinal infectious diseases"/>
    <m/>
    <x v="0"/>
    <x v="94"/>
    <x v="2"/>
  </r>
  <r>
    <s v="2023"/>
    <s v="2020 - 2024"/>
    <s v="new/uncetain disease"/>
    <m/>
    <x v="1"/>
    <x v="94"/>
    <x v="2"/>
  </r>
  <r>
    <s v="2023"/>
    <s v="2020 - 2024"/>
    <s v="new/uncetain disease"/>
    <m/>
    <x v="1"/>
    <x v="0"/>
    <x v="0"/>
  </r>
  <r>
    <s v="2023"/>
    <s v="2020 - 2024"/>
    <s v="arthropod borne and haemorrhagic fevers"/>
    <m/>
    <x v="12"/>
    <x v="181"/>
    <x v="1"/>
  </r>
  <r>
    <s v="2023"/>
    <s v="2020 - 2024"/>
    <s v="new/uncetain disease"/>
    <m/>
    <x v="1"/>
    <x v="95"/>
    <x v="3"/>
  </r>
  <r>
    <s v="2023"/>
    <s v="2020 - 2024"/>
    <s v="new/uncetain disease"/>
    <m/>
    <x v="1"/>
    <x v="182"/>
    <x v="3"/>
  </r>
  <r>
    <s v="2023"/>
    <s v="2020 - 2024"/>
    <s v="new/uncetain disease"/>
    <m/>
    <x v="8"/>
    <x v="183"/>
    <x v="2"/>
  </r>
  <r>
    <s v="2023"/>
    <s v="2020 - 2024"/>
    <s v="new/uncetain disease"/>
    <m/>
    <x v="1"/>
    <x v="183"/>
    <x v="2"/>
  </r>
  <r>
    <s v="2023"/>
    <s v="2020 - 2024"/>
    <s v="Viral infections of the CNS"/>
    <m/>
    <x v="29"/>
    <x v="1"/>
    <x v="1"/>
  </r>
  <r>
    <s v="2023"/>
    <s v="2020 - 2024"/>
    <s v="arthropod borne and haemorrhagic fevers"/>
    <m/>
    <x v="30"/>
    <x v="1"/>
    <x v="1"/>
  </r>
  <r>
    <s v="2023"/>
    <s v="2020 - 2024"/>
    <s v="arthropod borne and haemorrhagic fevers"/>
    <m/>
    <x v="12"/>
    <x v="1"/>
    <x v="1"/>
  </r>
  <r>
    <s v="2023"/>
    <s v="2020 - 2024"/>
    <s v="new/uncetain disease"/>
    <m/>
    <x v="1"/>
    <x v="1"/>
    <x v="1"/>
  </r>
  <r>
    <s v="2023"/>
    <s v="2020 - 2024"/>
    <s v="new/uncetain disease"/>
    <m/>
    <x v="1"/>
    <x v="2"/>
    <x v="2"/>
  </r>
  <r>
    <s v="2023"/>
    <s v="2020 - 2024"/>
    <s v="new/uncetain disease"/>
    <m/>
    <x v="1"/>
    <x v="184"/>
    <x v="4"/>
  </r>
  <r>
    <s v="2023"/>
    <s v="2020 - 2024"/>
    <s v="arthropod borne and haemorrhagic fevers"/>
    <m/>
    <x v="12"/>
    <x v="96"/>
    <x v="1"/>
  </r>
  <r>
    <s v="2023"/>
    <s v="2020 - 2024"/>
    <s v="new/uncetain disease"/>
    <m/>
    <x v="1"/>
    <x v="97"/>
    <x v="4"/>
  </r>
  <r>
    <s v="2023"/>
    <s v="2020 - 2024"/>
    <s v="Intestinal infectious diseases"/>
    <m/>
    <x v="31"/>
    <x v="3"/>
    <x v="3"/>
  </r>
  <r>
    <s v="2023"/>
    <s v="2020 - 2024"/>
    <s v="new/uncetain disease"/>
    <m/>
    <x v="1"/>
    <x v="3"/>
    <x v="3"/>
  </r>
  <r>
    <s v="2023"/>
    <s v="2020 - 2024"/>
    <s v="new/uncetain disease"/>
    <m/>
    <x v="1"/>
    <x v="4"/>
    <x v="2"/>
  </r>
  <r>
    <s v="2023"/>
    <s v="2020 - 2024"/>
    <s v="Intestinal infectious diseases"/>
    <m/>
    <x v="0"/>
    <x v="98"/>
    <x v="0"/>
  </r>
  <r>
    <s v="2023"/>
    <s v="2020 - 2024"/>
    <s v="Viral infections of the CNS"/>
    <m/>
    <x v="25"/>
    <x v="98"/>
    <x v="0"/>
  </r>
  <r>
    <s v="2023"/>
    <s v="2020 - 2024"/>
    <s v="new/uncetain disease"/>
    <m/>
    <x v="1"/>
    <x v="98"/>
    <x v="0"/>
  </r>
  <r>
    <s v="2023"/>
    <s v="2020 - 2024"/>
    <s v="new/uncetain disease"/>
    <m/>
    <x v="1"/>
    <x v="5"/>
    <x v="3"/>
  </r>
  <r>
    <s v="2023"/>
    <s v="2020 - 2024"/>
    <s v="new/uncetain disease"/>
    <m/>
    <x v="1"/>
    <x v="99"/>
    <x v="0"/>
  </r>
  <r>
    <s v="2023"/>
    <s v="2020 - 2024"/>
    <s v="new/uncetain disease"/>
    <m/>
    <x v="1"/>
    <x v="100"/>
    <x v="1"/>
  </r>
  <r>
    <s v="2023"/>
    <s v="2020 - 2024"/>
    <s v="new/uncetain disease"/>
    <m/>
    <x v="1"/>
    <x v="6"/>
    <x v="0"/>
  </r>
  <r>
    <s v="2023"/>
    <s v="2020 - 2024"/>
    <s v="Intestinal infectious diseases"/>
    <m/>
    <x v="0"/>
    <x v="7"/>
    <x v="2"/>
  </r>
  <r>
    <s v="2023"/>
    <s v="2020 - 2024"/>
    <s v="arthropod borne and haemorrhagic fevers"/>
    <m/>
    <x v="12"/>
    <x v="7"/>
    <x v="2"/>
  </r>
  <r>
    <s v="2023"/>
    <s v="2020 - 2024"/>
    <s v="Other viral diseases"/>
    <m/>
    <x v="17"/>
    <x v="7"/>
    <x v="2"/>
  </r>
  <r>
    <s v="2023"/>
    <s v="2020 - 2024"/>
    <s v="new/uncetain disease"/>
    <m/>
    <x v="1"/>
    <x v="7"/>
    <x v="2"/>
  </r>
  <r>
    <s v="2023"/>
    <s v="2020 - 2024"/>
    <s v="new/uncetain disease"/>
    <m/>
    <x v="1"/>
    <x v="8"/>
    <x v="3"/>
  </r>
  <r>
    <s v="2023"/>
    <s v="2020 - 2024"/>
    <s v="arthropod borne and haemorrhagic fevers"/>
    <m/>
    <x v="12"/>
    <x v="101"/>
    <x v="1"/>
  </r>
  <r>
    <s v="2023"/>
    <s v="2020 - 2024"/>
    <s v="new/uncetain disease"/>
    <m/>
    <x v="1"/>
    <x v="101"/>
    <x v="1"/>
  </r>
  <r>
    <s v="2023"/>
    <s v="2020 - 2024"/>
    <s v="new/uncetain disease"/>
    <m/>
    <x v="1"/>
    <x v="9"/>
    <x v="3"/>
  </r>
  <r>
    <s v="2023"/>
    <s v="2020 - 2024"/>
    <s v="arthropod borne and haemorrhagic fevers"/>
    <m/>
    <x v="12"/>
    <x v="102"/>
    <x v="1"/>
  </r>
  <r>
    <s v="2023"/>
    <s v="2020 - 2024"/>
    <s v="new/uncetain disease"/>
    <m/>
    <x v="1"/>
    <x v="102"/>
    <x v="1"/>
  </r>
  <r>
    <s v="2023"/>
    <s v="2020 - 2024"/>
    <s v="arthropod borne and haemorrhagic fevers"/>
    <m/>
    <x v="12"/>
    <x v="11"/>
    <x v="1"/>
  </r>
  <r>
    <s v="2023"/>
    <s v="2020 - 2024"/>
    <s v="new/uncetain disease"/>
    <m/>
    <x v="1"/>
    <x v="11"/>
    <x v="1"/>
  </r>
  <r>
    <s v="2023"/>
    <s v="2020 - 2024"/>
    <s v="arthropod borne and haemorrhagic fevers"/>
    <m/>
    <x v="12"/>
    <x v="185"/>
    <x v="1"/>
  </r>
  <r>
    <s v="2023"/>
    <s v="2020 - 2024"/>
    <s v="new/uncetain disease"/>
    <m/>
    <x v="1"/>
    <x v="185"/>
    <x v="1"/>
  </r>
  <r>
    <s v="2023"/>
    <s v="2020 - 2024"/>
    <s v="arthropod borne and haemorrhagic fevers"/>
    <m/>
    <x v="30"/>
    <x v="12"/>
    <x v="1"/>
  </r>
  <r>
    <s v="2023"/>
    <s v="2020 - 2024"/>
    <s v="arthropod borne and haemorrhagic fevers"/>
    <m/>
    <x v="12"/>
    <x v="12"/>
    <x v="1"/>
  </r>
  <r>
    <s v="2023"/>
    <s v="2020 - 2024"/>
    <s v="new/uncetain disease"/>
    <m/>
    <x v="1"/>
    <x v="12"/>
    <x v="1"/>
  </r>
  <r>
    <s v="2023"/>
    <s v="2020 - 2024"/>
    <s v="arthropod borne and haemorrhagic fevers"/>
    <m/>
    <x v="30"/>
    <x v="13"/>
    <x v="1"/>
  </r>
  <r>
    <s v="2023"/>
    <s v="2020 - 2024"/>
    <s v="arthropod borne and haemorrhagic fevers"/>
    <m/>
    <x v="12"/>
    <x v="13"/>
    <x v="1"/>
  </r>
  <r>
    <s v="2023"/>
    <s v="2020 - 2024"/>
    <s v="Influenza and pneumonia"/>
    <m/>
    <x v="13"/>
    <x v="13"/>
    <x v="1"/>
  </r>
  <r>
    <s v="2023"/>
    <s v="2020 - 2024"/>
    <s v="new/uncetain disease"/>
    <m/>
    <x v="1"/>
    <x v="13"/>
    <x v="1"/>
  </r>
  <r>
    <s v="2023"/>
    <s v="2020 - 2024"/>
    <s v="arthropod borne and haemorrhagic fevers"/>
    <m/>
    <x v="12"/>
    <x v="14"/>
    <x v="1"/>
  </r>
  <r>
    <s v="2023"/>
    <s v="2020 - 2024"/>
    <s v="new/uncetain disease"/>
    <m/>
    <x v="1"/>
    <x v="14"/>
    <x v="1"/>
  </r>
  <r>
    <s v="2023"/>
    <s v="2020 - 2024"/>
    <s v="new/uncetain disease"/>
    <m/>
    <x v="1"/>
    <x v="15"/>
    <x v="2"/>
  </r>
  <r>
    <s v="2023"/>
    <s v="2020 - 2024"/>
    <s v="new/uncetain disease"/>
    <m/>
    <x v="1"/>
    <x v="186"/>
    <x v="2"/>
  </r>
  <r>
    <s v="2023"/>
    <s v="2020 - 2024"/>
    <s v="new/uncetain disease"/>
    <m/>
    <x v="1"/>
    <x v="103"/>
    <x v="0"/>
  </r>
  <r>
    <s v="2023"/>
    <s v="2020 - 2024"/>
    <s v="arthropod borne and haemorrhagic fevers"/>
    <m/>
    <x v="16"/>
    <x v="104"/>
    <x v="0"/>
  </r>
  <r>
    <s v="2023"/>
    <s v="2020 - 2024"/>
    <s v="new/uncetain disease"/>
    <m/>
    <x v="1"/>
    <x v="104"/>
    <x v="0"/>
  </r>
  <r>
    <s v="2023"/>
    <s v="2020 - 2024"/>
    <s v="new/uncetain disease"/>
    <m/>
    <x v="1"/>
    <x v="105"/>
    <x v="1"/>
  </r>
  <r>
    <s v="2023"/>
    <s v="2020 - 2024"/>
    <s v="Intestinal infectious diseases"/>
    <m/>
    <x v="31"/>
    <x v="16"/>
    <x v="3"/>
  </r>
  <r>
    <s v="2023"/>
    <s v="2020 - 2024"/>
    <s v="new/uncetain disease"/>
    <m/>
    <x v="1"/>
    <x v="16"/>
    <x v="3"/>
  </r>
  <r>
    <s v="2023"/>
    <s v="2020 - 2024"/>
    <s v="skin and mucous membrane infection"/>
    <m/>
    <x v="11"/>
    <x v="17"/>
    <x v="1"/>
  </r>
  <r>
    <s v="2023"/>
    <s v="2020 - 2024"/>
    <s v="Influenza and pneumonia"/>
    <m/>
    <x v="13"/>
    <x v="17"/>
    <x v="1"/>
  </r>
  <r>
    <s v="2023"/>
    <s v="2020 - 2024"/>
    <s v="new/uncetain disease"/>
    <m/>
    <x v="1"/>
    <x v="17"/>
    <x v="1"/>
  </r>
  <r>
    <s v="2023"/>
    <s v="2020 - 2024"/>
    <s v="Influenza and pneumonia"/>
    <m/>
    <x v="13"/>
    <x v="18"/>
    <x v="2"/>
  </r>
  <r>
    <s v="2023"/>
    <s v="2020 - 2024"/>
    <s v="Influenza and pneumonia"/>
    <m/>
    <x v="3"/>
    <x v="18"/>
    <x v="2"/>
  </r>
  <r>
    <s v="2023"/>
    <s v="2020 - 2024"/>
    <s v="Influenza and pneumonia"/>
    <m/>
    <x v="32"/>
    <x v="18"/>
    <x v="2"/>
  </r>
  <r>
    <s v="2023"/>
    <s v="2020 - 2024"/>
    <s v="Influenza and pneumonia"/>
    <m/>
    <x v="33"/>
    <x v="18"/>
    <x v="2"/>
  </r>
  <r>
    <s v="2023"/>
    <s v="2020 - 2024"/>
    <s v="Codes for special purposes"/>
    <m/>
    <x v="24"/>
    <x v="18"/>
    <x v="2"/>
  </r>
  <r>
    <s v="2023"/>
    <s v="2020 - 2024"/>
    <s v="new/uncetain disease"/>
    <m/>
    <x v="1"/>
    <x v="18"/>
    <x v="2"/>
  </r>
  <r>
    <s v="2023"/>
    <s v="2020 - 2024"/>
    <s v="arthropod borne and haemorrhagic fevers"/>
    <m/>
    <x v="16"/>
    <x v="19"/>
    <x v="0"/>
  </r>
  <r>
    <s v="2023"/>
    <s v="2020 - 2024"/>
    <s v="arthropod borne and haemorrhagic fevers"/>
    <m/>
    <x v="12"/>
    <x v="19"/>
    <x v="0"/>
  </r>
  <r>
    <s v="2023"/>
    <s v="2020 - 2024"/>
    <s v="new/uncetain disease"/>
    <m/>
    <x v="1"/>
    <x v="19"/>
    <x v="0"/>
  </r>
  <r>
    <s v="2023"/>
    <s v="2020 - 2024"/>
    <s v="Intestinal infectious diseases"/>
    <m/>
    <x v="0"/>
    <x v="106"/>
    <x v="0"/>
  </r>
  <r>
    <s v="2023"/>
    <s v="2020 - 2024"/>
    <s v="arthropod borne and haemorrhagic fevers"/>
    <m/>
    <x v="16"/>
    <x v="106"/>
    <x v="0"/>
  </r>
  <r>
    <s v="2023"/>
    <s v="2020 - 2024"/>
    <s v="new/uncetain disease"/>
    <m/>
    <x v="1"/>
    <x v="106"/>
    <x v="0"/>
  </r>
  <r>
    <s v="2023"/>
    <s v="2020 - 2024"/>
    <s v="Intestinal infectious diseases"/>
    <m/>
    <x v="0"/>
    <x v="107"/>
    <x v="0"/>
  </r>
  <r>
    <s v="2023"/>
    <s v="2020 - 2024"/>
    <s v="arthropod borne and haemorrhagic fevers"/>
    <m/>
    <x v="16"/>
    <x v="107"/>
    <x v="0"/>
  </r>
  <r>
    <s v="2023"/>
    <s v="2020 - 2024"/>
    <s v="skin and mucous membrane infection"/>
    <m/>
    <x v="15"/>
    <x v="107"/>
    <x v="0"/>
  </r>
  <r>
    <s v="2023"/>
    <s v="2020 - 2024"/>
    <s v="new/uncetain disease"/>
    <m/>
    <x v="1"/>
    <x v="107"/>
    <x v="0"/>
  </r>
  <r>
    <s v="2023"/>
    <s v="2020 - 2024"/>
    <s v="Intestinal infectious diseases"/>
    <m/>
    <x v="0"/>
    <x v="108"/>
    <x v="0"/>
  </r>
  <r>
    <s v="2023"/>
    <s v="2020 - 2024"/>
    <s v="Intestinal infectious diseases"/>
    <m/>
    <x v="34"/>
    <x v="108"/>
    <x v="0"/>
  </r>
  <r>
    <s v="2023"/>
    <s v="2020 - 2024"/>
    <s v="Intestinal infectious diseases"/>
    <m/>
    <x v="35"/>
    <x v="108"/>
    <x v="0"/>
  </r>
  <r>
    <s v="2023"/>
    <s v="2020 - 2024"/>
    <s v="Intestinal infectious diseases"/>
    <m/>
    <x v="36"/>
    <x v="108"/>
    <x v="0"/>
  </r>
  <r>
    <s v="2023"/>
    <s v="2020 - 2024"/>
    <s v="arthropod borne and haemorrhagic fevers"/>
    <m/>
    <x v="16"/>
    <x v="108"/>
    <x v="0"/>
  </r>
  <r>
    <s v="2023"/>
    <s v="2020 - 2024"/>
    <s v="new/uncetain disease"/>
    <m/>
    <x v="1"/>
    <x v="108"/>
    <x v="0"/>
  </r>
  <r>
    <s v="2023"/>
    <s v="2020 - 2024"/>
    <s v="new/uncetain disease"/>
    <m/>
    <x v="1"/>
    <x v="109"/>
    <x v="4"/>
  </r>
  <r>
    <s v="2023"/>
    <s v="2020 - 2024"/>
    <s v="arthropod borne and haemorrhagic fevers"/>
    <m/>
    <x v="12"/>
    <x v="20"/>
    <x v="1"/>
  </r>
  <r>
    <s v="2023"/>
    <s v="2020 - 2024"/>
    <s v="new/uncetain disease"/>
    <m/>
    <x v="1"/>
    <x v="20"/>
    <x v="1"/>
  </r>
  <r>
    <s v="2023"/>
    <s v="2020 - 2024"/>
    <s v="new/uncetain disease"/>
    <m/>
    <x v="1"/>
    <x v="187"/>
    <x v="0"/>
  </r>
  <r>
    <s v="2023"/>
    <s v="2020 - 2024"/>
    <s v="arthropod borne and haemorrhagic fevers"/>
    <m/>
    <x v="12"/>
    <x v="110"/>
    <x v="0"/>
  </r>
  <r>
    <s v="2023"/>
    <s v="2020 - 2024"/>
    <s v="new/uncetain disease"/>
    <m/>
    <x v="1"/>
    <x v="110"/>
    <x v="0"/>
  </r>
  <r>
    <s v="2023"/>
    <s v="2020 - 2024"/>
    <s v="arthropod borne and haemorrhagic fevers"/>
    <m/>
    <x v="12"/>
    <x v="21"/>
    <x v="1"/>
  </r>
  <r>
    <s v="2023"/>
    <s v="2020 - 2024"/>
    <s v="new/uncetain disease"/>
    <m/>
    <x v="1"/>
    <x v="21"/>
    <x v="1"/>
  </r>
  <r>
    <s v="2023"/>
    <s v="2020 - 2024"/>
    <s v="new/uncetain disease"/>
    <m/>
    <x v="1"/>
    <x v="111"/>
    <x v="1"/>
  </r>
  <r>
    <s v="2023"/>
    <s v="2020 - 2024"/>
    <s v="new/uncetain disease"/>
    <m/>
    <x v="1"/>
    <x v="112"/>
    <x v="1"/>
  </r>
  <r>
    <s v="2023"/>
    <s v="2020 - 2024"/>
    <s v="arthropod borne and haemorrhagic fevers"/>
    <m/>
    <x v="12"/>
    <x v="113"/>
    <x v="1"/>
  </r>
  <r>
    <s v="2023"/>
    <s v="2020 - 2024"/>
    <s v="new/uncetain disease"/>
    <m/>
    <x v="1"/>
    <x v="22"/>
    <x v="2"/>
  </r>
  <r>
    <s v="2023"/>
    <s v="2020 - 2024"/>
    <s v="new/uncetain disease"/>
    <m/>
    <x v="1"/>
    <x v="23"/>
    <x v="3"/>
  </r>
  <r>
    <s v="2023"/>
    <s v="2020 - 2024"/>
    <s v="Intestinal infectious diseases"/>
    <m/>
    <x v="31"/>
    <x v="24"/>
    <x v="3"/>
  </r>
  <r>
    <s v="2023"/>
    <s v="2020 - 2024"/>
    <s v="new/uncetain disease"/>
    <m/>
    <x v="1"/>
    <x v="24"/>
    <x v="3"/>
  </r>
  <r>
    <s v="2023"/>
    <s v="2020 - 2024"/>
    <s v="arthropod borne and haemorrhagic fevers"/>
    <m/>
    <x v="12"/>
    <x v="188"/>
    <x v="1"/>
  </r>
  <r>
    <s v="2023"/>
    <s v="2020 - 2024"/>
    <s v="new/uncetain disease"/>
    <m/>
    <x v="1"/>
    <x v="188"/>
    <x v="1"/>
  </r>
  <r>
    <s v="2023"/>
    <s v="2020 - 2024"/>
    <s v="new/uncetain disease"/>
    <m/>
    <x v="1"/>
    <x v="25"/>
    <x v="3"/>
  </r>
  <r>
    <s v="2023"/>
    <s v="2020 - 2024"/>
    <s v="Intestinal infectious diseases"/>
    <m/>
    <x v="0"/>
    <x v="114"/>
    <x v="1"/>
  </r>
  <r>
    <s v="2023"/>
    <s v="2020 - 2024"/>
    <s v="arthropod borne and haemorrhagic fevers"/>
    <m/>
    <x v="12"/>
    <x v="114"/>
    <x v="1"/>
  </r>
  <r>
    <s v="2023"/>
    <s v="2020 - 2024"/>
    <s v="new/uncetain disease"/>
    <m/>
    <x v="1"/>
    <x v="114"/>
    <x v="1"/>
  </r>
  <r>
    <s v="2023"/>
    <s v="2020 - 2024"/>
    <s v="new/uncetain disease"/>
    <m/>
    <x v="1"/>
    <x v="26"/>
    <x v="0"/>
  </r>
  <r>
    <s v="2023"/>
    <s v="2020 - 2024"/>
    <s v="arthropod borne and haemorrhagic fevers"/>
    <m/>
    <x v="12"/>
    <x v="27"/>
    <x v="1"/>
  </r>
  <r>
    <s v="2023"/>
    <s v="2020 - 2024"/>
    <s v="Influenza and pneumonia"/>
    <m/>
    <x v="13"/>
    <x v="27"/>
    <x v="1"/>
  </r>
  <r>
    <s v="2023"/>
    <s v="2020 - 2024"/>
    <s v="new/uncetain disease"/>
    <m/>
    <x v="1"/>
    <x v="27"/>
    <x v="1"/>
  </r>
  <r>
    <s v="2023"/>
    <s v="2020 - 2024"/>
    <s v="new/uncetain disease"/>
    <m/>
    <x v="1"/>
    <x v="189"/>
    <x v="0"/>
  </r>
  <r>
    <s v="2023"/>
    <s v="2020 - 2024"/>
    <s v="Other viral diseases"/>
    <m/>
    <x v="37"/>
    <x v="116"/>
    <x v="3"/>
  </r>
  <r>
    <s v="2023"/>
    <s v="2020 - 2024"/>
    <s v="new/uncetain disease"/>
    <m/>
    <x v="1"/>
    <x v="116"/>
    <x v="3"/>
  </r>
  <r>
    <s v="2023"/>
    <s v="2020 - 2024"/>
    <s v="new/uncetain disease"/>
    <m/>
    <x v="1"/>
    <x v="28"/>
    <x v="3"/>
  </r>
  <r>
    <s v="2023"/>
    <s v="2020 - 2024"/>
    <s v="Intestinal infectious diseases"/>
    <m/>
    <x v="0"/>
    <x v="29"/>
    <x v="0"/>
  </r>
  <r>
    <s v="2023"/>
    <s v="2020 - 2024"/>
    <s v="arthropod borne and haemorrhagic fevers"/>
    <m/>
    <x v="12"/>
    <x v="29"/>
    <x v="0"/>
  </r>
  <r>
    <s v="2023"/>
    <s v="2020 - 2024"/>
    <s v="skin and mucous membrane infection"/>
    <m/>
    <x v="11"/>
    <x v="29"/>
    <x v="0"/>
  </r>
  <r>
    <s v="2023"/>
    <s v="2020 - 2024"/>
    <s v="new/uncetain disease"/>
    <m/>
    <x v="1"/>
    <x v="29"/>
    <x v="0"/>
  </r>
  <r>
    <s v="2023"/>
    <s v="2020 - 2024"/>
    <s v="new/uncetain disease"/>
    <m/>
    <x v="1"/>
    <x v="190"/>
    <x v="3"/>
  </r>
  <r>
    <s v="2023"/>
    <s v="2020 - 2024"/>
    <s v="new/uncetain disease"/>
    <m/>
    <x v="1"/>
    <x v="117"/>
    <x v="4"/>
  </r>
  <r>
    <s v="2023"/>
    <s v="2020 - 2024"/>
    <s v="Intestinal infectious diseases"/>
    <m/>
    <x v="31"/>
    <x v="30"/>
    <x v="3"/>
  </r>
  <r>
    <s v="2023"/>
    <s v="2020 - 2024"/>
    <s v="Other viral diseases"/>
    <m/>
    <x v="37"/>
    <x v="30"/>
    <x v="3"/>
  </r>
  <r>
    <s v="2023"/>
    <s v="2020 - 2024"/>
    <s v="new/uncetain disease"/>
    <m/>
    <x v="1"/>
    <x v="30"/>
    <x v="3"/>
  </r>
  <r>
    <s v="2023"/>
    <s v="2020 - 2024"/>
    <s v="new/uncetain disease"/>
    <m/>
    <x v="1"/>
    <x v="118"/>
    <x v="4"/>
  </r>
  <r>
    <s v="2023"/>
    <s v="2020 - 2024"/>
    <s v="new/uncetain disease"/>
    <m/>
    <x v="1"/>
    <x v="31"/>
    <x v="0"/>
  </r>
  <r>
    <s v="2023"/>
    <s v="2020 - 2024"/>
    <s v="Other viral diseases"/>
    <m/>
    <x v="37"/>
    <x v="32"/>
    <x v="3"/>
  </r>
  <r>
    <s v="2023"/>
    <s v="2020 - 2024"/>
    <s v="Other infectious diseases"/>
    <m/>
    <x v="38"/>
    <x v="32"/>
    <x v="3"/>
  </r>
  <r>
    <s v="2023"/>
    <s v="2020 - 2024"/>
    <s v="Influenza and pneumonia"/>
    <m/>
    <x v="13"/>
    <x v="32"/>
    <x v="3"/>
  </r>
  <r>
    <s v="2023"/>
    <s v="2020 - 2024"/>
    <s v="new/uncetain disease"/>
    <m/>
    <x v="1"/>
    <x v="32"/>
    <x v="3"/>
  </r>
  <r>
    <s v="2023"/>
    <s v="2020 - 2024"/>
    <s v="new/uncetain disease"/>
    <m/>
    <x v="1"/>
    <x v="119"/>
    <x v="2"/>
  </r>
  <r>
    <s v="2023"/>
    <s v="2020 - 2024"/>
    <s v="new/uncetain disease"/>
    <m/>
    <x v="1"/>
    <x v="191"/>
    <x v="3"/>
  </r>
  <r>
    <s v="2023"/>
    <s v="2020 - 2024"/>
    <s v="arthropod borne and haemorrhagic fevers"/>
    <m/>
    <x v="16"/>
    <x v="33"/>
    <x v="0"/>
  </r>
  <r>
    <s v="2023"/>
    <s v="2020 - 2024"/>
    <s v="new/uncetain disease"/>
    <m/>
    <x v="1"/>
    <x v="33"/>
    <x v="0"/>
  </r>
  <r>
    <s v="2023"/>
    <s v="2020 - 2024"/>
    <s v="new/uncetain disease"/>
    <m/>
    <x v="1"/>
    <x v="192"/>
    <x v="3"/>
  </r>
  <r>
    <s v="2023"/>
    <s v="2020 - 2024"/>
    <s v="Other bacterial diseases"/>
    <m/>
    <x v="39"/>
    <x v="120"/>
    <x v="0"/>
  </r>
  <r>
    <s v="2023"/>
    <s v="2020 - 2024"/>
    <s v="new/uncetain disease"/>
    <m/>
    <x v="1"/>
    <x v="120"/>
    <x v="0"/>
  </r>
  <r>
    <s v="2023"/>
    <s v="2020 - 2024"/>
    <s v="arthropod borne and haemorrhagic fevers"/>
    <m/>
    <x v="12"/>
    <x v="121"/>
    <x v="1"/>
  </r>
  <r>
    <s v="2023"/>
    <s v="2020 - 2024"/>
    <s v="new/uncetain disease"/>
    <m/>
    <x v="1"/>
    <x v="121"/>
    <x v="1"/>
  </r>
  <r>
    <s v="2023"/>
    <s v="2020 - 2024"/>
    <s v="new/uncetain disease"/>
    <m/>
    <x v="1"/>
    <x v="122"/>
    <x v="0"/>
  </r>
  <r>
    <s v="2023"/>
    <s v="2020 - 2024"/>
    <s v="new/uncetain disease"/>
    <m/>
    <x v="1"/>
    <x v="193"/>
    <x v="0"/>
  </r>
  <r>
    <s v="2023"/>
    <s v="2020 - 2024"/>
    <s v="arthropod borne and haemorrhagic fevers"/>
    <m/>
    <x v="9"/>
    <x v="194"/>
    <x v="0"/>
  </r>
  <r>
    <s v="2023"/>
    <s v="2020 - 2024"/>
    <s v="new/uncetain disease"/>
    <m/>
    <x v="1"/>
    <x v="194"/>
    <x v="0"/>
  </r>
  <r>
    <s v="2023"/>
    <s v="2020 - 2024"/>
    <s v="new/uncetain disease"/>
    <m/>
    <x v="1"/>
    <x v="34"/>
    <x v="3"/>
  </r>
  <r>
    <s v="2023"/>
    <s v="2020 - 2024"/>
    <s v="arthropod borne and haemorrhagic fevers"/>
    <m/>
    <x v="12"/>
    <x v="123"/>
    <x v="1"/>
  </r>
  <r>
    <s v="2023"/>
    <s v="2020 - 2024"/>
    <s v="new/uncetain disease"/>
    <m/>
    <x v="1"/>
    <x v="123"/>
    <x v="1"/>
  </r>
  <r>
    <s v="2023"/>
    <s v="2020 - 2024"/>
    <s v="arthropod borne and haemorrhagic fevers"/>
    <m/>
    <x v="12"/>
    <x v="35"/>
    <x v="1"/>
  </r>
  <r>
    <s v="2023"/>
    <s v="2020 - 2024"/>
    <s v="new/uncetain disease"/>
    <m/>
    <x v="1"/>
    <x v="35"/>
    <x v="1"/>
  </r>
  <r>
    <s v="2023"/>
    <s v="2020 - 2024"/>
    <s v="arthropod borne and haemorrhagic fevers"/>
    <m/>
    <x v="12"/>
    <x v="124"/>
    <x v="1"/>
  </r>
  <r>
    <s v="2023"/>
    <s v="2020 - 2024"/>
    <s v="new/uncetain disease"/>
    <m/>
    <x v="1"/>
    <x v="124"/>
    <x v="1"/>
  </r>
  <r>
    <s v="2023"/>
    <s v="2020 - 2024"/>
    <s v="new/uncetain disease"/>
    <m/>
    <x v="1"/>
    <x v="195"/>
    <x v="4"/>
  </r>
  <r>
    <s v="2023"/>
    <s v="2020 - 2024"/>
    <s v="arthropod borne and haemorrhagic fevers"/>
    <m/>
    <x v="12"/>
    <x v="36"/>
    <x v="1"/>
  </r>
  <r>
    <s v="2023"/>
    <s v="2020 - 2024"/>
    <s v="new/uncetain disease"/>
    <m/>
    <x v="1"/>
    <x v="36"/>
    <x v="1"/>
  </r>
  <r>
    <s v="2023"/>
    <s v="2020 - 2024"/>
    <s v="arthropod borne and haemorrhagic fevers"/>
    <m/>
    <x v="12"/>
    <x v="37"/>
    <x v="1"/>
  </r>
  <r>
    <s v="2023"/>
    <s v="2020 - 2024"/>
    <s v="new/uncetain disease"/>
    <m/>
    <x v="1"/>
    <x v="37"/>
    <x v="1"/>
  </r>
  <r>
    <s v="2023"/>
    <s v="2020 - 2024"/>
    <s v="Other viral diseases"/>
    <m/>
    <x v="37"/>
    <x v="38"/>
    <x v="3"/>
  </r>
  <r>
    <s v="2023"/>
    <s v="2020 - 2024"/>
    <s v="new/uncetain disease"/>
    <m/>
    <x v="1"/>
    <x v="38"/>
    <x v="3"/>
  </r>
  <r>
    <s v="2023"/>
    <s v="2020 - 2024"/>
    <s v="Intestinal infectious diseases"/>
    <m/>
    <x v="0"/>
    <x v="39"/>
    <x v="1"/>
  </r>
  <r>
    <s v="2023"/>
    <s v="2020 - 2024"/>
    <s v="new/uncetain disease"/>
    <m/>
    <x v="1"/>
    <x v="39"/>
    <x v="1"/>
  </r>
  <r>
    <s v="2023"/>
    <s v="2020 - 2024"/>
    <s v="new/uncetain disease"/>
    <m/>
    <x v="1"/>
    <x v="40"/>
    <x v="3"/>
  </r>
  <r>
    <s v="2023"/>
    <s v="2020 - 2024"/>
    <s v="Viral infections of the CNS"/>
    <m/>
    <x v="25"/>
    <x v="41"/>
    <x v="2"/>
  </r>
  <r>
    <s v="2023"/>
    <s v="2020 - 2024"/>
    <s v="skin and mucous membrane infection"/>
    <m/>
    <x v="11"/>
    <x v="41"/>
    <x v="2"/>
  </r>
  <r>
    <s v="2023"/>
    <s v="2020 - 2024"/>
    <s v="new/uncetain disease"/>
    <m/>
    <x v="1"/>
    <x v="41"/>
    <x v="2"/>
  </r>
  <r>
    <s v="2023"/>
    <s v="2020 - 2024"/>
    <s v="Other viral diseases"/>
    <m/>
    <x v="17"/>
    <x v="42"/>
    <x v="2"/>
  </r>
  <r>
    <s v="2023"/>
    <s v="2020 - 2024"/>
    <s v="new/uncetain disease"/>
    <m/>
    <x v="1"/>
    <x v="42"/>
    <x v="2"/>
  </r>
  <r>
    <s v="2023"/>
    <s v="2020 - 2024"/>
    <s v="new/uncetain disease"/>
    <m/>
    <x v="1"/>
    <x v="43"/>
    <x v="3"/>
  </r>
  <r>
    <s v="2023"/>
    <s v="2020 - 2024"/>
    <s v="new/uncetain disease"/>
    <m/>
    <x v="1"/>
    <x v="125"/>
    <x v="2"/>
  </r>
  <r>
    <s v="2023"/>
    <s v="2020 - 2024"/>
    <s v="new/uncetain disease"/>
    <m/>
    <x v="1"/>
    <x v="196"/>
    <x v="2"/>
  </r>
  <r>
    <s v="2023"/>
    <s v="2020 - 2024"/>
    <s v="new/uncetain disease"/>
    <m/>
    <x v="1"/>
    <x v="44"/>
    <x v="3"/>
  </r>
  <r>
    <s v="2023"/>
    <s v="2020 - 2024"/>
    <s v="new/uncetain disease"/>
    <m/>
    <x v="1"/>
    <x v="197"/>
    <x v="2"/>
  </r>
  <r>
    <s v="2023"/>
    <s v="2020 - 2024"/>
    <s v="Other viral diseases"/>
    <m/>
    <x v="37"/>
    <x v="45"/>
    <x v="3"/>
  </r>
  <r>
    <s v="2023"/>
    <s v="2020 - 2024"/>
    <s v="new/uncetain disease"/>
    <m/>
    <x v="1"/>
    <x v="45"/>
    <x v="3"/>
  </r>
  <r>
    <s v="2023"/>
    <s v="2020 - 2024"/>
    <s v="arthropod borne and haemorrhagic fevers"/>
    <m/>
    <x v="12"/>
    <x v="46"/>
    <x v="1"/>
  </r>
  <r>
    <s v="2023"/>
    <s v="2020 - 2024"/>
    <s v="new/uncetain disease"/>
    <m/>
    <x v="1"/>
    <x v="46"/>
    <x v="1"/>
  </r>
  <r>
    <s v="2023"/>
    <s v="2020 - 2024"/>
    <s v="new/uncetain disease"/>
    <m/>
    <x v="1"/>
    <x v="198"/>
    <x v="3"/>
  </r>
  <r>
    <s v="2023"/>
    <s v="2020 - 2024"/>
    <s v="new/uncetain disease"/>
    <m/>
    <x v="1"/>
    <x v="199"/>
    <x v="2"/>
  </r>
  <r>
    <s v="2023"/>
    <s v="2020 - 2024"/>
    <s v="new/uncetain disease"/>
    <m/>
    <x v="1"/>
    <x v="126"/>
    <x v="2"/>
  </r>
  <r>
    <s v="2023"/>
    <s v="2020 - 2024"/>
    <s v="Intestinal infectious diseases"/>
    <m/>
    <x v="0"/>
    <x v="47"/>
    <x v="0"/>
  </r>
  <r>
    <s v="2023"/>
    <s v="2020 - 2024"/>
    <s v="Viral infections of the CNS"/>
    <m/>
    <x v="25"/>
    <x v="47"/>
    <x v="0"/>
  </r>
  <r>
    <s v="2023"/>
    <s v="2020 - 2024"/>
    <s v="arthropod borne and haemorrhagic fevers"/>
    <m/>
    <x v="16"/>
    <x v="47"/>
    <x v="0"/>
  </r>
  <r>
    <s v="2023"/>
    <s v="2020 - 2024"/>
    <s v="new/uncetain disease"/>
    <m/>
    <x v="1"/>
    <x v="47"/>
    <x v="0"/>
  </r>
  <r>
    <s v="2023"/>
    <s v="2020 - 2024"/>
    <s v="new/uncetain disease"/>
    <m/>
    <x v="1"/>
    <x v="127"/>
    <x v="2"/>
  </r>
  <r>
    <s v="2023"/>
    <s v="2020 - 2024"/>
    <s v="Influenza and pneumonia"/>
    <m/>
    <x v="13"/>
    <x v="128"/>
    <x v="2"/>
  </r>
  <r>
    <s v="2023"/>
    <s v="2020 - 2024"/>
    <s v="new/uncetain disease"/>
    <m/>
    <x v="1"/>
    <x v="128"/>
    <x v="2"/>
  </r>
  <r>
    <s v="2023"/>
    <s v="2020 - 2024"/>
    <s v="new/uncetain disease"/>
    <m/>
    <x v="1"/>
    <x v="200"/>
    <x v="4"/>
  </r>
  <r>
    <s v="2023"/>
    <s v="2020 - 2024"/>
    <s v="arthropod borne and haemorrhagic fevers"/>
    <m/>
    <x v="12"/>
    <x v="129"/>
    <x v="1"/>
  </r>
  <r>
    <s v="2023"/>
    <s v="2020 - 2024"/>
    <s v="new/uncetain disease"/>
    <m/>
    <x v="1"/>
    <x v="129"/>
    <x v="1"/>
  </r>
  <r>
    <s v="2023"/>
    <s v="2020 - 2024"/>
    <s v="new/uncetain disease"/>
    <m/>
    <x v="1"/>
    <x v="201"/>
    <x v="2"/>
  </r>
  <r>
    <s v="2023"/>
    <s v="2020 - 2024"/>
    <s v="new/uncetain disease"/>
    <m/>
    <x v="1"/>
    <x v="130"/>
    <x v="2"/>
  </r>
  <r>
    <s v="2023"/>
    <s v="2020 - 2024"/>
    <s v="new/uncetain disease"/>
    <m/>
    <x v="1"/>
    <x v="131"/>
    <x v="2"/>
  </r>
  <r>
    <s v="2023"/>
    <s v="2020 - 2024"/>
    <s v="Intestinal infectious diseases"/>
    <m/>
    <x v="0"/>
    <x v="202"/>
    <x v="2"/>
  </r>
  <r>
    <s v="2023"/>
    <s v="2020 - 2024"/>
    <s v="new/uncetain disease"/>
    <m/>
    <x v="1"/>
    <x v="202"/>
    <x v="2"/>
  </r>
  <r>
    <s v="2023"/>
    <s v="2020 - 2024"/>
    <s v="new/uncetain disease"/>
    <m/>
    <x v="1"/>
    <x v="203"/>
    <x v="0"/>
  </r>
  <r>
    <s v="2023"/>
    <s v="2020 - 2024"/>
    <s v="arthropod borne and haemorrhagic fevers"/>
    <m/>
    <x v="12"/>
    <x v="133"/>
    <x v="1"/>
  </r>
  <r>
    <s v="2023"/>
    <s v="2020 - 2024"/>
    <s v="new/uncetain disease"/>
    <m/>
    <x v="1"/>
    <x v="133"/>
    <x v="1"/>
  </r>
  <r>
    <s v="2023"/>
    <s v="2020 - 2024"/>
    <s v="new/uncetain disease"/>
    <m/>
    <x v="1"/>
    <x v="48"/>
    <x v="3"/>
  </r>
  <r>
    <s v="2023"/>
    <s v="2020 - 2024"/>
    <s v="arthropod borne and haemorrhagic fevers"/>
    <m/>
    <x v="12"/>
    <x v="134"/>
    <x v="2"/>
  </r>
  <r>
    <s v="2023"/>
    <s v="2020 - 2024"/>
    <s v="new/uncetain disease"/>
    <m/>
    <x v="1"/>
    <x v="134"/>
    <x v="2"/>
  </r>
  <r>
    <s v="2023"/>
    <s v="2020 - 2024"/>
    <s v="new/uncetain disease"/>
    <m/>
    <x v="1"/>
    <x v="204"/>
    <x v="0"/>
  </r>
  <r>
    <s v="2023"/>
    <s v="2020 - 2024"/>
    <s v="new/uncetain disease"/>
    <m/>
    <x v="1"/>
    <x v="49"/>
    <x v="3"/>
  </r>
  <r>
    <s v="2023"/>
    <s v="2020 - 2024"/>
    <s v="new/uncetain disease"/>
    <m/>
    <x v="1"/>
    <x v="50"/>
    <x v="3"/>
  </r>
  <r>
    <s v="2023"/>
    <s v="2020 - 2024"/>
    <s v="new/uncetain disease"/>
    <m/>
    <x v="1"/>
    <x v="51"/>
    <x v="3"/>
  </r>
  <r>
    <s v="2023"/>
    <s v="2020 - 2024"/>
    <s v="arthropod borne and haemorrhagic fevers"/>
    <m/>
    <x v="12"/>
    <x v="135"/>
    <x v="1"/>
  </r>
  <r>
    <s v="2023"/>
    <s v="2020 - 2024"/>
    <s v="new/uncetain disease"/>
    <m/>
    <x v="1"/>
    <x v="135"/>
    <x v="1"/>
  </r>
  <r>
    <s v="2023"/>
    <s v="2020 - 2024"/>
    <s v="new/uncetain disease"/>
    <m/>
    <x v="1"/>
    <x v="136"/>
    <x v="0"/>
  </r>
  <r>
    <s v="2023"/>
    <s v="2020 - 2024"/>
    <s v="new/uncetain disease"/>
    <m/>
    <x v="1"/>
    <x v="205"/>
    <x v="3"/>
  </r>
  <r>
    <s v="2023"/>
    <s v="2020 - 2024"/>
    <s v="new/uncetain disease"/>
    <m/>
    <x v="1"/>
    <x v="52"/>
    <x v="3"/>
  </r>
  <r>
    <s v="2023"/>
    <s v="2020 - 2024"/>
    <s v="new/uncetain disease"/>
    <m/>
    <x v="1"/>
    <x v="53"/>
    <x v="0"/>
  </r>
  <r>
    <s v="2023"/>
    <s v="2020 - 2024"/>
    <s v="arthropod borne and haemorrhagic fevers"/>
    <m/>
    <x v="12"/>
    <x v="137"/>
    <x v="2"/>
  </r>
  <r>
    <s v="2023"/>
    <s v="2020 - 2024"/>
    <s v="new/uncetain disease"/>
    <m/>
    <x v="1"/>
    <x v="137"/>
    <x v="2"/>
  </r>
  <r>
    <s v="2023"/>
    <s v="2020 - 2024"/>
    <s v="arthropod borne and haemorrhagic fevers"/>
    <m/>
    <x v="12"/>
    <x v="138"/>
    <x v="1"/>
  </r>
  <r>
    <s v="2023"/>
    <s v="2020 - 2024"/>
    <s v="Inflammatory diseases of the central nervous system"/>
    <m/>
    <x v="40"/>
    <x v="138"/>
    <x v="1"/>
  </r>
  <r>
    <s v="2023"/>
    <s v="2020 - 2024"/>
    <s v="new/uncetain disease"/>
    <m/>
    <x v="1"/>
    <x v="138"/>
    <x v="1"/>
  </r>
  <r>
    <s v="2023"/>
    <s v="2020 - 2024"/>
    <s v="new/uncetain disease"/>
    <m/>
    <x v="1"/>
    <x v="139"/>
    <x v="4"/>
  </r>
  <r>
    <s v="2023"/>
    <s v="2020 - 2024"/>
    <s v="new/uncetain disease"/>
    <m/>
    <x v="1"/>
    <x v="54"/>
    <x v="3"/>
  </r>
  <r>
    <s v="2023"/>
    <s v="2020 - 2024"/>
    <s v="new/uncetain disease"/>
    <m/>
    <x v="1"/>
    <x v="140"/>
    <x v="0"/>
  </r>
  <r>
    <s v="2023"/>
    <s v="2020 - 2024"/>
    <s v="new/uncetain disease"/>
    <m/>
    <x v="1"/>
    <x v="55"/>
    <x v="3"/>
  </r>
  <r>
    <s v="2023"/>
    <s v="2020 - 2024"/>
    <s v="new/uncetain disease"/>
    <m/>
    <x v="1"/>
    <x v="141"/>
    <x v="2"/>
  </r>
  <r>
    <s v="2023"/>
    <s v="2020 - 2024"/>
    <s v="new/uncetain disease"/>
    <m/>
    <x v="1"/>
    <x v="206"/>
    <x v="3"/>
  </r>
  <r>
    <s v="2023"/>
    <s v="2020 - 2024"/>
    <s v="new/uncetain disease"/>
    <m/>
    <x v="1"/>
    <x v="142"/>
    <x v="2"/>
  </r>
  <r>
    <s v="2023"/>
    <s v="2020 - 2024"/>
    <s v="new/uncetain disease"/>
    <m/>
    <x v="1"/>
    <x v="143"/>
    <x v="4"/>
  </r>
  <r>
    <s v="2023"/>
    <s v="2020 - 2024"/>
    <s v="Intestinal infectious diseases"/>
    <m/>
    <x v="0"/>
    <x v="56"/>
    <x v="0"/>
  </r>
  <r>
    <s v="2023"/>
    <s v="2020 - 2024"/>
    <s v="new/uncetain disease"/>
    <m/>
    <x v="1"/>
    <x v="56"/>
    <x v="0"/>
  </r>
  <r>
    <s v="2023"/>
    <s v="2020 - 2024"/>
    <s v="arthropod borne and haemorrhagic fevers"/>
    <m/>
    <x v="12"/>
    <x v="57"/>
    <x v="0"/>
  </r>
  <r>
    <s v="2023"/>
    <s v="2020 - 2024"/>
    <s v="new/uncetain disease"/>
    <m/>
    <x v="1"/>
    <x v="57"/>
    <x v="0"/>
  </r>
  <r>
    <s v="2023"/>
    <s v="2020 - 2024"/>
    <s v="arthropod borne and haemorrhagic fevers"/>
    <m/>
    <x v="12"/>
    <x v="144"/>
    <x v="1"/>
  </r>
  <r>
    <s v="2023"/>
    <s v="2020 - 2024"/>
    <s v="arthropod borne and haemorrhagic fevers"/>
    <m/>
    <x v="12"/>
    <x v="145"/>
    <x v="1"/>
  </r>
  <r>
    <s v="2023"/>
    <s v="2020 - 2024"/>
    <s v="new/uncetain disease"/>
    <m/>
    <x v="1"/>
    <x v="145"/>
    <x v="1"/>
  </r>
  <r>
    <s v="2023"/>
    <s v="2020 - 2024"/>
    <s v="arthropod borne and haemorrhagic fevers"/>
    <m/>
    <x v="12"/>
    <x v="58"/>
    <x v="0"/>
  </r>
  <r>
    <s v="2023"/>
    <s v="2020 - 2024"/>
    <s v="new/uncetain disease"/>
    <m/>
    <x v="1"/>
    <x v="58"/>
    <x v="0"/>
  </r>
  <r>
    <s v="2023"/>
    <s v="2020 - 2024"/>
    <s v="Intestinal infectious diseases"/>
    <m/>
    <x v="0"/>
    <x v="207"/>
    <x v="0"/>
  </r>
  <r>
    <s v="2023"/>
    <s v="2020 - 2024"/>
    <s v="new/uncetain disease"/>
    <m/>
    <x v="1"/>
    <x v="207"/>
    <x v="0"/>
  </r>
  <r>
    <s v="2023"/>
    <s v="2020 - 2024"/>
    <s v="new/uncetain disease"/>
    <m/>
    <x v="1"/>
    <x v="146"/>
    <x v="2"/>
  </r>
  <r>
    <s v="2023"/>
    <s v="2020 - 2024"/>
    <s v="new/uncetain disease"/>
    <m/>
    <x v="1"/>
    <x v="147"/>
    <x v="0"/>
  </r>
  <r>
    <s v="2023"/>
    <s v="2020 - 2024"/>
    <s v="new/uncetain disease"/>
    <m/>
    <x v="1"/>
    <x v="148"/>
    <x v="4"/>
  </r>
  <r>
    <s v="2023"/>
    <s v="2020 - 2024"/>
    <s v="arthropod borne and haemorrhagic fevers"/>
    <m/>
    <x v="16"/>
    <x v="59"/>
    <x v="0"/>
  </r>
  <r>
    <s v="2023"/>
    <s v="2020 - 2024"/>
    <s v="Inflammatory diseases of the central nervous system"/>
    <m/>
    <x v="40"/>
    <x v="59"/>
    <x v="0"/>
  </r>
  <r>
    <s v="2023"/>
    <s v="2020 - 2024"/>
    <s v="new/uncetain disease"/>
    <m/>
    <x v="1"/>
    <x v="59"/>
    <x v="0"/>
  </r>
  <r>
    <s v="2023"/>
    <s v="2020 - 2024"/>
    <s v="Intestinal infectious diseases"/>
    <m/>
    <x v="0"/>
    <x v="60"/>
    <x v="0"/>
  </r>
  <r>
    <s v="2023"/>
    <s v="2020 - 2024"/>
    <s v="Other bacterial diseases"/>
    <m/>
    <x v="39"/>
    <x v="60"/>
    <x v="0"/>
  </r>
  <r>
    <s v="2023"/>
    <s v="2020 - 2024"/>
    <s v="arthropod borne and haemorrhagic fevers"/>
    <m/>
    <x v="16"/>
    <x v="60"/>
    <x v="0"/>
  </r>
  <r>
    <s v="2023"/>
    <s v="2020 - 2024"/>
    <s v="arthropod borne and haemorrhagic fevers"/>
    <m/>
    <x v="41"/>
    <x v="60"/>
    <x v="0"/>
  </r>
  <r>
    <s v="2023"/>
    <s v="2020 - 2024"/>
    <s v="Inflammatory diseases of the central nervous system"/>
    <m/>
    <x v="40"/>
    <x v="60"/>
    <x v="0"/>
  </r>
  <r>
    <s v="2023"/>
    <s v="2020 - 2024"/>
    <s v="new/uncetain disease"/>
    <m/>
    <x v="1"/>
    <x v="60"/>
    <x v="0"/>
  </r>
  <r>
    <s v="2023"/>
    <s v="2020 - 2024"/>
    <s v="arthropod borne and haemorrhagic fevers"/>
    <m/>
    <x v="12"/>
    <x v="61"/>
    <x v="1"/>
  </r>
  <r>
    <s v="2023"/>
    <s v="2020 - 2024"/>
    <s v="new/uncetain disease"/>
    <m/>
    <x v="1"/>
    <x v="61"/>
    <x v="1"/>
  </r>
  <r>
    <s v="2023"/>
    <s v="2020 - 2024"/>
    <s v="new/uncetain disease"/>
    <m/>
    <x v="1"/>
    <x v="149"/>
    <x v="4"/>
  </r>
  <r>
    <s v="2023"/>
    <s v="2020 - 2024"/>
    <s v="Influenza and pneumonia"/>
    <m/>
    <x v="13"/>
    <x v="62"/>
    <x v="3"/>
  </r>
  <r>
    <s v="2023"/>
    <s v="2020 - 2024"/>
    <s v="new/uncetain disease"/>
    <m/>
    <x v="1"/>
    <x v="62"/>
    <x v="3"/>
  </r>
  <r>
    <s v="2023"/>
    <s v="2020 - 2024"/>
    <s v="new/uncetain disease"/>
    <m/>
    <x v="1"/>
    <x v="63"/>
    <x v="3"/>
  </r>
  <r>
    <s v="2023"/>
    <s v="2020 - 2024"/>
    <s v="arthropod borne and haemorrhagic fevers"/>
    <m/>
    <x v="12"/>
    <x v="150"/>
    <x v="2"/>
  </r>
  <r>
    <s v="2023"/>
    <s v="2020 - 2024"/>
    <s v="skin and mucous membrane infection"/>
    <m/>
    <x v="11"/>
    <x v="150"/>
    <x v="2"/>
  </r>
  <r>
    <s v="2023"/>
    <s v="2020 - 2024"/>
    <s v="new/uncetain disease"/>
    <m/>
    <x v="1"/>
    <x v="150"/>
    <x v="2"/>
  </r>
  <r>
    <s v="2023"/>
    <s v="2020 - 2024"/>
    <s v="new/uncetain disease"/>
    <m/>
    <x v="1"/>
    <x v="208"/>
    <x v="4"/>
  </r>
  <r>
    <s v="2023"/>
    <s v="2020 - 2024"/>
    <s v="new/uncetain disease"/>
    <m/>
    <x v="1"/>
    <x v="64"/>
    <x v="4"/>
  </r>
  <r>
    <s v="2023"/>
    <s v="2020 - 2024"/>
    <s v="new/uncetain disease"/>
    <m/>
    <x v="8"/>
    <x v="209"/>
    <x v="2"/>
  </r>
  <r>
    <s v="2023"/>
    <s v="2020 - 2024"/>
    <s v="new/uncetain disease"/>
    <m/>
    <x v="1"/>
    <x v="209"/>
    <x v="2"/>
  </r>
  <r>
    <s v="2023"/>
    <s v="2020 - 2024"/>
    <s v="Intestinal infectious diseases"/>
    <m/>
    <x v="0"/>
    <x v="151"/>
    <x v="2"/>
  </r>
  <r>
    <s v="2023"/>
    <s v="2020 - 2024"/>
    <s v="arthropod borne and haemorrhagic fevers"/>
    <m/>
    <x v="12"/>
    <x v="151"/>
    <x v="2"/>
  </r>
  <r>
    <s v="2023"/>
    <s v="2020 - 2024"/>
    <s v="new/uncetain disease"/>
    <m/>
    <x v="1"/>
    <x v="151"/>
    <x v="2"/>
  </r>
  <r>
    <s v="2023"/>
    <s v="2020 - 2024"/>
    <s v="arthropod borne and haemorrhagic fevers"/>
    <m/>
    <x v="12"/>
    <x v="65"/>
    <x v="1"/>
  </r>
  <r>
    <s v="2023"/>
    <s v="2020 - 2024"/>
    <s v="new/uncetain disease"/>
    <m/>
    <x v="1"/>
    <x v="65"/>
    <x v="1"/>
  </r>
  <r>
    <s v="2023"/>
    <s v="2020 - 2024"/>
    <s v="arthropod borne and haemorrhagic fevers"/>
    <m/>
    <x v="30"/>
    <x v="152"/>
    <x v="1"/>
  </r>
  <r>
    <s v="2023"/>
    <s v="2020 - 2024"/>
    <s v="arthropod borne and haemorrhagic fevers"/>
    <m/>
    <x v="12"/>
    <x v="152"/>
    <x v="1"/>
  </r>
  <r>
    <s v="2023"/>
    <s v="2020 - 2024"/>
    <s v="Polyneuropathies and other disorders of the peripheral nervous system"/>
    <m/>
    <x v="42"/>
    <x v="152"/>
    <x v="1"/>
  </r>
  <r>
    <s v="2023"/>
    <s v="2020 - 2024"/>
    <s v="new/uncetain disease"/>
    <m/>
    <x v="1"/>
    <x v="152"/>
    <x v="1"/>
  </r>
  <r>
    <s v="2023"/>
    <s v="2020 - 2024"/>
    <s v="Intestinal infectious diseases"/>
    <m/>
    <x v="0"/>
    <x v="153"/>
    <x v="2"/>
  </r>
  <r>
    <s v="2023"/>
    <s v="2020 - 2024"/>
    <s v="new/uncetain disease"/>
    <m/>
    <x v="1"/>
    <x v="153"/>
    <x v="2"/>
  </r>
  <r>
    <s v="2023"/>
    <s v="2020 - 2024"/>
    <s v="new/uncetain disease"/>
    <m/>
    <x v="1"/>
    <x v="154"/>
    <x v="4"/>
  </r>
  <r>
    <s v="2023"/>
    <s v="2020 - 2024"/>
    <s v="new/uncetain disease"/>
    <m/>
    <x v="1"/>
    <x v="210"/>
    <x v="4"/>
  </r>
  <r>
    <s v="2023"/>
    <s v="2020 - 2024"/>
    <s v="Other bacterial diseases"/>
    <m/>
    <x v="43"/>
    <x v="66"/>
    <x v="3"/>
  </r>
  <r>
    <s v="2023"/>
    <s v="2020 - 2024"/>
    <s v="Influenza and pneumonia"/>
    <m/>
    <x v="13"/>
    <x v="66"/>
    <x v="3"/>
  </r>
  <r>
    <s v="2023"/>
    <s v="2020 - 2024"/>
    <s v="new/uncetain disease"/>
    <m/>
    <x v="1"/>
    <x v="66"/>
    <x v="3"/>
  </r>
  <r>
    <s v="2023"/>
    <s v="2020 - 2024"/>
    <s v="arthropod borne and haemorrhagic fevers"/>
    <m/>
    <x v="12"/>
    <x v="155"/>
    <x v="1"/>
  </r>
  <r>
    <s v="2023"/>
    <s v="2020 - 2024"/>
    <s v="new/uncetain disease"/>
    <m/>
    <x v="1"/>
    <x v="155"/>
    <x v="1"/>
  </r>
  <r>
    <s v="2023"/>
    <s v="2020 - 2024"/>
    <s v="new/uncetain disease"/>
    <m/>
    <x v="1"/>
    <x v="67"/>
    <x v="3"/>
  </r>
  <r>
    <s v="2023"/>
    <s v="2020 - 2024"/>
    <s v="arthropod borne and haemorrhagic fevers"/>
    <m/>
    <x v="30"/>
    <x v="156"/>
    <x v="1"/>
  </r>
  <r>
    <s v="2023"/>
    <s v="2020 - 2024"/>
    <s v="arthropod borne and haemorrhagic fevers"/>
    <m/>
    <x v="12"/>
    <x v="156"/>
    <x v="1"/>
  </r>
  <r>
    <s v="2023"/>
    <s v="2020 - 2024"/>
    <s v="skin and mucous membrane infection"/>
    <m/>
    <x v="11"/>
    <x v="156"/>
    <x v="1"/>
  </r>
  <r>
    <s v="2023"/>
    <s v="2020 - 2024"/>
    <s v="new/uncetain disease"/>
    <m/>
    <x v="1"/>
    <x v="156"/>
    <x v="1"/>
  </r>
  <r>
    <s v="2023"/>
    <s v="2020 - 2024"/>
    <s v="new/uncetain disease"/>
    <m/>
    <x v="1"/>
    <x v="157"/>
    <x v="4"/>
  </r>
  <r>
    <s v="2023"/>
    <s v="2020 - 2024"/>
    <s v="new/uncetain disease"/>
    <m/>
    <x v="1"/>
    <x v="211"/>
    <x v="2"/>
  </r>
  <r>
    <s v="2023"/>
    <s v="2020 - 2024"/>
    <s v="new/uncetain disease"/>
    <m/>
    <x v="1"/>
    <x v="158"/>
    <x v="0"/>
  </r>
  <r>
    <s v="2023"/>
    <s v="2020 - 2024"/>
    <s v="new/uncetain disease"/>
    <m/>
    <x v="1"/>
    <x v="68"/>
    <x v="3"/>
  </r>
  <r>
    <s v="2023"/>
    <s v="2020 - 2024"/>
    <s v="new/uncetain disease"/>
    <m/>
    <x v="1"/>
    <x v="69"/>
    <x v="3"/>
  </r>
  <r>
    <s v="2023"/>
    <s v="2020 - 2024"/>
    <s v="new/uncetain disease"/>
    <m/>
    <x v="1"/>
    <x v="70"/>
    <x v="0"/>
  </r>
  <r>
    <s v="2023"/>
    <s v="2020 - 2024"/>
    <s v="new/uncetain disease"/>
    <m/>
    <x v="8"/>
    <x v="71"/>
    <x v="2"/>
  </r>
  <r>
    <s v="2023"/>
    <s v="2020 - 2024"/>
    <s v="new/uncetain disease"/>
    <m/>
    <x v="1"/>
    <x v="71"/>
    <x v="2"/>
  </r>
  <r>
    <s v="2023"/>
    <s v="2020 - 2024"/>
    <s v="Viral infections of the CNS"/>
    <m/>
    <x v="25"/>
    <x v="159"/>
    <x v="0"/>
  </r>
  <r>
    <s v="2023"/>
    <s v="2020 - 2024"/>
    <s v="arthropod borne and haemorrhagic fevers"/>
    <m/>
    <x v="12"/>
    <x v="159"/>
    <x v="0"/>
  </r>
  <r>
    <s v="2023"/>
    <s v="2020 - 2024"/>
    <s v="new/uncetain disease"/>
    <m/>
    <x v="1"/>
    <x v="159"/>
    <x v="0"/>
  </r>
  <r>
    <s v="2023"/>
    <s v="2020 - 2024"/>
    <s v="new/uncetain disease"/>
    <m/>
    <x v="1"/>
    <x v="72"/>
    <x v="0"/>
  </r>
  <r>
    <s v="2023"/>
    <s v="2020 - 2024"/>
    <s v="new/uncetain disease"/>
    <m/>
    <x v="1"/>
    <x v="160"/>
    <x v="2"/>
  </r>
  <r>
    <s v="2023"/>
    <s v="2020 - 2024"/>
    <s v="new/uncetain disease"/>
    <m/>
    <x v="1"/>
    <x v="161"/>
    <x v="4"/>
  </r>
  <r>
    <s v="2023"/>
    <s v="2020 - 2024"/>
    <s v="arthropod borne and haemorrhagic fevers"/>
    <m/>
    <x v="16"/>
    <x v="162"/>
    <x v="0"/>
  </r>
  <r>
    <s v="2023"/>
    <s v="2020 - 2024"/>
    <s v="new/uncetain disease"/>
    <m/>
    <x v="1"/>
    <x v="162"/>
    <x v="0"/>
  </r>
  <r>
    <s v="2023"/>
    <s v="2020 - 2024"/>
    <s v="arthropod borne and haemorrhagic fevers"/>
    <m/>
    <x v="12"/>
    <x v="73"/>
    <x v="1"/>
  </r>
  <r>
    <s v="2023"/>
    <s v="2020 - 2024"/>
    <s v="new/uncetain disease"/>
    <m/>
    <x v="1"/>
    <x v="73"/>
    <x v="1"/>
  </r>
  <r>
    <s v="2023"/>
    <s v="2020 - 2024"/>
    <s v="new/uncetain disease"/>
    <m/>
    <x v="1"/>
    <x v="212"/>
    <x v="3"/>
  </r>
  <r>
    <s v="2023"/>
    <s v="2020 - 2024"/>
    <s v="Intestinal infectious diseases"/>
    <m/>
    <x v="0"/>
    <x v="213"/>
    <x v="0"/>
  </r>
  <r>
    <s v="2023"/>
    <s v="2020 - 2024"/>
    <s v="new/uncetain disease"/>
    <m/>
    <x v="1"/>
    <x v="213"/>
    <x v="0"/>
  </r>
  <r>
    <s v="2023"/>
    <s v="2020 - 2024"/>
    <s v="new/uncetain disease"/>
    <m/>
    <x v="1"/>
    <x v="214"/>
    <x v="1"/>
  </r>
  <r>
    <s v="2023"/>
    <s v="2020 - 2024"/>
    <s v="new/uncetain disease"/>
    <m/>
    <x v="1"/>
    <x v="74"/>
    <x v="3"/>
  </r>
  <r>
    <s v="2023"/>
    <s v="2020 - 2024"/>
    <s v="skin and mucous membrane infection"/>
    <m/>
    <x v="11"/>
    <x v="75"/>
    <x v="0"/>
  </r>
  <r>
    <s v="2023"/>
    <s v="2020 - 2024"/>
    <s v="Viral hepatitis"/>
    <m/>
    <x v="27"/>
    <x v="75"/>
    <x v="0"/>
  </r>
  <r>
    <s v="2023"/>
    <s v="2020 - 2024"/>
    <s v="new/uncetain disease"/>
    <m/>
    <x v="1"/>
    <x v="75"/>
    <x v="0"/>
  </r>
  <r>
    <s v="2023"/>
    <s v="2020 - 2024"/>
    <s v="arthropod borne and haemorrhagic fevers"/>
    <m/>
    <x v="12"/>
    <x v="163"/>
    <x v="0"/>
  </r>
  <r>
    <s v="2023"/>
    <s v="2020 - 2024"/>
    <s v="new/uncetain disease"/>
    <m/>
    <x v="1"/>
    <x v="163"/>
    <x v="0"/>
  </r>
  <r>
    <s v="2023"/>
    <s v="2020 - 2024"/>
    <s v="arthropod borne and haemorrhagic fevers"/>
    <m/>
    <x v="12"/>
    <x v="76"/>
    <x v="1"/>
  </r>
  <r>
    <s v="2023"/>
    <s v="2020 - 2024"/>
    <s v="new/uncetain disease"/>
    <m/>
    <x v="1"/>
    <x v="76"/>
    <x v="1"/>
  </r>
  <r>
    <s v="2023"/>
    <s v="2020 - 2024"/>
    <s v="new/uncetain disease"/>
    <m/>
    <x v="1"/>
    <x v="77"/>
    <x v="3"/>
  </r>
  <r>
    <s v="2023"/>
    <s v="2020 - 2024"/>
    <s v="new/uncetain disease"/>
    <m/>
    <x v="1"/>
    <x v="78"/>
    <x v="3"/>
  </r>
  <r>
    <s v="2023"/>
    <s v="2020 - 2024"/>
    <s v="Other viral diseases"/>
    <m/>
    <x v="37"/>
    <x v="79"/>
    <x v="3"/>
  </r>
  <r>
    <s v="2023"/>
    <s v="2020 - 2024"/>
    <s v="new/uncetain disease"/>
    <m/>
    <x v="1"/>
    <x v="79"/>
    <x v="3"/>
  </r>
  <r>
    <s v="2023"/>
    <s v="2020 - 2024"/>
    <s v="new/uncetain disease"/>
    <m/>
    <x v="1"/>
    <x v="164"/>
    <x v="0"/>
  </r>
  <r>
    <s v="2023"/>
    <s v="2020 - 2024"/>
    <s v="arthropod borne and haemorrhagic fevers"/>
    <m/>
    <x v="12"/>
    <x v="165"/>
    <x v="1"/>
  </r>
  <r>
    <s v="2023"/>
    <s v="2020 - 2024"/>
    <s v="new/uncetain disease"/>
    <m/>
    <x v="1"/>
    <x v="165"/>
    <x v="1"/>
  </r>
  <r>
    <s v="2023"/>
    <s v="2020 - 2024"/>
    <s v="arthropod borne and haemorrhagic fevers"/>
    <m/>
    <x v="12"/>
    <x v="166"/>
    <x v="0"/>
  </r>
  <r>
    <s v="2023"/>
    <s v="2020 - 2024"/>
    <s v="new/uncetain disease"/>
    <m/>
    <x v="1"/>
    <x v="166"/>
    <x v="0"/>
  </r>
  <r>
    <s v="2023"/>
    <s v="2020 - 2024"/>
    <s v="Intestinal infectious diseases"/>
    <m/>
    <x v="0"/>
    <x v="215"/>
    <x v="2"/>
  </r>
  <r>
    <s v="2023"/>
    <s v="2020 - 2024"/>
    <s v="arthropod borne and haemorrhagic fevers"/>
    <m/>
    <x v="12"/>
    <x v="80"/>
    <x v="1"/>
  </r>
  <r>
    <s v="2023"/>
    <s v="2020 - 2024"/>
    <s v="new/uncetain disease"/>
    <m/>
    <x v="1"/>
    <x v="80"/>
    <x v="1"/>
  </r>
  <r>
    <s v="2023"/>
    <s v="2020 - 2024"/>
    <s v="arthropod borne and haemorrhagic fevers"/>
    <m/>
    <x v="16"/>
    <x v="167"/>
    <x v="0"/>
  </r>
  <r>
    <s v="2023"/>
    <s v="2020 - 2024"/>
    <s v="arthropod borne and haemorrhagic fevers"/>
    <m/>
    <x v="12"/>
    <x v="167"/>
    <x v="0"/>
  </r>
  <r>
    <s v="2023"/>
    <s v="2020 - 2024"/>
    <s v="new/uncetain disease"/>
    <m/>
    <x v="1"/>
    <x v="167"/>
    <x v="0"/>
  </r>
  <r>
    <s v="2023"/>
    <s v="2020 - 2024"/>
    <s v="arthropod borne and haemorrhagic fevers"/>
    <m/>
    <x v="12"/>
    <x v="81"/>
    <x v="0"/>
  </r>
  <r>
    <s v="2023"/>
    <s v="2020 - 2024"/>
    <s v="Inflammatory diseases of the central nervous system"/>
    <m/>
    <x v="40"/>
    <x v="81"/>
    <x v="0"/>
  </r>
  <r>
    <s v="2023"/>
    <s v="2020 - 2024"/>
    <s v="new/uncetain disease"/>
    <m/>
    <x v="1"/>
    <x v="81"/>
    <x v="0"/>
  </r>
  <r>
    <s v="2023"/>
    <s v="2020 - 2024"/>
    <s v="arthropod borne and haemorrhagic fevers"/>
    <m/>
    <x v="12"/>
    <x v="82"/>
    <x v="2"/>
  </r>
  <r>
    <s v="2023"/>
    <s v="2020 - 2024"/>
    <s v="new/uncetain disease"/>
    <m/>
    <x v="1"/>
    <x v="82"/>
    <x v="2"/>
  </r>
  <r>
    <s v="2023"/>
    <s v="2020 - 2024"/>
    <s v="new/uncetain disease"/>
    <m/>
    <x v="1"/>
    <x v="168"/>
    <x v="4"/>
  </r>
  <r>
    <s v="2023"/>
    <s v="2020 - 2024"/>
    <s v="new/uncetain disease"/>
    <m/>
    <x v="1"/>
    <x v="169"/>
    <x v="2"/>
  </r>
  <r>
    <s v="2023"/>
    <s v="2020 - 2024"/>
    <s v="new/uncetain disease"/>
    <m/>
    <x v="1"/>
    <x v="170"/>
    <x v="4"/>
  </r>
  <r>
    <s v="2023"/>
    <s v="2020 - 2024"/>
    <s v="arthropod borne and haemorrhagic fevers"/>
    <m/>
    <x v="12"/>
    <x v="171"/>
    <x v="1"/>
  </r>
  <r>
    <s v="2023"/>
    <s v="2020 - 2024"/>
    <s v="new/uncetain disease"/>
    <m/>
    <x v="1"/>
    <x v="171"/>
    <x v="1"/>
  </r>
  <r>
    <s v="2023"/>
    <s v="2020 - 2024"/>
    <s v="new/uncetain disease"/>
    <m/>
    <x v="1"/>
    <x v="216"/>
    <x v="0"/>
  </r>
  <r>
    <s v="2023"/>
    <s v="2020 - 2024"/>
    <s v="Intestinal infectious diseases"/>
    <m/>
    <x v="31"/>
    <x v="83"/>
    <x v="2"/>
  </r>
  <r>
    <s v="2023"/>
    <s v="2020 - 2024"/>
    <s v="new/uncetain disease"/>
    <m/>
    <x v="1"/>
    <x v="83"/>
    <x v="2"/>
  </r>
  <r>
    <s v="2023"/>
    <s v="2020 - 2024"/>
    <s v="new/uncetain disease"/>
    <m/>
    <x v="1"/>
    <x v="172"/>
    <x v="4"/>
  </r>
  <r>
    <s v="2023"/>
    <s v="2020 - 2024"/>
    <s v="Viral infections of the CNS"/>
    <m/>
    <x v="25"/>
    <x v="84"/>
    <x v="0"/>
  </r>
  <r>
    <s v="2023"/>
    <s v="2020 - 2024"/>
    <s v="arthropod borne and haemorrhagic fevers"/>
    <m/>
    <x v="9"/>
    <x v="84"/>
    <x v="0"/>
  </r>
  <r>
    <s v="2023"/>
    <s v="2020 - 2024"/>
    <s v="new/uncetain disease"/>
    <m/>
    <x v="1"/>
    <x v="84"/>
    <x v="0"/>
  </r>
  <r>
    <s v="2023"/>
    <s v="2020 - 2024"/>
    <s v="arthropod borne and haemorrhagic fevers"/>
    <m/>
    <x v="16"/>
    <x v="85"/>
    <x v="0"/>
  </r>
  <r>
    <s v="2023"/>
    <s v="2020 - 2024"/>
    <s v="arthropod borne and haemorrhagic fevers"/>
    <m/>
    <x v="44"/>
    <x v="85"/>
    <x v="0"/>
  </r>
  <r>
    <s v="2023"/>
    <s v="2020 - 2024"/>
    <s v="new/uncetain disease"/>
    <m/>
    <x v="1"/>
    <x v="85"/>
    <x v="0"/>
  </r>
  <r>
    <s v="2023"/>
    <s v="2020 - 2024"/>
    <s v="new/uncetain disease"/>
    <m/>
    <x v="1"/>
    <x v="86"/>
    <x v="3"/>
  </r>
  <r>
    <s v="2023"/>
    <s v="2020 - 2024"/>
    <s v="arthropod borne and haemorrhagic fevers"/>
    <m/>
    <x v="12"/>
    <x v="87"/>
    <x v="1"/>
  </r>
  <r>
    <s v="2023"/>
    <s v="2020 - 2024"/>
    <s v="new/uncetain disease"/>
    <m/>
    <x v="1"/>
    <x v="87"/>
    <x v="1"/>
  </r>
  <r>
    <s v="2023"/>
    <s v="2020 - 2024"/>
    <s v="Inflammatory diseases of the central nervous system"/>
    <m/>
    <x v="40"/>
    <x v="88"/>
    <x v="1"/>
  </r>
  <r>
    <s v="2023"/>
    <s v="2020 - 2024"/>
    <s v="Influenza and pneumonia"/>
    <m/>
    <x v="13"/>
    <x v="88"/>
    <x v="1"/>
  </r>
  <r>
    <s v="2023"/>
    <s v="2020 - 2024"/>
    <s v="new/uncetain disease"/>
    <m/>
    <x v="1"/>
    <x v="88"/>
    <x v="1"/>
  </r>
  <r>
    <s v="2023"/>
    <s v="2020 - 2024"/>
    <s v="new/uncetain disease"/>
    <m/>
    <x v="1"/>
    <x v="173"/>
    <x v="2"/>
  </r>
  <r>
    <s v="2023"/>
    <s v="2020 - 2024"/>
    <s v="arthropod borne and haemorrhagic fevers"/>
    <m/>
    <x v="12"/>
    <x v="174"/>
    <x v="1"/>
  </r>
  <r>
    <s v="2023"/>
    <s v="2020 - 2024"/>
    <s v="new/uncetain disease"/>
    <m/>
    <x v="1"/>
    <x v="174"/>
    <x v="1"/>
  </r>
  <r>
    <s v="2023"/>
    <s v="2020 - 2024"/>
    <s v="arthropod borne and haemorrhagic fevers"/>
    <m/>
    <x v="12"/>
    <x v="89"/>
    <x v="1"/>
  </r>
  <r>
    <s v="2023"/>
    <s v="2020 - 2024"/>
    <s v="new/uncetain disease"/>
    <m/>
    <x v="1"/>
    <x v="89"/>
    <x v="1"/>
  </r>
  <r>
    <s v="2023"/>
    <s v="2020 - 2024"/>
    <s v="arthropod borne and haemorrhagic fevers"/>
    <m/>
    <x v="12"/>
    <x v="90"/>
    <x v="1"/>
  </r>
  <r>
    <s v="2023"/>
    <s v="2020 - 2024"/>
    <s v="new/uncetain disease"/>
    <m/>
    <x v="1"/>
    <x v="90"/>
    <x v="1"/>
  </r>
  <r>
    <s v="2023"/>
    <s v="2020 - 2024"/>
    <s v="new/uncetain disease"/>
    <m/>
    <x v="1"/>
    <x v="175"/>
    <x v="1"/>
  </r>
  <r>
    <s v="2023"/>
    <s v="2020 - 2024"/>
    <s v="new/uncetain disease"/>
    <m/>
    <x v="1"/>
    <x v="176"/>
    <x v="2"/>
  </r>
  <r>
    <s v="2023"/>
    <s v="2020 - 2024"/>
    <s v="new/uncetain disease"/>
    <m/>
    <x v="1"/>
    <x v="177"/>
    <x v="4"/>
  </r>
  <r>
    <s v="2023"/>
    <s v="2020 - 2024"/>
    <s v="new/uncetain disease"/>
    <m/>
    <x v="1"/>
    <x v="178"/>
    <x v="4"/>
  </r>
  <r>
    <s v="2023"/>
    <s v="2020 - 2024"/>
    <s v="new/uncetain disease"/>
    <m/>
    <x v="1"/>
    <x v="179"/>
    <x v="4"/>
  </r>
  <r>
    <s v="2023"/>
    <s v="2020 - 2024"/>
    <s v="skin and mucous membrane infection"/>
    <m/>
    <x v="11"/>
    <x v="91"/>
    <x v="0"/>
  </r>
  <r>
    <s v="2023"/>
    <s v="2020 - 2024"/>
    <s v="new/uncetain disease"/>
    <m/>
    <x v="1"/>
    <x v="91"/>
    <x v="0"/>
  </r>
  <r>
    <s v="2023"/>
    <s v="2020 - 2024"/>
    <s v="Intestinal infectious diseases"/>
    <m/>
    <x v="0"/>
    <x v="180"/>
    <x v="0"/>
  </r>
  <r>
    <s v="2023"/>
    <s v="2020 - 2024"/>
    <s v="Certain zoonotic bacterial diseases"/>
    <m/>
    <x v="45"/>
    <x v="180"/>
    <x v="0"/>
  </r>
  <r>
    <s v="2023"/>
    <s v="2020 - 2024"/>
    <s v="new/uncetain disease"/>
    <m/>
    <x v="1"/>
    <x v="180"/>
    <x v="0"/>
  </r>
  <r>
    <s v="2023"/>
    <s v="2020 - 2024"/>
    <s v="new/uncetain disease"/>
    <m/>
    <x v="1"/>
    <x v="92"/>
    <x v="0"/>
  </r>
  <r>
    <s v="2022"/>
    <s v="2020 - 2024"/>
    <s v="new/uncetain disease"/>
    <m/>
    <x v="1"/>
    <x v="93"/>
    <x v="1"/>
  </r>
  <r>
    <s v="2022"/>
    <s v="2020 - 2024"/>
    <s v="Intestinal infectious diseases"/>
    <m/>
    <x v="0"/>
    <x v="94"/>
    <x v="2"/>
  </r>
  <r>
    <s v="2022"/>
    <s v="2020 - 2024"/>
    <s v="skin and mucous membrane infection"/>
    <m/>
    <x v="11"/>
    <x v="94"/>
    <x v="2"/>
  </r>
  <r>
    <s v="2022"/>
    <s v="2020 - 2024"/>
    <s v="new/uncetain disease"/>
    <m/>
    <x v="1"/>
    <x v="94"/>
    <x v="2"/>
  </r>
  <r>
    <s v="2022"/>
    <s v="2020 - 2024"/>
    <s v="new/uncetain disease"/>
    <m/>
    <x v="1"/>
    <x v="0"/>
    <x v="0"/>
  </r>
  <r>
    <s v="2022"/>
    <s v="2020 - 2024"/>
    <s v="new/uncetain disease"/>
    <m/>
    <x v="1"/>
    <x v="181"/>
    <x v="1"/>
  </r>
  <r>
    <s v="2022"/>
    <s v="2020 - 2024"/>
    <s v="new/uncetain disease"/>
    <m/>
    <x v="1"/>
    <x v="95"/>
    <x v="3"/>
  </r>
  <r>
    <s v="2022"/>
    <s v="2020 - 2024"/>
    <s v="new/uncetain disease"/>
    <m/>
    <x v="1"/>
    <x v="182"/>
    <x v="3"/>
  </r>
  <r>
    <s v="2022"/>
    <s v="2020 - 2024"/>
    <s v="skin and mucous membrane infection"/>
    <m/>
    <x v="15"/>
    <x v="183"/>
    <x v="2"/>
  </r>
  <r>
    <s v="2022"/>
    <s v="2020 - 2024"/>
    <s v="new/uncetain disease"/>
    <m/>
    <x v="1"/>
    <x v="183"/>
    <x v="2"/>
  </r>
  <r>
    <s v="2022"/>
    <s v="2020 - 2024"/>
    <s v="Other bacterial diseases"/>
    <m/>
    <x v="43"/>
    <x v="1"/>
    <x v="1"/>
  </r>
  <r>
    <s v="2022"/>
    <s v="2020 - 2024"/>
    <s v="skin and mucous membrane infection"/>
    <m/>
    <x v="15"/>
    <x v="1"/>
    <x v="1"/>
  </r>
  <r>
    <s v="2022"/>
    <s v="2020 - 2024"/>
    <s v="Viral hepatitis"/>
    <m/>
    <x v="46"/>
    <x v="1"/>
    <x v="1"/>
  </r>
  <r>
    <s v="2022"/>
    <s v="2020 - 2024"/>
    <s v="new/uncetain disease"/>
    <m/>
    <x v="1"/>
    <x v="1"/>
    <x v="1"/>
  </r>
  <r>
    <s v="2022"/>
    <s v="2020 - 2024"/>
    <s v="new/uncetain disease"/>
    <m/>
    <x v="1"/>
    <x v="2"/>
    <x v="2"/>
  </r>
  <r>
    <s v="2022"/>
    <s v="2020 - 2024"/>
    <s v="new/uncetain disease"/>
    <m/>
    <x v="1"/>
    <x v="184"/>
    <x v="4"/>
  </r>
  <r>
    <s v="2022"/>
    <s v="2020 - 2024"/>
    <s v="new/uncetain disease"/>
    <m/>
    <x v="1"/>
    <x v="96"/>
    <x v="1"/>
  </r>
  <r>
    <s v="2022"/>
    <s v="2020 - 2024"/>
    <s v="Viral infections of the CNS"/>
    <m/>
    <x v="47"/>
    <x v="97"/>
    <x v="4"/>
  </r>
  <r>
    <s v="2022"/>
    <s v="2020 - 2024"/>
    <s v="skin and mucous membrane infection"/>
    <m/>
    <x v="15"/>
    <x v="97"/>
    <x v="4"/>
  </r>
  <r>
    <s v="2022"/>
    <s v="2020 - 2024"/>
    <s v="new/uncetain disease"/>
    <m/>
    <x v="1"/>
    <x v="97"/>
    <x v="4"/>
  </r>
  <r>
    <s v="2022"/>
    <s v="2020 - 2024"/>
    <s v="skin and mucous membrane infection"/>
    <m/>
    <x v="15"/>
    <x v="3"/>
    <x v="3"/>
  </r>
  <r>
    <s v="2022"/>
    <s v="2020 - 2024"/>
    <s v="Viral hepatitis"/>
    <m/>
    <x v="46"/>
    <x v="3"/>
    <x v="3"/>
  </r>
  <r>
    <s v="2022"/>
    <s v="2020 - 2024"/>
    <s v="new/uncetain disease"/>
    <m/>
    <x v="1"/>
    <x v="3"/>
    <x v="3"/>
  </r>
  <r>
    <s v="2022"/>
    <s v="2020 - 2024"/>
    <s v="new/uncetain disease"/>
    <m/>
    <x v="1"/>
    <x v="4"/>
    <x v="2"/>
  </r>
  <r>
    <s v="2022"/>
    <s v="2020 - 2024"/>
    <s v="Intestinal infectious diseases"/>
    <m/>
    <x v="0"/>
    <x v="98"/>
    <x v="0"/>
  </r>
  <r>
    <s v="2022"/>
    <s v="2020 - 2024"/>
    <s v="new/uncetain disease"/>
    <m/>
    <x v="1"/>
    <x v="98"/>
    <x v="0"/>
  </r>
  <r>
    <s v="2022"/>
    <s v="2020 - 2024"/>
    <s v="Intestinal infectious diseases"/>
    <m/>
    <x v="48"/>
    <x v="5"/>
    <x v="3"/>
  </r>
  <r>
    <s v="2022"/>
    <s v="2020 - 2024"/>
    <s v="skin and mucous membrane infection"/>
    <m/>
    <x v="15"/>
    <x v="5"/>
    <x v="3"/>
  </r>
  <r>
    <s v="2022"/>
    <s v="2020 - 2024"/>
    <s v="Viral hepatitis"/>
    <m/>
    <x v="46"/>
    <x v="5"/>
    <x v="3"/>
  </r>
  <r>
    <s v="2022"/>
    <s v="2020 - 2024"/>
    <s v="new/uncetain disease"/>
    <m/>
    <x v="1"/>
    <x v="5"/>
    <x v="3"/>
  </r>
  <r>
    <s v="2022"/>
    <s v="2020 - 2024"/>
    <s v="Intestinal infectious diseases"/>
    <m/>
    <x v="0"/>
    <x v="99"/>
    <x v="0"/>
  </r>
  <r>
    <s v="2022"/>
    <s v="2020 - 2024"/>
    <s v="skin and mucous membrane infection"/>
    <m/>
    <x v="15"/>
    <x v="99"/>
    <x v="0"/>
  </r>
  <r>
    <s v="2022"/>
    <s v="2020 - 2024"/>
    <s v="new/uncetain disease"/>
    <m/>
    <x v="1"/>
    <x v="99"/>
    <x v="0"/>
  </r>
  <r>
    <s v="2022"/>
    <s v="2020 - 2024"/>
    <s v="new/uncetain disease"/>
    <m/>
    <x v="1"/>
    <x v="100"/>
    <x v="1"/>
  </r>
  <r>
    <s v="2022"/>
    <s v="2020 - 2024"/>
    <s v="Intestinal infectious diseases"/>
    <m/>
    <x v="0"/>
    <x v="6"/>
    <x v="0"/>
  </r>
  <r>
    <s v="2022"/>
    <s v="2020 - 2024"/>
    <s v="new/uncetain disease"/>
    <m/>
    <x v="1"/>
    <x v="6"/>
    <x v="0"/>
  </r>
  <r>
    <s v="2022"/>
    <s v="2020 - 2024"/>
    <s v="Intestinal infectious diseases"/>
    <m/>
    <x v="0"/>
    <x v="7"/>
    <x v="2"/>
  </r>
  <r>
    <s v="2022"/>
    <s v="2020 - 2024"/>
    <s v="arthropod borne and haemorrhagic fevers"/>
    <m/>
    <x v="12"/>
    <x v="7"/>
    <x v="2"/>
  </r>
  <r>
    <s v="2022"/>
    <s v="2020 - 2024"/>
    <s v="new/uncetain disease"/>
    <m/>
    <x v="1"/>
    <x v="7"/>
    <x v="2"/>
  </r>
  <r>
    <s v="2022"/>
    <s v="2020 - 2024"/>
    <s v="Viral hepatitis"/>
    <m/>
    <x v="46"/>
    <x v="8"/>
    <x v="3"/>
  </r>
  <r>
    <s v="2022"/>
    <s v="2020 - 2024"/>
    <s v="new/uncetain disease"/>
    <m/>
    <x v="1"/>
    <x v="8"/>
    <x v="3"/>
  </r>
  <r>
    <s v="2022"/>
    <s v="2020 - 2024"/>
    <s v="new/uncetain disease"/>
    <m/>
    <x v="1"/>
    <x v="217"/>
    <x v="2"/>
  </r>
  <r>
    <s v="2022"/>
    <s v="2020 - 2024"/>
    <s v="new/uncetain disease"/>
    <m/>
    <x v="1"/>
    <x v="101"/>
    <x v="1"/>
  </r>
  <r>
    <s v="2022"/>
    <s v="2020 - 2024"/>
    <s v="new/uncetain disease"/>
    <m/>
    <x v="1"/>
    <x v="9"/>
    <x v="3"/>
  </r>
  <r>
    <s v="2022"/>
    <s v="2020 - 2024"/>
    <s v="new/uncetain disease"/>
    <m/>
    <x v="1"/>
    <x v="102"/>
    <x v="1"/>
  </r>
  <r>
    <s v="2022"/>
    <s v="2020 - 2024"/>
    <s v="new/uncetain disease"/>
    <m/>
    <x v="1"/>
    <x v="10"/>
    <x v="3"/>
  </r>
  <r>
    <s v="2022"/>
    <s v="2020 - 2024"/>
    <s v="new/uncetain disease"/>
    <m/>
    <x v="1"/>
    <x v="11"/>
    <x v="1"/>
  </r>
  <r>
    <s v="2022"/>
    <s v="2020 - 2024"/>
    <s v="new/uncetain disease"/>
    <m/>
    <x v="1"/>
    <x v="185"/>
    <x v="1"/>
  </r>
  <r>
    <s v="2022"/>
    <s v="2020 - 2024"/>
    <s v="new/uncetain disease"/>
    <m/>
    <x v="1"/>
    <x v="12"/>
    <x v="1"/>
  </r>
  <r>
    <s v="2022"/>
    <s v="2020 - 2024"/>
    <s v="skin and mucous membrane infection"/>
    <m/>
    <x v="15"/>
    <x v="13"/>
    <x v="1"/>
  </r>
  <r>
    <s v="2022"/>
    <s v="2020 - 2024"/>
    <s v="Viral hepatitis"/>
    <m/>
    <x v="46"/>
    <x v="13"/>
    <x v="1"/>
  </r>
  <r>
    <s v="2022"/>
    <s v="2020 - 2024"/>
    <s v="new/uncetain disease"/>
    <m/>
    <x v="1"/>
    <x v="13"/>
    <x v="1"/>
  </r>
  <r>
    <s v="2022"/>
    <s v="2020 - 2024"/>
    <s v="new/uncetain disease"/>
    <m/>
    <x v="1"/>
    <x v="14"/>
    <x v="1"/>
  </r>
  <r>
    <s v="2022"/>
    <s v="2020 - 2024"/>
    <s v="new/uncetain disease"/>
    <m/>
    <x v="1"/>
    <x v="15"/>
    <x v="2"/>
  </r>
  <r>
    <s v="2022"/>
    <s v="2020 - 2024"/>
    <s v="new/uncetain disease"/>
    <m/>
    <x v="1"/>
    <x v="186"/>
    <x v="2"/>
  </r>
  <r>
    <s v="2022"/>
    <s v="2020 - 2024"/>
    <s v="new/uncetain disease"/>
    <m/>
    <x v="1"/>
    <x v="103"/>
    <x v="0"/>
  </r>
  <r>
    <s v="2022"/>
    <s v="2020 - 2024"/>
    <s v="arthropod borne and haemorrhagic fevers"/>
    <m/>
    <x v="16"/>
    <x v="104"/>
    <x v="0"/>
  </r>
  <r>
    <s v="2022"/>
    <s v="2020 - 2024"/>
    <s v="skin and mucous membrane infection"/>
    <m/>
    <x v="15"/>
    <x v="104"/>
    <x v="0"/>
  </r>
  <r>
    <s v="2022"/>
    <s v="2020 - 2024"/>
    <s v="new/uncetain disease"/>
    <m/>
    <x v="1"/>
    <x v="104"/>
    <x v="0"/>
  </r>
  <r>
    <s v="2022"/>
    <s v="2020 - 2024"/>
    <s v="skin and mucous membrane infection"/>
    <m/>
    <x v="15"/>
    <x v="105"/>
    <x v="1"/>
  </r>
  <r>
    <s v="2022"/>
    <s v="2020 - 2024"/>
    <s v="Viral hepatitis"/>
    <m/>
    <x v="46"/>
    <x v="105"/>
    <x v="1"/>
  </r>
  <r>
    <s v="2022"/>
    <s v="2020 - 2024"/>
    <s v="new/uncetain disease"/>
    <m/>
    <x v="1"/>
    <x v="105"/>
    <x v="1"/>
  </r>
  <r>
    <s v="2022"/>
    <s v="2020 - 2024"/>
    <s v="skin and mucous membrane infection"/>
    <m/>
    <x v="15"/>
    <x v="16"/>
    <x v="3"/>
  </r>
  <r>
    <s v="2022"/>
    <s v="2020 - 2024"/>
    <s v="new/uncetain disease"/>
    <m/>
    <x v="1"/>
    <x v="16"/>
    <x v="3"/>
  </r>
  <r>
    <s v="2022"/>
    <s v="2020 - 2024"/>
    <s v="new/uncetain disease"/>
    <m/>
    <x v="1"/>
    <x v="17"/>
    <x v="1"/>
  </r>
  <r>
    <s v="2022"/>
    <s v="2020 - 2024"/>
    <s v="Intestinal infectious diseases"/>
    <m/>
    <x v="0"/>
    <x v="18"/>
    <x v="2"/>
  </r>
  <r>
    <s v="2022"/>
    <s v="2020 - 2024"/>
    <s v="Influenza and pneumonia"/>
    <m/>
    <x v="13"/>
    <x v="18"/>
    <x v="2"/>
  </r>
  <r>
    <s v="2022"/>
    <s v="2020 - 2024"/>
    <s v="new/uncetain disease"/>
    <m/>
    <x v="1"/>
    <x v="18"/>
    <x v="2"/>
  </r>
  <r>
    <s v="2022"/>
    <s v="2020 - 2024"/>
    <s v="arthropod borne and haemorrhagic fevers"/>
    <m/>
    <x v="16"/>
    <x v="19"/>
    <x v="0"/>
  </r>
  <r>
    <s v="2022"/>
    <s v="2020 - 2024"/>
    <s v="new/uncetain disease"/>
    <m/>
    <x v="1"/>
    <x v="19"/>
    <x v="0"/>
  </r>
  <r>
    <s v="2022"/>
    <s v="2020 - 2024"/>
    <s v="Intestinal infectious diseases"/>
    <m/>
    <x v="0"/>
    <x v="106"/>
    <x v="0"/>
  </r>
  <r>
    <s v="2022"/>
    <s v="2020 - 2024"/>
    <s v="arthropod borne and haemorrhagic fevers"/>
    <m/>
    <x v="16"/>
    <x v="106"/>
    <x v="0"/>
  </r>
  <r>
    <s v="2022"/>
    <s v="2020 - 2024"/>
    <s v="skin and mucous membrane infection"/>
    <m/>
    <x v="15"/>
    <x v="106"/>
    <x v="0"/>
  </r>
  <r>
    <s v="2022"/>
    <s v="2020 - 2024"/>
    <s v="new/uncetain disease"/>
    <m/>
    <x v="1"/>
    <x v="106"/>
    <x v="0"/>
  </r>
  <r>
    <s v="2022"/>
    <s v="2020 - 2024"/>
    <s v="Intestinal infectious diseases"/>
    <m/>
    <x v="0"/>
    <x v="107"/>
    <x v="0"/>
  </r>
  <r>
    <s v="2022"/>
    <s v="2020 - 2024"/>
    <s v="arthropod borne and haemorrhagic fevers"/>
    <m/>
    <x v="16"/>
    <x v="107"/>
    <x v="0"/>
  </r>
  <r>
    <s v="2022"/>
    <s v="2020 - 2024"/>
    <s v="arthropod borne and haemorrhagic fevers"/>
    <m/>
    <x v="44"/>
    <x v="107"/>
    <x v="0"/>
  </r>
  <r>
    <s v="2022"/>
    <s v="2020 - 2024"/>
    <s v="skin and mucous membrane infection"/>
    <m/>
    <x v="15"/>
    <x v="107"/>
    <x v="0"/>
  </r>
  <r>
    <s v="2022"/>
    <s v="2020 - 2024"/>
    <s v="new/uncetain disease"/>
    <m/>
    <x v="1"/>
    <x v="107"/>
    <x v="0"/>
  </r>
  <r>
    <s v="2022"/>
    <s v="2020 - 2024"/>
    <s v="arthropod borne and haemorrhagic fevers"/>
    <m/>
    <x v="16"/>
    <x v="108"/>
    <x v="0"/>
  </r>
  <r>
    <s v="2022"/>
    <s v="2020 - 2024"/>
    <s v="skin and mucous membrane infection"/>
    <m/>
    <x v="15"/>
    <x v="108"/>
    <x v="0"/>
  </r>
  <r>
    <s v="2022"/>
    <s v="2020 - 2024"/>
    <s v="new/uncetain disease"/>
    <m/>
    <x v="1"/>
    <x v="108"/>
    <x v="0"/>
  </r>
  <r>
    <s v="2022"/>
    <s v="2020 - 2024"/>
    <s v="new/uncetain disease"/>
    <m/>
    <x v="1"/>
    <x v="109"/>
    <x v="4"/>
  </r>
  <r>
    <s v="2022"/>
    <s v="2020 - 2024"/>
    <s v="Viral hepatitis"/>
    <m/>
    <x v="46"/>
    <x v="20"/>
    <x v="1"/>
  </r>
  <r>
    <s v="2022"/>
    <s v="2020 - 2024"/>
    <s v="new/uncetain disease"/>
    <m/>
    <x v="1"/>
    <x v="20"/>
    <x v="1"/>
  </r>
  <r>
    <s v="2022"/>
    <s v="2020 - 2024"/>
    <s v="new/uncetain disease"/>
    <m/>
    <x v="1"/>
    <x v="187"/>
    <x v="0"/>
  </r>
  <r>
    <s v="2022"/>
    <s v="2020 - 2024"/>
    <s v="new/uncetain disease"/>
    <m/>
    <x v="1"/>
    <x v="110"/>
    <x v="0"/>
  </r>
  <r>
    <s v="2022"/>
    <s v="2020 - 2024"/>
    <s v="skin and mucous membrane infection"/>
    <m/>
    <x v="15"/>
    <x v="21"/>
    <x v="1"/>
  </r>
  <r>
    <s v="2022"/>
    <s v="2020 - 2024"/>
    <s v="Viral hepatitis"/>
    <m/>
    <x v="46"/>
    <x v="21"/>
    <x v="1"/>
  </r>
  <r>
    <s v="2022"/>
    <s v="2020 - 2024"/>
    <s v="new/uncetain disease"/>
    <m/>
    <x v="1"/>
    <x v="21"/>
    <x v="1"/>
  </r>
  <r>
    <s v="2022"/>
    <s v="2020 - 2024"/>
    <s v="new/uncetain disease"/>
    <m/>
    <x v="1"/>
    <x v="111"/>
    <x v="1"/>
  </r>
  <r>
    <s v="2022"/>
    <s v="2020 - 2024"/>
    <s v="new/uncetain disease"/>
    <m/>
    <x v="1"/>
    <x v="112"/>
    <x v="1"/>
  </r>
  <r>
    <s v="2022"/>
    <s v="2020 - 2024"/>
    <s v="new/uncetain disease"/>
    <m/>
    <x v="1"/>
    <x v="113"/>
    <x v="1"/>
  </r>
  <r>
    <s v="2022"/>
    <s v="2020 - 2024"/>
    <s v="Viral hepatitis"/>
    <m/>
    <x v="46"/>
    <x v="22"/>
    <x v="2"/>
  </r>
  <r>
    <s v="2022"/>
    <s v="2020 - 2024"/>
    <s v="new/uncetain disease"/>
    <m/>
    <x v="1"/>
    <x v="22"/>
    <x v="2"/>
  </r>
  <r>
    <s v="2022"/>
    <s v="2020 - 2024"/>
    <s v="skin and mucous membrane infection"/>
    <m/>
    <x v="15"/>
    <x v="23"/>
    <x v="3"/>
  </r>
  <r>
    <s v="2022"/>
    <s v="2020 - 2024"/>
    <s v="new/uncetain disease"/>
    <m/>
    <x v="1"/>
    <x v="23"/>
    <x v="3"/>
  </r>
  <r>
    <s v="2022"/>
    <s v="2020 - 2024"/>
    <s v="Intestinal infectious diseases"/>
    <m/>
    <x v="48"/>
    <x v="24"/>
    <x v="3"/>
  </r>
  <r>
    <s v="2022"/>
    <s v="2020 - 2024"/>
    <s v="skin and mucous membrane infection"/>
    <m/>
    <x v="15"/>
    <x v="24"/>
    <x v="3"/>
  </r>
  <r>
    <s v="2022"/>
    <s v="2020 - 2024"/>
    <s v="Influenza and pneumonia"/>
    <m/>
    <x v="13"/>
    <x v="24"/>
    <x v="3"/>
  </r>
  <r>
    <s v="2022"/>
    <s v="2020 - 2024"/>
    <s v="new/uncetain disease"/>
    <m/>
    <x v="1"/>
    <x v="24"/>
    <x v="3"/>
  </r>
  <r>
    <s v="2022"/>
    <s v="2020 - 2024"/>
    <s v="new/uncetain disease"/>
    <m/>
    <x v="1"/>
    <x v="218"/>
    <x v="0"/>
  </r>
  <r>
    <s v="2022"/>
    <s v="2020 - 2024"/>
    <s v="new/uncetain disease"/>
    <m/>
    <x v="1"/>
    <x v="188"/>
    <x v="1"/>
  </r>
  <r>
    <s v="2022"/>
    <s v="2020 - 2024"/>
    <s v="Intestinal infectious diseases"/>
    <m/>
    <x v="36"/>
    <x v="25"/>
    <x v="3"/>
  </r>
  <r>
    <s v="2022"/>
    <s v="2020 - 2024"/>
    <s v="skin and mucous membrane infection"/>
    <m/>
    <x v="15"/>
    <x v="25"/>
    <x v="3"/>
  </r>
  <r>
    <s v="2022"/>
    <s v="2020 - 2024"/>
    <s v="Viral hepatitis"/>
    <m/>
    <x v="46"/>
    <x v="25"/>
    <x v="3"/>
  </r>
  <r>
    <s v="2022"/>
    <s v="2020 - 2024"/>
    <s v="new/uncetain disease"/>
    <m/>
    <x v="1"/>
    <x v="25"/>
    <x v="3"/>
  </r>
  <r>
    <s v="2022"/>
    <s v="2020 - 2024"/>
    <s v="new/uncetain disease"/>
    <m/>
    <x v="1"/>
    <x v="114"/>
    <x v="1"/>
  </r>
  <r>
    <s v="2022"/>
    <s v="2020 - 2024"/>
    <s v="Viral infections of the CNS"/>
    <m/>
    <x v="25"/>
    <x v="26"/>
    <x v="0"/>
  </r>
  <r>
    <s v="2022"/>
    <s v="2020 - 2024"/>
    <s v="new/uncetain disease"/>
    <m/>
    <x v="1"/>
    <x v="26"/>
    <x v="0"/>
  </r>
  <r>
    <s v="2022"/>
    <s v="2020 - 2024"/>
    <s v="new/uncetain disease"/>
    <m/>
    <x v="1"/>
    <x v="27"/>
    <x v="1"/>
  </r>
  <r>
    <s v="2022"/>
    <s v="2020 - 2024"/>
    <s v="new/uncetain disease"/>
    <m/>
    <x v="1"/>
    <x v="189"/>
    <x v="0"/>
  </r>
  <r>
    <s v="2022"/>
    <s v="2020 - 2024"/>
    <s v="new/uncetain disease"/>
    <m/>
    <x v="1"/>
    <x v="115"/>
    <x v="0"/>
  </r>
  <r>
    <s v="2022"/>
    <s v="2020 - 2024"/>
    <s v="Intestinal infectious diseases"/>
    <m/>
    <x v="48"/>
    <x v="116"/>
    <x v="3"/>
  </r>
  <r>
    <s v="2022"/>
    <s v="2020 - 2024"/>
    <s v="Intestinal infectious diseases"/>
    <m/>
    <x v="36"/>
    <x v="116"/>
    <x v="3"/>
  </r>
  <r>
    <s v="2022"/>
    <s v="2020 - 2024"/>
    <s v="skin and mucous membrane infection"/>
    <m/>
    <x v="15"/>
    <x v="116"/>
    <x v="3"/>
  </r>
  <r>
    <s v="2022"/>
    <s v="2020 - 2024"/>
    <s v="Viral hepatitis"/>
    <m/>
    <x v="46"/>
    <x v="116"/>
    <x v="3"/>
  </r>
  <r>
    <s v="2022"/>
    <s v="2020 - 2024"/>
    <s v="Influenza and pneumonia"/>
    <m/>
    <x v="13"/>
    <x v="116"/>
    <x v="3"/>
  </r>
  <r>
    <s v="2022"/>
    <s v="2020 - 2024"/>
    <s v="new/uncetain disease"/>
    <m/>
    <x v="1"/>
    <x v="116"/>
    <x v="3"/>
  </r>
  <r>
    <s v="2022"/>
    <s v="2020 - 2024"/>
    <s v="new/uncetain disease"/>
    <m/>
    <x v="1"/>
    <x v="28"/>
    <x v="3"/>
  </r>
  <r>
    <s v="2022"/>
    <s v="2020 - 2024"/>
    <s v="Intestinal infectious diseases"/>
    <m/>
    <x v="0"/>
    <x v="29"/>
    <x v="0"/>
  </r>
  <r>
    <s v="2022"/>
    <s v="2020 - 2024"/>
    <s v="new/uncetain disease"/>
    <m/>
    <x v="1"/>
    <x v="29"/>
    <x v="0"/>
  </r>
  <r>
    <s v="2022"/>
    <s v="2020 - 2024"/>
    <s v="skin and mucous membrane infection"/>
    <m/>
    <x v="15"/>
    <x v="190"/>
    <x v="3"/>
  </r>
  <r>
    <s v="2022"/>
    <s v="2020 - 2024"/>
    <s v="new/uncetain disease"/>
    <m/>
    <x v="1"/>
    <x v="190"/>
    <x v="3"/>
  </r>
  <r>
    <s v="2022"/>
    <s v="2020 - 2024"/>
    <s v="new/uncetain disease"/>
    <m/>
    <x v="1"/>
    <x v="117"/>
    <x v="4"/>
  </r>
  <r>
    <s v="2022"/>
    <s v="2020 - 2024"/>
    <s v="new/uncetain disease"/>
    <m/>
    <x v="1"/>
    <x v="219"/>
    <x v="1"/>
  </r>
  <r>
    <s v="2022"/>
    <s v="2020 - 2024"/>
    <s v="Intestinal infectious diseases"/>
    <m/>
    <x v="48"/>
    <x v="30"/>
    <x v="3"/>
  </r>
  <r>
    <s v="2022"/>
    <s v="2020 - 2024"/>
    <s v="Other bacterial diseases"/>
    <m/>
    <x v="49"/>
    <x v="30"/>
    <x v="3"/>
  </r>
  <r>
    <s v="2022"/>
    <s v="2020 - 2024"/>
    <s v="Other bacterial diseases"/>
    <m/>
    <x v="50"/>
    <x v="30"/>
    <x v="3"/>
  </r>
  <r>
    <s v="2022"/>
    <s v="2020 - 2024"/>
    <s v="skin and mucous membrane infection"/>
    <m/>
    <x v="15"/>
    <x v="30"/>
    <x v="3"/>
  </r>
  <r>
    <s v="2022"/>
    <s v="2020 - 2024"/>
    <s v="Viral hepatitis"/>
    <m/>
    <x v="46"/>
    <x v="30"/>
    <x v="3"/>
  </r>
  <r>
    <s v="2022"/>
    <s v="2020 - 2024"/>
    <s v="new/uncetain disease"/>
    <m/>
    <x v="1"/>
    <x v="30"/>
    <x v="3"/>
  </r>
  <r>
    <s v="2022"/>
    <s v="2020 - 2024"/>
    <s v="new/uncetain disease"/>
    <m/>
    <x v="1"/>
    <x v="220"/>
    <x v="3"/>
  </r>
  <r>
    <s v="2022"/>
    <s v="2020 - 2024"/>
    <s v="new/uncetain disease"/>
    <m/>
    <x v="1"/>
    <x v="118"/>
    <x v="4"/>
  </r>
  <r>
    <s v="2022"/>
    <s v="2020 - 2024"/>
    <s v="new/uncetain disease"/>
    <m/>
    <x v="1"/>
    <x v="31"/>
    <x v="0"/>
  </r>
  <r>
    <s v="2022"/>
    <s v="2020 - 2024"/>
    <s v="Intestinal infectious diseases"/>
    <m/>
    <x v="48"/>
    <x v="32"/>
    <x v="3"/>
  </r>
  <r>
    <s v="2022"/>
    <s v="2020 - 2024"/>
    <s v="Intestinal infectious diseases"/>
    <m/>
    <x v="36"/>
    <x v="32"/>
    <x v="3"/>
  </r>
  <r>
    <s v="2022"/>
    <s v="2020 - 2024"/>
    <s v="Other bacterial diseases"/>
    <m/>
    <x v="49"/>
    <x v="32"/>
    <x v="3"/>
  </r>
  <r>
    <s v="2022"/>
    <s v="2020 - 2024"/>
    <s v="Other bacterial diseases"/>
    <m/>
    <x v="50"/>
    <x v="32"/>
    <x v="3"/>
  </r>
  <r>
    <s v="2022"/>
    <s v="2020 - 2024"/>
    <s v="Viral infections of the CNS"/>
    <m/>
    <x v="25"/>
    <x v="32"/>
    <x v="3"/>
  </r>
  <r>
    <s v="2022"/>
    <s v="2020 - 2024"/>
    <s v="arthropod borne and haemorrhagic fevers"/>
    <m/>
    <x v="41"/>
    <x v="32"/>
    <x v="3"/>
  </r>
  <r>
    <s v="2022"/>
    <s v="2020 - 2024"/>
    <s v="skin and mucous membrane infection"/>
    <m/>
    <x v="15"/>
    <x v="32"/>
    <x v="3"/>
  </r>
  <r>
    <s v="2022"/>
    <s v="2020 - 2024"/>
    <s v="Viral hepatitis"/>
    <m/>
    <x v="46"/>
    <x v="32"/>
    <x v="3"/>
  </r>
  <r>
    <s v="2022"/>
    <s v="2020 - 2024"/>
    <s v="Influenza and pneumonia"/>
    <m/>
    <x v="13"/>
    <x v="32"/>
    <x v="3"/>
  </r>
  <r>
    <s v="2022"/>
    <s v="2020 - 2024"/>
    <s v="new/uncetain disease"/>
    <m/>
    <x v="1"/>
    <x v="32"/>
    <x v="3"/>
  </r>
  <r>
    <s v="2022"/>
    <s v="2020 - 2024"/>
    <s v="skin and mucous membrane infection"/>
    <m/>
    <x v="15"/>
    <x v="119"/>
    <x v="2"/>
  </r>
  <r>
    <s v="2022"/>
    <s v="2020 - 2024"/>
    <s v="new/uncetain disease"/>
    <m/>
    <x v="1"/>
    <x v="119"/>
    <x v="2"/>
  </r>
  <r>
    <s v="2022"/>
    <s v="2020 - 2024"/>
    <s v="new/uncetain disease"/>
    <m/>
    <x v="1"/>
    <x v="191"/>
    <x v="3"/>
  </r>
  <r>
    <s v="2022"/>
    <s v="2020 - 2024"/>
    <s v="arthropod borne and haemorrhagic fevers"/>
    <m/>
    <x v="16"/>
    <x v="33"/>
    <x v="0"/>
  </r>
  <r>
    <s v="2022"/>
    <s v="2020 - 2024"/>
    <s v="arthropod borne and haemorrhagic fevers"/>
    <m/>
    <x v="9"/>
    <x v="33"/>
    <x v="0"/>
  </r>
  <r>
    <s v="2022"/>
    <s v="2020 - 2024"/>
    <s v="skin and mucous membrane infection"/>
    <m/>
    <x v="15"/>
    <x v="33"/>
    <x v="0"/>
  </r>
  <r>
    <s v="2022"/>
    <s v="2020 - 2024"/>
    <s v="new/uncetain disease"/>
    <m/>
    <x v="1"/>
    <x v="33"/>
    <x v="0"/>
  </r>
  <r>
    <s v="2022"/>
    <s v="2020 - 2024"/>
    <s v="skin and mucous membrane infection"/>
    <m/>
    <x v="15"/>
    <x v="192"/>
    <x v="3"/>
  </r>
  <r>
    <s v="2022"/>
    <s v="2020 - 2024"/>
    <s v="new/uncetain disease"/>
    <m/>
    <x v="1"/>
    <x v="192"/>
    <x v="3"/>
  </r>
  <r>
    <s v="2022"/>
    <s v="2020 - 2024"/>
    <s v="arthropod borne and haemorrhagic fevers"/>
    <m/>
    <x v="41"/>
    <x v="120"/>
    <x v="0"/>
  </r>
  <r>
    <s v="2022"/>
    <s v="2020 - 2024"/>
    <s v="new/uncetain disease"/>
    <m/>
    <x v="1"/>
    <x v="120"/>
    <x v="0"/>
  </r>
  <r>
    <s v="2022"/>
    <s v="2020 - 2024"/>
    <s v="new/uncetain disease"/>
    <m/>
    <x v="1"/>
    <x v="121"/>
    <x v="1"/>
  </r>
  <r>
    <s v="2022"/>
    <s v="2020 - 2024"/>
    <s v="new/uncetain disease"/>
    <m/>
    <x v="1"/>
    <x v="122"/>
    <x v="0"/>
  </r>
  <r>
    <s v="2022"/>
    <s v="2020 - 2024"/>
    <s v="new/uncetain disease"/>
    <m/>
    <x v="1"/>
    <x v="193"/>
    <x v="0"/>
  </r>
  <r>
    <s v="2022"/>
    <s v="2020 - 2024"/>
    <s v="new/uncetain disease"/>
    <m/>
    <x v="1"/>
    <x v="194"/>
    <x v="0"/>
  </r>
  <r>
    <s v="2022"/>
    <s v="2020 - 2024"/>
    <s v="skin and mucous membrane infection"/>
    <m/>
    <x v="15"/>
    <x v="34"/>
    <x v="3"/>
  </r>
  <r>
    <s v="2022"/>
    <s v="2020 - 2024"/>
    <s v="Viral hepatitis"/>
    <m/>
    <x v="46"/>
    <x v="34"/>
    <x v="3"/>
  </r>
  <r>
    <s v="2022"/>
    <s v="2020 - 2024"/>
    <s v="new/uncetain disease"/>
    <m/>
    <x v="1"/>
    <x v="34"/>
    <x v="3"/>
  </r>
  <r>
    <s v="2022"/>
    <s v="2020 - 2024"/>
    <s v="new/uncetain disease"/>
    <m/>
    <x v="1"/>
    <x v="123"/>
    <x v="1"/>
  </r>
  <r>
    <s v="2022"/>
    <s v="2020 - 2024"/>
    <s v="new/uncetain disease"/>
    <m/>
    <x v="1"/>
    <x v="221"/>
    <x v="1"/>
  </r>
  <r>
    <s v="2022"/>
    <s v="2020 - 2024"/>
    <s v="new/uncetain disease"/>
    <m/>
    <x v="1"/>
    <x v="35"/>
    <x v="1"/>
  </r>
  <r>
    <s v="2022"/>
    <s v="2020 - 2024"/>
    <s v="skin and mucous membrane infection"/>
    <m/>
    <x v="15"/>
    <x v="124"/>
    <x v="1"/>
  </r>
  <r>
    <s v="2022"/>
    <s v="2020 - 2024"/>
    <s v="new/uncetain disease"/>
    <m/>
    <x v="1"/>
    <x v="124"/>
    <x v="1"/>
  </r>
  <r>
    <s v="2022"/>
    <s v="2020 - 2024"/>
    <s v="new/uncetain disease"/>
    <m/>
    <x v="1"/>
    <x v="195"/>
    <x v="4"/>
  </r>
  <r>
    <s v="2022"/>
    <s v="2020 - 2024"/>
    <s v="new/uncetain disease"/>
    <m/>
    <x v="1"/>
    <x v="36"/>
    <x v="1"/>
  </r>
  <r>
    <s v="2022"/>
    <s v="2020 - 2024"/>
    <s v="new/uncetain disease"/>
    <m/>
    <x v="1"/>
    <x v="37"/>
    <x v="1"/>
  </r>
  <r>
    <s v="2022"/>
    <s v="2020 - 2024"/>
    <s v="new/uncetain disease"/>
    <m/>
    <x v="1"/>
    <x v="38"/>
    <x v="3"/>
  </r>
  <r>
    <s v="2022"/>
    <s v="2020 - 2024"/>
    <s v="Intestinal infectious diseases"/>
    <m/>
    <x v="0"/>
    <x v="39"/>
    <x v="1"/>
  </r>
  <r>
    <s v="2022"/>
    <s v="2020 - 2024"/>
    <s v="new/uncetain disease"/>
    <m/>
    <x v="1"/>
    <x v="39"/>
    <x v="1"/>
  </r>
  <r>
    <s v="2022"/>
    <s v="2020 - 2024"/>
    <s v="skin and mucous membrane infection"/>
    <m/>
    <x v="15"/>
    <x v="40"/>
    <x v="3"/>
  </r>
  <r>
    <s v="2022"/>
    <s v="2020 - 2024"/>
    <s v="new/uncetain disease"/>
    <m/>
    <x v="1"/>
    <x v="40"/>
    <x v="3"/>
  </r>
  <r>
    <s v="2022"/>
    <s v="2020 - 2024"/>
    <s v="Viral infections of the CNS"/>
    <m/>
    <x v="25"/>
    <x v="41"/>
    <x v="2"/>
  </r>
  <r>
    <s v="2022"/>
    <s v="2020 - 2024"/>
    <s v="Viral hepatitis"/>
    <m/>
    <x v="46"/>
    <x v="41"/>
    <x v="2"/>
  </r>
  <r>
    <s v="2022"/>
    <s v="2020 - 2024"/>
    <s v="new/uncetain disease"/>
    <m/>
    <x v="1"/>
    <x v="41"/>
    <x v="2"/>
  </r>
  <r>
    <s v="2022"/>
    <s v="2020 - 2024"/>
    <s v="new/uncetain disease"/>
    <m/>
    <x v="1"/>
    <x v="222"/>
    <x v="3"/>
  </r>
  <r>
    <s v="2022"/>
    <s v="2020 - 2024"/>
    <s v="Intestinal infectious diseases"/>
    <m/>
    <x v="0"/>
    <x v="42"/>
    <x v="2"/>
  </r>
  <r>
    <s v="2022"/>
    <s v="2020 - 2024"/>
    <s v="new/uncetain disease"/>
    <m/>
    <x v="1"/>
    <x v="42"/>
    <x v="2"/>
  </r>
  <r>
    <s v="2022"/>
    <s v="2020 - 2024"/>
    <s v="Intestinal infectious diseases"/>
    <m/>
    <x v="48"/>
    <x v="43"/>
    <x v="3"/>
  </r>
  <r>
    <s v="2022"/>
    <s v="2020 - 2024"/>
    <s v="Other bacterial diseases"/>
    <m/>
    <x v="50"/>
    <x v="43"/>
    <x v="3"/>
  </r>
  <r>
    <s v="2022"/>
    <s v="2020 - 2024"/>
    <s v="skin and mucous membrane infection"/>
    <m/>
    <x v="15"/>
    <x v="43"/>
    <x v="3"/>
  </r>
  <r>
    <s v="2022"/>
    <s v="2020 - 2024"/>
    <s v="Viral hepatitis"/>
    <m/>
    <x v="46"/>
    <x v="43"/>
    <x v="3"/>
  </r>
  <r>
    <s v="2022"/>
    <s v="2020 - 2024"/>
    <s v="new/uncetain disease"/>
    <m/>
    <x v="1"/>
    <x v="43"/>
    <x v="3"/>
  </r>
  <r>
    <s v="2022"/>
    <s v="2020 - 2024"/>
    <s v="Intestinal infectious diseases"/>
    <m/>
    <x v="0"/>
    <x v="125"/>
    <x v="2"/>
  </r>
  <r>
    <s v="2022"/>
    <s v="2020 - 2024"/>
    <s v="new/uncetain disease"/>
    <m/>
    <x v="1"/>
    <x v="125"/>
    <x v="2"/>
  </r>
  <r>
    <s v="2022"/>
    <s v="2020 - 2024"/>
    <s v="Intestinal infectious diseases"/>
    <m/>
    <x v="0"/>
    <x v="196"/>
    <x v="2"/>
  </r>
  <r>
    <s v="2022"/>
    <s v="2020 - 2024"/>
    <s v="arthropod borne and haemorrhagic fevers"/>
    <m/>
    <x v="51"/>
    <x v="196"/>
    <x v="2"/>
  </r>
  <r>
    <s v="2022"/>
    <s v="2020 - 2024"/>
    <s v="new/uncetain disease"/>
    <m/>
    <x v="1"/>
    <x v="196"/>
    <x v="2"/>
  </r>
  <r>
    <s v="2022"/>
    <s v="2020 - 2024"/>
    <s v="skin and mucous membrane infection"/>
    <m/>
    <x v="15"/>
    <x v="44"/>
    <x v="3"/>
  </r>
  <r>
    <s v="2022"/>
    <s v="2020 - 2024"/>
    <s v="new/uncetain disease"/>
    <m/>
    <x v="1"/>
    <x v="44"/>
    <x v="3"/>
  </r>
  <r>
    <s v="2022"/>
    <s v="2020 - 2024"/>
    <s v="Viral infections of the CNS"/>
    <m/>
    <x v="25"/>
    <x v="197"/>
    <x v="2"/>
  </r>
  <r>
    <s v="2022"/>
    <s v="2020 - 2024"/>
    <s v="skin and mucous membrane infection"/>
    <m/>
    <x v="15"/>
    <x v="197"/>
    <x v="2"/>
  </r>
  <r>
    <s v="2022"/>
    <s v="2020 - 2024"/>
    <s v="Viral hepatitis"/>
    <m/>
    <x v="46"/>
    <x v="197"/>
    <x v="2"/>
  </r>
  <r>
    <s v="2022"/>
    <s v="2020 - 2024"/>
    <s v="new/uncetain disease"/>
    <m/>
    <x v="1"/>
    <x v="197"/>
    <x v="2"/>
  </r>
  <r>
    <s v="2022"/>
    <s v="2020 - 2024"/>
    <s v="skin and mucous membrane infection"/>
    <m/>
    <x v="15"/>
    <x v="45"/>
    <x v="3"/>
  </r>
  <r>
    <s v="2022"/>
    <s v="2020 - 2024"/>
    <s v="Viral hepatitis"/>
    <m/>
    <x v="46"/>
    <x v="45"/>
    <x v="3"/>
  </r>
  <r>
    <s v="2022"/>
    <s v="2020 - 2024"/>
    <s v="new/uncetain disease"/>
    <m/>
    <x v="1"/>
    <x v="45"/>
    <x v="3"/>
  </r>
  <r>
    <s v="2022"/>
    <s v="2020 - 2024"/>
    <s v="new/uncetain disease"/>
    <m/>
    <x v="1"/>
    <x v="46"/>
    <x v="1"/>
  </r>
  <r>
    <s v="2022"/>
    <s v="2020 - 2024"/>
    <s v="new/uncetain disease"/>
    <m/>
    <x v="1"/>
    <x v="198"/>
    <x v="3"/>
  </r>
  <r>
    <s v="2022"/>
    <s v="2020 - 2024"/>
    <s v="new/uncetain disease"/>
    <m/>
    <x v="1"/>
    <x v="223"/>
    <x v="2"/>
  </r>
  <r>
    <s v="2022"/>
    <s v="2020 - 2024"/>
    <s v="Viral hepatitis"/>
    <m/>
    <x v="46"/>
    <x v="199"/>
    <x v="2"/>
  </r>
  <r>
    <s v="2022"/>
    <s v="2020 - 2024"/>
    <s v="new/uncetain disease"/>
    <m/>
    <x v="1"/>
    <x v="199"/>
    <x v="2"/>
  </r>
  <r>
    <s v="2022"/>
    <s v="2020 - 2024"/>
    <s v="new/uncetain disease"/>
    <m/>
    <x v="1"/>
    <x v="126"/>
    <x v="2"/>
  </r>
  <r>
    <s v="2022"/>
    <s v="2020 - 2024"/>
    <s v="Intestinal infectious diseases"/>
    <m/>
    <x v="0"/>
    <x v="47"/>
    <x v="0"/>
  </r>
  <r>
    <s v="2022"/>
    <s v="2020 - 2024"/>
    <s v="arthropod borne and haemorrhagic fevers"/>
    <m/>
    <x v="16"/>
    <x v="47"/>
    <x v="0"/>
  </r>
  <r>
    <s v="2022"/>
    <s v="2020 - 2024"/>
    <s v="new/uncetain disease"/>
    <m/>
    <x v="1"/>
    <x v="47"/>
    <x v="0"/>
  </r>
  <r>
    <s v="2022"/>
    <s v="2020 - 2024"/>
    <s v="new/uncetain disease"/>
    <m/>
    <x v="1"/>
    <x v="127"/>
    <x v="2"/>
  </r>
  <r>
    <s v="2022"/>
    <s v="2020 - 2024"/>
    <s v="new/uncetain disease"/>
    <m/>
    <x v="1"/>
    <x v="128"/>
    <x v="2"/>
  </r>
  <r>
    <s v="2022"/>
    <s v="2020 - 2024"/>
    <s v="new/uncetain disease"/>
    <m/>
    <x v="1"/>
    <x v="200"/>
    <x v="4"/>
  </r>
  <r>
    <s v="2022"/>
    <s v="2020 - 2024"/>
    <s v="new/uncetain disease"/>
    <m/>
    <x v="1"/>
    <x v="129"/>
    <x v="1"/>
  </r>
  <r>
    <s v="2022"/>
    <s v="2020 - 2024"/>
    <s v="skin and mucous membrane infection"/>
    <m/>
    <x v="15"/>
    <x v="201"/>
    <x v="2"/>
  </r>
  <r>
    <s v="2022"/>
    <s v="2020 - 2024"/>
    <s v="Viral hepatitis"/>
    <m/>
    <x v="46"/>
    <x v="201"/>
    <x v="2"/>
  </r>
  <r>
    <s v="2022"/>
    <s v="2020 - 2024"/>
    <s v="new/uncetain disease"/>
    <m/>
    <x v="1"/>
    <x v="201"/>
    <x v="2"/>
  </r>
  <r>
    <s v="2022"/>
    <s v="2020 - 2024"/>
    <s v="new/uncetain disease"/>
    <m/>
    <x v="1"/>
    <x v="130"/>
    <x v="2"/>
  </r>
  <r>
    <s v="2022"/>
    <s v="2020 - 2024"/>
    <s v="new/uncetain disease"/>
    <m/>
    <x v="1"/>
    <x v="131"/>
    <x v="2"/>
  </r>
  <r>
    <s v="2022"/>
    <s v="2020 - 2024"/>
    <s v="Intestinal infectious diseases"/>
    <m/>
    <x v="0"/>
    <x v="202"/>
    <x v="2"/>
  </r>
  <r>
    <s v="2022"/>
    <s v="2020 - 2024"/>
    <s v="skin and mucous membrane infection"/>
    <m/>
    <x v="15"/>
    <x v="202"/>
    <x v="2"/>
  </r>
  <r>
    <s v="2022"/>
    <s v="2020 - 2024"/>
    <s v="new/uncetain disease"/>
    <m/>
    <x v="1"/>
    <x v="202"/>
    <x v="2"/>
  </r>
  <r>
    <s v="2022"/>
    <s v="2020 - 2024"/>
    <s v="new/uncetain disease"/>
    <m/>
    <x v="1"/>
    <x v="132"/>
    <x v="0"/>
  </r>
  <r>
    <s v="2022"/>
    <s v="2020 - 2024"/>
    <s v="new/uncetain disease"/>
    <m/>
    <x v="1"/>
    <x v="203"/>
    <x v="0"/>
  </r>
  <r>
    <s v="2022"/>
    <s v="2020 - 2024"/>
    <s v="new/uncetain disease"/>
    <m/>
    <x v="1"/>
    <x v="133"/>
    <x v="1"/>
  </r>
  <r>
    <s v="2022"/>
    <s v="2020 - 2024"/>
    <s v="new/uncetain disease"/>
    <m/>
    <x v="1"/>
    <x v="48"/>
    <x v="3"/>
  </r>
  <r>
    <s v="2022"/>
    <s v="2020 - 2024"/>
    <s v="new/uncetain disease"/>
    <m/>
    <x v="1"/>
    <x v="134"/>
    <x v="2"/>
  </r>
  <r>
    <s v="2022"/>
    <s v="2020 - 2024"/>
    <s v="new/uncetain disease"/>
    <m/>
    <x v="1"/>
    <x v="204"/>
    <x v="0"/>
  </r>
  <r>
    <s v="2022"/>
    <s v="2020 - 2024"/>
    <s v="new/uncetain disease"/>
    <m/>
    <x v="1"/>
    <x v="49"/>
    <x v="3"/>
  </r>
  <r>
    <s v="2022"/>
    <s v="2020 - 2024"/>
    <s v="Intestinal infectious diseases"/>
    <m/>
    <x v="48"/>
    <x v="50"/>
    <x v="3"/>
  </r>
  <r>
    <s v="2022"/>
    <s v="2020 - 2024"/>
    <s v="skin and mucous membrane infection"/>
    <m/>
    <x v="15"/>
    <x v="50"/>
    <x v="3"/>
  </r>
  <r>
    <s v="2022"/>
    <s v="2020 - 2024"/>
    <s v="new/uncetain disease"/>
    <m/>
    <x v="1"/>
    <x v="50"/>
    <x v="3"/>
  </r>
  <r>
    <s v="2022"/>
    <s v="2020 - 2024"/>
    <s v="skin and mucous membrane infection"/>
    <m/>
    <x v="15"/>
    <x v="51"/>
    <x v="3"/>
  </r>
  <r>
    <s v="2022"/>
    <s v="2020 - 2024"/>
    <s v="Viral hepatitis"/>
    <m/>
    <x v="46"/>
    <x v="51"/>
    <x v="3"/>
  </r>
  <r>
    <s v="2022"/>
    <s v="2020 - 2024"/>
    <s v="new/uncetain disease"/>
    <m/>
    <x v="1"/>
    <x v="51"/>
    <x v="3"/>
  </r>
  <r>
    <s v="2022"/>
    <s v="2020 - 2024"/>
    <s v="new/uncetain disease"/>
    <m/>
    <x v="1"/>
    <x v="135"/>
    <x v="1"/>
  </r>
  <r>
    <s v="2022"/>
    <s v="2020 - 2024"/>
    <s v="skin and mucous membrane infection"/>
    <m/>
    <x v="15"/>
    <x v="136"/>
    <x v="0"/>
  </r>
  <r>
    <s v="2022"/>
    <s v="2020 - 2024"/>
    <s v="new/uncetain disease"/>
    <m/>
    <x v="1"/>
    <x v="136"/>
    <x v="0"/>
  </r>
  <r>
    <s v="2022"/>
    <s v="2020 - 2024"/>
    <s v="new/uncetain disease"/>
    <m/>
    <x v="1"/>
    <x v="205"/>
    <x v="3"/>
  </r>
  <r>
    <s v="2022"/>
    <s v="2020 - 2024"/>
    <s v="Viral hepatitis"/>
    <m/>
    <x v="46"/>
    <x v="52"/>
    <x v="3"/>
  </r>
  <r>
    <s v="2022"/>
    <s v="2020 - 2024"/>
    <s v="new/uncetain disease"/>
    <m/>
    <x v="1"/>
    <x v="52"/>
    <x v="3"/>
  </r>
  <r>
    <s v="2022"/>
    <s v="2020 - 2024"/>
    <s v="new/uncetain disease"/>
    <m/>
    <x v="1"/>
    <x v="53"/>
    <x v="0"/>
  </r>
  <r>
    <s v="2022"/>
    <s v="2020 - 2024"/>
    <s v="Viral hepatitis"/>
    <m/>
    <x v="46"/>
    <x v="137"/>
    <x v="2"/>
  </r>
  <r>
    <s v="2022"/>
    <s v="2020 - 2024"/>
    <s v="new/uncetain disease"/>
    <m/>
    <x v="1"/>
    <x v="137"/>
    <x v="2"/>
  </r>
  <r>
    <s v="2022"/>
    <s v="2020 - 2024"/>
    <s v="skin and mucous membrane infection"/>
    <m/>
    <x v="15"/>
    <x v="138"/>
    <x v="1"/>
  </r>
  <r>
    <s v="2022"/>
    <s v="2020 - 2024"/>
    <s v="Viral hepatitis"/>
    <m/>
    <x v="46"/>
    <x v="138"/>
    <x v="1"/>
  </r>
  <r>
    <s v="2022"/>
    <s v="2020 - 2024"/>
    <s v="new/uncetain disease"/>
    <m/>
    <x v="1"/>
    <x v="138"/>
    <x v="1"/>
  </r>
  <r>
    <s v="2022"/>
    <s v="2020 - 2024"/>
    <s v="new/uncetain disease"/>
    <m/>
    <x v="1"/>
    <x v="139"/>
    <x v="4"/>
  </r>
  <r>
    <s v="2022"/>
    <s v="2020 - 2024"/>
    <s v="new/uncetain disease"/>
    <m/>
    <x v="1"/>
    <x v="54"/>
    <x v="3"/>
  </r>
  <r>
    <s v="2022"/>
    <s v="2020 - 2024"/>
    <s v="new/uncetain disease"/>
    <m/>
    <x v="1"/>
    <x v="140"/>
    <x v="0"/>
  </r>
  <r>
    <s v="2022"/>
    <s v="2020 - 2024"/>
    <s v="skin and mucous membrane infection"/>
    <m/>
    <x v="15"/>
    <x v="55"/>
    <x v="3"/>
  </r>
  <r>
    <s v="2022"/>
    <s v="2020 - 2024"/>
    <s v="new/uncetain disease"/>
    <m/>
    <x v="1"/>
    <x v="55"/>
    <x v="3"/>
  </r>
  <r>
    <s v="2022"/>
    <s v="2020 - 2024"/>
    <s v="new/uncetain disease"/>
    <m/>
    <x v="1"/>
    <x v="141"/>
    <x v="2"/>
  </r>
  <r>
    <s v="2022"/>
    <s v="2020 - 2024"/>
    <s v="new/uncetain disease"/>
    <m/>
    <x v="1"/>
    <x v="206"/>
    <x v="3"/>
  </r>
  <r>
    <s v="2022"/>
    <s v="2020 - 2024"/>
    <s v="new/uncetain disease"/>
    <m/>
    <x v="1"/>
    <x v="142"/>
    <x v="2"/>
  </r>
  <r>
    <s v="2022"/>
    <s v="2020 - 2024"/>
    <s v="new/uncetain disease"/>
    <m/>
    <x v="1"/>
    <x v="143"/>
    <x v="4"/>
  </r>
  <r>
    <s v="2022"/>
    <s v="2020 - 2024"/>
    <s v="Intestinal infectious diseases"/>
    <m/>
    <x v="0"/>
    <x v="56"/>
    <x v="0"/>
  </r>
  <r>
    <s v="2022"/>
    <s v="2020 - 2024"/>
    <s v="Viral infections of the CNS"/>
    <m/>
    <x v="25"/>
    <x v="56"/>
    <x v="0"/>
  </r>
  <r>
    <s v="2022"/>
    <s v="2020 - 2024"/>
    <s v="new/uncetain disease"/>
    <m/>
    <x v="1"/>
    <x v="56"/>
    <x v="0"/>
  </r>
  <r>
    <s v="2022"/>
    <s v="2020 - 2024"/>
    <s v="arthropod borne and haemorrhagic fevers"/>
    <m/>
    <x v="52"/>
    <x v="57"/>
    <x v="0"/>
  </r>
  <r>
    <s v="2022"/>
    <s v="2020 - 2024"/>
    <s v="new/uncetain disease"/>
    <m/>
    <x v="1"/>
    <x v="57"/>
    <x v="0"/>
  </r>
  <r>
    <s v="2022"/>
    <s v="2020 - 2024"/>
    <s v="new/uncetain disease"/>
    <m/>
    <x v="1"/>
    <x v="144"/>
    <x v="1"/>
  </r>
  <r>
    <s v="2022"/>
    <s v="2020 - 2024"/>
    <s v="new/uncetain disease"/>
    <m/>
    <x v="1"/>
    <x v="145"/>
    <x v="1"/>
  </r>
  <r>
    <s v="2022"/>
    <s v="2020 - 2024"/>
    <s v="new/uncetain disease"/>
    <m/>
    <x v="1"/>
    <x v="58"/>
    <x v="0"/>
  </r>
  <r>
    <s v="2022"/>
    <s v="2020 - 2024"/>
    <s v="Intestinal infectious diseases"/>
    <m/>
    <x v="0"/>
    <x v="207"/>
    <x v="0"/>
  </r>
  <r>
    <s v="2022"/>
    <s v="2020 - 2024"/>
    <s v="Viral infections of the CNS"/>
    <m/>
    <x v="25"/>
    <x v="207"/>
    <x v="0"/>
  </r>
  <r>
    <s v="2022"/>
    <s v="2020 - 2024"/>
    <s v="new/uncetain disease"/>
    <m/>
    <x v="1"/>
    <x v="207"/>
    <x v="0"/>
  </r>
  <r>
    <s v="2022"/>
    <s v="2020 - 2024"/>
    <s v="new/uncetain disease"/>
    <m/>
    <x v="1"/>
    <x v="146"/>
    <x v="2"/>
  </r>
  <r>
    <s v="2022"/>
    <s v="2020 - 2024"/>
    <s v="new/uncetain disease"/>
    <m/>
    <x v="1"/>
    <x v="147"/>
    <x v="0"/>
  </r>
  <r>
    <s v="2022"/>
    <s v="2020 - 2024"/>
    <s v="new/uncetain disease"/>
    <m/>
    <x v="1"/>
    <x v="148"/>
    <x v="4"/>
  </r>
  <r>
    <s v="2022"/>
    <s v="2020 - 2024"/>
    <s v="Intestinal infectious diseases"/>
    <m/>
    <x v="0"/>
    <x v="59"/>
    <x v="0"/>
  </r>
  <r>
    <s v="2022"/>
    <s v="2020 - 2024"/>
    <s v="arthropod borne and haemorrhagic fevers"/>
    <m/>
    <x v="16"/>
    <x v="59"/>
    <x v="0"/>
  </r>
  <r>
    <s v="2022"/>
    <s v="2020 - 2024"/>
    <s v="new/uncetain disease"/>
    <m/>
    <x v="1"/>
    <x v="59"/>
    <x v="0"/>
  </r>
  <r>
    <s v="2022"/>
    <s v="2020 - 2024"/>
    <s v="Intestinal infectious diseases"/>
    <m/>
    <x v="0"/>
    <x v="60"/>
    <x v="0"/>
  </r>
  <r>
    <s v="2022"/>
    <s v="2020 - 2024"/>
    <s v="arthropod borne and haemorrhagic fevers"/>
    <m/>
    <x v="16"/>
    <x v="60"/>
    <x v="0"/>
  </r>
  <r>
    <s v="2022"/>
    <s v="2020 - 2024"/>
    <s v="arthropod borne and haemorrhagic fevers"/>
    <m/>
    <x v="41"/>
    <x v="60"/>
    <x v="0"/>
  </r>
  <r>
    <s v="2022"/>
    <s v="2020 - 2024"/>
    <s v="skin and mucous membrane infection"/>
    <m/>
    <x v="15"/>
    <x v="60"/>
    <x v="0"/>
  </r>
  <r>
    <s v="2022"/>
    <s v="2020 - 2024"/>
    <s v="new/uncetain disease"/>
    <m/>
    <x v="1"/>
    <x v="60"/>
    <x v="0"/>
  </r>
  <r>
    <s v="2022"/>
    <s v="2020 - 2024"/>
    <s v="new/uncetain disease"/>
    <m/>
    <x v="1"/>
    <x v="61"/>
    <x v="1"/>
  </r>
  <r>
    <s v="2022"/>
    <s v="2020 - 2024"/>
    <s v="new/uncetain disease"/>
    <m/>
    <x v="1"/>
    <x v="149"/>
    <x v="4"/>
  </r>
  <r>
    <s v="2022"/>
    <s v="2020 - 2024"/>
    <s v="Intestinal infectious diseases"/>
    <m/>
    <x v="48"/>
    <x v="62"/>
    <x v="3"/>
  </r>
  <r>
    <s v="2022"/>
    <s v="2020 - 2024"/>
    <s v="Other bacterial diseases"/>
    <m/>
    <x v="50"/>
    <x v="62"/>
    <x v="3"/>
  </r>
  <r>
    <s v="2022"/>
    <s v="2020 - 2024"/>
    <s v="skin and mucous membrane infection"/>
    <m/>
    <x v="15"/>
    <x v="62"/>
    <x v="3"/>
  </r>
  <r>
    <s v="2022"/>
    <s v="2020 - 2024"/>
    <s v="Viral hepatitis"/>
    <m/>
    <x v="46"/>
    <x v="62"/>
    <x v="3"/>
  </r>
  <r>
    <s v="2022"/>
    <s v="2020 - 2024"/>
    <s v="new/uncetain disease"/>
    <m/>
    <x v="1"/>
    <x v="62"/>
    <x v="3"/>
  </r>
  <r>
    <s v="2022"/>
    <s v="2020 - 2024"/>
    <s v="Intestinal infectious diseases"/>
    <m/>
    <x v="48"/>
    <x v="63"/>
    <x v="3"/>
  </r>
  <r>
    <s v="2022"/>
    <s v="2020 - 2024"/>
    <s v="skin and mucous membrane infection"/>
    <m/>
    <x v="15"/>
    <x v="63"/>
    <x v="3"/>
  </r>
  <r>
    <s v="2022"/>
    <s v="2020 - 2024"/>
    <s v="Viral hepatitis"/>
    <m/>
    <x v="46"/>
    <x v="63"/>
    <x v="3"/>
  </r>
  <r>
    <s v="2022"/>
    <s v="2020 - 2024"/>
    <s v="new/uncetain disease"/>
    <m/>
    <x v="1"/>
    <x v="63"/>
    <x v="3"/>
  </r>
  <r>
    <s v="2022"/>
    <s v="2020 - 2024"/>
    <s v="Intestinal infectious diseases"/>
    <m/>
    <x v="0"/>
    <x v="150"/>
    <x v="2"/>
  </r>
  <r>
    <s v="2022"/>
    <s v="2020 - 2024"/>
    <s v="arthropod borne and haemorrhagic fevers"/>
    <m/>
    <x v="12"/>
    <x v="150"/>
    <x v="2"/>
  </r>
  <r>
    <s v="2022"/>
    <s v="2020 - 2024"/>
    <s v="new/uncetain disease"/>
    <m/>
    <x v="1"/>
    <x v="150"/>
    <x v="2"/>
  </r>
  <r>
    <s v="2022"/>
    <s v="2020 - 2024"/>
    <s v="new/uncetain disease"/>
    <m/>
    <x v="1"/>
    <x v="208"/>
    <x v="4"/>
  </r>
  <r>
    <s v="2022"/>
    <s v="2020 - 2024"/>
    <s v="new/uncetain disease"/>
    <m/>
    <x v="1"/>
    <x v="64"/>
    <x v="4"/>
  </r>
  <r>
    <s v="2022"/>
    <s v="2020 - 2024"/>
    <s v="new/uncetain disease"/>
    <m/>
    <x v="8"/>
    <x v="209"/>
    <x v="2"/>
  </r>
  <r>
    <s v="2022"/>
    <s v="2020 - 2024"/>
    <s v="new/uncetain disease"/>
    <m/>
    <x v="1"/>
    <x v="209"/>
    <x v="2"/>
  </r>
  <r>
    <s v="2022"/>
    <s v="2020 - 2024"/>
    <s v="Intestinal infectious diseases"/>
    <m/>
    <x v="0"/>
    <x v="151"/>
    <x v="2"/>
  </r>
  <r>
    <s v="2022"/>
    <s v="2020 - 2024"/>
    <s v="arthropod borne and haemorrhagic fevers"/>
    <m/>
    <x v="12"/>
    <x v="151"/>
    <x v="2"/>
  </r>
  <r>
    <s v="2022"/>
    <s v="2020 - 2024"/>
    <s v="Protozoal diseases"/>
    <m/>
    <x v="21"/>
    <x v="151"/>
    <x v="2"/>
  </r>
  <r>
    <s v="2022"/>
    <s v="2020 - 2024"/>
    <s v="Protozoal diseases"/>
    <m/>
    <x v="53"/>
    <x v="151"/>
    <x v="2"/>
  </r>
  <r>
    <s v="2022"/>
    <s v="2020 - 2024"/>
    <s v="new/uncetain disease"/>
    <m/>
    <x v="1"/>
    <x v="151"/>
    <x v="2"/>
  </r>
  <r>
    <s v="2022"/>
    <s v="2020 - 2024"/>
    <s v="Viral hepatitis"/>
    <m/>
    <x v="46"/>
    <x v="65"/>
    <x v="1"/>
  </r>
  <r>
    <s v="2022"/>
    <s v="2020 - 2024"/>
    <s v="new/uncetain disease"/>
    <m/>
    <x v="1"/>
    <x v="65"/>
    <x v="1"/>
  </r>
  <r>
    <s v="2022"/>
    <s v="2020 - 2024"/>
    <s v="new/uncetain disease"/>
    <m/>
    <x v="1"/>
    <x v="224"/>
    <x v="4"/>
  </r>
  <r>
    <s v="2022"/>
    <s v="2020 - 2024"/>
    <s v="new/uncetain disease"/>
    <m/>
    <x v="1"/>
    <x v="152"/>
    <x v="1"/>
  </r>
  <r>
    <s v="2022"/>
    <s v="2020 - 2024"/>
    <s v="Intestinal infectious diseases"/>
    <m/>
    <x v="0"/>
    <x v="153"/>
    <x v="2"/>
  </r>
  <r>
    <s v="2022"/>
    <s v="2020 - 2024"/>
    <s v="new/uncetain disease"/>
    <m/>
    <x v="1"/>
    <x v="153"/>
    <x v="2"/>
  </r>
  <r>
    <s v="2022"/>
    <s v="2020 - 2024"/>
    <s v="new/uncetain disease"/>
    <m/>
    <x v="1"/>
    <x v="154"/>
    <x v="4"/>
  </r>
  <r>
    <s v="2022"/>
    <s v="2020 - 2024"/>
    <s v="new/uncetain disease"/>
    <m/>
    <x v="1"/>
    <x v="210"/>
    <x v="4"/>
  </r>
  <r>
    <s v="2022"/>
    <s v="2020 - 2024"/>
    <s v="skin and mucous membrane infection"/>
    <m/>
    <x v="15"/>
    <x v="66"/>
    <x v="3"/>
  </r>
  <r>
    <s v="2022"/>
    <s v="2020 - 2024"/>
    <s v="Viral hepatitis"/>
    <m/>
    <x v="46"/>
    <x v="66"/>
    <x v="3"/>
  </r>
  <r>
    <s v="2022"/>
    <s v="2020 - 2024"/>
    <s v="new/uncetain disease"/>
    <m/>
    <x v="1"/>
    <x v="66"/>
    <x v="3"/>
  </r>
  <r>
    <s v="2022"/>
    <s v="2020 - 2024"/>
    <s v="new/uncetain disease"/>
    <m/>
    <x v="1"/>
    <x v="155"/>
    <x v="1"/>
  </r>
  <r>
    <s v="2022"/>
    <s v="2020 - 2024"/>
    <s v="skin and mucous membrane infection"/>
    <m/>
    <x v="15"/>
    <x v="67"/>
    <x v="3"/>
  </r>
  <r>
    <s v="2022"/>
    <s v="2020 - 2024"/>
    <s v="Viral hepatitis"/>
    <m/>
    <x v="46"/>
    <x v="67"/>
    <x v="3"/>
  </r>
  <r>
    <s v="2022"/>
    <s v="2020 - 2024"/>
    <s v="new/uncetain disease"/>
    <m/>
    <x v="1"/>
    <x v="67"/>
    <x v="3"/>
  </r>
  <r>
    <s v="2022"/>
    <s v="2020 - 2024"/>
    <s v="new/uncetain disease"/>
    <m/>
    <x v="1"/>
    <x v="156"/>
    <x v="1"/>
  </r>
  <r>
    <s v="2022"/>
    <s v="2020 - 2024"/>
    <s v="Viral hepatitis"/>
    <m/>
    <x v="46"/>
    <x v="225"/>
    <x v="2"/>
  </r>
  <r>
    <s v="2022"/>
    <s v="2020 - 2024"/>
    <s v="new/uncetain disease"/>
    <m/>
    <x v="1"/>
    <x v="225"/>
    <x v="2"/>
  </r>
  <r>
    <s v="2022"/>
    <s v="2020 - 2024"/>
    <s v="new/uncetain disease"/>
    <m/>
    <x v="1"/>
    <x v="157"/>
    <x v="4"/>
  </r>
  <r>
    <s v="2022"/>
    <s v="2020 - 2024"/>
    <s v="Viral hepatitis"/>
    <m/>
    <x v="46"/>
    <x v="211"/>
    <x v="2"/>
  </r>
  <r>
    <s v="2022"/>
    <s v="2020 - 2024"/>
    <s v="new/uncetain disease"/>
    <m/>
    <x v="8"/>
    <x v="211"/>
    <x v="2"/>
  </r>
  <r>
    <s v="2022"/>
    <s v="2020 - 2024"/>
    <s v="new/uncetain disease"/>
    <m/>
    <x v="1"/>
    <x v="211"/>
    <x v="2"/>
  </r>
  <r>
    <s v="2022"/>
    <s v="2020 - 2024"/>
    <s v="new/uncetain disease"/>
    <m/>
    <x v="1"/>
    <x v="158"/>
    <x v="0"/>
  </r>
  <r>
    <s v="2022"/>
    <s v="2020 - 2024"/>
    <s v="skin and mucous membrane infection"/>
    <m/>
    <x v="15"/>
    <x v="68"/>
    <x v="3"/>
  </r>
  <r>
    <s v="2022"/>
    <s v="2020 - 2024"/>
    <s v="Viral hepatitis"/>
    <m/>
    <x v="46"/>
    <x v="68"/>
    <x v="3"/>
  </r>
  <r>
    <s v="2022"/>
    <s v="2020 - 2024"/>
    <s v="new/uncetain disease"/>
    <m/>
    <x v="1"/>
    <x v="68"/>
    <x v="3"/>
  </r>
  <r>
    <s v="2022"/>
    <s v="2020 - 2024"/>
    <s v="new/uncetain disease"/>
    <m/>
    <x v="1"/>
    <x v="69"/>
    <x v="3"/>
  </r>
  <r>
    <s v="2022"/>
    <s v="2020 - 2024"/>
    <s v="new/uncetain disease"/>
    <m/>
    <x v="1"/>
    <x v="70"/>
    <x v="0"/>
  </r>
  <r>
    <s v="2022"/>
    <s v="2020 - 2024"/>
    <s v="new/uncetain disease"/>
    <m/>
    <x v="8"/>
    <x v="71"/>
    <x v="2"/>
  </r>
  <r>
    <s v="2022"/>
    <s v="2020 - 2024"/>
    <s v="new/uncetain disease"/>
    <m/>
    <x v="1"/>
    <x v="71"/>
    <x v="2"/>
  </r>
  <r>
    <s v="2022"/>
    <s v="2020 - 2024"/>
    <s v="skin and mucous membrane infection"/>
    <m/>
    <x v="15"/>
    <x v="159"/>
    <x v="0"/>
  </r>
  <r>
    <s v="2022"/>
    <s v="2020 - 2024"/>
    <s v="new/uncetain disease"/>
    <m/>
    <x v="1"/>
    <x v="159"/>
    <x v="0"/>
  </r>
  <r>
    <s v="2022"/>
    <s v="2020 - 2024"/>
    <s v="new/uncetain disease"/>
    <m/>
    <x v="1"/>
    <x v="72"/>
    <x v="0"/>
  </r>
  <r>
    <s v="2022"/>
    <s v="2020 - 2024"/>
    <s v="skin and mucous membrane infection"/>
    <m/>
    <x v="15"/>
    <x v="160"/>
    <x v="2"/>
  </r>
  <r>
    <s v="2022"/>
    <s v="2020 - 2024"/>
    <s v="Viral hepatitis"/>
    <m/>
    <x v="46"/>
    <x v="160"/>
    <x v="2"/>
  </r>
  <r>
    <s v="2022"/>
    <s v="2020 - 2024"/>
    <s v="new/uncetain disease"/>
    <m/>
    <x v="1"/>
    <x v="160"/>
    <x v="2"/>
  </r>
  <r>
    <s v="2022"/>
    <s v="2020 - 2024"/>
    <s v="new/uncetain disease"/>
    <m/>
    <x v="1"/>
    <x v="226"/>
    <x v="0"/>
  </r>
  <r>
    <s v="2022"/>
    <s v="2020 - 2024"/>
    <s v="new/uncetain disease"/>
    <m/>
    <x v="1"/>
    <x v="161"/>
    <x v="4"/>
  </r>
  <r>
    <s v="2022"/>
    <s v="2020 - 2024"/>
    <s v="arthropod borne and haemorrhagic fevers"/>
    <m/>
    <x v="16"/>
    <x v="162"/>
    <x v="0"/>
  </r>
  <r>
    <s v="2022"/>
    <s v="2020 - 2024"/>
    <s v="new/uncetain disease"/>
    <m/>
    <x v="1"/>
    <x v="162"/>
    <x v="0"/>
  </r>
  <r>
    <s v="2022"/>
    <s v="2020 - 2024"/>
    <s v="new/uncetain disease"/>
    <m/>
    <x v="1"/>
    <x v="73"/>
    <x v="1"/>
  </r>
  <r>
    <s v="2022"/>
    <s v="2020 - 2024"/>
    <s v="new/uncetain disease"/>
    <m/>
    <x v="1"/>
    <x v="212"/>
    <x v="3"/>
  </r>
  <r>
    <s v="2022"/>
    <s v="2020 - 2024"/>
    <s v="Intestinal infectious diseases"/>
    <m/>
    <x v="0"/>
    <x v="213"/>
    <x v="0"/>
  </r>
  <r>
    <s v="2022"/>
    <s v="2020 - 2024"/>
    <s v="skin and mucous membrane infection"/>
    <m/>
    <x v="11"/>
    <x v="213"/>
    <x v="0"/>
  </r>
  <r>
    <s v="2022"/>
    <s v="2020 - 2024"/>
    <s v="new/uncetain disease"/>
    <m/>
    <x v="1"/>
    <x v="213"/>
    <x v="0"/>
  </r>
  <r>
    <s v="2022"/>
    <s v="2020 - 2024"/>
    <s v="new/uncetain disease"/>
    <m/>
    <x v="1"/>
    <x v="214"/>
    <x v="1"/>
  </r>
  <r>
    <s v="2022"/>
    <s v="2020 - 2024"/>
    <s v="skin and mucous membrane infection"/>
    <m/>
    <x v="15"/>
    <x v="74"/>
    <x v="3"/>
  </r>
  <r>
    <s v="2022"/>
    <s v="2020 - 2024"/>
    <s v="Viral hepatitis"/>
    <m/>
    <x v="46"/>
    <x v="74"/>
    <x v="3"/>
  </r>
  <r>
    <s v="2022"/>
    <s v="2020 - 2024"/>
    <s v="new/uncetain disease"/>
    <m/>
    <x v="1"/>
    <x v="74"/>
    <x v="3"/>
  </r>
  <r>
    <s v="2022"/>
    <s v="2020 - 2024"/>
    <s v="Intestinal infectious diseases"/>
    <m/>
    <x v="0"/>
    <x v="75"/>
    <x v="0"/>
  </r>
  <r>
    <s v="2022"/>
    <s v="2020 - 2024"/>
    <s v="new/uncetain disease"/>
    <m/>
    <x v="1"/>
    <x v="75"/>
    <x v="0"/>
  </r>
  <r>
    <s v="2022"/>
    <s v="2020 - 2024"/>
    <s v="arthropod borne and haemorrhagic fevers"/>
    <m/>
    <x v="12"/>
    <x v="163"/>
    <x v="0"/>
  </r>
  <r>
    <s v="2022"/>
    <s v="2020 - 2024"/>
    <s v="new/uncetain disease"/>
    <m/>
    <x v="1"/>
    <x v="163"/>
    <x v="0"/>
  </r>
  <r>
    <s v="2022"/>
    <s v="2020 - 2024"/>
    <s v="new/uncetain disease"/>
    <m/>
    <x v="1"/>
    <x v="76"/>
    <x v="1"/>
  </r>
  <r>
    <s v="2022"/>
    <s v="2020 - 2024"/>
    <s v="skin and mucous membrane infection"/>
    <m/>
    <x v="15"/>
    <x v="77"/>
    <x v="3"/>
  </r>
  <r>
    <s v="2022"/>
    <s v="2020 - 2024"/>
    <s v="Viral hepatitis"/>
    <m/>
    <x v="46"/>
    <x v="77"/>
    <x v="3"/>
  </r>
  <r>
    <s v="2022"/>
    <s v="2020 - 2024"/>
    <s v="new/uncetain disease"/>
    <m/>
    <x v="1"/>
    <x v="77"/>
    <x v="3"/>
  </r>
  <r>
    <s v="2022"/>
    <s v="2020 - 2024"/>
    <s v="skin and mucous membrane infection"/>
    <m/>
    <x v="15"/>
    <x v="78"/>
    <x v="3"/>
  </r>
  <r>
    <s v="2022"/>
    <s v="2020 - 2024"/>
    <s v="Viral hepatitis"/>
    <m/>
    <x v="46"/>
    <x v="78"/>
    <x v="3"/>
  </r>
  <r>
    <s v="2022"/>
    <s v="2020 - 2024"/>
    <s v="new/uncetain disease"/>
    <m/>
    <x v="1"/>
    <x v="78"/>
    <x v="3"/>
  </r>
  <r>
    <s v="2022"/>
    <s v="2020 - 2024"/>
    <s v="Intestinal infectious diseases"/>
    <m/>
    <x v="48"/>
    <x v="79"/>
    <x v="3"/>
  </r>
  <r>
    <s v="2022"/>
    <s v="2020 - 2024"/>
    <s v="Other bacterial diseases"/>
    <m/>
    <x v="50"/>
    <x v="79"/>
    <x v="3"/>
  </r>
  <r>
    <s v="2022"/>
    <s v="2020 - 2024"/>
    <s v="skin and mucous membrane infection"/>
    <m/>
    <x v="15"/>
    <x v="79"/>
    <x v="3"/>
  </r>
  <r>
    <s v="2022"/>
    <s v="2020 - 2024"/>
    <s v="Viral hepatitis"/>
    <m/>
    <x v="46"/>
    <x v="79"/>
    <x v="3"/>
  </r>
  <r>
    <s v="2022"/>
    <s v="2020 - 2024"/>
    <s v="new/uncetain disease"/>
    <m/>
    <x v="1"/>
    <x v="79"/>
    <x v="3"/>
  </r>
  <r>
    <s v="2022"/>
    <s v="2020 - 2024"/>
    <s v="new/uncetain disease"/>
    <m/>
    <x v="1"/>
    <x v="164"/>
    <x v="0"/>
  </r>
  <r>
    <s v="2022"/>
    <s v="2020 - 2024"/>
    <s v="new/uncetain disease"/>
    <m/>
    <x v="1"/>
    <x v="165"/>
    <x v="1"/>
  </r>
  <r>
    <s v="2022"/>
    <s v="2020 - 2024"/>
    <s v="new/uncetain disease"/>
    <m/>
    <x v="1"/>
    <x v="166"/>
    <x v="0"/>
  </r>
  <r>
    <s v="2022"/>
    <s v="2020 - 2024"/>
    <s v="Intestinal infectious diseases"/>
    <m/>
    <x v="0"/>
    <x v="215"/>
    <x v="2"/>
  </r>
  <r>
    <s v="2022"/>
    <s v="2020 - 2024"/>
    <s v="new/uncetain disease"/>
    <m/>
    <x v="1"/>
    <x v="215"/>
    <x v="2"/>
  </r>
  <r>
    <s v="2022"/>
    <s v="2020 - 2024"/>
    <s v="new/uncetain disease"/>
    <m/>
    <x v="1"/>
    <x v="80"/>
    <x v="1"/>
  </r>
  <r>
    <s v="2022"/>
    <s v="2020 - 2024"/>
    <s v="arthropod borne and haemorrhagic fevers"/>
    <m/>
    <x v="16"/>
    <x v="167"/>
    <x v="0"/>
  </r>
  <r>
    <s v="2022"/>
    <s v="2020 - 2024"/>
    <s v="Viral hepatitis"/>
    <m/>
    <x v="27"/>
    <x v="167"/>
    <x v="0"/>
  </r>
  <r>
    <s v="2022"/>
    <s v="2020 - 2024"/>
    <s v="new/uncetain disease"/>
    <m/>
    <x v="1"/>
    <x v="167"/>
    <x v="0"/>
  </r>
  <r>
    <s v="2022"/>
    <s v="2020 - 2024"/>
    <s v="arthropod borne and haemorrhagic fevers"/>
    <m/>
    <x v="41"/>
    <x v="81"/>
    <x v="0"/>
  </r>
  <r>
    <s v="2022"/>
    <s v="2020 - 2024"/>
    <s v="new/uncetain disease"/>
    <m/>
    <x v="1"/>
    <x v="81"/>
    <x v="0"/>
  </r>
  <r>
    <s v="2022"/>
    <s v="2020 - 2024"/>
    <s v="new/uncetain disease"/>
    <m/>
    <x v="1"/>
    <x v="82"/>
    <x v="2"/>
  </r>
  <r>
    <s v="2022"/>
    <s v="2020 - 2024"/>
    <s v="new/uncetain disease"/>
    <m/>
    <x v="1"/>
    <x v="227"/>
    <x v="2"/>
  </r>
  <r>
    <s v="2022"/>
    <s v="2020 - 2024"/>
    <s v="new/uncetain disease"/>
    <m/>
    <x v="1"/>
    <x v="168"/>
    <x v="4"/>
  </r>
  <r>
    <s v="2022"/>
    <s v="2020 - 2024"/>
    <s v="arthropod borne and haemorrhagic fevers"/>
    <m/>
    <x v="12"/>
    <x v="169"/>
    <x v="2"/>
  </r>
  <r>
    <s v="2022"/>
    <s v="2020 - 2024"/>
    <s v="new/uncetain disease"/>
    <m/>
    <x v="1"/>
    <x v="169"/>
    <x v="2"/>
  </r>
  <r>
    <s v="2022"/>
    <s v="2020 - 2024"/>
    <s v="new/uncetain disease"/>
    <m/>
    <x v="1"/>
    <x v="170"/>
    <x v="4"/>
  </r>
  <r>
    <s v="2022"/>
    <s v="2020 - 2024"/>
    <s v="new/uncetain disease"/>
    <m/>
    <x v="1"/>
    <x v="171"/>
    <x v="1"/>
  </r>
  <r>
    <s v="2022"/>
    <s v="2020 - 2024"/>
    <s v="new/uncetain disease"/>
    <m/>
    <x v="1"/>
    <x v="216"/>
    <x v="0"/>
  </r>
  <r>
    <s v="2022"/>
    <s v="2020 - 2024"/>
    <s v="new/uncetain disease"/>
    <m/>
    <x v="1"/>
    <x v="83"/>
    <x v="2"/>
  </r>
  <r>
    <s v="2022"/>
    <s v="2020 - 2024"/>
    <s v="new/uncetain disease"/>
    <m/>
    <x v="1"/>
    <x v="172"/>
    <x v="4"/>
  </r>
  <r>
    <s v="2022"/>
    <s v="2020 - 2024"/>
    <s v="Intestinal infectious diseases"/>
    <m/>
    <x v="0"/>
    <x v="84"/>
    <x v="0"/>
  </r>
  <r>
    <s v="2022"/>
    <s v="2020 - 2024"/>
    <s v="Certain zoonotic bacterial diseases"/>
    <m/>
    <x v="54"/>
    <x v="84"/>
    <x v="0"/>
  </r>
  <r>
    <s v="2022"/>
    <s v="2020 - 2024"/>
    <s v="new/uncetain disease"/>
    <m/>
    <x v="1"/>
    <x v="84"/>
    <x v="0"/>
  </r>
  <r>
    <s v="2022"/>
    <s v="2020 - 2024"/>
    <s v="arthropod borne and haemorrhagic fevers"/>
    <m/>
    <x v="16"/>
    <x v="85"/>
    <x v="0"/>
  </r>
  <r>
    <s v="2022"/>
    <s v="2020 - 2024"/>
    <s v="arthropod borne and haemorrhagic fevers"/>
    <m/>
    <x v="44"/>
    <x v="85"/>
    <x v="0"/>
  </r>
  <r>
    <s v="2022"/>
    <s v="2020 - 2024"/>
    <s v="new/uncetain disease"/>
    <m/>
    <x v="1"/>
    <x v="85"/>
    <x v="0"/>
  </r>
  <r>
    <s v="2022"/>
    <s v="2020 - 2024"/>
    <s v="new/uncetain disease"/>
    <m/>
    <x v="1"/>
    <x v="86"/>
    <x v="3"/>
  </r>
  <r>
    <s v="2022"/>
    <s v="2020 - 2024"/>
    <s v="new/uncetain disease"/>
    <m/>
    <x v="1"/>
    <x v="87"/>
    <x v="1"/>
  </r>
  <r>
    <s v="2022"/>
    <s v="2020 - 2024"/>
    <s v="Intestinal infectious diseases"/>
    <m/>
    <x v="48"/>
    <x v="88"/>
    <x v="1"/>
  </r>
  <r>
    <s v="2022"/>
    <s v="2020 - 2024"/>
    <s v="skin and mucous membrane infection"/>
    <m/>
    <x v="15"/>
    <x v="88"/>
    <x v="1"/>
  </r>
  <r>
    <s v="2022"/>
    <s v="2020 - 2024"/>
    <s v="Viral hepatitis"/>
    <m/>
    <x v="46"/>
    <x v="88"/>
    <x v="1"/>
  </r>
  <r>
    <s v="2022"/>
    <s v="2020 - 2024"/>
    <s v="Influenza and pneumonia"/>
    <m/>
    <x v="13"/>
    <x v="88"/>
    <x v="1"/>
  </r>
  <r>
    <s v="2022"/>
    <s v="2020 - 2024"/>
    <s v="new/uncetain disease"/>
    <m/>
    <x v="1"/>
    <x v="88"/>
    <x v="1"/>
  </r>
  <r>
    <s v="2022"/>
    <s v="2020 - 2024"/>
    <s v="new/uncetain disease"/>
    <m/>
    <x v="1"/>
    <x v="173"/>
    <x v="2"/>
  </r>
  <r>
    <s v="2022"/>
    <s v="2020 - 2024"/>
    <s v="new/uncetain disease"/>
    <m/>
    <x v="1"/>
    <x v="174"/>
    <x v="1"/>
  </r>
  <r>
    <s v="2022"/>
    <s v="2020 - 2024"/>
    <s v="skin and mucous membrane infection"/>
    <m/>
    <x v="15"/>
    <x v="89"/>
    <x v="1"/>
  </r>
  <r>
    <s v="2022"/>
    <s v="2020 - 2024"/>
    <s v="new/uncetain disease"/>
    <m/>
    <x v="1"/>
    <x v="89"/>
    <x v="1"/>
  </r>
  <r>
    <s v="2022"/>
    <s v="2020 - 2024"/>
    <s v="new/uncetain disease"/>
    <m/>
    <x v="1"/>
    <x v="90"/>
    <x v="1"/>
  </r>
  <r>
    <s v="2022"/>
    <s v="2020 - 2024"/>
    <s v="new/uncetain disease"/>
    <m/>
    <x v="1"/>
    <x v="175"/>
    <x v="1"/>
  </r>
  <r>
    <s v="2022"/>
    <s v="2020 - 2024"/>
    <s v="new/uncetain disease"/>
    <m/>
    <x v="1"/>
    <x v="176"/>
    <x v="2"/>
  </r>
  <r>
    <s v="2022"/>
    <s v="2020 - 2024"/>
    <s v="new/uncetain disease"/>
    <m/>
    <x v="1"/>
    <x v="177"/>
    <x v="4"/>
  </r>
  <r>
    <s v="2022"/>
    <s v="2020 - 2024"/>
    <s v="new/uncetain disease"/>
    <m/>
    <x v="1"/>
    <x v="178"/>
    <x v="4"/>
  </r>
  <r>
    <s v="2022"/>
    <s v="2020 - 2024"/>
    <s v="new/uncetain disease"/>
    <m/>
    <x v="1"/>
    <x v="179"/>
    <x v="4"/>
  </r>
  <r>
    <s v="2022"/>
    <s v="2020 - 2024"/>
    <s v="Intestinal infectious diseases"/>
    <m/>
    <x v="0"/>
    <x v="228"/>
    <x v="2"/>
  </r>
  <r>
    <s v="2022"/>
    <s v="2020 - 2024"/>
    <s v="new/uncetain disease"/>
    <m/>
    <x v="1"/>
    <x v="228"/>
    <x v="2"/>
  </r>
  <r>
    <s v="2022"/>
    <s v="2020 - 2024"/>
    <s v="skin and mucous membrane infection"/>
    <m/>
    <x v="15"/>
    <x v="91"/>
    <x v="0"/>
  </r>
  <r>
    <s v="2022"/>
    <s v="2020 - 2024"/>
    <s v="new/uncetain disease"/>
    <m/>
    <x v="1"/>
    <x v="91"/>
    <x v="0"/>
  </r>
  <r>
    <s v="2022"/>
    <s v="2020 - 2024"/>
    <s v="Intestinal infectious diseases"/>
    <m/>
    <x v="0"/>
    <x v="180"/>
    <x v="0"/>
  </r>
  <r>
    <s v="2022"/>
    <s v="2020 - 2024"/>
    <s v="new/uncetain disease"/>
    <m/>
    <x v="1"/>
    <x v="180"/>
    <x v="0"/>
  </r>
  <r>
    <s v="2022"/>
    <s v="2020 - 2024"/>
    <s v="Intestinal infectious diseases"/>
    <m/>
    <x v="0"/>
    <x v="92"/>
    <x v="0"/>
  </r>
  <r>
    <s v="2022"/>
    <s v="2020 - 2024"/>
    <s v="new/uncetain disease"/>
    <m/>
    <x v="1"/>
    <x v="92"/>
    <x v="0"/>
  </r>
  <r>
    <s v="2021"/>
    <s v="2020 - 2024"/>
    <s v="new/uncetain disease"/>
    <m/>
    <x v="1"/>
    <x v="93"/>
    <x v="1"/>
  </r>
  <r>
    <s v="2021"/>
    <s v="2020 - 2024"/>
    <s v="new/uncetain disease"/>
    <m/>
    <x v="1"/>
    <x v="94"/>
    <x v="2"/>
  </r>
  <r>
    <s v="2021"/>
    <s v="2020 - 2024"/>
    <s v="Viral infections of the CNS"/>
    <m/>
    <x v="25"/>
    <x v="0"/>
    <x v="0"/>
  </r>
  <r>
    <s v="2021"/>
    <s v="2020 - 2024"/>
    <s v="new/uncetain disease"/>
    <m/>
    <x v="1"/>
    <x v="0"/>
    <x v="0"/>
  </r>
  <r>
    <s v="2021"/>
    <s v="2020 - 2024"/>
    <s v="new/uncetain disease"/>
    <m/>
    <x v="1"/>
    <x v="181"/>
    <x v="1"/>
  </r>
  <r>
    <s v="2021"/>
    <s v="2020 - 2024"/>
    <s v="new/uncetain disease"/>
    <m/>
    <x v="1"/>
    <x v="95"/>
    <x v="3"/>
  </r>
  <r>
    <s v="2021"/>
    <s v="2020 - 2024"/>
    <s v="new/uncetain disease"/>
    <m/>
    <x v="1"/>
    <x v="182"/>
    <x v="3"/>
  </r>
  <r>
    <s v="2021"/>
    <s v="2020 - 2024"/>
    <s v="new/uncetain disease"/>
    <m/>
    <x v="8"/>
    <x v="183"/>
    <x v="2"/>
  </r>
  <r>
    <s v="2021"/>
    <s v="2020 - 2024"/>
    <s v="new/uncetain disease"/>
    <m/>
    <x v="1"/>
    <x v="183"/>
    <x v="2"/>
  </r>
  <r>
    <s v="2021"/>
    <s v="2020 - 2024"/>
    <s v="new/uncetain disease"/>
    <m/>
    <x v="1"/>
    <x v="1"/>
    <x v="1"/>
  </r>
  <r>
    <s v="2021"/>
    <s v="2020 - 2024"/>
    <s v="new/uncetain disease"/>
    <m/>
    <x v="1"/>
    <x v="2"/>
    <x v="2"/>
  </r>
  <r>
    <s v="2021"/>
    <s v="2020 - 2024"/>
    <s v="new/uncetain disease"/>
    <m/>
    <x v="1"/>
    <x v="184"/>
    <x v="4"/>
  </r>
  <r>
    <s v="2021"/>
    <s v="2020 - 2024"/>
    <s v="new/uncetain disease"/>
    <m/>
    <x v="1"/>
    <x v="96"/>
    <x v="1"/>
  </r>
  <r>
    <s v="2021"/>
    <s v="2020 - 2024"/>
    <s v="new/uncetain disease"/>
    <m/>
    <x v="1"/>
    <x v="97"/>
    <x v="4"/>
  </r>
  <r>
    <s v="2021"/>
    <s v="2020 - 2024"/>
    <s v="new/uncetain disease"/>
    <m/>
    <x v="1"/>
    <x v="3"/>
    <x v="3"/>
  </r>
  <r>
    <s v="2021"/>
    <s v="2020 - 2024"/>
    <s v="new/uncetain disease"/>
    <m/>
    <x v="1"/>
    <x v="4"/>
    <x v="2"/>
  </r>
  <r>
    <s v="2021"/>
    <s v="2020 - 2024"/>
    <s v="new/uncetain disease"/>
    <m/>
    <x v="1"/>
    <x v="98"/>
    <x v="0"/>
  </r>
  <r>
    <s v="2021"/>
    <s v="2020 - 2024"/>
    <s v="new/uncetain disease"/>
    <m/>
    <x v="1"/>
    <x v="5"/>
    <x v="3"/>
  </r>
  <r>
    <s v="2021"/>
    <s v="2020 - 2024"/>
    <s v="Viral infections of the CNS"/>
    <m/>
    <x v="25"/>
    <x v="99"/>
    <x v="0"/>
  </r>
  <r>
    <s v="2021"/>
    <s v="2020 - 2024"/>
    <s v="new/uncetain disease"/>
    <m/>
    <x v="1"/>
    <x v="99"/>
    <x v="0"/>
  </r>
  <r>
    <s v="2021"/>
    <s v="2020 - 2024"/>
    <s v="new/uncetain disease"/>
    <m/>
    <x v="1"/>
    <x v="100"/>
    <x v="1"/>
  </r>
  <r>
    <s v="2021"/>
    <s v="2020 - 2024"/>
    <s v="Viral infections of the CNS"/>
    <m/>
    <x v="25"/>
    <x v="6"/>
    <x v="0"/>
  </r>
  <r>
    <s v="2021"/>
    <s v="2020 - 2024"/>
    <s v="new/uncetain disease"/>
    <m/>
    <x v="1"/>
    <x v="6"/>
    <x v="0"/>
  </r>
  <r>
    <s v="2021"/>
    <s v="2020 - 2024"/>
    <s v="new/uncetain disease"/>
    <m/>
    <x v="1"/>
    <x v="7"/>
    <x v="2"/>
  </r>
  <r>
    <s v="2021"/>
    <s v="2020 - 2024"/>
    <s v="new/uncetain disease"/>
    <m/>
    <x v="1"/>
    <x v="8"/>
    <x v="3"/>
  </r>
  <r>
    <s v="2021"/>
    <s v="2020 - 2024"/>
    <s v="new/uncetain disease"/>
    <m/>
    <x v="1"/>
    <x v="217"/>
    <x v="2"/>
  </r>
  <r>
    <s v="2021"/>
    <s v="2020 - 2024"/>
    <s v="new/uncetain disease"/>
    <m/>
    <x v="1"/>
    <x v="101"/>
    <x v="1"/>
  </r>
  <r>
    <s v="2021"/>
    <s v="2020 - 2024"/>
    <s v="new/uncetain disease"/>
    <m/>
    <x v="1"/>
    <x v="9"/>
    <x v="3"/>
  </r>
  <r>
    <s v="2021"/>
    <s v="2020 - 2024"/>
    <s v="new/uncetain disease"/>
    <m/>
    <x v="1"/>
    <x v="102"/>
    <x v="1"/>
  </r>
  <r>
    <s v="2021"/>
    <s v="2020 - 2024"/>
    <s v="new/uncetain disease"/>
    <m/>
    <x v="1"/>
    <x v="10"/>
    <x v="3"/>
  </r>
  <r>
    <s v="2021"/>
    <s v="2020 - 2024"/>
    <s v="new/uncetain disease"/>
    <m/>
    <x v="1"/>
    <x v="11"/>
    <x v="1"/>
  </r>
  <r>
    <s v="2021"/>
    <s v="2020 - 2024"/>
    <s v="new/uncetain disease"/>
    <m/>
    <x v="1"/>
    <x v="185"/>
    <x v="1"/>
  </r>
  <r>
    <s v="2021"/>
    <s v="2020 - 2024"/>
    <s v="new/uncetain disease"/>
    <m/>
    <x v="1"/>
    <x v="12"/>
    <x v="1"/>
  </r>
  <r>
    <s v="2021"/>
    <s v="2020 - 2024"/>
    <s v="Influenza and pneumonia"/>
    <m/>
    <x v="13"/>
    <x v="13"/>
    <x v="1"/>
  </r>
  <r>
    <s v="2021"/>
    <s v="2020 - 2024"/>
    <s v="new/uncetain disease"/>
    <m/>
    <x v="1"/>
    <x v="13"/>
    <x v="1"/>
  </r>
  <r>
    <s v="2021"/>
    <s v="2020 - 2024"/>
    <s v="new/uncetain disease"/>
    <m/>
    <x v="1"/>
    <x v="14"/>
    <x v="1"/>
  </r>
  <r>
    <s v="2021"/>
    <s v="2020 - 2024"/>
    <s v="new/uncetain disease"/>
    <m/>
    <x v="1"/>
    <x v="15"/>
    <x v="2"/>
  </r>
  <r>
    <s v="2021"/>
    <s v="2020 - 2024"/>
    <s v="new/uncetain disease"/>
    <m/>
    <x v="1"/>
    <x v="186"/>
    <x v="2"/>
  </r>
  <r>
    <s v="2021"/>
    <s v="2020 - 2024"/>
    <s v="new/uncetain disease"/>
    <m/>
    <x v="1"/>
    <x v="103"/>
    <x v="0"/>
  </r>
  <r>
    <s v="2021"/>
    <s v="2020 - 2024"/>
    <s v="Viral infections of the CNS"/>
    <m/>
    <x v="25"/>
    <x v="104"/>
    <x v="0"/>
  </r>
  <r>
    <s v="2021"/>
    <s v="2020 - 2024"/>
    <s v="arthropod borne and haemorrhagic fevers"/>
    <m/>
    <x v="16"/>
    <x v="104"/>
    <x v="0"/>
  </r>
  <r>
    <s v="2021"/>
    <s v="2020 - 2024"/>
    <s v="new/uncetain disease"/>
    <m/>
    <x v="1"/>
    <x v="104"/>
    <x v="0"/>
  </r>
  <r>
    <s v="2021"/>
    <s v="2020 - 2024"/>
    <s v="new/uncetain disease"/>
    <m/>
    <x v="1"/>
    <x v="105"/>
    <x v="1"/>
  </r>
  <r>
    <s v="2021"/>
    <s v="2020 - 2024"/>
    <s v="new/uncetain disease"/>
    <m/>
    <x v="1"/>
    <x v="16"/>
    <x v="3"/>
  </r>
  <r>
    <s v="2021"/>
    <s v="2020 - 2024"/>
    <s v="new/uncetain disease"/>
    <m/>
    <x v="1"/>
    <x v="17"/>
    <x v="1"/>
  </r>
  <r>
    <s v="2021"/>
    <s v="2020 - 2024"/>
    <s v="Influenza and pneumonia"/>
    <m/>
    <x v="13"/>
    <x v="18"/>
    <x v="2"/>
  </r>
  <r>
    <s v="2021"/>
    <s v="2020 - 2024"/>
    <s v="new/uncetain disease"/>
    <m/>
    <x v="1"/>
    <x v="18"/>
    <x v="2"/>
  </r>
  <r>
    <s v="2021"/>
    <s v="2020 - 2024"/>
    <s v="Viral infections of the CNS"/>
    <m/>
    <x v="25"/>
    <x v="19"/>
    <x v="0"/>
  </r>
  <r>
    <s v="2021"/>
    <s v="2020 - 2024"/>
    <s v="arthropod borne and haemorrhagic fevers"/>
    <m/>
    <x v="16"/>
    <x v="19"/>
    <x v="0"/>
  </r>
  <r>
    <s v="2021"/>
    <s v="2020 - 2024"/>
    <s v="new/uncetain disease"/>
    <m/>
    <x v="1"/>
    <x v="19"/>
    <x v="0"/>
  </r>
  <r>
    <s v="2021"/>
    <s v="2020 - 2024"/>
    <s v="Intestinal infectious diseases"/>
    <m/>
    <x v="0"/>
    <x v="106"/>
    <x v="0"/>
  </r>
  <r>
    <s v="2021"/>
    <s v="2020 - 2024"/>
    <s v="Viral infections of the CNS"/>
    <m/>
    <x v="25"/>
    <x v="106"/>
    <x v="0"/>
  </r>
  <r>
    <s v="2021"/>
    <s v="2020 - 2024"/>
    <s v="arthropod borne and haemorrhagic fevers"/>
    <m/>
    <x v="16"/>
    <x v="106"/>
    <x v="0"/>
  </r>
  <r>
    <s v="2021"/>
    <s v="2020 - 2024"/>
    <s v="new/uncetain disease"/>
    <m/>
    <x v="1"/>
    <x v="106"/>
    <x v="0"/>
  </r>
  <r>
    <s v="2021"/>
    <s v="2020 - 2024"/>
    <s v="Viral infections of the CNS"/>
    <m/>
    <x v="25"/>
    <x v="107"/>
    <x v="0"/>
  </r>
  <r>
    <s v="2021"/>
    <s v="2020 - 2024"/>
    <s v="Viral infections of the CNS"/>
    <m/>
    <x v="55"/>
    <x v="107"/>
    <x v="0"/>
  </r>
  <r>
    <s v="2021"/>
    <s v="2020 - 2024"/>
    <s v="arthropod borne and haemorrhagic fevers"/>
    <m/>
    <x v="16"/>
    <x v="107"/>
    <x v="0"/>
  </r>
  <r>
    <s v="2021"/>
    <s v="2020 - 2024"/>
    <s v="arthropod borne and haemorrhagic fevers"/>
    <m/>
    <x v="44"/>
    <x v="107"/>
    <x v="0"/>
  </r>
  <r>
    <s v="2021"/>
    <s v="2020 - 2024"/>
    <s v="new/uncetain disease"/>
    <m/>
    <x v="1"/>
    <x v="107"/>
    <x v="0"/>
  </r>
  <r>
    <s v="2021"/>
    <s v="2020 - 2024"/>
    <s v="Viral infections of the CNS"/>
    <m/>
    <x v="25"/>
    <x v="108"/>
    <x v="0"/>
  </r>
  <r>
    <s v="2021"/>
    <s v="2020 - 2024"/>
    <s v="arthropod borne and haemorrhagic fevers"/>
    <m/>
    <x v="16"/>
    <x v="108"/>
    <x v="0"/>
  </r>
  <r>
    <s v="2021"/>
    <s v="2020 - 2024"/>
    <s v="new/uncetain disease"/>
    <m/>
    <x v="1"/>
    <x v="108"/>
    <x v="0"/>
  </r>
  <r>
    <s v="2021"/>
    <s v="2020 - 2024"/>
    <s v="new/uncetain disease"/>
    <m/>
    <x v="1"/>
    <x v="20"/>
    <x v="1"/>
  </r>
  <r>
    <s v="2021"/>
    <s v="2020 - 2024"/>
    <s v="new/uncetain disease"/>
    <m/>
    <x v="1"/>
    <x v="187"/>
    <x v="0"/>
  </r>
  <r>
    <s v="2021"/>
    <s v="2020 - 2024"/>
    <s v="new/uncetain disease"/>
    <m/>
    <x v="1"/>
    <x v="110"/>
    <x v="0"/>
  </r>
  <r>
    <s v="2021"/>
    <s v="2020 - 2024"/>
    <s v="new/uncetain disease"/>
    <m/>
    <x v="1"/>
    <x v="21"/>
    <x v="1"/>
  </r>
  <r>
    <s v="2021"/>
    <s v="2020 - 2024"/>
    <s v="new/uncetain disease"/>
    <m/>
    <x v="1"/>
    <x v="111"/>
    <x v="1"/>
  </r>
  <r>
    <s v="2021"/>
    <s v="2020 - 2024"/>
    <s v="new/uncetain disease"/>
    <m/>
    <x v="1"/>
    <x v="112"/>
    <x v="1"/>
  </r>
  <r>
    <s v="2021"/>
    <s v="2020 - 2024"/>
    <s v="new/uncetain disease"/>
    <m/>
    <x v="1"/>
    <x v="113"/>
    <x v="1"/>
  </r>
  <r>
    <s v="2021"/>
    <s v="2020 - 2024"/>
    <s v="new/uncetain disease"/>
    <m/>
    <x v="1"/>
    <x v="22"/>
    <x v="2"/>
  </r>
  <r>
    <s v="2021"/>
    <s v="2020 - 2024"/>
    <s v="new/uncetain disease"/>
    <m/>
    <x v="1"/>
    <x v="23"/>
    <x v="3"/>
  </r>
  <r>
    <s v="2021"/>
    <s v="2020 - 2024"/>
    <s v="new/uncetain disease"/>
    <m/>
    <x v="1"/>
    <x v="24"/>
    <x v="3"/>
  </r>
  <r>
    <s v="2021"/>
    <s v="2020 - 2024"/>
    <s v="new/uncetain disease"/>
    <m/>
    <x v="1"/>
    <x v="218"/>
    <x v="0"/>
  </r>
  <r>
    <s v="2021"/>
    <s v="2020 - 2024"/>
    <s v="new/uncetain disease"/>
    <m/>
    <x v="1"/>
    <x v="188"/>
    <x v="1"/>
  </r>
  <r>
    <s v="2021"/>
    <s v="2020 - 2024"/>
    <s v="new/uncetain disease"/>
    <m/>
    <x v="1"/>
    <x v="25"/>
    <x v="3"/>
  </r>
  <r>
    <s v="2021"/>
    <s v="2020 - 2024"/>
    <s v="new/uncetain disease"/>
    <m/>
    <x v="1"/>
    <x v="114"/>
    <x v="1"/>
  </r>
  <r>
    <s v="2021"/>
    <s v="2020 - 2024"/>
    <s v="new/uncetain disease"/>
    <m/>
    <x v="1"/>
    <x v="26"/>
    <x v="0"/>
  </r>
  <r>
    <s v="2021"/>
    <s v="2020 - 2024"/>
    <s v="new/uncetain disease"/>
    <m/>
    <x v="1"/>
    <x v="27"/>
    <x v="1"/>
  </r>
  <r>
    <s v="2021"/>
    <s v="2020 - 2024"/>
    <s v="new/uncetain disease"/>
    <m/>
    <x v="1"/>
    <x v="189"/>
    <x v="0"/>
  </r>
  <r>
    <s v="2021"/>
    <s v="2020 - 2024"/>
    <s v="new/uncetain disease"/>
    <m/>
    <x v="1"/>
    <x v="115"/>
    <x v="0"/>
  </r>
  <r>
    <s v="2021"/>
    <s v="2020 - 2024"/>
    <s v="new/uncetain disease"/>
    <m/>
    <x v="1"/>
    <x v="116"/>
    <x v="3"/>
  </r>
  <r>
    <s v="2021"/>
    <s v="2020 - 2024"/>
    <s v="new/uncetain disease"/>
    <m/>
    <x v="1"/>
    <x v="28"/>
    <x v="3"/>
  </r>
  <r>
    <s v="2021"/>
    <s v="2020 - 2024"/>
    <s v="Viral infections of the CNS"/>
    <m/>
    <x v="25"/>
    <x v="29"/>
    <x v="0"/>
  </r>
  <r>
    <s v="2021"/>
    <s v="2020 - 2024"/>
    <s v="new/uncetain disease"/>
    <m/>
    <x v="1"/>
    <x v="29"/>
    <x v="0"/>
  </r>
  <r>
    <s v="2021"/>
    <s v="2020 - 2024"/>
    <s v="new/uncetain disease"/>
    <m/>
    <x v="1"/>
    <x v="190"/>
    <x v="3"/>
  </r>
  <r>
    <s v="2021"/>
    <s v="2020 - 2024"/>
    <s v="new/uncetain disease"/>
    <m/>
    <x v="1"/>
    <x v="117"/>
    <x v="4"/>
  </r>
  <r>
    <s v="2021"/>
    <s v="2020 - 2024"/>
    <s v="new/uncetain disease"/>
    <m/>
    <x v="1"/>
    <x v="219"/>
    <x v="1"/>
  </r>
  <r>
    <s v="2021"/>
    <s v="2020 - 2024"/>
    <s v="new/uncetain disease"/>
    <m/>
    <x v="1"/>
    <x v="30"/>
    <x v="3"/>
  </r>
  <r>
    <s v="2021"/>
    <s v="2020 - 2024"/>
    <s v="new/uncetain disease"/>
    <m/>
    <x v="1"/>
    <x v="220"/>
    <x v="3"/>
  </r>
  <r>
    <s v="2021"/>
    <s v="2020 - 2024"/>
    <s v="new/uncetain disease"/>
    <m/>
    <x v="1"/>
    <x v="31"/>
    <x v="0"/>
  </r>
  <r>
    <s v="2021"/>
    <s v="2020 - 2024"/>
    <s v="skin and mucous membrane infection"/>
    <m/>
    <x v="15"/>
    <x v="32"/>
    <x v="3"/>
  </r>
  <r>
    <s v="2021"/>
    <s v="2020 - 2024"/>
    <s v="new/uncetain disease"/>
    <m/>
    <x v="1"/>
    <x v="32"/>
    <x v="3"/>
  </r>
  <r>
    <s v="2021"/>
    <s v="2020 - 2024"/>
    <s v="new/uncetain disease"/>
    <m/>
    <x v="1"/>
    <x v="119"/>
    <x v="2"/>
  </r>
  <r>
    <s v="2021"/>
    <s v="2020 - 2024"/>
    <s v="new/uncetain disease"/>
    <m/>
    <x v="1"/>
    <x v="191"/>
    <x v="3"/>
  </r>
  <r>
    <s v="2021"/>
    <s v="2020 - 2024"/>
    <s v="Viral infections of the CNS"/>
    <m/>
    <x v="25"/>
    <x v="33"/>
    <x v="0"/>
  </r>
  <r>
    <s v="2021"/>
    <s v="2020 - 2024"/>
    <s v="arthropod borne and haemorrhagic fevers"/>
    <m/>
    <x v="16"/>
    <x v="33"/>
    <x v="0"/>
  </r>
  <r>
    <s v="2021"/>
    <s v="2020 - 2024"/>
    <s v="new/uncetain disease"/>
    <m/>
    <x v="1"/>
    <x v="33"/>
    <x v="0"/>
  </r>
  <r>
    <s v="2021"/>
    <s v="2020 - 2024"/>
    <s v="new/uncetain disease"/>
    <m/>
    <x v="1"/>
    <x v="192"/>
    <x v="3"/>
  </r>
  <r>
    <s v="2021"/>
    <s v="2020 - 2024"/>
    <s v="Viral infections of the CNS"/>
    <m/>
    <x v="25"/>
    <x v="120"/>
    <x v="0"/>
  </r>
  <r>
    <s v="2021"/>
    <s v="2020 - 2024"/>
    <s v="arthropod borne and haemorrhagic fevers"/>
    <m/>
    <x v="9"/>
    <x v="120"/>
    <x v="0"/>
  </r>
  <r>
    <s v="2021"/>
    <s v="2020 - 2024"/>
    <s v="arthropod borne and haemorrhagic fevers"/>
    <m/>
    <x v="44"/>
    <x v="120"/>
    <x v="0"/>
  </r>
  <r>
    <s v="2021"/>
    <s v="2020 - 2024"/>
    <s v="new/uncetain disease"/>
    <m/>
    <x v="1"/>
    <x v="120"/>
    <x v="0"/>
  </r>
  <r>
    <s v="2021"/>
    <s v="2020 - 2024"/>
    <s v="new/uncetain disease"/>
    <m/>
    <x v="1"/>
    <x v="121"/>
    <x v="1"/>
  </r>
  <r>
    <s v="2021"/>
    <s v="2020 - 2024"/>
    <s v="new/uncetain disease"/>
    <m/>
    <x v="1"/>
    <x v="122"/>
    <x v="0"/>
  </r>
  <r>
    <s v="2021"/>
    <s v="2020 - 2024"/>
    <s v="new/uncetain disease"/>
    <m/>
    <x v="1"/>
    <x v="193"/>
    <x v="0"/>
  </r>
  <r>
    <s v="2021"/>
    <s v="2020 - 2024"/>
    <s v="new/uncetain disease"/>
    <m/>
    <x v="1"/>
    <x v="194"/>
    <x v="0"/>
  </r>
  <r>
    <s v="2021"/>
    <s v="2020 - 2024"/>
    <s v="new/uncetain disease"/>
    <m/>
    <x v="1"/>
    <x v="34"/>
    <x v="3"/>
  </r>
  <r>
    <s v="2021"/>
    <s v="2020 - 2024"/>
    <s v="new/uncetain disease"/>
    <m/>
    <x v="1"/>
    <x v="123"/>
    <x v="1"/>
  </r>
  <r>
    <s v="2021"/>
    <s v="2020 - 2024"/>
    <s v="new/uncetain disease"/>
    <m/>
    <x v="1"/>
    <x v="221"/>
    <x v="1"/>
  </r>
  <r>
    <s v="2021"/>
    <s v="2020 - 2024"/>
    <s v="new/uncetain disease"/>
    <m/>
    <x v="1"/>
    <x v="35"/>
    <x v="1"/>
  </r>
  <r>
    <s v="2021"/>
    <s v="2020 - 2024"/>
    <s v="new/uncetain disease"/>
    <m/>
    <x v="1"/>
    <x v="124"/>
    <x v="1"/>
  </r>
  <r>
    <s v="2021"/>
    <s v="2020 - 2024"/>
    <s v="new/uncetain disease"/>
    <m/>
    <x v="1"/>
    <x v="195"/>
    <x v="4"/>
  </r>
  <r>
    <s v="2021"/>
    <s v="2020 - 2024"/>
    <s v="new/uncetain disease"/>
    <m/>
    <x v="1"/>
    <x v="36"/>
    <x v="1"/>
  </r>
  <r>
    <s v="2021"/>
    <s v="2020 - 2024"/>
    <s v="new/uncetain disease"/>
    <m/>
    <x v="1"/>
    <x v="37"/>
    <x v="1"/>
  </r>
  <r>
    <s v="2021"/>
    <s v="2020 - 2024"/>
    <s v="new/uncetain disease"/>
    <m/>
    <x v="1"/>
    <x v="38"/>
    <x v="3"/>
  </r>
  <r>
    <s v="2021"/>
    <s v="2020 - 2024"/>
    <s v="new/uncetain disease"/>
    <m/>
    <x v="1"/>
    <x v="39"/>
    <x v="1"/>
  </r>
  <r>
    <s v="2021"/>
    <s v="2020 - 2024"/>
    <s v="new/uncetain disease"/>
    <m/>
    <x v="1"/>
    <x v="40"/>
    <x v="3"/>
  </r>
  <r>
    <s v="2021"/>
    <s v="2020 - 2024"/>
    <s v="new/uncetain disease"/>
    <m/>
    <x v="1"/>
    <x v="41"/>
    <x v="2"/>
  </r>
  <r>
    <s v="2021"/>
    <s v="2020 - 2024"/>
    <s v="new/uncetain disease"/>
    <m/>
    <x v="1"/>
    <x v="222"/>
    <x v="3"/>
  </r>
  <r>
    <s v="2021"/>
    <s v="2020 - 2024"/>
    <s v="arthropod borne and haemorrhagic fevers"/>
    <m/>
    <x v="7"/>
    <x v="42"/>
    <x v="2"/>
  </r>
  <r>
    <s v="2021"/>
    <s v="2020 - 2024"/>
    <s v="Other viral diseases"/>
    <m/>
    <x v="17"/>
    <x v="42"/>
    <x v="2"/>
  </r>
  <r>
    <s v="2021"/>
    <s v="2020 - 2024"/>
    <s v="Influenza and pneumonia"/>
    <m/>
    <x v="13"/>
    <x v="42"/>
    <x v="2"/>
  </r>
  <r>
    <s v="2021"/>
    <s v="2020 - 2024"/>
    <s v="new/uncetain disease"/>
    <m/>
    <x v="1"/>
    <x v="42"/>
    <x v="2"/>
  </r>
  <r>
    <s v="2021"/>
    <s v="2020 - 2024"/>
    <s v="new/uncetain disease"/>
    <m/>
    <x v="1"/>
    <x v="43"/>
    <x v="3"/>
  </r>
  <r>
    <s v="2021"/>
    <s v="2020 - 2024"/>
    <s v="new/uncetain disease"/>
    <m/>
    <x v="1"/>
    <x v="125"/>
    <x v="2"/>
  </r>
  <r>
    <s v="2021"/>
    <s v="2020 - 2024"/>
    <s v="new/uncetain disease"/>
    <m/>
    <x v="1"/>
    <x v="196"/>
    <x v="2"/>
  </r>
  <r>
    <s v="2021"/>
    <s v="2020 - 2024"/>
    <s v="new/uncetain disease"/>
    <m/>
    <x v="1"/>
    <x v="44"/>
    <x v="3"/>
  </r>
  <r>
    <s v="2021"/>
    <s v="2020 - 2024"/>
    <s v="new/uncetain disease"/>
    <m/>
    <x v="1"/>
    <x v="197"/>
    <x v="2"/>
  </r>
  <r>
    <s v="2021"/>
    <s v="2020 - 2024"/>
    <s v="new/uncetain disease"/>
    <m/>
    <x v="1"/>
    <x v="45"/>
    <x v="3"/>
  </r>
  <r>
    <s v="2021"/>
    <s v="2020 - 2024"/>
    <s v="new/uncetain disease"/>
    <m/>
    <x v="1"/>
    <x v="46"/>
    <x v="1"/>
  </r>
  <r>
    <s v="2021"/>
    <s v="2020 - 2024"/>
    <s v="new/uncetain disease"/>
    <m/>
    <x v="1"/>
    <x v="198"/>
    <x v="3"/>
  </r>
  <r>
    <s v="2021"/>
    <s v="2020 - 2024"/>
    <s v="new/uncetain disease"/>
    <m/>
    <x v="1"/>
    <x v="223"/>
    <x v="2"/>
  </r>
  <r>
    <s v="2021"/>
    <s v="2020 - 2024"/>
    <s v="new/uncetain disease"/>
    <m/>
    <x v="1"/>
    <x v="199"/>
    <x v="2"/>
  </r>
  <r>
    <s v="2021"/>
    <s v="2020 - 2024"/>
    <s v="new/uncetain disease"/>
    <m/>
    <x v="1"/>
    <x v="126"/>
    <x v="2"/>
  </r>
  <r>
    <s v="2021"/>
    <s v="2020 - 2024"/>
    <s v="Viral infections of the CNS"/>
    <m/>
    <x v="25"/>
    <x v="47"/>
    <x v="0"/>
  </r>
  <r>
    <s v="2021"/>
    <s v="2020 - 2024"/>
    <s v="arthropod borne and haemorrhagic fevers"/>
    <m/>
    <x v="52"/>
    <x v="47"/>
    <x v="0"/>
  </r>
  <r>
    <s v="2021"/>
    <s v="2020 - 2024"/>
    <s v="new/uncetain disease"/>
    <m/>
    <x v="1"/>
    <x v="47"/>
    <x v="0"/>
  </r>
  <r>
    <s v="2021"/>
    <s v="2020 - 2024"/>
    <s v="new/uncetain disease"/>
    <m/>
    <x v="1"/>
    <x v="127"/>
    <x v="2"/>
  </r>
  <r>
    <s v="2021"/>
    <s v="2020 - 2024"/>
    <s v="new/uncetain disease"/>
    <m/>
    <x v="1"/>
    <x v="128"/>
    <x v="2"/>
  </r>
  <r>
    <s v="2021"/>
    <s v="2020 - 2024"/>
    <s v="new/uncetain disease"/>
    <m/>
    <x v="1"/>
    <x v="129"/>
    <x v="1"/>
  </r>
  <r>
    <s v="2021"/>
    <s v="2020 - 2024"/>
    <s v="new/uncetain disease"/>
    <m/>
    <x v="1"/>
    <x v="201"/>
    <x v="2"/>
  </r>
  <r>
    <s v="2021"/>
    <s v="2020 - 2024"/>
    <s v="new/uncetain disease"/>
    <m/>
    <x v="1"/>
    <x v="130"/>
    <x v="2"/>
  </r>
  <r>
    <s v="2021"/>
    <s v="2020 - 2024"/>
    <s v="new/uncetain disease"/>
    <m/>
    <x v="1"/>
    <x v="131"/>
    <x v="2"/>
  </r>
  <r>
    <s v="2021"/>
    <s v="2020 - 2024"/>
    <s v="new/uncetain disease"/>
    <m/>
    <x v="1"/>
    <x v="202"/>
    <x v="2"/>
  </r>
  <r>
    <s v="2021"/>
    <s v="2020 - 2024"/>
    <s v="Viral infections of the CNS"/>
    <m/>
    <x v="25"/>
    <x v="132"/>
    <x v="0"/>
  </r>
  <r>
    <s v="2021"/>
    <s v="2020 - 2024"/>
    <s v="new/uncetain disease"/>
    <m/>
    <x v="1"/>
    <x v="132"/>
    <x v="0"/>
  </r>
  <r>
    <s v="2021"/>
    <s v="2020 - 2024"/>
    <s v="new/uncetain disease"/>
    <m/>
    <x v="1"/>
    <x v="203"/>
    <x v="0"/>
  </r>
  <r>
    <s v="2021"/>
    <s v="2020 - 2024"/>
    <s v="new/uncetain disease"/>
    <m/>
    <x v="1"/>
    <x v="133"/>
    <x v="1"/>
  </r>
  <r>
    <s v="2021"/>
    <s v="2020 - 2024"/>
    <s v="new/uncetain disease"/>
    <m/>
    <x v="1"/>
    <x v="48"/>
    <x v="3"/>
  </r>
  <r>
    <s v="2021"/>
    <s v="2020 - 2024"/>
    <s v="new/uncetain disease"/>
    <m/>
    <x v="1"/>
    <x v="134"/>
    <x v="2"/>
  </r>
  <r>
    <s v="2021"/>
    <s v="2020 - 2024"/>
    <s v="new/uncetain disease"/>
    <m/>
    <x v="1"/>
    <x v="204"/>
    <x v="0"/>
  </r>
  <r>
    <s v="2021"/>
    <s v="2020 - 2024"/>
    <s v="new/uncetain disease"/>
    <m/>
    <x v="1"/>
    <x v="49"/>
    <x v="3"/>
  </r>
  <r>
    <s v="2021"/>
    <s v="2020 - 2024"/>
    <s v="new/uncetain disease"/>
    <m/>
    <x v="1"/>
    <x v="50"/>
    <x v="3"/>
  </r>
  <r>
    <s v="2021"/>
    <s v="2020 - 2024"/>
    <s v="new/uncetain disease"/>
    <m/>
    <x v="1"/>
    <x v="51"/>
    <x v="3"/>
  </r>
  <r>
    <s v="2021"/>
    <s v="2020 - 2024"/>
    <s v="new/uncetain disease"/>
    <m/>
    <x v="1"/>
    <x v="135"/>
    <x v="1"/>
  </r>
  <r>
    <s v="2021"/>
    <s v="2020 - 2024"/>
    <s v="new/uncetain disease"/>
    <m/>
    <x v="1"/>
    <x v="136"/>
    <x v="0"/>
  </r>
  <r>
    <s v="2021"/>
    <s v="2020 - 2024"/>
    <s v="new/uncetain disease"/>
    <m/>
    <x v="1"/>
    <x v="205"/>
    <x v="3"/>
  </r>
  <r>
    <s v="2021"/>
    <s v="2020 - 2024"/>
    <s v="new/uncetain disease"/>
    <m/>
    <x v="1"/>
    <x v="52"/>
    <x v="3"/>
  </r>
  <r>
    <s v="2021"/>
    <s v="2020 - 2024"/>
    <s v="Certain zoonotic bacterial diseases"/>
    <m/>
    <x v="56"/>
    <x v="53"/>
    <x v="0"/>
  </r>
  <r>
    <s v="2021"/>
    <s v="2020 - 2024"/>
    <s v="new/uncetain disease"/>
    <m/>
    <x v="1"/>
    <x v="53"/>
    <x v="0"/>
  </r>
  <r>
    <s v="2021"/>
    <s v="2020 - 2024"/>
    <s v="new/uncetain disease"/>
    <m/>
    <x v="1"/>
    <x v="137"/>
    <x v="2"/>
  </r>
  <r>
    <s v="2021"/>
    <s v="2020 - 2024"/>
    <s v="new/uncetain disease"/>
    <m/>
    <x v="1"/>
    <x v="138"/>
    <x v="1"/>
  </r>
  <r>
    <s v="2021"/>
    <s v="2020 - 2024"/>
    <s v="new/uncetain disease"/>
    <m/>
    <x v="1"/>
    <x v="54"/>
    <x v="3"/>
  </r>
  <r>
    <s v="2021"/>
    <s v="2020 - 2024"/>
    <s v="Viral infections of the CNS"/>
    <m/>
    <x v="25"/>
    <x v="140"/>
    <x v="0"/>
  </r>
  <r>
    <s v="2021"/>
    <s v="2020 - 2024"/>
    <s v="new/uncetain disease"/>
    <m/>
    <x v="1"/>
    <x v="140"/>
    <x v="0"/>
  </r>
  <r>
    <s v="2021"/>
    <s v="2020 - 2024"/>
    <s v="new/uncetain disease"/>
    <m/>
    <x v="1"/>
    <x v="55"/>
    <x v="3"/>
  </r>
  <r>
    <s v="2021"/>
    <s v="2020 - 2024"/>
    <s v="new/uncetain disease"/>
    <m/>
    <x v="1"/>
    <x v="141"/>
    <x v="2"/>
  </r>
  <r>
    <s v="2021"/>
    <s v="2020 - 2024"/>
    <s v="new/uncetain disease"/>
    <m/>
    <x v="1"/>
    <x v="206"/>
    <x v="3"/>
  </r>
  <r>
    <s v="2021"/>
    <s v="2020 - 2024"/>
    <s v="new/uncetain disease"/>
    <m/>
    <x v="1"/>
    <x v="142"/>
    <x v="2"/>
  </r>
  <r>
    <s v="2021"/>
    <s v="2020 - 2024"/>
    <s v="new/uncetain disease"/>
    <m/>
    <x v="1"/>
    <x v="143"/>
    <x v="4"/>
  </r>
  <r>
    <s v="2021"/>
    <s v="2020 - 2024"/>
    <s v="new/uncetain disease"/>
    <m/>
    <x v="1"/>
    <x v="56"/>
    <x v="0"/>
  </r>
  <r>
    <s v="2021"/>
    <s v="2020 - 2024"/>
    <s v="new/uncetain disease"/>
    <m/>
    <x v="1"/>
    <x v="57"/>
    <x v="0"/>
  </r>
  <r>
    <s v="2021"/>
    <s v="2020 - 2024"/>
    <s v="new/uncetain disease"/>
    <m/>
    <x v="1"/>
    <x v="144"/>
    <x v="1"/>
  </r>
  <r>
    <s v="2021"/>
    <s v="2020 - 2024"/>
    <s v="new/uncetain disease"/>
    <m/>
    <x v="1"/>
    <x v="145"/>
    <x v="1"/>
  </r>
  <r>
    <s v="2021"/>
    <s v="2020 - 2024"/>
    <s v="new/uncetain disease"/>
    <m/>
    <x v="1"/>
    <x v="58"/>
    <x v="0"/>
  </r>
  <r>
    <s v="2021"/>
    <s v="2020 - 2024"/>
    <s v="new/uncetain disease"/>
    <m/>
    <x v="1"/>
    <x v="207"/>
    <x v="0"/>
  </r>
  <r>
    <s v="2021"/>
    <s v="2020 - 2024"/>
    <s v="new/uncetain disease"/>
    <m/>
    <x v="1"/>
    <x v="146"/>
    <x v="2"/>
  </r>
  <r>
    <s v="2021"/>
    <s v="2020 - 2024"/>
    <s v="new/uncetain disease"/>
    <m/>
    <x v="1"/>
    <x v="147"/>
    <x v="0"/>
  </r>
  <r>
    <s v="2021"/>
    <s v="2020 - 2024"/>
    <s v="new/uncetain disease"/>
    <m/>
    <x v="1"/>
    <x v="148"/>
    <x v="4"/>
  </r>
  <r>
    <s v="2021"/>
    <s v="2020 - 2024"/>
    <s v="Viral infections of the CNS"/>
    <m/>
    <x v="25"/>
    <x v="59"/>
    <x v="0"/>
  </r>
  <r>
    <s v="2021"/>
    <s v="2020 - 2024"/>
    <s v="arthropod borne and haemorrhagic fevers"/>
    <m/>
    <x v="16"/>
    <x v="59"/>
    <x v="0"/>
  </r>
  <r>
    <s v="2021"/>
    <s v="2020 - 2024"/>
    <s v="new/uncetain disease"/>
    <m/>
    <x v="1"/>
    <x v="59"/>
    <x v="0"/>
  </r>
  <r>
    <s v="2021"/>
    <s v="2020 - 2024"/>
    <s v="Viral infections of the CNS"/>
    <m/>
    <x v="25"/>
    <x v="60"/>
    <x v="0"/>
  </r>
  <r>
    <s v="2021"/>
    <s v="2020 - 2024"/>
    <s v="arthropod borne and haemorrhagic fevers"/>
    <m/>
    <x v="16"/>
    <x v="60"/>
    <x v="0"/>
  </r>
  <r>
    <s v="2021"/>
    <s v="2020 - 2024"/>
    <s v="new/uncetain disease"/>
    <m/>
    <x v="1"/>
    <x v="60"/>
    <x v="0"/>
  </r>
  <r>
    <s v="2021"/>
    <s v="2020 - 2024"/>
    <s v="new/uncetain disease"/>
    <m/>
    <x v="1"/>
    <x v="61"/>
    <x v="1"/>
  </r>
  <r>
    <s v="2021"/>
    <s v="2020 - 2024"/>
    <s v="new/uncetain disease"/>
    <m/>
    <x v="1"/>
    <x v="62"/>
    <x v="3"/>
  </r>
  <r>
    <s v="2021"/>
    <s v="2020 - 2024"/>
    <s v="new/uncetain disease"/>
    <m/>
    <x v="1"/>
    <x v="63"/>
    <x v="3"/>
  </r>
  <r>
    <s v="2021"/>
    <s v="2020 - 2024"/>
    <s v="new/uncetain disease"/>
    <m/>
    <x v="1"/>
    <x v="150"/>
    <x v="2"/>
  </r>
  <r>
    <s v="2021"/>
    <s v="2020 - 2024"/>
    <s v="new/uncetain disease"/>
    <m/>
    <x v="1"/>
    <x v="64"/>
    <x v="4"/>
  </r>
  <r>
    <s v="2021"/>
    <s v="2020 - 2024"/>
    <s v="new/uncetain disease"/>
    <m/>
    <x v="1"/>
    <x v="209"/>
    <x v="2"/>
  </r>
  <r>
    <s v="2021"/>
    <s v="2020 - 2024"/>
    <s v="arthropod borne and haemorrhagic fevers"/>
    <m/>
    <x v="12"/>
    <x v="151"/>
    <x v="2"/>
  </r>
  <r>
    <s v="2021"/>
    <s v="2020 - 2024"/>
    <s v="new/uncetain disease"/>
    <m/>
    <x v="1"/>
    <x v="151"/>
    <x v="2"/>
  </r>
  <r>
    <s v="2021"/>
    <s v="2020 - 2024"/>
    <s v="new/uncetain disease"/>
    <m/>
    <x v="1"/>
    <x v="65"/>
    <x v="1"/>
  </r>
  <r>
    <s v="2021"/>
    <s v="2020 - 2024"/>
    <s v="new/uncetain disease"/>
    <m/>
    <x v="1"/>
    <x v="152"/>
    <x v="1"/>
  </r>
  <r>
    <s v="2021"/>
    <s v="2020 - 2024"/>
    <s v="new/uncetain disease"/>
    <m/>
    <x v="1"/>
    <x v="153"/>
    <x v="2"/>
  </r>
  <r>
    <s v="2021"/>
    <s v="2020 - 2024"/>
    <s v="new/uncetain disease"/>
    <m/>
    <x v="1"/>
    <x v="154"/>
    <x v="4"/>
  </r>
  <r>
    <s v="2021"/>
    <s v="2020 - 2024"/>
    <s v="new/uncetain disease"/>
    <m/>
    <x v="1"/>
    <x v="210"/>
    <x v="4"/>
  </r>
  <r>
    <s v="2021"/>
    <s v="2020 - 2024"/>
    <s v="new/uncetain disease"/>
    <m/>
    <x v="1"/>
    <x v="66"/>
    <x v="3"/>
  </r>
  <r>
    <s v="2021"/>
    <s v="2020 - 2024"/>
    <s v="new/uncetain disease"/>
    <m/>
    <x v="1"/>
    <x v="155"/>
    <x v="1"/>
  </r>
  <r>
    <s v="2021"/>
    <s v="2020 - 2024"/>
    <s v="new/uncetain disease"/>
    <m/>
    <x v="1"/>
    <x v="67"/>
    <x v="3"/>
  </r>
  <r>
    <s v="2021"/>
    <s v="2020 - 2024"/>
    <s v="new/uncetain disease"/>
    <m/>
    <x v="1"/>
    <x v="156"/>
    <x v="1"/>
  </r>
  <r>
    <s v="2021"/>
    <s v="2020 - 2024"/>
    <s v="new/uncetain disease"/>
    <m/>
    <x v="1"/>
    <x v="225"/>
    <x v="2"/>
  </r>
  <r>
    <s v="2021"/>
    <s v="2020 - 2024"/>
    <s v="new/uncetain disease"/>
    <m/>
    <x v="1"/>
    <x v="157"/>
    <x v="4"/>
  </r>
  <r>
    <s v="2021"/>
    <s v="2020 - 2024"/>
    <s v="new/uncetain disease"/>
    <m/>
    <x v="1"/>
    <x v="211"/>
    <x v="2"/>
  </r>
  <r>
    <s v="2021"/>
    <s v="2020 - 2024"/>
    <s v="new/uncetain disease"/>
    <m/>
    <x v="1"/>
    <x v="158"/>
    <x v="0"/>
  </r>
  <r>
    <s v="2021"/>
    <s v="2020 - 2024"/>
    <s v="new/uncetain disease"/>
    <m/>
    <x v="1"/>
    <x v="68"/>
    <x v="3"/>
  </r>
  <r>
    <s v="2021"/>
    <s v="2020 - 2024"/>
    <s v="Influenza and pneumonia"/>
    <m/>
    <x v="13"/>
    <x v="69"/>
    <x v="3"/>
  </r>
  <r>
    <s v="2021"/>
    <s v="2020 - 2024"/>
    <s v="new/uncetain disease"/>
    <m/>
    <x v="1"/>
    <x v="69"/>
    <x v="3"/>
  </r>
  <r>
    <s v="2021"/>
    <s v="2020 - 2024"/>
    <s v="new/uncetain disease"/>
    <m/>
    <x v="1"/>
    <x v="70"/>
    <x v="0"/>
  </r>
  <r>
    <s v="2021"/>
    <s v="2020 - 2024"/>
    <s v="new/uncetain disease"/>
    <m/>
    <x v="8"/>
    <x v="71"/>
    <x v="2"/>
  </r>
  <r>
    <s v="2021"/>
    <s v="2020 - 2024"/>
    <s v="new/uncetain disease"/>
    <m/>
    <x v="1"/>
    <x v="71"/>
    <x v="2"/>
  </r>
  <r>
    <s v="2021"/>
    <s v="2020 - 2024"/>
    <s v="new/uncetain disease"/>
    <m/>
    <x v="1"/>
    <x v="159"/>
    <x v="0"/>
  </r>
  <r>
    <s v="2021"/>
    <s v="2020 - 2024"/>
    <s v="Viral infections of the CNS"/>
    <m/>
    <x v="25"/>
    <x v="72"/>
    <x v="0"/>
  </r>
  <r>
    <s v="2021"/>
    <s v="2020 - 2024"/>
    <s v="new/uncetain disease"/>
    <m/>
    <x v="1"/>
    <x v="72"/>
    <x v="0"/>
  </r>
  <r>
    <s v="2021"/>
    <s v="2020 - 2024"/>
    <s v="new/uncetain disease"/>
    <m/>
    <x v="1"/>
    <x v="160"/>
    <x v="2"/>
  </r>
  <r>
    <s v="2021"/>
    <s v="2020 - 2024"/>
    <s v="new/uncetain disease"/>
    <m/>
    <x v="1"/>
    <x v="161"/>
    <x v="4"/>
  </r>
  <r>
    <s v="2021"/>
    <s v="2020 - 2024"/>
    <s v="Viral infections of the CNS"/>
    <m/>
    <x v="25"/>
    <x v="162"/>
    <x v="0"/>
  </r>
  <r>
    <s v="2021"/>
    <s v="2020 - 2024"/>
    <s v="new/uncetain disease"/>
    <m/>
    <x v="1"/>
    <x v="162"/>
    <x v="0"/>
  </r>
  <r>
    <s v="2021"/>
    <s v="2020 - 2024"/>
    <s v="new/uncetain disease"/>
    <m/>
    <x v="1"/>
    <x v="73"/>
    <x v="1"/>
  </r>
  <r>
    <s v="2021"/>
    <s v="2020 - 2024"/>
    <s v="new/uncetain disease"/>
    <m/>
    <x v="1"/>
    <x v="212"/>
    <x v="3"/>
  </r>
  <r>
    <s v="2021"/>
    <s v="2020 - 2024"/>
    <s v="new/uncetain disease"/>
    <m/>
    <x v="1"/>
    <x v="213"/>
    <x v="0"/>
  </r>
  <r>
    <s v="2021"/>
    <s v="2020 - 2024"/>
    <s v="new/uncetain disease"/>
    <m/>
    <x v="1"/>
    <x v="214"/>
    <x v="1"/>
  </r>
  <r>
    <s v="2021"/>
    <s v="2020 - 2024"/>
    <s v="new/uncetain disease"/>
    <m/>
    <x v="1"/>
    <x v="74"/>
    <x v="3"/>
  </r>
  <r>
    <s v="2021"/>
    <s v="2020 - 2024"/>
    <s v="Viral infections of the CNS"/>
    <m/>
    <x v="25"/>
    <x v="75"/>
    <x v="0"/>
  </r>
  <r>
    <s v="2021"/>
    <s v="2020 - 2024"/>
    <s v="Viral hepatitis"/>
    <m/>
    <x v="27"/>
    <x v="75"/>
    <x v="0"/>
  </r>
  <r>
    <s v="2021"/>
    <s v="2020 - 2024"/>
    <s v="new/uncetain disease"/>
    <m/>
    <x v="1"/>
    <x v="75"/>
    <x v="0"/>
  </r>
  <r>
    <s v="2021"/>
    <s v="2020 - 2024"/>
    <s v="new/uncetain disease"/>
    <m/>
    <x v="1"/>
    <x v="163"/>
    <x v="0"/>
  </r>
  <r>
    <s v="2021"/>
    <s v="2020 - 2024"/>
    <s v="new/uncetain disease"/>
    <m/>
    <x v="1"/>
    <x v="76"/>
    <x v="1"/>
  </r>
  <r>
    <s v="2021"/>
    <s v="2020 - 2024"/>
    <s v="new/uncetain disease"/>
    <m/>
    <x v="1"/>
    <x v="77"/>
    <x v="3"/>
  </r>
  <r>
    <s v="2021"/>
    <s v="2020 - 2024"/>
    <s v="new/uncetain disease"/>
    <m/>
    <x v="1"/>
    <x v="78"/>
    <x v="3"/>
  </r>
  <r>
    <s v="2021"/>
    <s v="2020 - 2024"/>
    <s v="new/uncetain disease"/>
    <m/>
    <x v="1"/>
    <x v="79"/>
    <x v="3"/>
  </r>
  <r>
    <s v="2021"/>
    <s v="2020 - 2024"/>
    <s v="new/uncetain disease"/>
    <m/>
    <x v="1"/>
    <x v="164"/>
    <x v="0"/>
  </r>
  <r>
    <s v="2021"/>
    <s v="2020 - 2024"/>
    <s v="new/uncetain disease"/>
    <m/>
    <x v="1"/>
    <x v="165"/>
    <x v="1"/>
  </r>
  <r>
    <s v="2021"/>
    <s v="2020 - 2024"/>
    <s v="new/uncetain disease"/>
    <m/>
    <x v="1"/>
    <x v="166"/>
    <x v="0"/>
  </r>
  <r>
    <s v="2021"/>
    <s v="2020 - 2024"/>
    <s v="new/uncetain disease"/>
    <m/>
    <x v="1"/>
    <x v="215"/>
    <x v="2"/>
  </r>
  <r>
    <s v="2021"/>
    <s v="2020 - 2024"/>
    <s v="new/uncetain disease"/>
    <m/>
    <x v="1"/>
    <x v="80"/>
    <x v="1"/>
  </r>
  <r>
    <s v="2021"/>
    <s v="2020 - 2024"/>
    <s v="Viral infections of the CNS"/>
    <m/>
    <x v="25"/>
    <x v="167"/>
    <x v="0"/>
  </r>
  <r>
    <s v="2021"/>
    <s v="2020 - 2024"/>
    <s v="arthropod borne and haemorrhagic fevers"/>
    <m/>
    <x v="16"/>
    <x v="167"/>
    <x v="0"/>
  </r>
  <r>
    <s v="2021"/>
    <s v="2020 - 2024"/>
    <s v="new/uncetain disease"/>
    <m/>
    <x v="1"/>
    <x v="167"/>
    <x v="0"/>
  </r>
  <r>
    <s v="2021"/>
    <s v="2020 - 2024"/>
    <s v="Intestinal infectious diseases"/>
    <m/>
    <x v="0"/>
    <x v="81"/>
    <x v="0"/>
  </r>
  <r>
    <s v="2021"/>
    <s v="2020 - 2024"/>
    <s v="Viral infections of the CNS"/>
    <m/>
    <x v="25"/>
    <x v="81"/>
    <x v="0"/>
  </r>
  <r>
    <s v="2021"/>
    <s v="2020 - 2024"/>
    <s v="new/uncetain disease"/>
    <m/>
    <x v="1"/>
    <x v="81"/>
    <x v="0"/>
  </r>
  <r>
    <s v="2021"/>
    <s v="2020 - 2024"/>
    <s v="new/uncetain disease"/>
    <m/>
    <x v="1"/>
    <x v="82"/>
    <x v="2"/>
  </r>
  <r>
    <s v="2021"/>
    <s v="2020 - 2024"/>
    <s v="new/uncetain disease"/>
    <m/>
    <x v="1"/>
    <x v="227"/>
    <x v="2"/>
  </r>
  <r>
    <s v="2021"/>
    <s v="2020 - 2024"/>
    <s v="new/uncetain disease"/>
    <m/>
    <x v="1"/>
    <x v="169"/>
    <x v="2"/>
  </r>
  <r>
    <s v="2021"/>
    <s v="2020 - 2024"/>
    <s v="new/uncetain disease"/>
    <m/>
    <x v="1"/>
    <x v="170"/>
    <x v="4"/>
  </r>
  <r>
    <s v="2021"/>
    <s v="2020 - 2024"/>
    <s v="new/uncetain disease"/>
    <m/>
    <x v="1"/>
    <x v="171"/>
    <x v="1"/>
  </r>
  <r>
    <s v="2021"/>
    <s v="2020 - 2024"/>
    <s v="new/uncetain disease"/>
    <m/>
    <x v="1"/>
    <x v="216"/>
    <x v="0"/>
  </r>
  <r>
    <s v="2021"/>
    <s v="2020 - 2024"/>
    <s v="new/uncetain disease"/>
    <m/>
    <x v="1"/>
    <x v="83"/>
    <x v="2"/>
  </r>
  <r>
    <s v="2021"/>
    <s v="2020 - 2024"/>
    <s v="new/uncetain disease"/>
    <m/>
    <x v="1"/>
    <x v="84"/>
    <x v="0"/>
  </r>
  <r>
    <s v="2021"/>
    <s v="2020 - 2024"/>
    <s v="new/uncetain disease"/>
    <m/>
    <x v="1"/>
    <x v="85"/>
    <x v="0"/>
  </r>
  <r>
    <s v="2021"/>
    <s v="2020 - 2024"/>
    <s v="Viral infections of the CNS"/>
    <m/>
    <x v="25"/>
    <x v="86"/>
    <x v="3"/>
  </r>
  <r>
    <s v="2021"/>
    <s v="2020 - 2024"/>
    <s v="new/uncetain disease"/>
    <m/>
    <x v="1"/>
    <x v="86"/>
    <x v="3"/>
  </r>
  <r>
    <s v="2021"/>
    <s v="2020 - 2024"/>
    <s v="new/uncetain disease"/>
    <m/>
    <x v="1"/>
    <x v="87"/>
    <x v="1"/>
  </r>
  <r>
    <s v="2021"/>
    <s v="2020 - 2024"/>
    <s v="skin and mucous membrane infection"/>
    <m/>
    <x v="15"/>
    <x v="88"/>
    <x v="1"/>
  </r>
  <r>
    <s v="2021"/>
    <s v="2020 - 2024"/>
    <s v="Influenza and pneumonia"/>
    <m/>
    <x v="13"/>
    <x v="88"/>
    <x v="1"/>
  </r>
  <r>
    <s v="2021"/>
    <s v="2020 - 2024"/>
    <s v="new/uncetain disease"/>
    <m/>
    <x v="1"/>
    <x v="88"/>
    <x v="1"/>
  </r>
  <r>
    <s v="2021"/>
    <s v="2020 - 2024"/>
    <s v="new/uncetain disease"/>
    <m/>
    <x v="1"/>
    <x v="173"/>
    <x v="2"/>
  </r>
  <r>
    <s v="2021"/>
    <s v="2020 - 2024"/>
    <s v="new/uncetain disease"/>
    <m/>
    <x v="1"/>
    <x v="174"/>
    <x v="1"/>
  </r>
  <r>
    <s v="2021"/>
    <s v="2020 - 2024"/>
    <s v="arthropod borne and haemorrhagic fevers"/>
    <m/>
    <x v="16"/>
    <x v="89"/>
    <x v="1"/>
  </r>
  <r>
    <s v="2021"/>
    <s v="2020 - 2024"/>
    <s v="new/uncetain disease"/>
    <m/>
    <x v="1"/>
    <x v="89"/>
    <x v="1"/>
  </r>
  <r>
    <s v="2021"/>
    <s v="2020 - 2024"/>
    <s v="new/uncetain disease"/>
    <m/>
    <x v="1"/>
    <x v="90"/>
    <x v="1"/>
  </r>
  <r>
    <s v="2021"/>
    <s v="2020 - 2024"/>
    <s v="new/uncetain disease"/>
    <m/>
    <x v="1"/>
    <x v="175"/>
    <x v="1"/>
  </r>
  <r>
    <s v="2021"/>
    <s v="2020 - 2024"/>
    <s v="new/uncetain disease"/>
    <m/>
    <x v="1"/>
    <x v="176"/>
    <x v="2"/>
  </r>
  <r>
    <s v="2021"/>
    <s v="2020 - 2024"/>
    <s v="new/uncetain disease"/>
    <m/>
    <x v="1"/>
    <x v="177"/>
    <x v="4"/>
  </r>
  <r>
    <s v="2021"/>
    <s v="2020 - 2024"/>
    <s v="new/uncetain disease"/>
    <m/>
    <x v="1"/>
    <x v="178"/>
    <x v="4"/>
  </r>
  <r>
    <s v="2021"/>
    <s v="2020 - 2024"/>
    <s v="new/uncetain disease"/>
    <m/>
    <x v="1"/>
    <x v="179"/>
    <x v="4"/>
  </r>
  <r>
    <s v="2021"/>
    <s v="2020 - 2024"/>
    <s v="Viral infections of the CNS"/>
    <m/>
    <x v="25"/>
    <x v="228"/>
    <x v="2"/>
  </r>
  <r>
    <s v="2021"/>
    <s v="2020 - 2024"/>
    <s v="new/uncetain disease"/>
    <m/>
    <x v="1"/>
    <x v="228"/>
    <x v="2"/>
  </r>
  <r>
    <s v="2021"/>
    <s v="2020 - 2024"/>
    <s v="new/uncetain disease"/>
    <m/>
    <x v="1"/>
    <x v="91"/>
    <x v="0"/>
  </r>
  <r>
    <s v="2021"/>
    <s v="2020 - 2024"/>
    <s v="new/uncetain disease"/>
    <m/>
    <x v="1"/>
    <x v="180"/>
    <x v="0"/>
  </r>
  <r>
    <s v="2021"/>
    <s v="2020 - 2024"/>
    <s v="new/uncetain disease"/>
    <m/>
    <x v="1"/>
    <x v="92"/>
    <x v="0"/>
  </r>
  <r>
    <s v="2020"/>
    <s v="2020 - 2024"/>
    <s v="new/uncetain disease"/>
    <m/>
    <x v="1"/>
    <x v="93"/>
    <x v="1"/>
  </r>
  <r>
    <s v="2020"/>
    <s v="2020 - 2024"/>
    <s v="new/uncetain disease"/>
    <m/>
    <x v="1"/>
    <x v="94"/>
    <x v="2"/>
  </r>
  <r>
    <s v="2020"/>
    <s v="2020 - 2024"/>
    <s v="new/uncetain disease"/>
    <m/>
    <x v="1"/>
    <x v="0"/>
    <x v="0"/>
  </r>
  <r>
    <s v="2020"/>
    <s v="2020 - 2024"/>
    <s v="new/uncetain disease"/>
    <m/>
    <x v="1"/>
    <x v="181"/>
    <x v="1"/>
  </r>
  <r>
    <s v="2020"/>
    <s v="2020 - 2024"/>
    <s v="new/uncetain disease"/>
    <m/>
    <x v="1"/>
    <x v="95"/>
    <x v="3"/>
  </r>
  <r>
    <s v="2020"/>
    <s v="2020 - 2024"/>
    <s v="new/uncetain disease"/>
    <m/>
    <x v="1"/>
    <x v="182"/>
    <x v="3"/>
  </r>
  <r>
    <s v="2020"/>
    <s v="2020 - 2024"/>
    <s v="new/uncetain disease"/>
    <m/>
    <x v="8"/>
    <x v="183"/>
    <x v="2"/>
  </r>
  <r>
    <s v="2020"/>
    <s v="2020 - 2024"/>
    <s v="new/uncetain disease"/>
    <m/>
    <x v="1"/>
    <x v="183"/>
    <x v="2"/>
  </r>
  <r>
    <s v="2020"/>
    <s v="2020 - 2024"/>
    <s v="new/uncetain disease"/>
    <m/>
    <x v="1"/>
    <x v="1"/>
    <x v="1"/>
  </r>
  <r>
    <s v="2020"/>
    <s v="2020 - 2024"/>
    <s v="new/uncetain disease"/>
    <m/>
    <x v="1"/>
    <x v="2"/>
    <x v="2"/>
  </r>
  <r>
    <s v="2020"/>
    <s v="2020 - 2024"/>
    <s v="new/uncetain disease"/>
    <m/>
    <x v="1"/>
    <x v="96"/>
    <x v="1"/>
  </r>
  <r>
    <s v="2020"/>
    <s v="2020 - 2024"/>
    <s v="new/uncetain disease"/>
    <m/>
    <x v="1"/>
    <x v="97"/>
    <x v="4"/>
  </r>
  <r>
    <s v="2020"/>
    <s v="2020 - 2024"/>
    <s v="new/uncetain disease"/>
    <m/>
    <x v="1"/>
    <x v="3"/>
    <x v="3"/>
  </r>
  <r>
    <s v="2020"/>
    <s v="2020 - 2024"/>
    <s v="new/uncetain disease"/>
    <m/>
    <x v="1"/>
    <x v="4"/>
    <x v="2"/>
  </r>
  <r>
    <s v="2020"/>
    <s v="2020 - 2024"/>
    <s v="skin and mucous membrane infection"/>
    <m/>
    <x v="11"/>
    <x v="98"/>
    <x v="0"/>
  </r>
  <r>
    <s v="2020"/>
    <s v="2020 - 2024"/>
    <s v="new/uncetain disease"/>
    <m/>
    <x v="1"/>
    <x v="98"/>
    <x v="0"/>
  </r>
  <r>
    <s v="2020"/>
    <s v="2020 - 2024"/>
    <s v="new/uncetain disease"/>
    <m/>
    <x v="1"/>
    <x v="5"/>
    <x v="3"/>
  </r>
  <r>
    <s v="2020"/>
    <s v="2020 - 2024"/>
    <s v="new/uncetain disease"/>
    <m/>
    <x v="1"/>
    <x v="99"/>
    <x v="0"/>
  </r>
  <r>
    <s v="2020"/>
    <s v="2020 - 2024"/>
    <s v="new/uncetain disease"/>
    <m/>
    <x v="1"/>
    <x v="100"/>
    <x v="1"/>
  </r>
  <r>
    <s v="2020"/>
    <s v="2020 - 2024"/>
    <s v="Viral hepatitis"/>
    <m/>
    <x v="27"/>
    <x v="6"/>
    <x v="0"/>
  </r>
  <r>
    <s v="2020"/>
    <s v="2020 - 2024"/>
    <s v="new/uncetain disease"/>
    <m/>
    <x v="1"/>
    <x v="6"/>
    <x v="0"/>
  </r>
  <r>
    <s v="2020"/>
    <s v="2020 - 2024"/>
    <s v="new/uncetain disease"/>
    <m/>
    <x v="1"/>
    <x v="7"/>
    <x v="2"/>
  </r>
  <r>
    <s v="2020"/>
    <s v="2020 - 2024"/>
    <s v="new/uncetain disease"/>
    <m/>
    <x v="1"/>
    <x v="8"/>
    <x v="3"/>
  </r>
  <r>
    <s v="2020"/>
    <s v="2020 - 2024"/>
    <s v="new/uncetain disease"/>
    <m/>
    <x v="1"/>
    <x v="217"/>
    <x v="2"/>
  </r>
  <r>
    <s v="2020"/>
    <s v="2020 - 2024"/>
    <s v="new/uncetain disease"/>
    <m/>
    <x v="1"/>
    <x v="101"/>
    <x v="1"/>
  </r>
  <r>
    <s v="2020"/>
    <s v="2020 - 2024"/>
    <s v="new/uncetain disease"/>
    <m/>
    <x v="1"/>
    <x v="9"/>
    <x v="3"/>
  </r>
  <r>
    <s v="2020"/>
    <s v="2020 - 2024"/>
    <s v="arthropod borne and haemorrhagic fevers"/>
    <m/>
    <x v="12"/>
    <x v="102"/>
    <x v="1"/>
  </r>
  <r>
    <s v="2020"/>
    <s v="2020 - 2024"/>
    <s v="new/uncetain disease"/>
    <m/>
    <x v="1"/>
    <x v="102"/>
    <x v="1"/>
  </r>
  <r>
    <s v="2020"/>
    <s v="2020 - 2024"/>
    <s v="new/uncetain disease"/>
    <m/>
    <x v="1"/>
    <x v="10"/>
    <x v="3"/>
  </r>
  <r>
    <s v="2020"/>
    <s v="2020 - 2024"/>
    <s v="new/uncetain disease"/>
    <m/>
    <x v="1"/>
    <x v="11"/>
    <x v="1"/>
  </r>
  <r>
    <s v="2020"/>
    <s v="2020 - 2024"/>
    <s v="new/uncetain disease"/>
    <m/>
    <x v="1"/>
    <x v="185"/>
    <x v="1"/>
  </r>
  <r>
    <s v="2020"/>
    <s v="2020 - 2024"/>
    <s v="new/uncetain disease"/>
    <m/>
    <x v="1"/>
    <x v="12"/>
    <x v="1"/>
  </r>
  <r>
    <s v="2020"/>
    <s v="2020 - 2024"/>
    <s v="Influenza and pneumonia"/>
    <m/>
    <x v="13"/>
    <x v="13"/>
    <x v="1"/>
  </r>
  <r>
    <s v="2020"/>
    <s v="2020 - 2024"/>
    <s v="new/uncetain disease"/>
    <m/>
    <x v="1"/>
    <x v="13"/>
    <x v="1"/>
  </r>
  <r>
    <s v="2020"/>
    <s v="2020 - 2024"/>
    <s v="new/uncetain disease"/>
    <m/>
    <x v="1"/>
    <x v="14"/>
    <x v="1"/>
  </r>
  <r>
    <s v="2020"/>
    <s v="2020 - 2024"/>
    <s v="new/uncetain disease"/>
    <m/>
    <x v="1"/>
    <x v="15"/>
    <x v="2"/>
  </r>
  <r>
    <s v="2020"/>
    <s v="2020 - 2024"/>
    <s v="new/uncetain disease"/>
    <m/>
    <x v="1"/>
    <x v="186"/>
    <x v="2"/>
  </r>
  <r>
    <s v="2020"/>
    <s v="2020 - 2024"/>
    <s v="new/uncetain disease"/>
    <m/>
    <x v="1"/>
    <x v="103"/>
    <x v="0"/>
  </r>
  <r>
    <s v="2020"/>
    <s v="2020 - 2024"/>
    <s v="skin and mucous membrane infection"/>
    <m/>
    <x v="11"/>
    <x v="104"/>
    <x v="0"/>
  </r>
  <r>
    <s v="2020"/>
    <s v="2020 - 2024"/>
    <s v="new/uncetain disease"/>
    <m/>
    <x v="1"/>
    <x v="104"/>
    <x v="0"/>
  </r>
  <r>
    <s v="2020"/>
    <s v="2020 - 2024"/>
    <s v="new/uncetain disease"/>
    <m/>
    <x v="1"/>
    <x v="105"/>
    <x v="1"/>
  </r>
  <r>
    <s v="2020"/>
    <s v="2020 - 2024"/>
    <s v="new/uncetain disease"/>
    <m/>
    <x v="1"/>
    <x v="16"/>
    <x v="3"/>
  </r>
  <r>
    <s v="2020"/>
    <s v="2020 - 2024"/>
    <s v="arthropod borne and haemorrhagic fevers"/>
    <m/>
    <x v="12"/>
    <x v="17"/>
    <x v="1"/>
  </r>
  <r>
    <s v="2020"/>
    <s v="2020 - 2024"/>
    <s v="new/uncetain disease"/>
    <m/>
    <x v="1"/>
    <x v="17"/>
    <x v="1"/>
  </r>
  <r>
    <s v="2020"/>
    <s v="2020 - 2024"/>
    <s v="Influenza and pneumonia"/>
    <m/>
    <x v="57"/>
    <x v="18"/>
    <x v="2"/>
  </r>
  <r>
    <s v="2020"/>
    <s v="2020 - 2024"/>
    <s v="new/uncetain disease"/>
    <m/>
    <x v="1"/>
    <x v="18"/>
    <x v="2"/>
  </r>
  <r>
    <s v="2020"/>
    <s v="2020 - 2024"/>
    <s v="new/uncetain disease"/>
    <m/>
    <x v="1"/>
    <x v="19"/>
    <x v="0"/>
  </r>
  <r>
    <s v="2020"/>
    <s v="2020 - 2024"/>
    <s v="new/uncetain disease"/>
    <m/>
    <x v="1"/>
    <x v="106"/>
    <x v="0"/>
  </r>
  <r>
    <s v="2020"/>
    <s v="2020 - 2024"/>
    <s v="Certain zoonotic bacterial diseases"/>
    <m/>
    <x v="56"/>
    <x v="107"/>
    <x v="0"/>
  </r>
  <r>
    <s v="2020"/>
    <s v="2020 - 2024"/>
    <s v="arthropod borne and haemorrhagic fevers"/>
    <m/>
    <x v="44"/>
    <x v="107"/>
    <x v="0"/>
  </r>
  <r>
    <s v="2020"/>
    <s v="2020 - 2024"/>
    <s v="skin and mucous membrane infection"/>
    <m/>
    <x v="15"/>
    <x v="107"/>
    <x v="0"/>
  </r>
  <r>
    <s v="2020"/>
    <s v="2020 - 2024"/>
    <s v="new/uncetain disease"/>
    <m/>
    <x v="1"/>
    <x v="107"/>
    <x v="0"/>
  </r>
  <r>
    <s v="2020"/>
    <s v="2020 - 2024"/>
    <s v="new/uncetain disease"/>
    <m/>
    <x v="1"/>
    <x v="108"/>
    <x v="0"/>
  </r>
  <r>
    <s v="2020"/>
    <s v="2020 - 2024"/>
    <s v="new/uncetain disease"/>
    <m/>
    <x v="1"/>
    <x v="20"/>
    <x v="1"/>
  </r>
  <r>
    <s v="2020"/>
    <s v="2020 - 2024"/>
    <s v="new/uncetain disease"/>
    <m/>
    <x v="1"/>
    <x v="187"/>
    <x v="0"/>
  </r>
  <r>
    <s v="2020"/>
    <s v="2020 - 2024"/>
    <s v="new/uncetain disease"/>
    <m/>
    <x v="1"/>
    <x v="110"/>
    <x v="0"/>
  </r>
  <r>
    <s v="2020"/>
    <s v="2020 - 2024"/>
    <s v="new/uncetain disease"/>
    <m/>
    <x v="1"/>
    <x v="21"/>
    <x v="1"/>
  </r>
  <r>
    <s v="2020"/>
    <s v="2020 - 2024"/>
    <s v="new/uncetain disease"/>
    <m/>
    <x v="1"/>
    <x v="111"/>
    <x v="1"/>
  </r>
  <r>
    <s v="2020"/>
    <s v="2020 - 2024"/>
    <s v="new/uncetain disease"/>
    <m/>
    <x v="1"/>
    <x v="112"/>
    <x v="1"/>
  </r>
  <r>
    <s v="2020"/>
    <s v="2020 - 2024"/>
    <s v="new/uncetain disease"/>
    <m/>
    <x v="1"/>
    <x v="113"/>
    <x v="1"/>
  </r>
  <r>
    <s v="2020"/>
    <s v="2020 - 2024"/>
    <s v="new/uncetain disease"/>
    <m/>
    <x v="1"/>
    <x v="22"/>
    <x v="2"/>
  </r>
  <r>
    <s v="2020"/>
    <s v="2020 - 2024"/>
    <s v="new/uncetain disease"/>
    <m/>
    <x v="1"/>
    <x v="23"/>
    <x v="3"/>
  </r>
  <r>
    <s v="2020"/>
    <s v="2020 - 2024"/>
    <s v="new/uncetain disease"/>
    <m/>
    <x v="1"/>
    <x v="24"/>
    <x v="3"/>
  </r>
  <r>
    <s v="2020"/>
    <s v="2020 - 2024"/>
    <s v="new/uncetain disease"/>
    <m/>
    <x v="1"/>
    <x v="218"/>
    <x v="0"/>
  </r>
  <r>
    <s v="2020"/>
    <s v="2020 - 2024"/>
    <s v="new/uncetain disease"/>
    <m/>
    <x v="1"/>
    <x v="188"/>
    <x v="1"/>
  </r>
  <r>
    <s v="2020"/>
    <s v="2020 - 2024"/>
    <s v="new/uncetain disease"/>
    <m/>
    <x v="1"/>
    <x v="25"/>
    <x v="3"/>
  </r>
  <r>
    <s v="2020"/>
    <s v="2020 - 2024"/>
    <s v="new/uncetain disease"/>
    <m/>
    <x v="1"/>
    <x v="114"/>
    <x v="1"/>
  </r>
  <r>
    <s v="2020"/>
    <s v="2020 - 2024"/>
    <s v="new/uncetain disease"/>
    <m/>
    <x v="1"/>
    <x v="26"/>
    <x v="0"/>
  </r>
  <r>
    <s v="2020"/>
    <s v="2020 - 2024"/>
    <s v="new/uncetain disease"/>
    <m/>
    <x v="1"/>
    <x v="27"/>
    <x v="1"/>
  </r>
  <r>
    <s v="2020"/>
    <s v="2020 - 2024"/>
    <s v="new/uncetain disease"/>
    <m/>
    <x v="1"/>
    <x v="189"/>
    <x v="0"/>
  </r>
  <r>
    <s v="2020"/>
    <s v="2020 - 2024"/>
    <s v="new/uncetain disease"/>
    <m/>
    <x v="1"/>
    <x v="115"/>
    <x v="0"/>
  </r>
  <r>
    <s v="2020"/>
    <s v="2020 - 2024"/>
    <s v="new/uncetain disease"/>
    <m/>
    <x v="1"/>
    <x v="116"/>
    <x v="3"/>
  </r>
  <r>
    <s v="2020"/>
    <s v="2020 - 2024"/>
    <s v="new/uncetain disease"/>
    <m/>
    <x v="1"/>
    <x v="28"/>
    <x v="3"/>
  </r>
  <r>
    <s v="2020"/>
    <s v="2020 - 2024"/>
    <s v="arthropod borne and haemorrhagic fevers"/>
    <m/>
    <x v="16"/>
    <x v="29"/>
    <x v="0"/>
  </r>
  <r>
    <s v="2020"/>
    <s v="2020 - 2024"/>
    <s v="Helminthiases"/>
    <m/>
    <x v="58"/>
    <x v="29"/>
    <x v="0"/>
  </r>
  <r>
    <s v="2020"/>
    <s v="2020 - 2024"/>
    <s v="new/uncetain disease"/>
    <m/>
    <x v="1"/>
    <x v="29"/>
    <x v="0"/>
  </r>
  <r>
    <s v="2020"/>
    <s v="2020 - 2024"/>
    <s v="new/uncetain disease"/>
    <m/>
    <x v="1"/>
    <x v="190"/>
    <x v="3"/>
  </r>
  <r>
    <s v="2020"/>
    <s v="2020 - 2024"/>
    <s v="new/uncetain disease"/>
    <m/>
    <x v="1"/>
    <x v="117"/>
    <x v="4"/>
  </r>
  <r>
    <s v="2020"/>
    <s v="2020 - 2024"/>
    <s v="new/uncetain disease"/>
    <m/>
    <x v="1"/>
    <x v="219"/>
    <x v="1"/>
  </r>
  <r>
    <s v="2020"/>
    <s v="2020 - 2024"/>
    <s v="new/uncetain disease"/>
    <m/>
    <x v="1"/>
    <x v="30"/>
    <x v="3"/>
  </r>
  <r>
    <s v="2020"/>
    <s v="2020 - 2024"/>
    <s v="new/uncetain disease"/>
    <m/>
    <x v="1"/>
    <x v="220"/>
    <x v="3"/>
  </r>
  <r>
    <s v="2020"/>
    <s v="2020 - 2024"/>
    <s v="arthropod borne and haemorrhagic fevers"/>
    <m/>
    <x v="16"/>
    <x v="31"/>
    <x v="0"/>
  </r>
  <r>
    <s v="2020"/>
    <s v="2020 - 2024"/>
    <s v="new/uncetain disease"/>
    <m/>
    <x v="1"/>
    <x v="31"/>
    <x v="0"/>
  </r>
  <r>
    <s v="2020"/>
    <s v="2020 - 2024"/>
    <s v="new/uncetain disease"/>
    <m/>
    <x v="1"/>
    <x v="32"/>
    <x v="3"/>
  </r>
  <r>
    <s v="2020"/>
    <s v="2020 - 2024"/>
    <s v="new/uncetain disease"/>
    <m/>
    <x v="1"/>
    <x v="119"/>
    <x v="2"/>
  </r>
  <r>
    <s v="2020"/>
    <s v="2020 - 2024"/>
    <s v="new/uncetain disease"/>
    <m/>
    <x v="1"/>
    <x v="191"/>
    <x v="3"/>
  </r>
  <r>
    <s v="2020"/>
    <s v="2020 - 2024"/>
    <s v="new/uncetain disease"/>
    <m/>
    <x v="1"/>
    <x v="33"/>
    <x v="0"/>
  </r>
  <r>
    <s v="2020"/>
    <s v="2020 - 2024"/>
    <s v="new/uncetain disease"/>
    <m/>
    <x v="1"/>
    <x v="192"/>
    <x v="3"/>
  </r>
  <r>
    <s v="2020"/>
    <s v="2020 - 2024"/>
    <s v="arthropod borne and haemorrhagic fevers"/>
    <m/>
    <x v="16"/>
    <x v="120"/>
    <x v="0"/>
  </r>
  <r>
    <s v="2020"/>
    <s v="2020 - 2024"/>
    <s v="new/uncetain disease"/>
    <m/>
    <x v="1"/>
    <x v="120"/>
    <x v="0"/>
  </r>
  <r>
    <s v="2020"/>
    <s v="2020 - 2024"/>
    <s v="arthropod borne and haemorrhagic fevers"/>
    <m/>
    <x v="12"/>
    <x v="121"/>
    <x v="1"/>
  </r>
  <r>
    <s v="2020"/>
    <s v="2020 - 2024"/>
    <s v="new/uncetain disease"/>
    <m/>
    <x v="1"/>
    <x v="121"/>
    <x v="1"/>
  </r>
  <r>
    <s v="2020"/>
    <s v="2020 - 2024"/>
    <s v="new/uncetain disease"/>
    <m/>
    <x v="1"/>
    <x v="122"/>
    <x v="0"/>
  </r>
  <r>
    <s v="2020"/>
    <s v="2020 - 2024"/>
    <s v="new/uncetain disease"/>
    <m/>
    <x v="1"/>
    <x v="193"/>
    <x v="0"/>
  </r>
  <r>
    <s v="2020"/>
    <s v="2020 - 2024"/>
    <s v="new/uncetain disease"/>
    <m/>
    <x v="1"/>
    <x v="194"/>
    <x v="0"/>
  </r>
  <r>
    <s v="2020"/>
    <s v="2020 - 2024"/>
    <s v="new/uncetain disease"/>
    <m/>
    <x v="1"/>
    <x v="34"/>
    <x v="3"/>
  </r>
  <r>
    <s v="2020"/>
    <s v="2020 - 2024"/>
    <s v="new/uncetain disease"/>
    <m/>
    <x v="1"/>
    <x v="123"/>
    <x v="1"/>
  </r>
  <r>
    <s v="2020"/>
    <s v="2020 - 2024"/>
    <s v="new/uncetain disease"/>
    <m/>
    <x v="1"/>
    <x v="221"/>
    <x v="1"/>
  </r>
  <r>
    <s v="2020"/>
    <s v="2020 - 2024"/>
    <s v="new/uncetain disease"/>
    <m/>
    <x v="1"/>
    <x v="35"/>
    <x v="1"/>
  </r>
  <r>
    <s v="2020"/>
    <s v="2020 - 2024"/>
    <s v="arthropod borne and haemorrhagic fevers"/>
    <m/>
    <x v="26"/>
    <x v="124"/>
    <x v="1"/>
  </r>
  <r>
    <s v="2020"/>
    <s v="2020 - 2024"/>
    <s v="arthropod borne and haemorrhagic fevers"/>
    <m/>
    <x v="18"/>
    <x v="124"/>
    <x v="1"/>
  </r>
  <r>
    <s v="2020"/>
    <s v="2020 - 2024"/>
    <s v="arthropod borne and haemorrhagic fevers"/>
    <m/>
    <x v="16"/>
    <x v="124"/>
    <x v="1"/>
  </r>
  <r>
    <s v="2020"/>
    <s v="2020 - 2024"/>
    <s v="arthropod borne and haemorrhagic fevers"/>
    <m/>
    <x v="12"/>
    <x v="124"/>
    <x v="1"/>
  </r>
  <r>
    <s v="2020"/>
    <s v="2020 - 2024"/>
    <s v="new/uncetain disease"/>
    <m/>
    <x v="1"/>
    <x v="124"/>
    <x v="1"/>
  </r>
  <r>
    <s v="2020"/>
    <s v="2020 - 2024"/>
    <s v="new/uncetain disease"/>
    <m/>
    <x v="1"/>
    <x v="195"/>
    <x v="4"/>
  </r>
  <r>
    <s v="2020"/>
    <s v="2020 - 2024"/>
    <s v="new/uncetain disease"/>
    <m/>
    <x v="1"/>
    <x v="36"/>
    <x v="1"/>
  </r>
  <r>
    <s v="2020"/>
    <s v="2020 - 2024"/>
    <s v="new/uncetain disease"/>
    <m/>
    <x v="1"/>
    <x v="37"/>
    <x v="1"/>
  </r>
  <r>
    <s v="2020"/>
    <s v="2020 - 2024"/>
    <s v="new/uncetain disease"/>
    <m/>
    <x v="1"/>
    <x v="38"/>
    <x v="3"/>
  </r>
  <r>
    <s v="2020"/>
    <s v="2020 - 2024"/>
    <s v="new/uncetain disease"/>
    <m/>
    <x v="1"/>
    <x v="39"/>
    <x v="1"/>
  </r>
  <r>
    <s v="2020"/>
    <s v="2020 - 2024"/>
    <s v="new/uncetain disease"/>
    <m/>
    <x v="1"/>
    <x v="40"/>
    <x v="3"/>
  </r>
  <r>
    <s v="2020"/>
    <s v="2020 - 2024"/>
    <s v="new/uncetain disease"/>
    <m/>
    <x v="1"/>
    <x v="41"/>
    <x v="2"/>
  </r>
  <r>
    <s v="2020"/>
    <s v="2020 - 2024"/>
    <s v="new/uncetain disease"/>
    <m/>
    <x v="1"/>
    <x v="222"/>
    <x v="3"/>
  </r>
  <r>
    <s v="2020"/>
    <s v="2020 - 2024"/>
    <s v="new/uncetain disease"/>
    <m/>
    <x v="1"/>
    <x v="42"/>
    <x v="2"/>
  </r>
  <r>
    <s v="2020"/>
    <s v="2020 - 2024"/>
    <s v="new/uncetain disease"/>
    <m/>
    <x v="1"/>
    <x v="43"/>
    <x v="3"/>
  </r>
  <r>
    <s v="2020"/>
    <s v="2020 - 2024"/>
    <s v="new/uncetain disease"/>
    <m/>
    <x v="1"/>
    <x v="125"/>
    <x v="2"/>
  </r>
  <r>
    <s v="2020"/>
    <s v="2020 - 2024"/>
    <s v="new/uncetain disease"/>
    <m/>
    <x v="1"/>
    <x v="196"/>
    <x v="2"/>
  </r>
  <r>
    <s v="2020"/>
    <s v="2020 - 2024"/>
    <s v="new/uncetain disease"/>
    <m/>
    <x v="1"/>
    <x v="44"/>
    <x v="3"/>
  </r>
  <r>
    <s v="2020"/>
    <s v="2020 - 2024"/>
    <s v="new/uncetain disease"/>
    <m/>
    <x v="1"/>
    <x v="197"/>
    <x v="2"/>
  </r>
  <r>
    <s v="2020"/>
    <s v="2020 - 2024"/>
    <s v="new/uncetain disease"/>
    <m/>
    <x v="1"/>
    <x v="45"/>
    <x v="3"/>
  </r>
  <r>
    <s v="2020"/>
    <s v="2020 - 2024"/>
    <s v="new/uncetain disease"/>
    <m/>
    <x v="1"/>
    <x v="46"/>
    <x v="1"/>
  </r>
  <r>
    <s v="2020"/>
    <s v="2020 - 2024"/>
    <s v="new/uncetain disease"/>
    <m/>
    <x v="1"/>
    <x v="198"/>
    <x v="3"/>
  </r>
  <r>
    <s v="2020"/>
    <s v="2020 - 2024"/>
    <s v="new/uncetain disease"/>
    <m/>
    <x v="1"/>
    <x v="223"/>
    <x v="2"/>
  </r>
  <r>
    <s v="2020"/>
    <s v="2020 - 2024"/>
    <s v="new/uncetain disease"/>
    <m/>
    <x v="1"/>
    <x v="199"/>
    <x v="2"/>
  </r>
  <r>
    <s v="2020"/>
    <s v="2020 - 2024"/>
    <s v="new/uncetain disease"/>
    <m/>
    <x v="1"/>
    <x v="126"/>
    <x v="2"/>
  </r>
  <r>
    <s v="2020"/>
    <s v="2020 - 2024"/>
    <s v="new/uncetain disease"/>
    <m/>
    <x v="1"/>
    <x v="47"/>
    <x v="0"/>
  </r>
  <r>
    <s v="2020"/>
    <s v="2020 - 2024"/>
    <s v="new/uncetain disease"/>
    <m/>
    <x v="1"/>
    <x v="128"/>
    <x v="2"/>
  </r>
  <r>
    <s v="2020"/>
    <s v="2020 - 2024"/>
    <s v="new/uncetain disease"/>
    <m/>
    <x v="1"/>
    <x v="129"/>
    <x v="1"/>
  </r>
  <r>
    <s v="2020"/>
    <s v="2020 - 2024"/>
    <s v="new/uncetain disease"/>
    <m/>
    <x v="1"/>
    <x v="201"/>
    <x v="2"/>
  </r>
  <r>
    <s v="2020"/>
    <s v="2020 - 2024"/>
    <s v="new/uncetain disease"/>
    <m/>
    <x v="1"/>
    <x v="130"/>
    <x v="2"/>
  </r>
  <r>
    <s v="2020"/>
    <s v="2020 - 2024"/>
    <s v="Influenza and pneumonia"/>
    <m/>
    <x v="13"/>
    <x v="131"/>
    <x v="2"/>
  </r>
  <r>
    <s v="2020"/>
    <s v="2020 - 2024"/>
    <s v="new/uncetain disease"/>
    <m/>
    <x v="1"/>
    <x v="131"/>
    <x v="2"/>
  </r>
  <r>
    <s v="2020"/>
    <s v="2020 - 2024"/>
    <s v="new/uncetain disease"/>
    <m/>
    <x v="1"/>
    <x v="202"/>
    <x v="2"/>
  </r>
  <r>
    <s v="2020"/>
    <s v="2020 - 2024"/>
    <s v="new/uncetain disease"/>
    <m/>
    <x v="1"/>
    <x v="132"/>
    <x v="0"/>
  </r>
  <r>
    <s v="2020"/>
    <s v="2020 - 2024"/>
    <s v="new/uncetain disease"/>
    <m/>
    <x v="1"/>
    <x v="203"/>
    <x v="0"/>
  </r>
  <r>
    <s v="2020"/>
    <s v="2020 - 2024"/>
    <s v="new/uncetain disease"/>
    <m/>
    <x v="1"/>
    <x v="133"/>
    <x v="1"/>
  </r>
  <r>
    <s v="2020"/>
    <s v="2020 - 2024"/>
    <s v="new/uncetain disease"/>
    <m/>
    <x v="1"/>
    <x v="48"/>
    <x v="3"/>
  </r>
  <r>
    <s v="2020"/>
    <s v="2020 - 2024"/>
    <s v="new/uncetain disease"/>
    <m/>
    <x v="1"/>
    <x v="134"/>
    <x v="2"/>
  </r>
  <r>
    <s v="2020"/>
    <s v="2020 - 2024"/>
    <s v="new/uncetain disease"/>
    <m/>
    <x v="1"/>
    <x v="204"/>
    <x v="0"/>
  </r>
  <r>
    <s v="2020"/>
    <s v="2020 - 2024"/>
    <s v="new/uncetain disease"/>
    <m/>
    <x v="1"/>
    <x v="49"/>
    <x v="3"/>
  </r>
  <r>
    <s v="2020"/>
    <s v="2020 - 2024"/>
    <s v="new/uncetain disease"/>
    <m/>
    <x v="1"/>
    <x v="50"/>
    <x v="3"/>
  </r>
  <r>
    <s v="2020"/>
    <s v="2020 - 2024"/>
    <s v="new/uncetain disease"/>
    <m/>
    <x v="1"/>
    <x v="51"/>
    <x v="3"/>
  </r>
  <r>
    <s v="2020"/>
    <s v="2020 - 2024"/>
    <s v="arthropod borne and haemorrhagic fevers"/>
    <m/>
    <x v="12"/>
    <x v="135"/>
    <x v="1"/>
  </r>
  <r>
    <s v="2020"/>
    <s v="2020 - 2024"/>
    <s v="new/uncetain disease"/>
    <m/>
    <x v="1"/>
    <x v="135"/>
    <x v="1"/>
  </r>
  <r>
    <s v="2020"/>
    <s v="2020 - 2024"/>
    <s v="new/uncetain disease"/>
    <m/>
    <x v="1"/>
    <x v="136"/>
    <x v="0"/>
  </r>
  <r>
    <s v="2020"/>
    <s v="2020 - 2024"/>
    <s v="new/uncetain disease"/>
    <m/>
    <x v="1"/>
    <x v="205"/>
    <x v="3"/>
  </r>
  <r>
    <s v="2020"/>
    <s v="2020 - 2024"/>
    <s v="new/uncetain disease"/>
    <m/>
    <x v="1"/>
    <x v="52"/>
    <x v="3"/>
  </r>
  <r>
    <s v="2020"/>
    <s v="2020 - 2024"/>
    <s v="new/uncetain disease"/>
    <m/>
    <x v="1"/>
    <x v="53"/>
    <x v="0"/>
  </r>
  <r>
    <s v="2020"/>
    <s v="2020 - 2024"/>
    <s v="new/uncetain disease"/>
    <m/>
    <x v="1"/>
    <x v="137"/>
    <x v="2"/>
  </r>
  <r>
    <s v="2020"/>
    <s v="2020 - 2024"/>
    <s v="skin and mucous membrane infection"/>
    <m/>
    <x v="11"/>
    <x v="138"/>
    <x v="1"/>
  </r>
  <r>
    <s v="2020"/>
    <s v="2020 - 2024"/>
    <s v="new/uncetain disease"/>
    <m/>
    <x v="1"/>
    <x v="138"/>
    <x v="1"/>
  </r>
  <r>
    <s v="2020"/>
    <s v="2020 - 2024"/>
    <s v="new/uncetain disease"/>
    <m/>
    <x v="1"/>
    <x v="139"/>
    <x v="4"/>
  </r>
  <r>
    <s v="2020"/>
    <s v="2020 - 2024"/>
    <s v="new/uncetain disease"/>
    <m/>
    <x v="1"/>
    <x v="54"/>
    <x v="3"/>
  </r>
  <r>
    <s v="2020"/>
    <s v="2020 - 2024"/>
    <s v="new/uncetain disease"/>
    <m/>
    <x v="1"/>
    <x v="140"/>
    <x v="0"/>
  </r>
  <r>
    <s v="2020"/>
    <s v="2020 - 2024"/>
    <s v="new/uncetain disease"/>
    <m/>
    <x v="1"/>
    <x v="55"/>
    <x v="3"/>
  </r>
  <r>
    <s v="2020"/>
    <s v="2020 - 2024"/>
    <s v="new/uncetain disease"/>
    <m/>
    <x v="1"/>
    <x v="141"/>
    <x v="2"/>
  </r>
  <r>
    <s v="2020"/>
    <s v="2020 - 2024"/>
    <s v="new/uncetain disease"/>
    <m/>
    <x v="1"/>
    <x v="206"/>
    <x v="3"/>
  </r>
  <r>
    <s v="2020"/>
    <s v="2020 - 2024"/>
    <s v="new/uncetain disease"/>
    <m/>
    <x v="1"/>
    <x v="142"/>
    <x v="2"/>
  </r>
  <r>
    <s v="2020"/>
    <s v="2020 - 2024"/>
    <s v="new/uncetain disease"/>
    <m/>
    <x v="1"/>
    <x v="143"/>
    <x v="4"/>
  </r>
  <r>
    <s v="2020"/>
    <s v="2020 - 2024"/>
    <s v="new/uncetain disease"/>
    <m/>
    <x v="1"/>
    <x v="56"/>
    <x v="0"/>
  </r>
  <r>
    <s v="2020"/>
    <s v="2020 - 2024"/>
    <s v="arthropod borne and haemorrhagic fevers"/>
    <m/>
    <x v="52"/>
    <x v="57"/>
    <x v="0"/>
  </r>
  <r>
    <s v="2020"/>
    <s v="2020 - 2024"/>
    <s v="new/uncetain disease"/>
    <m/>
    <x v="1"/>
    <x v="57"/>
    <x v="0"/>
  </r>
  <r>
    <s v="2020"/>
    <s v="2020 - 2024"/>
    <s v="new/uncetain disease"/>
    <m/>
    <x v="1"/>
    <x v="144"/>
    <x v="1"/>
  </r>
  <r>
    <s v="2020"/>
    <s v="2020 - 2024"/>
    <s v="arthropod borne and haemorrhagic fevers"/>
    <m/>
    <x v="12"/>
    <x v="145"/>
    <x v="1"/>
  </r>
  <r>
    <s v="2020"/>
    <s v="2020 - 2024"/>
    <s v="new/uncetain disease"/>
    <m/>
    <x v="1"/>
    <x v="145"/>
    <x v="1"/>
  </r>
  <r>
    <s v="2020"/>
    <s v="2020 - 2024"/>
    <s v="new/uncetain disease"/>
    <m/>
    <x v="1"/>
    <x v="58"/>
    <x v="0"/>
  </r>
  <r>
    <s v="2020"/>
    <s v="2020 - 2024"/>
    <s v="new/uncetain disease"/>
    <m/>
    <x v="1"/>
    <x v="207"/>
    <x v="0"/>
  </r>
  <r>
    <s v="2020"/>
    <s v="2020 - 2024"/>
    <s v="new/uncetain disease"/>
    <m/>
    <x v="1"/>
    <x v="146"/>
    <x v="2"/>
  </r>
  <r>
    <s v="2020"/>
    <s v="2020 - 2024"/>
    <s v="arthropod borne and haemorrhagic fevers"/>
    <m/>
    <x v="12"/>
    <x v="147"/>
    <x v="0"/>
  </r>
  <r>
    <s v="2020"/>
    <s v="2020 - 2024"/>
    <s v="new/uncetain disease"/>
    <m/>
    <x v="1"/>
    <x v="147"/>
    <x v="0"/>
  </r>
  <r>
    <s v="2020"/>
    <s v="2020 - 2024"/>
    <s v="new/uncetain disease"/>
    <m/>
    <x v="1"/>
    <x v="148"/>
    <x v="4"/>
  </r>
  <r>
    <s v="2020"/>
    <s v="2020 - 2024"/>
    <s v="new/uncetain disease"/>
    <m/>
    <x v="1"/>
    <x v="59"/>
    <x v="0"/>
  </r>
  <r>
    <s v="2020"/>
    <s v="2020 - 2024"/>
    <s v="arthropod borne and haemorrhagic fevers"/>
    <m/>
    <x v="16"/>
    <x v="60"/>
    <x v="0"/>
  </r>
  <r>
    <s v="2020"/>
    <s v="2020 - 2024"/>
    <s v="arthropod borne and haemorrhagic fevers"/>
    <m/>
    <x v="41"/>
    <x v="60"/>
    <x v="0"/>
  </r>
  <r>
    <s v="2020"/>
    <s v="2020 - 2024"/>
    <s v="new/uncetain disease"/>
    <m/>
    <x v="1"/>
    <x v="60"/>
    <x v="0"/>
  </r>
  <r>
    <s v="2020"/>
    <s v="2020 - 2024"/>
    <s v="new/uncetain disease"/>
    <m/>
    <x v="1"/>
    <x v="61"/>
    <x v="1"/>
  </r>
  <r>
    <s v="2020"/>
    <s v="2020 - 2024"/>
    <s v="new/uncetain disease"/>
    <m/>
    <x v="1"/>
    <x v="62"/>
    <x v="3"/>
  </r>
  <r>
    <s v="2020"/>
    <s v="2020 - 2024"/>
    <s v="new/uncetain disease"/>
    <m/>
    <x v="1"/>
    <x v="63"/>
    <x v="3"/>
  </r>
  <r>
    <s v="2020"/>
    <s v="2020 - 2024"/>
    <s v="new/uncetain disease"/>
    <m/>
    <x v="1"/>
    <x v="150"/>
    <x v="2"/>
  </r>
  <r>
    <s v="2020"/>
    <s v="2020 - 2024"/>
    <s v="new/uncetain disease"/>
    <m/>
    <x v="1"/>
    <x v="64"/>
    <x v="4"/>
  </r>
  <r>
    <s v="2020"/>
    <s v="2020 - 2024"/>
    <s v="new/uncetain disease"/>
    <m/>
    <x v="1"/>
    <x v="209"/>
    <x v="2"/>
  </r>
  <r>
    <s v="2020"/>
    <s v="2020 - 2024"/>
    <s v="new/uncetain disease"/>
    <m/>
    <x v="1"/>
    <x v="151"/>
    <x v="2"/>
  </r>
  <r>
    <s v="2020"/>
    <s v="2020 - 2024"/>
    <s v="new/uncetain disease"/>
    <m/>
    <x v="1"/>
    <x v="65"/>
    <x v="1"/>
  </r>
  <r>
    <s v="2020"/>
    <s v="2020 - 2024"/>
    <s v="new/uncetain disease"/>
    <m/>
    <x v="1"/>
    <x v="152"/>
    <x v="1"/>
  </r>
  <r>
    <s v="2020"/>
    <s v="2020 - 2024"/>
    <s v="new/uncetain disease"/>
    <m/>
    <x v="1"/>
    <x v="153"/>
    <x v="2"/>
  </r>
  <r>
    <s v="2020"/>
    <s v="2020 - 2024"/>
    <s v="new/uncetain disease"/>
    <m/>
    <x v="1"/>
    <x v="210"/>
    <x v="4"/>
  </r>
  <r>
    <s v="2020"/>
    <s v="2020 - 2024"/>
    <s v="new/uncetain disease"/>
    <m/>
    <x v="1"/>
    <x v="66"/>
    <x v="3"/>
  </r>
  <r>
    <s v="2020"/>
    <s v="2020 - 2024"/>
    <s v="new/uncetain disease"/>
    <m/>
    <x v="1"/>
    <x v="155"/>
    <x v="1"/>
  </r>
  <r>
    <s v="2020"/>
    <s v="2020 - 2024"/>
    <s v="new/uncetain disease"/>
    <m/>
    <x v="1"/>
    <x v="67"/>
    <x v="3"/>
  </r>
  <r>
    <s v="2020"/>
    <s v="2020 - 2024"/>
    <s v="new/uncetain disease"/>
    <m/>
    <x v="1"/>
    <x v="156"/>
    <x v="1"/>
  </r>
  <r>
    <s v="2020"/>
    <s v="2020 - 2024"/>
    <s v="skin and mucous membrane infection"/>
    <m/>
    <x v="11"/>
    <x v="225"/>
    <x v="2"/>
  </r>
  <r>
    <s v="2020"/>
    <s v="2020 - 2024"/>
    <s v="new/uncetain disease"/>
    <m/>
    <x v="1"/>
    <x v="225"/>
    <x v="2"/>
  </r>
  <r>
    <s v="2020"/>
    <s v="2020 - 2024"/>
    <s v="new/uncetain disease"/>
    <m/>
    <x v="1"/>
    <x v="157"/>
    <x v="4"/>
  </r>
  <r>
    <s v="2020"/>
    <s v="2020 - 2024"/>
    <s v="new/uncetain disease"/>
    <m/>
    <x v="8"/>
    <x v="211"/>
    <x v="2"/>
  </r>
  <r>
    <s v="2020"/>
    <s v="2020 - 2024"/>
    <s v="new/uncetain disease"/>
    <m/>
    <x v="1"/>
    <x v="211"/>
    <x v="2"/>
  </r>
  <r>
    <s v="2020"/>
    <s v="2020 - 2024"/>
    <s v="new/uncetain disease"/>
    <m/>
    <x v="1"/>
    <x v="158"/>
    <x v="0"/>
  </r>
  <r>
    <s v="2020"/>
    <s v="2020 - 2024"/>
    <s v="new/uncetain disease"/>
    <m/>
    <x v="1"/>
    <x v="68"/>
    <x v="3"/>
  </r>
  <r>
    <s v="2020"/>
    <s v="2020 - 2024"/>
    <s v="new/uncetain disease"/>
    <m/>
    <x v="1"/>
    <x v="69"/>
    <x v="3"/>
  </r>
  <r>
    <s v="2020"/>
    <s v="2020 - 2024"/>
    <s v="new/uncetain disease"/>
    <m/>
    <x v="1"/>
    <x v="70"/>
    <x v="0"/>
  </r>
  <r>
    <s v="2020"/>
    <s v="2020 - 2024"/>
    <s v="new/uncetain disease"/>
    <m/>
    <x v="8"/>
    <x v="71"/>
    <x v="2"/>
  </r>
  <r>
    <s v="2020"/>
    <s v="2020 - 2024"/>
    <s v="new/uncetain disease"/>
    <m/>
    <x v="1"/>
    <x v="71"/>
    <x v="2"/>
  </r>
  <r>
    <s v="2020"/>
    <s v="2020 - 2024"/>
    <s v="Viral infections of the CNS"/>
    <m/>
    <x v="25"/>
    <x v="159"/>
    <x v="0"/>
  </r>
  <r>
    <s v="2020"/>
    <s v="2020 - 2024"/>
    <s v="new/uncetain disease"/>
    <m/>
    <x v="1"/>
    <x v="159"/>
    <x v="0"/>
  </r>
  <r>
    <s v="2020"/>
    <s v="2020 - 2024"/>
    <s v="arthropod borne and haemorrhagic fevers"/>
    <m/>
    <x v="16"/>
    <x v="72"/>
    <x v="0"/>
  </r>
  <r>
    <s v="2020"/>
    <s v="2020 - 2024"/>
    <s v="new/uncetain disease"/>
    <m/>
    <x v="1"/>
    <x v="72"/>
    <x v="0"/>
  </r>
  <r>
    <s v="2020"/>
    <s v="2020 - 2024"/>
    <s v="new/uncetain disease"/>
    <m/>
    <x v="1"/>
    <x v="160"/>
    <x v="2"/>
  </r>
  <r>
    <s v="2020"/>
    <s v="2020 - 2024"/>
    <s v="new/uncetain disease"/>
    <m/>
    <x v="1"/>
    <x v="161"/>
    <x v="4"/>
  </r>
  <r>
    <s v="2020"/>
    <s v="2020 - 2024"/>
    <s v="new/uncetain disease"/>
    <m/>
    <x v="1"/>
    <x v="162"/>
    <x v="0"/>
  </r>
  <r>
    <s v="2020"/>
    <s v="2020 - 2024"/>
    <s v="new/uncetain disease"/>
    <m/>
    <x v="1"/>
    <x v="73"/>
    <x v="1"/>
  </r>
  <r>
    <s v="2020"/>
    <s v="2020 - 2024"/>
    <s v="new/uncetain disease"/>
    <m/>
    <x v="1"/>
    <x v="212"/>
    <x v="3"/>
  </r>
  <r>
    <s v="2020"/>
    <s v="2020 - 2024"/>
    <s v="new/uncetain disease"/>
    <m/>
    <x v="1"/>
    <x v="213"/>
    <x v="0"/>
  </r>
  <r>
    <s v="2020"/>
    <s v="2020 - 2024"/>
    <s v="new/uncetain disease"/>
    <m/>
    <x v="1"/>
    <x v="214"/>
    <x v="1"/>
  </r>
  <r>
    <s v="2020"/>
    <s v="2020 - 2024"/>
    <s v="new/uncetain disease"/>
    <m/>
    <x v="1"/>
    <x v="74"/>
    <x v="3"/>
  </r>
  <r>
    <s v="2020"/>
    <s v="2020 - 2024"/>
    <s v="arthropod borne and haemorrhagic fevers"/>
    <m/>
    <x v="16"/>
    <x v="75"/>
    <x v="0"/>
  </r>
  <r>
    <s v="2020"/>
    <s v="2020 - 2024"/>
    <s v="new/uncetain disease"/>
    <m/>
    <x v="1"/>
    <x v="75"/>
    <x v="0"/>
  </r>
  <r>
    <s v="2020"/>
    <s v="2020 - 2024"/>
    <s v="new/uncetain disease"/>
    <m/>
    <x v="1"/>
    <x v="163"/>
    <x v="0"/>
  </r>
  <r>
    <s v="2020"/>
    <s v="2020 - 2024"/>
    <s v="new/uncetain disease"/>
    <m/>
    <x v="1"/>
    <x v="76"/>
    <x v="1"/>
  </r>
  <r>
    <s v="2020"/>
    <s v="2020 - 2024"/>
    <s v="new/uncetain disease"/>
    <m/>
    <x v="1"/>
    <x v="77"/>
    <x v="3"/>
  </r>
  <r>
    <s v="2020"/>
    <s v="2020 - 2024"/>
    <s v="new/uncetain disease"/>
    <m/>
    <x v="1"/>
    <x v="78"/>
    <x v="3"/>
  </r>
  <r>
    <s v="2020"/>
    <s v="2020 - 2024"/>
    <s v="new/uncetain disease"/>
    <m/>
    <x v="1"/>
    <x v="79"/>
    <x v="3"/>
  </r>
  <r>
    <s v="2020"/>
    <s v="2020 - 2024"/>
    <s v="new/uncetain disease"/>
    <m/>
    <x v="1"/>
    <x v="164"/>
    <x v="0"/>
  </r>
  <r>
    <s v="2020"/>
    <s v="2020 - 2024"/>
    <s v="new/uncetain disease"/>
    <m/>
    <x v="1"/>
    <x v="165"/>
    <x v="1"/>
  </r>
  <r>
    <s v="2020"/>
    <s v="2020 - 2024"/>
    <s v="new/uncetain disease"/>
    <m/>
    <x v="1"/>
    <x v="166"/>
    <x v="0"/>
  </r>
  <r>
    <s v="2020"/>
    <s v="2020 - 2024"/>
    <s v="new/uncetain disease"/>
    <m/>
    <x v="1"/>
    <x v="215"/>
    <x v="2"/>
  </r>
  <r>
    <s v="2020"/>
    <s v="2020 - 2024"/>
    <s v="new/uncetain disease"/>
    <m/>
    <x v="1"/>
    <x v="80"/>
    <x v="1"/>
  </r>
  <r>
    <s v="2020"/>
    <s v="2020 - 2024"/>
    <s v="arthropod borne and haemorrhagic fevers"/>
    <m/>
    <x v="30"/>
    <x v="167"/>
    <x v="0"/>
  </r>
  <r>
    <s v="2020"/>
    <s v="2020 - 2024"/>
    <s v="new/uncetain disease"/>
    <m/>
    <x v="1"/>
    <x v="167"/>
    <x v="0"/>
  </r>
  <r>
    <s v="2020"/>
    <s v="2020 - 2024"/>
    <s v="arthropod borne and haemorrhagic fevers"/>
    <m/>
    <x v="16"/>
    <x v="81"/>
    <x v="0"/>
  </r>
  <r>
    <s v="2020"/>
    <s v="2020 - 2024"/>
    <s v="new/uncetain disease"/>
    <m/>
    <x v="1"/>
    <x v="81"/>
    <x v="0"/>
  </r>
  <r>
    <s v="2020"/>
    <s v="2020 - 2024"/>
    <s v="new/uncetain disease"/>
    <m/>
    <x v="1"/>
    <x v="82"/>
    <x v="2"/>
  </r>
  <r>
    <s v="2020"/>
    <s v="2020 - 2024"/>
    <s v="new/uncetain disease"/>
    <m/>
    <x v="1"/>
    <x v="227"/>
    <x v="2"/>
  </r>
  <r>
    <s v="2020"/>
    <s v="2020 - 2024"/>
    <s v="new/uncetain disease"/>
    <m/>
    <x v="1"/>
    <x v="169"/>
    <x v="2"/>
  </r>
  <r>
    <s v="2020"/>
    <s v="2020 - 2024"/>
    <s v="new/uncetain disease"/>
    <m/>
    <x v="1"/>
    <x v="171"/>
    <x v="1"/>
  </r>
  <r>
    <s v="2020"/>
    <s v="2020 - 2024"/>
    <s v="new/uncetain disease"/>
    <m/>
    <x v="1"/>
    <x v="216"/>
    <x v="0"/>
  </r>
  <r>
    <s v="2020"/>
    <s v="2020 - 2024"/>
    <s v="new/uncetain disease"/>
    <m/>
    <x v="1"/>
    <x v="83"/>
    <x v="2"/>
  </r>
  <r>
    <s v="2020"/>
    <s v="2020 - 2024"/>
    <s v="new/uncetain disease"/>
    <m/>
    <x v="1"/>
    <x v="84"/>
    <x v="0"/>
  </r>
  <r>
    <s v="2020"/>
    <s v="2020 - 2024"/>
    <s v="arthropod borne and haemorrhagic fevers"/>
    <m/>
    <x v="16"/>
    <x v="85"/>
    <x v="0"/>
  </r>
  <r>
    <s v="2020"/>
    <s v="2020 - 2024"/>
    <s v="new/uncetain disease"/>
    <m/>
    <x v="1"/>
    <x v="85"/>
    <x v="0"/>
  </r>
  <r>
    <s v="2020"/>
    <s v="2020 - 2024"/>
    <s v="new/uncetain disease"/>
    <m/>
    <x v="1"/>
    <x v="86"/>
    <x v="3"/>
  </r>
  <r>
    <s v="2020"/>
    <s v="2020 - 2024"/>
    <s v="new/uncetain disease"/>
    <m/>
    <x v="1"/>
    <x v="87"/>
    <x v="1"/>
  </r>
  <r>
    <s v="2020"/>
    <s v="2020 - 2024"/>
    <s v="new/uncetain disease"/>
    <m/>
    <x v="1"/>
    <x v="88"/>
    <x v="1"/>
  </r>
  <r>
    <s v="2020"/>
    <s v="2020 - 2024"/>
    <s v="new/uncetain disease"/>
    <m/>
    <x v="1"/>
    <x v="173"/>
    <x v="2"/>
  </r>
  <r>
    <s v="2020"/>
    <s v="2020 - 2024"/>
    <s v="new/uncetain disease"/>
    <m/>
    <x v="1"/>
    <x v="229"/>
    <x v="3"/>
  </r>
  <r>
    <s v="2020"/>
    <s v="2020 - 2024"/>
    <s v="new/uncetain disease"/>
    <m/>
    <x v="1"/>
    <x v="174"/>
    <x v="1"/>
  </r>
  <r>
    <s v="2020"/>
    <s v="2020 - 2024"/>
    <s v="new/uncetain disease"/>
    <m/>
    <x v="1"/>
    <x v="89"/>
    <x v="1"/>
  </r>
  <r>
    <s v="2020"/>
    <s v="2020 - 2024"/>
    <s v="new/uncetain disease"/>
    <m/>
    <x v="1"/>
    <x v="90"/>
    <x v="1"/>
  </r>
  <r>
    <s v="2020"/>
    <s v="2020 - 2024"/>
    <s v="new/uncetain disease"/>
    <m/>
    <x v="1"/>
    <x v="175"/>
    <x v="1"/>
  </r>
  <r>
    <s v="2020"/>
    <s v="2020 - 2024"/>
    <s v="new/uncetain disease"/>
    <m/>
    <x v="1"/>
    <x v="176"/>
    <x v="2"/>
  </r>
  <r>
    <s v="2020"/>
    <s v="2020 - 2024"/>
    <s v="new/uncetain disease"/>
    <m/>
    <x v="1"/>
    <x v="177"/>
    <x v="4"/>
  </r>
  <r>
    <s v="2020"/>
    <s v="2020 - 2024"/>
    <s v="new/uncetain disease"/>
    <m/>
    <x v="1"/>
    <x v="178"/>
    <x v="4"/>
  </r>
  <r>
    <s v="2020"/>
    <s v="2020 - 2024"/>
    <s v="new/uncetain disease"/>
    <m/>
    <x v="1"/>
    <x v="179"/>
    <x v="4"/>
  </r>
  <r>
    <s v="2020"/>
    <s v="2020 - 2024"/>
    <s v="new/uncetain disease"/>
    <m/>
    <x v="1"/>
    <x v="228"/>
    <x v="2"/>
  </r>
  <r>
    <s v="2020"/>
    <s v="2020 - 2024"/>
    <s v="new/uncetain disease"/>
    <m/>
    <x v="1"/>
    <x v="91"/>
    <x v="0"/>
  </r>
  <r>
    <s v="2020"/>
    <s v="2020 - 2024"/>
    <s v="new/uncetain disease"/>
    <m/>
    <x v="1"/>
    <x v="180"/>
    <x v="0"/>
  </r>
  <r>
    <s v="2020"/>
    <s v="2020 - 2024"/>
    <s v="new/uncetain disease"/>
    <m/>
    <x v="1"/>
    <x v="92"/>
    <x v="0"/>
  </r>
  <r>
    <s v="2019"/>
    <s v="2015 - 2019"/>
    <s v="arthropod borne and haemorrhagic fevers"/>
    <m/>
    <x v="12"/>
    <x v="94"/>
    <x v="2"/>
  </r>
  <r>
    <s v="2019"/>
    <s v="2015 - 2019"/>
    <s v="Viral infections of the CNS"/>
    <m/>
    <x v="25"/>
    <x v="0"/>
    <x v="0"/>
  </r>
  <r>
    <s v="2019"/>
    <s v="2015 - 2019"/>
    <s v="new/uncetain disease"/>
    <m/>
    <x v="8"/>
    <x v="183"/>
    <x v="2"/>
  </r>
  <r>
    <s v="2019"/>
    <s v="2015 - 2019"/>
    <s v="Other viral diseases"/>
    <m/>
    <x v="59"/>
    <x v="1"/>
    <x v="1"/>
  </r>
  <r>
    <s v="2019"/>
    <s v="2015 - 2019"/>
    <s v="skin and mucous membrane infection"/>
    <m/>
    <x v="11"/>
    <x v="184"/>
    <x v="4"/>
  </r>
  <r>
    <s v="2019"/>
    <s v="2015 - 2019"/>
    <s v="skin and mucous membrane infection"/>
    <m/>
    <x v="11"/>
    <x v="97"/>
    <x v="4"/>
  </r>
  <r>
    <s v="2019"/>
    <s v="2015 - 2019"/>
    <s v="Viral infections of the CNS"/>
    <m/>
    <x v="25"/>
    <x v="99"/>
    <x v="0"/>
  </r>
  <r>
    <s v="2019"/>
    <s v="2015 - 2019"/>
    <s v="skin and mucous membrane infection"/>
    <m/>
    <x v="11"/>
    <x v="7"/>
    <x v="2"/>
  </r>
  <r>
    <s v="2019"/>
    <s v="2015 - 2019"/>
    <s v="arthropod borne and haemorrhagic fevers"/>
    <m/>
    <x v="16"/>
    <x v="13"/>
    <x v="1"/>
  </r>
  <r>
    <s v="2019"/>
    <s v="2015 - 2019"/>
    <s v="skin and mucous membrane infection"/>
    <m/>
    <x v="11"/>
    <x v="13"/>
    <x v="1"/>
  </r>
  <r>
    <s v="2019"/>
    <s v="2015 - 2019"/>
    <s v="Viral infections of the CNS"/>
    <m/>
    <x v="25"/>
    <x v="104"/>
    <x v="0"/>
  </r>
  <r>
    <s v="2019"/>
    <s v="2015 - 2019"/>
    <s v="skin and mucous membrane infection"/>
    <m/>
    <x v="11"/>
    <x v="18"/>
    <x v="2"/>
  </r>
  <r>
    <s v="2019"/>
    <s v="2015 - 2019"/>
    <s v="Viral infections of the CNS"/>
    <m/>
    <x v="25"/>
    <x v="19"/>
    <x v="0"/>
  </r>
  <r>
    <s v="2019"/>
    <s v="2015 - 2019"/>
    <s v="Viral infections of the CNS"/>
    <m/>
    <x v="25"/>
    <x v="106"/>
    <x v="0"/>
  </r>
  <r>
    <s v="2019"/>
    <s v="2015 - 2019"/>
    <s v="Viral infections of the CNS"/>
    <m/>
    <x v="25"/>
    <x v="107"/>
    <x v="0"/>
  </r>
  <r>
    <s v="2019"/>
    <s v="2015 - 2019"/>
    <s v="arthropod borne and haemorrhagic fevers"/>
    <m/>
    <x v="44"/>
    <x v="107"/>
    <x v="0"/>
  </r>
  <r>
    <s v="2019"/>
    <s v="2015 - 2019"/>
    <s v="skin and mucous membrane infection"/>
    <m/>
    <x v="11"/>
    <x v="107"/>
    <x v="0"/>
  </r>
  <r>
    <s v="2019"/>
    <s v="2015 - 2019"/>
    <s v="arthropod borne and haemorrhagic fevers"/>
    <m/>
    <x v="30"/>
    <x v="108"/>
    <x v="0"/>
  </r>
  <r>
    <s v="2019"/>
    <s v="2015 - 2019"/>
    <s v="skin and mucous membrane infection"/>
    <m/>
    <x v="11"/>
    <x v="20"/>
    <x v="1"/>
  </r>
  <r>
    <s v="2019"/>
    <s v="2015 - 2019"/>
    <s v="Other bacterial diseases"/>
    <m/>
    <x v="60"/>
    <x v="116"/>
    <x v="3"/>
  </r>
  <r>
    <s v="2019"/>
    <s v="2015 - 2019"/>
    <s v="arthropod borne and haemorrhagic fevers"/>
    <m/>
    <x v="12"/>
    <x v="116"/>
    <x v="3"/>
  </r>
  <r>
    <s v="2019"/>
    <s v="2015 - 2019"/>
    <s v="Viral infections of the CNS"/>
    <m/>
    <x v="25"/>
    <x v="29"/>
    <x v="0"/>
  </r>
  <r>
    <s v="2019"/>
    <s v="2015 - 2019"/>
    <s v="skin and mucous membrane infection"/>
    <m/>
    <x v="11"/>
    <x v="117"/>
    <x v="4"/>
  </r>
  <r>
    <s v="2019"/>
    <s v="2015 - 2019"/>
    <s v="arthropod borne and haemorrhagic fevers"/>
    <m/>
    <x v="52"/>
    <x v="30"/>
    <x v="3"/>
  </r>
  <r>
    <s v="2019"/>
    <s v="2015 - 2019"/>
    <s v="arthropod borne and haemorrhagic fevers"/>
    <m/>
    <x v="7"/>
    <x v="30"/>
    <x v="3"/>
  </r>
  <r>
    <s v="2019"/>
    <s v="2015 - 2019"/>
    <s v="skin and mucous membrane infection"/>
    <m/>
    <x v="11"/>
    <x v="30"/>
    <x v="3"/>
  </r>
  <r>
    <s v="2019"/>
    <s v="2015 - 2019"/>
    <s v="Infections with a predominantly sexual mode of transmission"/>
    <m/>
    <x v="61"/>
    <x v="32"/>
    <x v="3"/>
  </r>
  <r>
    <s v="2019"/>
    <s v="2015 - 2019"/>
    <s v="skin and mucous membrane infection"/>
    <m/>
    <x v="11"/>
    <x v="119"/>
    <x v="2"/>
  </r>
  <r>
    <s v="2019"/>
    <s v="2015 - 2019"/>
    <s v="Viral infections of the CNS"/>
    <m/>
    <x v="25"/>
    <x v="33"/>
    <x v="0"/>
  </r>
  <r>
    <s v="2019"/>
    <s v="2015 - 2019"/>
    <s v="skin and mucous membrane infection"/>
    <m/>
    <x v="11"/>
    <x v="120"/>
    <x v="0"/>
  </r>
  <r>
    <s v="2019"/>
    <s v="2015 - 2019"/>
    <s v="skin and mucous membrane infection"/>
    <m/>
    <x v="11"/>
    <x v="34"/>
    <x v="3"/>
  </r>
  <r>
    <s v="2019"/>
    <s v="2015 - 2019"/>
    <s v="skin and mucous membrane infection"/>
    <m/>
    <x v="11"/>
    <x v="230"/>
    <x v="2"/>
  </r>
  <r>
    <s v="2019"/>
    <s v="2015 - 2019"/>
    <s v="Viral infections of the CNS"/>
    <m/>
    <x v="25"/>
    <x v="41"/>
    <x v="2"/>
  </r>
  <r>
    <s v="2019"/>
    <s v="2015 - 2019"/>
    <s v="Viral infections of the CNS"/>
    <m/>
    <x v="25"/>
    <x v="125"/>
    <x v="2"/>
  </r>
  <r>
    <s v="2019"/>
    <s v="2015 - 2019"/>
    <s v="skin and mucous membrane infection"/>
    <m/>
    <x v="11"/>
    <x v="196"/>
    <x v="2"/>
  </r>
  <r>
    <s v="2019"/>
    <s v="2015 - 2019"/>
    <s v="skin and mucous membrane infection"/>
    <m/>
    <x v="11"/>
    <x v="197"/>
    <x v="2"/>
  </r>
  <r>
    <s v="2019"/>
    <s v="2015 - 2019"/>
    <s v="arthropod borne and haemorrhagic fevers"/>
    <m/>
    <x v="12"/>
    <x v="46"/>
    <x v="1"/>
  </r>
  <r>
    <s v="2019"/>
    <s v="2015 - 2019"/>
    <s v="skin and mucous membrane infection"/>
    <m/>
    <x v="11"/>
    <x v="199"/>
    <x v="2"/>
  </r>
  <r>
    <s v="2019"/>
    <s v="2015 - 2019"/>
    <s v="skin and mucous membrane infection"/>
    <m/>
    <x v="11"/>
    <x v="126"/>
    <x v="2"/>
  </r>
  <r>
    <s v="2019"/>
    <s v="2015 - 2019"/>
    <s v="Viral infections of the CNS"/>
    <m/>
    <x v="25"/>
    <x v="47"/>
    <x v="0"/>
  </r>
  <r>
    <s v="2019"/>
    <s v="2015 - 2019"/>
    <s v="skin and mucous membrane infection"/>
    <m/>
    <x v="11"/>
    <x v="127"/>
    <x v="2"/>
  </r>
  <r>
    <s v="2019"/>
    <s v="2015 - 2019"/>
    <s v="skin and mucous membrane infection"/>
    <m/>
    <x v="11"/>
    <x v="201"/>
    <x v="2"/>
  </r>
  <r>
    <s v="2019"/>
    <s v="2015 - 2019"/>
    <s v="skin and mucous membrane infection"/>
    <m/>
    <x v="11"/>
    <x v="202"/>
    <x v="2"/>
  </r>
  <r>
    <s v="2019"/>
    <s v="2015 - 2019"/>
    <s v="skin and mucous membrane infection"/>
    <m/>
    <x v="11"/>
    <x v="231"/>
    <x v="2"/>
  </r>
  <r>
    <s v="2019"/>
    <s v="2015 - 2019"/>
    <s v="skin and mucous membrane infection"/>
    <m/>
    <x v="11"/>
    <x v="53"/>
    <x v="0"/>
  </r>
  <r>
    <s v="2019"/>
    <s v="2015 - 2019"/>
    <s v="Bacterial, viral and other infectious agents"/>
    <m/>
    <x v="62"/>
    <x v="138"/>
    <x v="1"/>
  </r>
  <r>
    <s v="2019"/>
    <s v="2015 - 2019"/>
    <s v="arthropod borne and haemorrhagic fevers"/>
    <m/>
    <x v="16"/>
    <x v="140"/>
    <x v="0"/>
  </r>
  <r>
    <s v="2019"/>
    <s v="2015 - 2019"/>
    <s v="Viral infections of the CNS"/>
    <m/>
    <x v="25"/>
    <x v="141"/>
    <x v="2"/>
  </r>
  <r>
    <s v="2019"/>
    <s v="2015 - 2019"/>
    <s v="skin and mucous membrane infection"/>
    <m/>
    <x v="11"/>
    <x v="141"/>
    <x v="2"/>
  </r>
  <r>
    <s v="2019"/>
    <s v="2015 - 2019"/>
    <s v="Viral infections of the CNS"/>
    <m/>
    <x v="25"/>
    <x v="56"/>
    <x v="0"/>
  </r>
  <r>
    <s v="2019"/>
    <s v="2015 - 2019"/>
    <s v="skin and mucous membrane infection"/>
    <m/>
    <x v="11"/>
    <x v="146"/>
    <x v="2"/>
  </r>
  <r>
    <s v="2019"/>
    <s v="2015 - 2019"/>
    <s v="Viral infections of the CNS"/>
    <m/>
    <x v="25"/>
    <x v="59"/>
    <x v="0"/>
  </r>
  <r>
    <s v="2019"/>
    <s v="2015 - 2019"/>
    <s v="Viral infections of the CNS"/>
    <m/>
    <x v="25"/>
    <x v="60"/>
    <x v="0"/>
  </r>
  <r>
    <s v="2019"/>
    <s v="2015 - 2019"/>
    <s v="arthropod borne and haemorrhagic fevers"/>
    <m/>
    <x v="16"/>
    <x v="60"/>
    <x v="0"/>
  </r>
  <r>
    <s v="2019"/>
    <s v="2015 - 2019"/>
    <s v="arthropod borne and haemorrhagic fevers"/>
    <m/>
    <x v="41"/>
    <x v="60"/>
    <x v="0"/>
  </r>
  <r>
    <s v="2019"/>
    <s v="2015 - 2019"/>
    <s v="skin and mucous membrane infection"/>
    <m/>
    <x v="11"/>
    <x v="60"/>
    <x v="0"/>
  </r>
  <r>
    <s v="2019"/>
    <s v="2015 - 2019"/>
    <s v="arthropod borne and haemorrhagic fevers"/>
    <m/>
    <x v="41"/>
    <x v="62"/>
    <x v="3"/>
  </r>
  <r>
    <s v="2019"/>
    <s v="2015 - 2019"/>
    <s v="skin and mucous membrane infection"/>
    <m/>
    <x v="11"/>
    <x v="64"/>
    <x v="4"/>
  </r>
  <r>
    <s v="2019"/>
    <s v="2015 - 2019"/>
    <s v="new/uncetain disease"/>
    <m/>
    <x v="8"/>
    <x v="209"/>
    <x v="2"/>
  </r>
  <r>
    <s v="2019"/>
    <s v="2015 - 2019"/>
    <s v="Viral infections of the CNS"/>
    <m/>
    <x v="25"/>
    <x v="151"/>
    <x v="2"/>
  </r>
  <r>
    <s v="2019"/>
    <s v="2015 - 2019"/>
    <s v="arthropod borne and haemorrhagic fevers"/>
    <m/>
    <x v="12"/>
    <x v="151"/>
    <x v="2"/>
  </r>
  <r>
    <s v="2019"/>
    <s v="2015 - 2019"/>
    <s v="skin and mucous membrane infection"/>
    <m/>
    <x v="11"/>
    <x v="151"/>
    <x v="2"/>
  </r>
  <r>
    <s v="2019"/>
    <s v="2015 - 2019"/>
    <s v="Human immunodeficiency virus [HIV] disease"/>
    <m/>
    <x v="63"/>
    <x v="151"/>
    <x v="2"/>
  </r>
  <r>
    <s v="2019"/>
    <s v="2015 - 2019"/>
    <s v="Other viral diseases"/>
    <m/>
    <x v="59"/>
    <x v="65"/>
    <x v="1"/>
  </r>
  <r>
    <s v="2019"/>
    <s v="2015 - 2019"/>
    <s v="Viral infections of the CNS"/>
    <m/>
    <x v="25"/>
    <x v="153"/>
    <x v="2"/>
  </r>
  <r>
    <s v="2019"/>
    <s v="2015 - 2019"/>
    <s v="skin and mucous membrane infection"/>
    <m/>
    <x v="11"/>
    <x v="153"/>
    <x v="2"/>
  </r>
  <r>
    <s v="2019"/>
    <s v="2015 - 2019"/>
    <s v="Viral infections of the CNS"/>
    <m/>
    <x v="25"/>
    <x v="210"/>
    <x v="4"/>
  </r>
  <r>
    <s v="2019"/>
    <s v="2015 - 2019"/>
    <s v="new/uncetain disease"/>
    <m/>
    <x v="8"/>
    <x v="211"/>
    <x v="2"/>
  </r>
  <r>
    <s v="2019"/>
    <s v="2015 - 2019"/>
    <s v="arthropod borne and haemorrhagic fevers"/>
    <m/>
    <x v="12"/>
    <x v="158"/>
    <x v="0"/>
  </r>
  <r>
    <s v="2019"/>
    <s v="2015 - 2019"/>
    <s v="skin and mucous membrane infection"/>
    <m/>
    <x v="11"/>
    <x v="69"/>
    <x v="3"/>
  </r>
  <r>
    <s v="2019"/>
    <s v="2015 - 2019"/>
    <s v="new/uncetain disease"/>
    <m/>
    <x v="8"/>
    <x v="71"/>
    <x v="2"/>
  </r>
  <r>
    <s v="2019"/>
    <s v="2015 - 2019"/>
    <s v="Intestinal infectious diseases"/>
    <m/>
    <x v="0"/>
    <x v="159"/>
    <x v="0"/>
  </r>
  <r>
    <s v="2019"/>
    <s v="2015 - 2019"/>
    <s v="arthropod borne and haemorrhagic fevers"/>
    <m/>
    <x v="52"/>
    <x v="159"/>
    <x v="0"/>
  </r>
  <r>
    <s v="2019"/>
    <s v="2015 - 2019"/>
    <s v="arthropod borne and haemorrhagic fevers"/>
    <m/>
    <x v="12"/>
    <x v="159"/>
    <x v="0"/>
  </r>
  <r>
    <s v="2019"/>
    <s v="2015 - 2019"/>
    <s v="skin and mucous membrane infection"/>
    <m/>
    <x v="11"/>
    <x v="159"/>
    <x v="0"/>
  </r>
  <r>
    <s v="2019"/>
    <s v="2015 - 2019"/>
    <s v="skin and mucous membrane infection"/>
    <m/>
    <x v="15"/>
    <x v="160"/>
    <x v="2"/>
  </r>
  <r>
    <s v="2019"/>
    <s v="2015 - 2019"/>
    <s v="Viral infections of the CNS"/>
    <m/>
    <x v="25"/>
    <x v="213"/>
    <x v="0"/>
  </r>
  <r>
    <s v="2019"/>
    <s v="2015 - 2019"/>
    <s v="skin and mucous membrane infection"/>
    <m/>
    <x v="11"/>
    <x v="213"/>
    <x v="0"/>
  </r>
  <r>
    <s v="2019"/>
    <s v="2015 - 2019"/>
    <s v="skin and mucous membrane infection"/>
    <m/>
    <x v="11"/>
    <x v="74"/>
    <x v="3"/>
  </r>
  <r>
    <s v="2019"/>
    <s v="2015 - 2019"/>
    <s v="Viral infections of the CNS"/>
    <m/>
    <x v="25"/>
    <x v="167"/>
    <x v="0"/>
  </r>
  <r>
    <s v="2019"/>
    <s v="2015 - 2019"/>
    <s v="skin and mucous membrane infection"/>
    <m/>
    <x v="11"/>
    <x v="167"/>
    <x v="0"/>
  </r>
  <r>
    <s v="2019"/>
    <s v="2015 - 2019"/>
    <s v="Viral infections of the CNS"/>
    <m/>
    <x v="25"/>
    <x v="81"/>
    <x v="0"/>
  </r>
  <r>
    <s v="2019"/>
    <s v="2015 - 2019"/>
    <s v="skin and mucous membrane infection"/>
    <m/>
    <x v="11"/>
    <x v="170"/>
    <x v="4"/>
  </r>
  <r>
    <s v="2019"/>
    <s v="2015 - 2019"/>
    <s v="skin and mucous membrane infection"/>
    <m/>
    <x v="11"/>
    <x v="216"/>
    <x v="0"/>
  </r>
  <r>
    <s v="2019"/>
    <s v="2015 - 2019"/>
    <s v="skin and mucous membrane infection"/>
    <m/>
    <x v="11"/>
    <x v="83"/>
    <x v="2"/>
  </r>
  <r>
    <s v="2019"/>
    <s v="2015 - 2019"/>
    <s v="arthropod borne and haemorrhagic fevers"/>
    <m/>
    <x v="44"/>
    <x v="84"/>
    <x v="0"/>
  </r>
  <r>
    <s v="2019"/>
    <s v="2015 - 2019"/>
    <s v="arthropod borne and haemorrhagic fevers"/>
    <m/>
    <x v="44"/>
    <x v="85"/>
    <x v="0"/>
  </r>
  <r>
    <s v="2019"/>
    <s v="2015 - 2019"/>
    <s v="skin and mucous membrane infection"/>
    <m/>
    <x v="11"/>
    <x v="86"/>
    <x v="3"/>
  </r>
  <r>
    <s v="2019"/>
    <s v="2015 - 2019"/>
    <s v="skin and mucous membrane infection"/>
    <m/>
    <x v="11"/>
    <x v="88"/>
    <x v="1"/>
  </r>
  <r>
    <s v="2019"/>
    <s v="2015 - 2019"/>
    <s v="arthropod borne and haemorrhagic fevers"/>
    <m/>
    <x v="16"/>
    <x v="89"/>
    <x v="1"/>
  </r>
  <r>
    <s v="2019"/>
    <s v="2015 - 2019"/>
    <s v="skin and mucous membrane infection"/>
    <m/>
    <x v="11"/>
    <x v="89"/>
    <x v="1"/>
  </r>
  <r>
    <s v="2019"/>
    <s v="2015 - 2019"/>
    <s v="skin and mucous membrane infection"/>
    <m/>
    <x v="11"/>
    <x v="176"/>
    <x v="2"/>
  </r>
  <r>
    <s v="2019"/>
    <s v="2015 - 2019"/>
    <s v="skin and mucous membrane infection"/>
    <m/>
    <x v="11"/>
    <x v="179"/>
    <x v="4"/>
  </r>
  <r>
    <s v="2019"/>
    <s v="2015 - 2019"/>
    <s v="skin and mucous membrane infection"/>
    <m/>
    <x v="11"/>
    <x v="228"/>
    <x v="2"/>
  </r>
  <r>
    <s v="2019"/>
    <s v="2015 - 2019"/>
    <s v="Viral infections of the CNS"/>
    <m/>
    <x v="25"/>
    <x v="180"/>
    <x v="0"/>
  </r>
  <r>
    <s v="2018"/>
    <s v="2015 - 2019"/>
    <s v="new/uncetain disease"/>
    <m/>
    <x v="8"/>
    <x v="183"/>
    <x v="2"/>
  </r>
  <r>
    <s v="2018"/>
    <s v="2015 - 2019"/>
    <s v="Other bacterial diseases"/>
    <m/>
    <x v="60"/>
    <x v="97"/>
    <x v="4"/>
  </r>
  <r>
    <s v="2018"/>
    <s v="2015 - 2019"/>
    <s v="arthropod borne and haemorrhagic fevers"/>
    <m/>
    <x v="16"/>
    <x v="13"/>
    <x v="1"/>
  </r>
  <r>
    <s v="2018"/>
    <s v="2015 - 2019"/>
    <s v="skin and mucous membrane infection"/>
    <m/>
    <x v="11"/>
    <x v="13"/>
    <x v="1"/>
  </r>
  <r>
    <s v="2018"/>
    <s v="2015 - 2019"/>
    <s v="Influenza and pneumonia"/>
    <m/>
    <x v="13"/>
    <x v="18"/>
    <x v="2"/>
  </r>
  <r>
    <s v="2018"/>
    <s v="2015 - 2019"/>
    <s v="Intestinal infectious diseases"/>
    <m/>
    <x v="0"/>
    <x v="106"/>
    <x v="0"/>
  </r>
  <r>
    <s v="2018"/>
    <s v="2015 - 2019"/>
    <s v="skin and mucous membrane infection"/>
    <m/>
    <x v="15"/>
    <x v="106"/>
    <x v="0"/>
  </r>
  <r>
    <s v="2018"/>
    <s v="2015 - 2019"/>
    <s v="Intestinal infectious diseases"/>
    <m/>
    <x v="0"/>
    <x v="107"/>
    <x v="0"/>
  </r>
  <r>
    <s v="2018"/>
    <s v="2015 - 2019"/>
    <s v="Viral infections of the CNS"/>
    <m/>
    <x v="25"/>
    <x v="107"/>
    <x v="0"/>
  </r>
  <r>
    <s v="2018"/>
    <s v="2015 - 2019"/>
    <s v="arthropod borne and haemorrhagic fevers"/>
    <m/>
    <x v="44"/>
    <x v="107"/>
    <x v="0"/>
  </r>
  <r>
    <s v="2018"/>
    <s v="2015 - 2019"/>
    <s v="arthropod borne and haemorrhagic fevers"/>
    <m/>
    <x v="16"/>
    <x v="108"/>
    <x v="0"/>
  </r>
  <r>
    <s v="2018"/>
    <s v="2015 - 2019"/>
    <s v="Intestinal infectious diseases"/>
    <m/>
    <x v="0"/>
    <x v="26"/>
    <x v="0"/>
  </r>
  <r>
    <s v="2018"/>
    <s v="2015 - 2019"/>
    <s v="arthropod borne and haemorrhagic fevers"/>
    <m/>
    <x v="16"/>
    <x v="30"/>
    <x v="3"/>
  </r>
  <r>
    <s v="2018"/>
    <s v="2015 - 2019"/>
    <s v="new/uncetain disease"/>
    <m/>
    <x v="8"/>
    <x v="32"/>
    <x v="3"/>
  </r>
  <r>
    <s v="2018"/>
    <s v="2015 - 2019"/>
    <s v="arthropod borne and haemorrhagic fevers"/>
    <m/>
    <x v="52"/>
    <x v="122"/>
    <x v="0"/>
  </r>
  <r>
    <s v="2018"/>
    <s v="2015 - 2019"/>
    <s v="Other viral diseases"/>
    <m/>
    <x v="17"/>
    <x v="42"/>
    <x v="2"/>
  </r>
  <r>
    <s v="2018"/>
    <s v="2015 - 2019"/>
    <s v="skin and mucous membrane infection"/>
    <m/>
    <x v="11"/>
    <x v="199"/>
    <x v="2"/>
  </r>
  <r>
    <s v="2018"/>
    <s v="2015 - 2019"/>
    <s v="Viral infections of the CNS"/>
    <m/>
    <x v="25"/>
    <x v="47"/>
    <x v="0"/>
  </r>
  <r>
    <s v="2018"/>
    <s v="2015 - 2019"/>
    <s v="arthropod borne and haemorrhagic fevers"/>
    <m/>
    <x v="30"/>
    <x v="47"/>
    <x v="0"/>
  </r>
  <r>
    <s v="2018"/>
    <s v="2015 - 2019"/>
    <s v="arthropod borne and haemorrhagic fevers"/>
    <m/>
    <x v="52"/>
    <x v="47"/>
    <x v="0"/>
  </r>
  <r>
    <s v="2018"/>
    <s v="2015 - 2019"/>
    <s v="new/uncetain disease"/>
    <m/>
    <x v="8"/>
    <x v="201"/>
    <x v="2"/>
  </r>
  <r>
    <s v="2018"/>
    <s v="2015 - 2019"/>
    <s v="arthropod borne and haemorrhagic fevers"/>
    <m/>
    <x v="41"/>
    <x v="132"/>
    <x v="0"/>
  </r>
  <r>
    <s v="2018"/>
    <s v="2015 - 2019"/>
    <s v="Intestinal infectious diseases"/>
    <m/>
    <x v="0"/>
    <x v="56"/>
    <x v="0"/>
  </r>
  <r>
    <s v="2018"/>
    <s v="2015 - 2019"/>
    <s v="new/uncetain disease"/>
    <m/>
    <x v="8"/>
    <x v="146"/>
    <x v="2"/>
  </r>
  <r>
    <s v="2018"/>
    <s v="2015 - 2019"/>
    <s v="Viral hepatitis"/>
    <m/>
    <x v="27"/>
    <x v="232"/>
    <x v="0"/>
  </r>
  <r>
    <s v="2018"/>
    <s v="2015 - 2019"/>
    <s v="Intestinal infectious diseases"/>
    <m/>
    <x v="0"/>
    <x v="59"/>
    <x v="0"/>
  </r>
  <r>
    <s v="2018"/>
    <s v="2015 - 2019"/>
    <s v="Viral infections of the CNS"/>
    <m/>
    <x v="25"/>
    <x v="59"/>
    <x v="0"/>
  </r>
  <r>
    <s v="2018"/>
    <s v="2015 - 2019"/>
    <s v="Viral infections of the CNS"/>
    <m/>
    <x v="25"/>
    <x v="60"/>
    <x v="0"/>
  </r>
  <r>
    <s v="2018"/>
    <s v="2015 - 2019"/>
    <s v="arthropod borne and haemorrhagic fevers"/>
    <m/>
    <x v="41"/>
    <x v="60"/>
    <x v="0"/>
  </r>
  <r>
    <s v="2018"/>
    <s v="2015 - 2019"/>
    <s v="skin and mucous membrane infection"/>
    <m/>
    <x v="15"/>
    <x v="60"/>
    <x v="0"/>
  </r>
  <r>
    <s v="2018"/>
    <s v="2015 - 2019"/>
    <s v="arthropod borne and haemorrhagic fevers"/>
    <m/>
    <x v="16"/>
    <x v="62"/>
    <x v="3"/>
  </r>
  <r>
    <s v="2018"/>
    <s v="2015 - 2019"/>
    <s v="Influenza and pneumonia"/>
    <m/>
    <x v="13"/>
    <x v="62"/>
    <x v="3"/>
  </r>
  <r>
    <s v="2018"/>
    <s v="2015 - 2019"/>
    <s v="new/uncetain disease"/>
    <m/>
    <x v="8"/>
    <x v="209"/>
    <x v="2"/>
  </r>
  <r>
    <s v="2018"/>
    <s v="2015 - 2019"/>
    <s v="Intestinal infectious diseases"/>
    <m/>
    <x v="34"/>
    <x v="151"/>
    <x v="2"/>
  </r>
  <r>
    <s v="2018"/>
    <s v="2015 - 2019"/>
    <s v="Viral infections of the CNS"/>
    <m/>
    <x v="25"/>
    <x v="210"/>
    <x v="4"/>
  </r>
  <r>
    <s v="2018"/>
    <s v="2015 - 2019"/>
    <s v="arthropod borne and haemorrhagic fevers"/>
    <m/>
    <x v="12"/>
    <x v="158"/>
    <x v="0"/>
  </r>
  <r>
    <s v="2018"/>
    <s v="2015 - 2019"/>
    <s v="new/uncetain disease"/>
    <m/>
    <x v="8"/>
    <x v="71"/>
    <x v="2"/>
  </r>
  <r>
    <s v="2018"/>
    <s v="2015 - 2019"/>
    <s v="arthropod borne and haemorrhagic fevers"/>
    <m/>
    <x v="30"/>
    <x v="159"/>
    <x v="0"/>
  </r>
  <r>
    <s v="2018"/>
    <s v="2015 - 2019"/>
    <s v="Intestinal infectious diseases"/>
    <m/>
    <x v="0"/>
    <x v="213"/>
    <x v="0"/>
  </r>
  <r>
    <s v="2018"/>
    <s v="2015 - 2019"/>
    <s v="Viral infections of the CNS"/>
    <m/>
    <x v="25"/>
    <x v="213"/>
    <x v="0"/>
  </r>
  <r>
    <s v="2018"/>
    <s v="2015 - 2019"/>
    <s v="Intestinal infectious diseases"/>
    <m/>
    <x v="0"/>
    <x v="84"/>
    <x v="0"/>
  </r>
  <r>
    <s v="2018"/>
    <s v="2015 - 2019"/>
    <s v="Other bacterial diseases"/>
    <m/>
    <x v="60"/>
    <x v="91"/>
    <x v="0"/>
  </r>
  <r>
    <s v="2018"/>
    <s v="2015 - 2019"/>
    <s v="Intestinal infectious diseases"/>
    <m/>
    <x v="0"/>
    <x v="92"/>
    <x v="0"/>
  </r>
  <r>
    <s v="2017"/>
    <s v="2015 - 2019"/>
    <s v="new/uncetain disease"/>
    <m/>
    <x v="8"/>
    <x v="183"/>
    <x v="2"/>
  </r>
  <r>
    <s v="2017"/>
    <s v="2015 - 2019"/>
    <s v="Viral hepatitis"/>
    <m/>
    <x v="64"/>
    <x v="3"/>
    <x v="3"/>
  </r>
  <r>
    <s v="2017"/>
    <s v="2015 - 2019"/>
    <s v="Viral hepatitis"/>
    <m/>
    <x v="64"/>
    <x v="5"/>
    <x v="3"/>
  </r>
  <r>
    <s v="2017"/>
    <s v="2015 - 2019"/>
    <s v="arthropod borne and haemorrhagic fevers"/>
    <m/>
    <x v="41"/>
    <x v="99"/>
    <x v="0"/>
  </r>
  <r>
    <s v="2017"/>
    <s v="2015 - 2019"/>
    <s v="arthropod borne and haemorrhagic fevers"/>
    <m/>
    <x v="41"/>
    <x v="6"/>
    <x v="0"/>
  </r>
  <r>
    <s v="2017"/>
    <s v="2015 - 2019"/>
    <s v="arthropod borne and haemorrhagic fevers"/>
    <m/>
    <x v="12"/>
    <x v="6"/>
    <x v="0"/>
  </r>
  <r>
    <s v="2017"/>
    <s v="2015 - 2019"/>
    <s v="Other bacterial diseases"/>
    <m/>
    <x v="39"/>
    <x v="7"/>
    <x v="2"/>
  </r>
  <r>
    <s v="2017"/>
    <s v="2015 - 2019"/>
    <s v="arthropod borne and haemorrhagic fevers"/>
    <m/>
    <x v="16"/>
    <x v="13"/>
    <x v="1"/>
  </r>
  <r>
    <s v="2017"/>
    <s v="2015 - 2019"/>
    <s v="Influenza and pneumonia"/>
    <m/>
    <x v="13"/>
    <x v="18"/>
    <x v="2"/>
  </r>
  <r>
    <s v="2017"/>
    <s v="2015 - 2019"/>
    <s v="arthropod borne and haemorrhagic fevers"/>
    <m/>
    <x v="12"/>
    <x v="19"/>
    <x v="0"/>
  </r>
  <r>
    <s v="2017"/>
    <s v="2015 - 2019"/>
    <s v="Viral infections of the CNS"/>
    <m/>
    <x v="25"/>
    <x v="107"/>
    <x v="0"/>
  </r>
  <r>
    <s v="2017"/>
    <s v="2015 - 2019"/>
    <s v="arthropod borne and haemorrhagic fevers"/>
    <m/>
    <x v="44"/>
    <x v="107"/>
    <x v="0"/>
  </r>
  <r>
    <s v="2017"/>
    <s v="2015 - 2019"/>
    <s v="Viral hepatitis"/>
    <m/>
    <x v="64"/>
    <x v="24"/>
    <x v="3"/>
  </r>
  <r>
    <s v="2017"/>
    <s v="2015 - 2019"/>
    <s v="Viral hepatitis"/>
    <m/>
    <x v="64"/>
    <x v="25"/>
    <x v="3"/>
  </r>
  <r>
    <s v="2017"/>
    <s v="2015 - 2019"/>
    <s v="Viral hepatitis"/>
    <m/>
    <x v="64"/>
    <x v="116"/>
    <x v="3"/>
  </r>
  <r>
    <s v="2017"/>
    <s v="2015 - 2019"/>
    <s v="Viral hepatitis"/>
    <m/>
    <x v="64"/>
    <x v="190"/>
    <x v="3"/>
  </r>
  <r>
    <s v="2017"/>
    <s v="2015 - 2019"/>
    <s v="Intestinal infectious diseases"/>
    <m/>
    <x v="48"/>
    <x v="30"/>
    <x v="3"/>
  </r>
  <r>
    <s v="2017"/>
    <s v="2015 - 2019"/>
    <s v="arthropod borne and haemorrhagic fevers"/>
    <m/>
    <x v="30"/>
    <x v="30"/>
    <x v="3"/>
  </r>
  <r>
    <s v="2017"/>
    <s v="2015 - 2019"/>
    <s v="arthropod borne and haemorrhagic fevers"/>
    <m/>
    <x v="16"/>
    <x v="30"/>
    <x v="3"/>
  </r>
  <r>
    <s v="2017"/>
    <s v="2015 - 2019"/>
    <s v="Viral hepatitis"/>
    <m/>
    <x v="64"/>
    <x v="30"/>
    <x v="3"/>
  </r>
  <r>
    <s v="2017"/>
    <s v="2015 - 2019"/>
    <s v="Viral hepatitis"/>
    <m/>
    <x v="64"/>
    <x v="32"/>
    <x v="3"/>
  </r>
  <r>
    <s v="2017"/>
    <s v="2015 - 2019"/>
    <s v="arthropod borne and haemorrhagic fevers"/>
    <m/>
    <x v="7"/>
    <x v="42"/>
    <x v="2"/>
  </r>
  <r>
    <s v="2017"/>
    <s v="2015 - 2019"/>
    <s v="Viral hepatitis"/>
    <m/>
    <x v="64"/>
    <x v="43"/>
    <x v="3"/>
  </r>
  <r>
    <s v="2017"/>
    <s v="2015 - 2019"/>
    <s v="arthropod borne and haemorrhagic fevers"/>
    <m/>
    <x v="30"/>
    <x v="45"/>
    <x v="3"/>
  </r>
  <r>
    <s v="2017"/>
    <s v="2015 - 2019"/>
    <s v="Viral hepatitis"/>
    <m/>
    <x v="64"/>
    <x v="45"/>
    <x v="3"/>
  </r>
  <r>
    <s v="2017"/>
    <s v="2015 - 2019"/>
    <s v="Intestinal infectious diseases"/>
    <m/>
    <x v="0"/>
    <x v="47"/>
    <x v="0"/>
  </r>
  <r>
    <s v="2017"/>
    <s v="2015 - 2019"/>
    <s v="new/uncetain disease"/>
    <m/>
    <x v="8"/>
    <x v="202"/>
    <x v="2"/>
  </r>
  <r>
    <s v="2017"/>
    <s v="2015 - 2019"/>
    <s v="Other bacterial diseases"/>
    <m/>
    <x v="65"/>
    <x v="132"/>
    <x v="0"/>
  </r>
  <r>
    <s v="2017"/>
    <s v="2015 - 2019"/>
    <s v="Other infectious diseases"/>
    <m/>
    <x v="38"/>
    <x v="132"/>
    <x v="0"/>
  </r>
  <r>
    <s v="2017"/>
    <s v="2015 - 2019"/>
    <s v="arthropod borne and haemorrhagic fevers"/>
    <m/>
    <x v="12"/>
    <x v="134"/>
    <x v="2"/>
  </r>
  <r>
    <s v="2017"/>
    <s v="2015 - 2019"/>
    <s v="Certain zoonotic bacterial diseases"/>
    <m/>
    <x v="56"/>
    <x v="53"/>
    <x v="0"/>
  </r>
  <r>
    <s v="2017"/>
    <s v="2015 - 2019"/>
    <s v="Viral hepatitis"/>
    <m/>
    <x v="27"/>
    <x v="59"/>
    <x v="0"/>
  </r>
  <r>
    <s v="2017"/>
    <s v="2015 - 2019"/>
    <s v="Intestinal infectious diseases"/>
    <m/>
    <x v="0"/>
    <x v="60"/>
    <x v="0"/>
  </r>
  <r>
    <s v="2017"/>
    <s v="2015 - 2019"/>
    <s v="Other bacterial diseases"/>
    <m/>
    <x v="65"/>
    <x v="60"/>
    <x v="0"/>
  </r>
  <r>
    <s v="2017"/>
    <s v="2015 - 2019"/>
    <s v="arthropod borne and haemorrhagic fevers"/>
    <m/>
    <x v="16"/>
    <x v="60"/>
    <x v="0"/>
  </r>
  <r>
    <s v="2017"/>
    <s v="2015 - 2019"/>
    <s v="arthropod borne and haemorrhagic fevers"/>
    <m/>
    <x v="41"/>
    <x v="60"/>
    <x v="0"/>
  </r>
  <r>
    <s v="2017"/>
    <s v="2015 - 2019"/>
    <s v="skin and mucous membrane infection"/>
    <m/>
    <x v="15"/>
    <x v="60"/>
    <x v="0"/>
  </r>
  <r>
    <s v="2017"/>
    <s v="2015 - 2019"/>
    <s v="Viral hepatitis"/>
    <m/>
    <x v="27"/>
    <x v="60"/>
    <x v="0"/>
  </r>
  <r>
    <s v="2017"/>
    <s v="2015 - 2019"/>
    <s v="Viral hepatitis"/>
    <m/>
    <x v="64"/>
    <x v="62"/>
    <x v="3"/>
  </r>
  <r>
    <s v="2017"/>
    <s v="2015 - 2019"/>
    <s v="Viral hepatitis"/>
    <m/>
    <x v="64"/>
    <x v="63"/>
    <x v="3"/>
  </r>
  <r>
    <s v="2017"/>
    <s v="2015 - 2019"/>
    <s v="new/uncetain disease"/>
    <m/>
    <x v="8"/>
    <x v="209"/>
    <x v="2"/>
  </r>
  <r>
    <s v="2017"/>
    <s v="2015 - 2019"/>
    <s v="Viral hepatitis"/>
    <m/>
    <x v="64"/>
    <x v="67"/>
    <x v="3"/>
  </r>
  <r>
    <s v="2017"/>
    <s v="2015 - 2019"/>
    <s v="new/uncetain disease"/>
    <m/>
    <x v="8"/>
    <x v="211"/>
    <x v="2"/>
  </r>
  <r>
    <s v="2017"/>
    <s v="2015 - 2019"/>
    <s v="new/uncetain disease"/>
    <m/>
    <x v="8"/>
    <x v="71"/>
    <x v="2"/>
  </r>
  <r>
    <s v="2017"/>
    <s v="2015 - 2019"/>
    <s v="arthropod borne and haemorrhagic fevers"/>
    <m/>
    <x v="16"/>
    <x v="76"/>
    <x v="1"/>
  </r>
  <r>
    <s v="2017"/>
    <s v="2015 - 2019"/>
    <s v="Viral hepatitis"/>
    <m/>
    <x v="64"/>
    <x v="78"/>
    <x v="3"/>
  </r>
  <r>
    <s v="2017"/>
    <s v="2015 - 2019"/>
    <s v="Viral hepatitis"/>
    <m/>
    <x v="64"/>
    <x v="79"/>
    <x v="3"/>
  </r>
  <r>
    <s v="2017"/>
    <s v="2015 - 2019"/>
    <s v="Certain zoonotic bacterial diseases"/>
    <m/>
    <x v="56"/>
    <x v="166"/>
    <x v="0"/>
  </r>
  <r>
    <s v="2017"/>
    <s v="2015 - 2019"/>
    <s v="Viral infections of the CNS"/>
    <m/>
    <x v="25"/>
    <x v="215"/>
    <x v="2"/>
  </r>
  <r>
    <s v="2017"/>
    <s v="2015 - 2019"/>
    <s v="Viral hepatitis"/>
    <m/>
    <x v="27"/>
    <x v="167"/>
    <x v="0"/>
  </r>
  <r>
    <s v="2017"/>
    <s v="2015 - 2019"/>
    <s v="Other bacterial diseases"/>
    <m/>
    <x v="65"/>
    <x v="81"/>
    <x v="0"/>
  </r>
  <r>
    <s v="2017"/>
    <s v="2015 - 2019"/>
    <s v="arthropod borne and haemorrhagic fevers"/>
    <m/>
    <x v="41"/>
    <x v="81"/>
    <x v="0"/>
  </r>
  <r>
    <s v="2017"/>
    <s v="2015 - 2019"/>
    <s v="arthropod borne and haemorrhagic fevers"/>
    <m/>
    <x v="9"/>
    <x v="85"/>
    <x v="0"/>
  </r>
  <r>
    <s v="2017"/>
    <s v="2015 - 2019"/>
    <s v="arthropod borne and haemorrhagic fevers"/>
    <m/>
    <x v="66"/>
    <x v="88"/>
    <x v="1"/>
  </r>
  <r>
    <s v="2017"/>
    <s v="2015 - 2019"/>
    <s v="Viral hepatitis"/>
    <m/>
    <x v="64"/>
    <x v="88"/>
    <x v="1"/>
  </r>
  <r>
    <s v="2017"/>
    <s v="2015 - 2019"/>
    <s v="Other bacterial diseases"/>
    <m/>
    <x v="39"/>
    <x v="228"/>
    <x v="2"/>
  </r>
  <r>
    <s v="2017"/>
    <s v="2015 - 2019"/>
    <s v="Intestinal infectious diseases"/>
    <m/>
    <x v="0"/>
    <x v="180"/>
    <x v="0"/>
  </r>
  <r>
    <s v="2016"/>
    <s v="2015 - 2019"/>
    <s v="arthropod borne and haemorrhagic fevers"/>
    <m/>
    <x v="16"/>
    <x v="0"/>
    <x v="0"/>
  </r>
  <r>
    <s v="2016"/>
    <s v="2015 - 2019"/>
    <s v="new/uncetain disease"/>
    <m/>
    <x v="8"/>
    <x v="183"/>
    <x v="2"/>
  </r>
  <r>
    <s v="2016"/>
    <s v="2015 - 2019"/>
    <s v="arthropod borne and haemorrhagic fevers"/>
    <m/>
    <x v="30"/>
    <x v="1"/>
    <x v="1"/>
  </r>
  <r>
    <s v="2016"/>
    <s v="2015 - 2019"/>
    <s v="new/uncetain disease"/>
    <m/>
    <x v="8"/>
    <x v="3"/>
    <x v="3"/>
  </r>
  <r>
    <s v="2016"/>
    <s v="2015 - 2019"/>
    <s v="arthropod borne and haemorrhagic fevers"/>
    <m/>
    <x v="41"/>
    <x v="99"/>
    <x v="0"/>
  </r>
  <r>
    <s v="2016"/>
    <s v="2015 - 2019"/>
    <s v="arthropod borne and haemorrhagic fevers"/>
    <m/>
    <x v="12"/>
    <x v="6"/>
    <x v="0"/>
  </r>
  <r>
    <s v="2016"/>
    <s v="2015 - 2019"/>
    <s v="new/uncetain disease"/>
    <m/>
    <x v="8"/>
    <x v="217"/>
    <x v="2"/>
  </r>
  <r>
    <s v="2016"/>
    <s v="2015 - 2019"/>
    <s v="arthropod borne and haemorrhagic fevers"/>
    <m/>
    <x v="7"/>
    <x v="12"/>
    <x v="1"/>
  </r>
  <r>
    <s v="2016"/>
    <s v="2015 - 2019"/>
    <s v="arthropod borne and haemorrhagic fevers"/>
    <m/>
    <x v="7"/>
    <x v="14"/>
    <x v="1"/>
  </r>
  <r>
    <s v="2016"/>
    <s v="2015 - 2019"/>
    <s v="skin and mucous membrane infection"/>
    <m/>
    <x v="15"/>
    <x v="104"/>
    <x v="0"/>
  </r>
  <r>
    <s v="2016"/>
    <s v="2015 - 2019"/>
    <s v="arthropod borne and haemorrhagic fevers"/>
    <m/>
    <x v="7"/>
    <x v="17"/>
    <x v="1"/>
  </r>
  <r>
    <s v="2016"/>
    <s v="2015 - 2019"/>
    <s v="arthropod borne and haemorrhagic fevers"/>
    <m/>
    <x v="52"/>
    <x v="18"/>
    <x v="2"/>
  </r>
  <r>
    <s v="2016"/>
    <s v="2015 - 2019"/>
    <s v="arthropod borne and haemorrhagic fevers"/>
    <m/>
    <x v="16"/>
    <x v="18"/>
    <x v="2"/>
  </r>
  <r>
    <s v="2016"/>
    <s v="2015 - 2019"/>
    <s v="Influenza and pneumonia"/>
    <m/>
    <x v="13"/>
    <x v="18"/>
    <x v="2"/>
  </r>
  <r>
    <s v="2016"/>
    <s v="2015 - 2019"/>
    <s v="arthropod borne and haemorrhagic fevers"/>
    <m/>
    <x v="16"/>
    <x v="107"/>
    <x v="0"/>
  </r>
  <r>
    <s v="2016"/>
    <s v="2015 - 2019"/>
    <s v="arthropod borne and haemorrhagic fevers"/>
    <m/>
    <x v="7"/>
    <x v="21"/>
    <x v="1"/>
  </r>
  <r>
    <s v="2016"/>
    <s v="2015 - 2019"/>
    <s v="arthropod borne and haemorrhagic fevers"/>
    <m/>
    <x v="7"/>
    <x v="111"/>
    <x v="1"/>
  </r>
  <r>
    <s v="2016"/>
    <s v="2015 - 2019"/>
    <s v="arthropod borne and haemorrhagic fevers"/>
    <m/>
    <x v="7"/>
    <x v="112"/>
    <x v="1"/>
  </r>
  <r>
    <s v="2016"/>
    <s v="2015 - 2019"/>
    <s v="arthropod borne and haemorrhagic fevers"/>
    <m/>
    <x v="41"/>
    <x v="24"/>
    <x v="3"/>
  </r>
  <r>
    <s v="2016"/>
    <s v="2015 - 2019"/>
    <s v="arthropod borne and haemorrhagic fevers"/>
    <m/>
    <x v="7"/>
    <x v="188"/>
    <x v="1"/>
  </r>
  <r>
    <s v="2016"/>
    <s v="2015 - 2019"/>
    <s v="arthropod borne and haemorrhagic fevers"/>
    <m/>
    <x v="7"/>
    <x v="114"/>
    <x v="1"/>
  </r>
  <r>
    <s v="2016"/>
    <s v="2015 - 2019"/>
    <s v="arthropod borne and haemorrhagic fevers"/>
    <m/>
    <x v="7"/>
    <x v="27"/>
    <x v="1"/>
  </r>
  <r>
    <s v="2016"/>
    <s v="2015 - 2019"/>
    <s v="arthropod borne and haemorrhagic fevers"/>
    <m/>
    <x v="7"/>
    <x v="30"/>
    <x v="3"/>
  </r>
  <r>
    <s v="2016"/>
    <s v="2015 - 2019"/>
    <s v="Bacterial, viral and other infectious agents"/>
    <m/>
    <x v="67"/>
    <x v="32"/>
    <x v="3"/>
  </r>
  <r>
    <s v="2016"/>
    <s v="2015 - 2019"/>
    <s v="arthropod borne and haemorrhagic fevers"/>
    <m/>
    <x v="7"/>
    <x v="36"/>
    <x v="1"/>
  </r>
  <r>
    <s v="2016"/>
    <s v="2015 - 2019"/>
    <s v="arthropod borne and haemorrhagic fevers"/>
    <m/>
    <x v="7"/>
    <x v="39"/>
    <x v="1"/>
  </r>
  <r>
    <s v="2016"/>
    <s v="2015 - 2019"/>
    <s v="arthropod borne and haemorrhagic fevers"/>
    <m/>
    <x v="7"/>
    <x v="46"/>
    <x v="1"/>
  </r>
  <r>
    <s v="2016"/>
    <s v="2015 - 2019"/>
    <s v="arthropod borne and haemorrhagic fevers"/>
    <m/>
    <x v="30"/>
    <x v="47"/>
    <x v="0"/>
  </r>
  <r>
    <s v="2016"/>
    <s v="2015 - 2019"/>
    <s v="arthropod borne and haemorrhagic fevers"/>
    <m/>
    <x v="16"/>
    <x v="47"/>
    <x v="0"/>
  </r>
  <r>
    <s v="2016"/>
    <s v="2015 - 2019"/>
    <s v="Viral infections of the CNS"/>
    <m/>
    <x v="25"/>
    <x v="131"/>
    <x v="2"/>
  </r>
  <r>
    <s v="2016"/>
    <s v="2015 - 2019"/>
    <s v="arthropod borne and haemorrhagic fevers"/>
    <m/>
    <x v="41"/>
    <x v="132"/>
    <x v="0"/>
  </r>
  <r>
    <s v="2016"/>
    <s v="2015 - 2019"/>
    <s v="arthropod borne and haemorrhagic fevers"/>
    <m/>
    <x v="7"/>
    <x v="133"/>
    <x v="1"/>
  </r>
  <r>
    <s v="2016"/>
    <s v="2015 - 2019"/>
    <s v="arthropod borne and haemorrhagic fevers"/>
    <m/>
    <x v="7"/>
    <x v="137"/>
    <x v="2"/>
  </r>
  <r>
    <s v="2016"/>
    <s v="2015 - 2019"/>
    <s v="arthropod borne and haemorrhagic fevers"/>
    <m/>
    <x v="52"/>
    <x v="59"/>
    <x v="0"/>
  </r>
  <r>
    <s v="2016"/>
    <s v="2015 - 2019"/>
    <s v="Viral infections of the CNS"/>
    <m/>
    <x v="25"/>
    <x v="60"/>
    <x v="0"/>
  </r>
  <r>
    <s v="2016"/>
    <s v="2015 - 2019"/>
    <s v="arthropod borne and haemorrhagic fevers"/>
    <m/>
    <x v="41"/>
    <x v="60"/>
    <x v="0"/>
  </r>
  <r>
    <s v="2016"/>
    <s v="2015 - 2019"/>
    <s v="arthropod borne and haemorrhagic fevers"/>
    <m/>
    <x v="7"/>
    <x v="61"/>
    <x v="1"/>
  </r>
  <r>
    <s v="2016"/>
    <s v="2015 - 2019"/>
    <s v="arthropod borne and haemorrhagic fevers"/>
    <m/>
    <x v="7"/>
    <x v="62"/>
    <x v="3"/>
  </r>
  <r>
    <s v="2016"/>
    <s v="2015 - 2019"/>
    <s v="new/uncetain disease"/>
    <m/>
    <x v="8"/>
    <x v="209"/>
    <x v="2"/>
  </r>
  <r>
    <s v="2016"/>
    <s v="2015 - 2019"/>
    <s v="Viral infections of the CNS"/>
    <m/>
    <x v="25"/>
    <x v="151"/>
    <x v="2"/>
  </r>
  <r>
    <s v="2016"/>
    <s v="2015 - 2019"/>
    <s v="arthropod borne and haemorrhagic fevers"/>
    <m/>
    <x v="7"/>
    <x v="152"/>
    <x v="1"/>
  </r>
  <r>
    <s v="2016"/>
    <s v="2015 - 2019"/>
    <s v="arthropod borne and haemorrhagic fevers"/>
    <m/>
    <x v="18"/>
    <x v="152"/>
    <x v="1"/>
  </r>
  <r>
    <s v="2016"/>
    <s v="2015 - 2019"/>
    <s v="arthropod borne and haemorrhagic fevers"/>
    <m/>
    <x v="7"/>
    <x v="210"/>
    <x v="4"/>
  </r>
  <r>
    <s v="2016"/>
    <s v="2015 - 2019"/>
    <s v="new/uncetain disease"/>
    <m/>
    <x v="8"/>
    <x v="211"/>
    <x v="2"/>
  </r>
  <r>
    <s v="2016"/>
    <s v="2015 - 2019"/>
    <s v="new/uncetain disease"/>
    <m/>
    <x v="8"/>
    <x v="71"/>
    <x v="2"/>
  </r>
  <r>
    <s v="2016"/>
    <s v="2015 - 2019"/>
    <s v="arthropod borne and haemorrhagic fevers"/>
    <m/>
    <x v="68"/>
    <x v="75"/>
    <x v="0"/>
  </r>
  <r>
    <s v="2016"/>
    <s v="2015 - 2019"/>
    <s v="arthropod borne and haemorrhagic fevers"/>
    <m/>
    <x v="41"/>
    <x v="79"/>
    <x v="3"/>
  </r>
  <r>
    <s v="2016"/>
    <s v="2015 - 2019"/>
    <s v="arthropod borne and haemorrhagic fevers"/>
    <m/>
    <x v="41"/>
    <x v="81"/>
    <x v="0"/>
  </r>
  <r>
    <s v="2016"/>
    <s v="2015 - 2019"/>
    <s v="new/uncetain disease"/>
    <m/>
    <x v="8"/>
    <x v="82"/>
    <x v="2"/>
  </r>
  <r>
    <s v="2016"/>
    <s v="2015 - 2019"/>
    <s v="arthropod borne and haemorrhagic fevers"/>
    <m/>
    <x v="7"/>
    <x v="171"/>
    <x v="1"/>
  </r>
  <r>
    <s v="2016"/>
    <s v="2015 - 2019"/>
    <s v="arthropod borne and haemorrhagic fevers"/>
    <m/>
    <x v="16"/>
    <x v="85"/>
    <x v="0"/>
  </r>
  <r>
    <s v="2016"/>
    <s v="2015 - 2019"/>
    <s v="arthropod borne and haemorrhagic fevers"/>
    <m/>
    <x v="12"/>
    <x v="87"/>
    <x v="1"/>
  </r>
  <r>
    <s v="2016"/>
    <s v="2015 - 2019"/>
    <s v="Intestinal infectious diseases"/>
    <m/>
    <x v="48"/>
    <x v="88"/>
    <x v="1"/>
  </r>
  <r>
    <s v="2016"/>
    <s v="2015 - 2019"/>
    <s v="arthropod borne and haemorrhagic fevers"/>
    <m/>
    <x v="30"/>
    <x v="88"/>
    <x v="1"/>
  </r>
  <r>
    <s v="2016"/>
    <s v="2015 - 2019"/>
    <s v="arthropod borne and haemorrhagic fevers"/>
    <m/>
    <x v="7"/>
    <x v="88"/>
    <x v="1"/>
  </r>
  <r>
    <s v="2016"/>
    <s v="2015 - 2019"/>
    <s v="Other infectious diseases"/>
    <m/>
    <x v="38"/>
    <x v="88"/>
    <x v="1"/>
  </r>
  <r>
    <s v="2016"/>
    <s v="2015 - 2019"/>
    <s v="arthropod borne and haemorrhagic fevers"/>
    <m/>
    <x v="7"/>
    <x v="174"/>
    <x v="1"/>
  </r>
  <r>
    <s v="2016"/>
    <s v="2015 - 2019"/>
    <s v="arthropod borne and haemorrhagic fevers"/>
    <m/>
    <x v="7"/>
    <x v="176"/>
    <x v="2"/>
  </r>
  <r>
    <s v="2015"/>
    <s v="2015 - 2019"/>
    <s v="new/uncetain disease"/>
    <m/>
    <x v="8"/>
    <x v="183"/>
    <x v="2"/>
  </r>
  <r>
    <s v="2015"/>
    <s v="2015 - 2019"/>
    <s v="skin and mucous membrane infection"/>
    <m/>
    <x v="11"/>
    <x v="9"/>
    <x v="3"/>
  </r>
  <r>
    <s v="2015"/>
    <s v="2015 - 2019"/>
    <s v="arthropod borne and haemorrhagic fevers"/>
    <m/>
    <x v="7"/>
    <x v="13"/>
    <x v="1"/>
  </r>
  <r>
    <s v="2015"/>
    <s v="2015 - 2019"/>
    <s v="skin and mucous membrane infection"/>
    <m/>
    <x v="11"/>
    <x v="13"/>
    <x v="1"/>
  </r>
  <r>
    <s v="2015"/>
    <s v="2015 - 2019"/>
    <s v="skin and mucous membrane infection"/>
    <m/>
    <x v="11"/>
    <x v="105"/>
    <x v="1"/>
  </r>
  <r>
    <s v="2015"/>
    <s v="2015 - 2019"/>
    <s v="Influenza and pneumonia"/>
    <m/>
    <x v="13"/>
    <x v="105"/>
    <x v="1"/>
  </r>
  <r>
    <s v="2015"/>
    <s v="2015 - 2019"/>
    <s v="skin and mucous membrane infection"/>
    <m/>
    <x v="11"/>
    <x v="17"/>
    <x v="1"/>
  </r>
  <r>
    <s v="2015"/>
    <s v="2015 - 2019"/>
    <s v="Influenza and pneumonia"/>
    <m/>
    <x v="13"/>
    <x v="18"/>
    <x v="2"/>
  </r>
  <r>
    <s v="2015"/>
    <s v="2015 - 2019"/>
    <s v="new/uncetain disease"/>
    <m/>
    <x v="8"/>
    <x v="18"/>
    <x v="2"/>
  </r>
  <r>
    <s v="2015"/>
    <s v="2015 - 2019"/>
    <s v="Intestinal infectious diseases"/>
    <m/>
    <x v="0"/>
    <x v="107"/>
    <x v="0"/>
  </r>
  <r>
    <s v="2015"/>
    <s v="2015 - 2019"/>
    <s v="arthropod borne and haemorrhagic fevers"/>
    <m/>
    <x v="7"/>
    <x v="20"/>
    <x v="1"/>
  </r>
  <r>
    <s v="2015"/>
    <s v="2015 - 2019"/>
    <s v="arthropod borne and haemorrhagic fevers"/>
    <m/>
    <x v="7"/>
    <x v="110"/>
    <x v="0"/>
  </r>
  <r>
    <s v="2015"/>
    <s v="2015 - 2019"/>
    <s v="skin and mucous membrane infection"/>
    <m/>
    <x v="11"/>
    <x v="24"/>
    <x v="3"/>
  </r>
  <r>
    <s v="2015"/>
    <s v="2015 - 2019"/>
    <s v="new/uncetain disease"/>
    <m/>
    <x v="8"/>
    <x v="24"/>
    <x v="3"/>
  </r>
  <r>
    <s v="2015"/>
    <s v="2015 - 2019"/>
    <s v="arthropod borne and haemorrhagic fevers"/>
    <m/>
    <x v="12"/>
    <x v="189"/>
    <x v="0"/>
  </r>
  <r>
    <s v="2015"/>
    <s v="2015 - 2019"/>
    <s v="arthropod borne and haemorrhagic fevers"/>
    <m/>
    <x v="30"/>
    <x v="116"/>
    <x v="3"/>
  </r>
  <r>
    <s v="2015"/>
    <s v="2015 - 2019"/>
    <s v="skin and mucous membrane infection"/>
    <m/>
    <x v="11"/>
    <x v="119"/>
    <x v="2"/>
  </r>
  <r>
    <s v="2015"/>
    <s v="2015 - 2019"/>
    <s v="arthropod borne and haemorrhagic fevers"/>
    <m/>
    <x v="7"/>
    <x v="35"/>
    <x v="1"/>
  </r>
  <r>
    <s v="2015"/>
    <s v="2015 - 2019"/>
    <s v="arthropod borne and haemorrhagic fevers"/>
    <m/>
    <x v="7"/>
    <x v="37"/>
    <x v="1"/>
  </r>
  <r>
    <s v="2015"/>
    <s v="2015 - 2019"/>
    <s v="skin and mucous membrane infection"/>
    <m/>
    <x v="11"/>
    <x v="38"/>
    <x v="3"/>
  </r>
  <r>
    <s v="2015"/>
    <s v="2015 - 2019"/>
    <s v="new/uncetain disease"/>
    <m/>
    <x v="8"/>
    <x v="125"/>
    <x v="2"/>
  </r>
  <r>
    <s v="2015"/>
    <s v="2015 - 2019"/>
    <s v="Intestinal infectious diseases"/>
    <m/>
    <x v="0"/>
    <x v="196"/>
    <x v="2"/>
  </r>
  <r>
    <s v="2015"/>
    <s v="2015 - 2019"/>
    <s v="arthropod borne and haemorrhagic fevers"/>
    <m/>
    <x v="44"/>
    <x v="45"/>
    <x v="3"/>
  </r>
  <r>
    <s v="2015"/>
    <s v="2015 - 2019"/>
    <s v="skin and mucous membrane infection"/>
    <m/>
    <x v="11"/>
    <x v="45"/>
    <x v="3"/>
  </r>
  <r>
    <s v="2015"/>
    <s v="2015 - 2019"/>
    <s v="new/uncetain disease"/>
    <m/>
    <x v="8"/>
    <x v="223"/>
    <x v="2"/>
  </r>
  <r>
    <s v="2015"/>
    <s v="2015 - 2019"/>
    <s v="skin and mucous membrane infection"/>
    <m/>
    <x v="11"/>
    <x v="126"/>
    <x v="2"/>
  </r>
  <r>
    <s v="2015"/>
    <s v="2015 - 2019"/>
    <s v="skin and mucous membrane infection"/>
    <m/>
    <x v="11"/>
    <x v="127"/>
    <x v="2"/>
  </r>
  <r>
    <s v="2015"/>
    <s v="2015 - 2019"/>
    <s v="new/uncetain disease"/>
    <m/>
    <x v="8"/>
    <x v="201"/>
    <x v="2"/>
  </r>
  <r>
    <s v="2015"/>
    <s v="2015 - 2019"/>
    <s v="Codes for special purposes"/>
    <m/>
    <x v="24"/>
    <x v="201"/>
    <x v="2"/>
  </r>
  <r>
    <s v="2015"/>
    <s v="2015 - 2019"/>
    <s v="new/uncetain disease"/>
    <m/>
    <x v="8"/>
    <x v="130"/>
    <x v="2"/>
  </r>
  <r>
    <s v="2015"/>
    <s v="2015 - 2019"/>
    <s v="Viral infections of the CNS"/>
    <m/>
    <x v="25"/>
    <x v="131"/>
    <x v="2"/>
  </r>
  <r>
    <s v="2015"/>
    <s v="2015 - 2019"/>
    <s v="Certain zoonotic bacterial diseases"/>
    <m/>
    <x v="56"/>
    <x v="53"/>
    <x v="0"/>
  </r>
  <r>
    <s v="2015"/>
    <s v="2015 - 2019"/>
    <s v="Viral infections of the CNS"/>
    <m/>
    <x v="25"/>
    <x v="53"/>
    <x v="0"/>
  </r>
  <r>
    <s v="2015"/>
    <s v="2015 - 2019"/>
    <s v="arthropod borne and haemorrhagic fevers"/>
    <m/>
    <x v="7"/>
    <x v="138"/>
    <x v="1"/>
  </r>
  <r>
    <s v="2015"/>
    <s v="2015 - 2019"/>
    <s v="skin and mucous membrane infection"/>
    <m/>
    <x v="11"/>
    <x v="138"/>
    <x v="1"/>
  </r>
  <r>
    <s v="2015"/>
    <s v="2015 - 2019"/>
    <s v="Viral infections of the CNS"/>
    <m/>
    <x v="25"/>
    <x v="141"/>
    <x v="2"/>
  </r>
  <r>
    <s v="2015"/>
    <s v="2015 - 2019"/>
    <s v="Other bacterial diseases"/>
    <m/>
    <x v="65"/>
    <x v="59"/>
    <x v="0"/>
  </r>
  <r>
    <s v="2015"/>
    <s v="2015 - 2019"/>
    <s v="Other bacterial diseases"/>
    <m/>
    <x v="65"/>
    <x v="60"/>
    <x v="0"/>
  </r>
  <r>
    <s v="2015"/>
    <s v="2015 - 2019"/>
    <s v="new/uncetain disease"/>
    <m/>
    <x v="8"/>
    <x v="209"/>
    <x v="2"/>
  </r>
  <r>
    <s v="2015"/>
    <s v="2015 - 2019"/>
    <s v="arthropod borne and haemorrhagic fevers"/>
    <m/>
    <x v="7"/>
    <x v="65"/>
    <x v="1"/>
  </r>
  <r>
    <s v="2015"/>
    <s v="2015 - 2019"/>
    <s v="new/uncetain disease"/>
    <m/>
    <x v="8"/>
    <x v="153"/>
    <x v="2"/>
  </r>
  <r>
    <s v="2015"/>
    <s v="2015 - 2019"/>
    <s v="arthropod borne and haemorrhagic fevers"/>
    <m/>
    <x v="19"/>
    <x v="67"/>
    <x v="3"/>
  </r>
  <r>
    <s v="2015"/>
    <s v="2015 - 2019"/>
    <s v="arthropod borne and haemorrhagic fevers"/>
    <m/>
    <x v="7"/>
    <x v="156"/>
    <x v="1"/>
  </r>
  <r>
    <s v="2015"/>
    <s v="2015 - 2019"/>
    <s v="new/uncetain disease"/>
    <m/>
    <x v="8"/>
    <x v="211"/>
    <x v="2"/>
  </r>
  <r>
    <s v="2015"/>
    <s v="2015 - 2019"/>
    <s v="skin and mucous membrane infection"/>
    <m/>
    <x v="11"/>
    <x v="69"/>
    <x v="3"/>
  </r>
  <r>
    <s v="2015"/>
    <s v="2015 - 2019"/>
    <s v="new/uncetain disease"/>
    <m/>
    <x v="8"/>
    <x v="71"/>
    <x v="2"/>
  </r>
  <r>
    <s v="2015"/>
    <s v="2015 - 2019"/>
    <s v="arthropod borne and haemorrhagic fevers"/>
    <m/>
    <x v="30"/>
    <x v="72"/>
    <x v="0"/>
  </r>
  <r>
    <s v="2015"/>
    <s v="2015 - 2019"/>
    <s v="arthropod borne and haemorrhagic fevers"/>
    <m/>
    <x v="7"/>
    <x v="73"/>
    <x v="1"/>
  </r>
  <r>
    <s v="2015"/>
    <s v="2015 - 2019"/>
    <s v="skin and mucous membrane infection"/>
    <m/>
    <x v="11"/>
    <x v="74"/>
    <x v="3"/>
  </r>
  <r>
    <s v="2015"/>
    <s v="2015 - 2019"/>
    <s v="arthropod borne and haemorrhagic fevers"/>
    <m/>
    <x v="7"/>
    <x v="76"/>
    <x v="1"/>
  </r>
  <r>
    <s v="2015"/>
    <s v="2015 - 2019"/>
    <s v="new/uncetain disease"/>
    <m/>
    <x v="8"/>
    <x v="82"/>
    <x v="2"/>
  </r>
  <r>
    <s v="2015"/>
    <s v="2015 - 2019"/>
    <s v="Intestinal infectious diseases"/>
    <m/>
    <x v="0"/>
    <x v="84"/>
    <x v="0"/>
  </r>
  <r>
    <s v="2015"/>
    <s v="2015 - 2019"/>
    <s v="Intestinal infectious diseases"/>
    <m/>
    <x v="34"/>
    <x v="85"/>
    <x v="0"/>
  </r>
  <r>
    <s v="2015"/>
    <s v="2015 - 2019"/>
    <s v="Viral infections of the CNS"/>
    <m/>
    <x v="25"/>
    <x v="86"/>
    <x v="3"/>
  </r>
  <r>
    <s v="2015"/>
    <s v="2015 - 2019"/>
    <s v="arthropod borne and haemorrhagic fevers"/>
    <m/>
    <x v="41"/>
    <x v="88"/>
    <x v="1"/>
  </r>
  <r>
    <s v="2015"/>
    <s v="2015 - 2019"/>
    <s v="skin and mucous membrane infection"/>
    <m/>
    <x v="11"/>
    <x v="88"/>
    <x v="1"/>
  </r>
  <r>
    <s v="2015"/>
    <s v="2015 - 2019"/>
    <s v="arthropod borne and haemorrhagic fevers"/>
    <m/>
    <x v="7"/>
    <x v="89"/>
    <x v="1"/>
  </r>
  <r>
    <s v="2014"/>
    <s v="2010 - 2014"/>
    <s v="new/uncetain disease"/>
    <m/>
    <x v="8"/>
    <x v="183"/>
    <x v="2"/>
  </r>
  <r>
    <s v="2014"/>
    <s v="2010 - 2014"/>
    <s v="new/uncetain disease"/>
    <m/>
    <x v="8"/>
    <x v="3"/>
    <x v="3"/>
  </r>
  <r>
    <s v="2014"/>
    <s v="2010 - 2014"/>
    <s v="Viral infections of the CNS"/>
    <m/>
    <x v="25"/>
    <x v="13"/>
    <x v="1"/>
  </r>
  <r>
    <s v="2014"/>
    <s v="2010 - 2014"/>
    <s v="arthropod borne and haemorrhagic fevers"/>
    <m/>
    <x v="19"/>
    <x v="13"/>
    <x v="1"/>
  </r>
  <r>
    <s v="2014"/>
    <s v="2010 - 2014"/>
    <s v="Influenza and pneumonia"/>
    <m/>
    <x v="13"/>
    <x v="105"/>
    <x v="1"/>
  </r>
  <r>
    <s v="2014"/>
    <s v="2010 - 2014"/>
    <s v="Influenza and pneumonia"/>
    <m/>
    <x v="13"/>
    <x v="18"/>
    <x v="2"/>
  </r>
  <r>
    <s v="2014"/>
    <s v="2010 - 2014"/>
    <s v="Viral infections of the CNS"/>
    <m/>
    <x v="25"/>
    <x v="106"/>
    <x v="0"/>
  </r>
  <r>
    <s v="2014"/>
    <s v="2010 - 2014"/>
    <s v="arthropod borne and haemorrhagic fevers"/>
    <m/>
    <x v="16"/>
    <x v="107"/>
    <x v="0"/>
  </r>
  <r>
    <s v="2014"/>
    <s v="2010 - 2014"/>
    <s v="arthropod borne and haemorrhagic fevers"/>
    <m/>
    <x v="44"/>
    <x v="107"/>
    <x v="0"/>
  </r>
  <r>
    <s v="2014"/>
    <s v="2010 - 2014"/>
    <s v="new/uncetain disease"/>
    <m/>
    <x v="8"/>
    <x v="26"/>
    <x v="0"/>
  </r>
  <r>
    <s v="2014"/>
    <s v="2010 - 2014"/>
    <s v="new/uncetain disease"/>
    <m/>
    <x v="8"/>
    <x v="189"/>
    <x v="0"/>
  </r>
  <r>
    <s v="2014"/>
    <s v="2010 - 2014"/>
    <s v="arthropod borne and haemorrhagic fevers"/>
    <m/>
    <x v="44"/>
    <x v="116"/>
    <x v="3"/>
  </r>
  <r>
    <s v="2014"/>
    <s v="2010 - 2014"/>
    <s v="arthropod borne and haemorrhagic fevers"/>
    <m/>
    <x v="30"/>
    <x v="30"/>
    <x v="3"/>
  </r>
  <r>
    <s v="2014"/>
    <s v="2010 - 2014"/>
    <s v="arthropod borne and haemorrhagic fevers"/>
    <m/>
    <x v="44"/>
    <x v="32"/>
    <x v="3"/>
  </r>
  <r>
    <s v="2014"/>
    <s v="2010 - 2014"/>
    <s v="arthropod borne and haemorrhagic fevers"/>
    <m/>
    <x v="44"/>
    <x v="120"/>
    <x v="0"/>
  </r>
  <r>
    <s v="2014"/>
    <s v="2010 - 2014"/>
    <s v="Viral infections of the CNS"/>
    <m/>
    <x v="25"/>
    <x v="194"/>
    <x v="0"/>
  </r>
  <r>
    <s v="2014"/>
    <s v="2010 - 2014"/>
    <s v="new/uncetain disease"/>
    <m/>
    <x v="8"/>
    <x v="34"/>
    <x v="3"/>
  </r>
  <r>
    <s v="2014"/>
    <s v="2010 - 2014"/>
    <s v="new/uncetain disease"/>
    <m/>
    <x v="8"/>
    <x v="125"/>
    <x v="2"/>
  </r>
  <r>
    <s v="2014"/>
    <s v="2010 - 2014"/>
    <s v="new/uncetain disease"/>
    <m/>
    <x v="8"/>
    <x v="223"/>
    <x v="2"/>
  </r>
  <r>
    <s v="2014"/>
    <s v="2010 - 2014"/>
    <s v="new/uncetain disease"/>
    <m/>
    <x v="8"/>
    <x v="202"/>
    <x v="2"/>
  </r>
  <r>
    <s v="2014"/>
    <s v="2010 - 2014"/>
    <s v="arthropod borne and haemorrhagic fevers"/>
    <m/>
    <x v="44"/>
    <x v="132"/>
    <x v="0"/>
  </r>
  <r>
    <s v="2014"/>
    <s v="2010 - 2014"/>
    <s v="Certain zoonotic bacterial diseases"/>
    <m/>
    <x v="56"/>
    <x v="53"/>
    <x v="0"/>
  </r>
  <r>
    <s v="2014"/>
    <s v="2010 - 2014"/>
    <s v="Viral infections of the CNS"/>
    <m/>
    <x v="25"/>
    <x v="53"/>
    <x v="0"/>
  </r>
  <r>
    <s v="2014"/>
    <s v="2010 - 2014"/>
    <s v="arthropod borne and haemorrhagic fevers"/>
    <m/>
    <x v="44"/>
    <x v="140"/>
    <x v="0"/>
  </r>
  <r>
    <s v="2014"/>
    <s v="2010 - 2014"/>
    <s v="new/uncetain disease"/>
    <m/>
    <x v="8"/>
    <x v="146"/>
    <x v="2"/>
  </r>
  <r>
    <s v="2014"/>
    <s v="2010 - 2014"/>
    <s v="arthropod borne and haemorrhagic fevers"/>
    <m/>
    <x v="44"/>
    <x v="60"/>
    <x v="0"/>
  </r>
  <r>
    <s v="2014"/>
    <s v="2010 - 2014"/>
    <s v="new/uncetain disease"/>
    <m/>
    <x v="8"/>
    <x v="62"/>
    <x v="3"/>
  </r>
  <r>
    <s v="2014"/>
    <s v="2010 - 2014"/>
    <s v="Other bacterial diseases"/>
    <m/>
    <x v="43"/>
    <x v="67"/>
    <x v="3"/>
  </r>
  <r>
    <s v="2014"/>
    <s v="2010 - 2014"/>
    <s v="new/uncetain disease"/>
    <m/>
    <x v="8"/>
    <x v="211"/>
    <x v="2"/>
  </r>
  <r>
    <s v="2014"/>
    <s v="2010 - 2014"/>
    <s v="new/uncetain disease"/>
    <m/>
    <x v="8"/>
    <x v="71"/>
    <x v="2"/>
  </r>
  <r>
    <s v="2014"/>
    <s v="2010 - 2014"/>
    <s v="arthropod borne and haemorrhagic fevers"/>
    <m/>
    <x v="44"/>
    <x v="72"/>
    <x v="0"/>
  </r>
  <r>
    <s v="2014"/>
    <s v="2010 - 2014"/>
    <s v="arthropod borne and haemorrhagic fevers"/>
    <m/>
    <x v="44"/>
    <x v="162"/>
    <x v="0"/>
  </r>
  <r>
    <s v="2014"/>
    <s v="2010 - 2014"/>
    <s v="Viral infections of the CNS"/>
    <m/>
    <x v="25"/>
    <x v="75"/>
    <x v="0"/>
  </r>
  <r>
    <s v="2014"/>
    <s v="2010 - 2014"/>
    <s v="Viral infections of the CNS"/>
    <m/>
    <x v="25"/>
    <x v="215"/>
    <x v="2"/>
  </r>
  <r>
    <s v="2014"/>
    <s v="2010 - 2014"/>
    <s v="new/uncetain disease"/>
    <m/>
    <x v="8"/>
    <x v="83"/>
    <x v="2"/>
  </r>
  <r>
    <s v="2014"/>
    <s v="2010 - 2014"/>
    <s v="arthropod borne and haemorrhagic fevers"/>
    <m/>
    <x v="9"/>
    <x v="85"/>
    <x v="0"/>
  </r>
  <r>
    <s v="2014"/>
    <s v="2010 - 2014"/>
    <s v="arthropod borne and haemorrhagic fevers"/>
    <m/>
    <x v="44"/>
    <x v="88"/>
    <x v="1"/>
  </r>
  <r>
    <s v="2014"/>
    <s v="2010 - 2014"/>
    <s v="Other viral diseases"/>
    <m/>
    <x v="37"/>
    <x v="88"/>
    <x v="1"/>
  </r>
  <r>
    <s v="2014"/>
    <s v="2010 - 2014"/>
    <s v="new/uncetain disease"/>
    <m/>
    <x v="8"/>
    <x v="88"/>
    <x v="1"/>
  </r>
  <r>
    <s v="2014"/>
    <s v="2010 - 2014"/>
    <s v="new/uncetain disease"/>
    <m/>
    <x v="8"/>
    <x v="228"/>
    <x v="2"/>
  </r>
  <r>
    <s v="2013"/>
    <s v="2010 - 2014"/>
    <s v="new/uncetain disease"/>
    <m/>
    <x v="8"/>
    <x v="183"/>
    <x v="2"/>
  </r>
  <r>
    <s v="2013"/>
    <s v="2010 - 2014"/>
    <s v="Other bacterial diseases"/>
    <m/>
    <x v="65"/>
    <x v="99"/>
    <x v="0"/>
  </r>
  <r>
    <s v="2013"/>
    <s v="2010 - 2014"/>
    <s v="Other bacterial diseases"/>
    <m/>
    <x v="65"/>
    <x v="6"/>
    <x v="0"/>
  </r>
  <r>
    <s v="2013"/>
    <s v="2010 - 2014"/>
    <s v="Influenza and pneumonia"/>
    <m/>
    <x v="13"/>
    <x v="18"/>
    <x v="2"/>
  </r>
  <r>
    <s v="2013"/>
    <s v="2010 - 2014"/>
    <s v="Viral infections of the CNS"/>
    <m/>
    <x v="25"/>
    <x v="106"/>
    <x v="0"/>
  </r>
  <r>
    <s v="2013"/>
    <s v="2010 - 2014"/>
    <s v="arthropod borne and haemorrhagic fevers"/>
    <m/>
    <x v="16"/>
    <x v="106"/>
    <x v="0"/>
  </r>
  <r>
    <s v="2013"/>
    <s v="2010 - 2014"/>
    <s v="arthropod borne and haemorrhagic fevers"/>
    <m/>
    <x v="16"/>
    <x v="107"/>
    <x v="0"/>
  </r>
  <r>
    <s v="2013"/>
    <s v="2010 - 2014"/>
    <s v="new/uncetain disease"/>
    <m/>
    <x v="8"/>
    <x v="24"/>
    <x v="3"/>
  </r>
  <r>
    <s v="2013"/>
    <s v="2010 - 2014"/>
    <s v="new/uncetain disease"/>
    <m/>
    <x v="8"/>
    <x v="116"/>
    <x v="3"/>
  </r>
  <r>
    <s v="2013"/>
    <s v="2010 - 2014"/>
    <s v="Viral infections of the CNS"/>
    <m/>
    <x v="25"/>
    <x v="29"/>
    <x v="0"/>
  </r>
  <r>
    <s v="2013"/>
    <s v="2010 - 2014"/>
    <s v="new/uncetain disease"/>
    <m/>
    <x v="8"/>
    <x v="30"/>
    <x v="3"/>
  </r>
  <r>
    <s v="2013"/>
    <s v="2010 - 2014"/>
    <s v="new/uncetain disease"/>
    <m/>
    <x v="8"/>
    <x v="32"/>
    <x v="3"/>
  </r>
  <r>
    <s v="2013"/>
    <s v="2010 - 2014"/>
    <s v="Other bacterial diseases"/>
    <m/>
    <x v="65"/>
    <x v="120"/>
    <x v="0"/>
  </r>
  <r>
    <s v="2013"/>
    <s v="2010 - 2014"/>
    <s v="Viral infections of the CNS"/>
    <m/>
    <x v="25"/>
    <x v="197"/>
    <x v="2"/>
  </r>
  <r>
    <s v="2013"/>
    <s v="2010 - 2014"/>
    <s v="new/uncetain disease"/>
    <m/>
    <x v="8"/>
    <x v="45"/>
    <x v="3"/>
  </r>
  <r>
    <s v="2013"/>
    <s v="2010 - 2014"/>
    <s v="new/uncetain disease"/>
    <m/>
    <x v="8"/>
    <x v="223"/>
    <x v="2"/>
  </r>
  <r>
    <s v="2013"/>
    <s v="2010 - 2014"/>
    <s v="Viral infections of the CNS"/>
    <m/>
    <x v="25"/>
    <x v="47"/>
    <x v="0"/>
  </r>
  <r>
    <s v="2013"/>
    <s v="2010 - 2014"/>
    <s v="Influenza and pneumonia"/>
    <m/>
    <x v="13"/>
    <x v="128"/>
    <x v="2"/>
  </r>
  <r>
    <s v="2013"/>
    <s v="2010 - 2014"/>
    <s v="new/uncetain disease"/>
    <m/>
    <x v="8"/>
    <x v="130"/>
    <x v="2"/>
  </r>
  <r>
    <s v="2013"/>
    <s v="2010 - 2014"/>
    <s v="arthropod borne and haemorrhagic fevers"/>
    <m/>
    <x v="30"/>
    <x v="135"/>
    <x v="1"/>
  </r>
  <r>
    <s v="2013"/>
    <s v="2010 - 2014"/>
    <s v="Intestinal infectious diseases"/>
    <m/>
    <x v="0"/>
    <x v="138"/>
    <x v="1"/>
  </r>
  <r>
    <s v="2013"/>
    <s v="2010 - 2014"/>
    <s v="Viral infections of the CNS"/>
    <m/>
    <x v="25"/>
    <x v="59"/>
    <x v="0"/>
  </r>
  <r>
    <s v="2013"/>
    <s v="2010 - 2014"/>
    <s v="Other bacterial diseases"/>
    <m/>
    <x v="65"/>
    <x v="60"/>
    <x v="0"/>
  </r>
  <r>
    <s v="2013"/>
    <s v="2010 - 2014"/>
    <s v="new/uncetain disease"/>
    <m/>
    <x v="8"/>
    <x v="209"/>
    <x v="2"/>
  </r>
  <r>
    <s v="2013"/>
    <s v="2010 - 2014"/>
    <s v="new/uncetain disease"/>
    <m/>
    <x v="8"/>
    <x v="211"/>
    <x v="2"/>
  </r>
  <r>
    <s v="2013"/>
    <s v="2010 - 2014"/>
    <s v="new/uncetain disease"/>
    <m/>
    <x v="8"/>
    <x v="71"/>
    <x v="2"/>
  </r>
  <r>
    <s v="2013"/>
    <s v="2010 - 2014"/>
    <s v="arthropod borne and haemorrhagic fevers"/>
    <m/>
    <x v="16"/>
    <x v="159"/>
    <x v="0"/>
  </r>
  <r>
    <s v="2013"/>
    <s v="2010 - 2014"/>
    <s v="Viral infections of the CNS"/>
    <m/>
    <x v="25"/>
    <x v="213"/>
    <x v="0"/>
  </r>
  <r>
    <s v="2013"/>
    <s v="2010 - 2014"/>
    <s v="Other bacterial diseases"/>
    <m/>
    <x v="65"/>
    <x v="75"/>
    <x v="0"/>
  </r>
  <r>
    <s v="2013"/>
    <s v="2010 - 2014"/>
    <s v="Viral infections of the CNS"/>
    <m/>
    <x v="25"/>
    <x v="75"/>
    <x v="0"/>
  </r>
  <r>
    <s v="2013"/>
    <s v="2010 - 2014"/>
    <s v="Viral infections of the CNS"/>
    <m/>
    <x v="25"/>
    <x v="215"/>
    <x v="2"/>
  </r>
  <r>
    <s v="2013"/>
    <s v="2010 - 2014"/>
    <s v="arthropod borne and haemorrhagic fevers"/>
    <m/>
    <x v="16"/>
    <x v="167"/>
    <x v="0"/>
  </r>
  <r>
    <s v="2013"/>
    <s v="2010 - 2014"/>
    <s v="new/uncetain disease"/>
    <m/>
    <x v="8"/>
    <x v="216"/>
    <x v="0"/>
  </r>
  <r>
    <s v="2012"/>
    <s v="2010 - 2014"/>
    <s v="Other bacterial diseases"/>
    <m/>
    <x v="65"/>
    <x v="99"/>
    <x v="0"/>
  </r>
  <r>
    <s v="2012"/>
    <s v="2010 - 2014"/>
    <s v="Other bacterial diseases"/>
    <m/>
    <x v="65"/>
    <x v="6"/>
    <x v="0"/>
  </r>
  <r>
    <s v="2012"/>
    <s v="2010 - 2014"/>
    <s v="Influenza and pneumonia"/>
    <m/>
    <x v="13"/>
    <x v="7"/>
    <x v="2"/>
  </r>
  <r>
    <s v="2012"/>
    <s v="2010 - 2014"/>
    <s v="Other bacterial diseases"/>
    <m/>
    <x v="65"/>
    <x v="104"/>
    <x v="0"/>
  </r>
  <r>
    <s v="2012"/>
    <s v="2010 - 2014"/>
    <s v="Influenza and pneumonia"/>
    <m/>
    <x v="13"/>
    <x v="18"/>
    <x v="2"/>
  </r>
  <r>
    <s v="2012"/>
    <s v="2010 - 2014"/>
    <s v="Other bacterial diseases"/>
    <m/>
    <x v="65"/>
    <x v="19"/>
    <x v="0"/>
  </r>
  <r>
    <s v="2012"/>
    <s v="2010 - 2014"/>
    <s v="arthropod borne and haemorrhagic fevers"/>
    <m/>
    <x v="16"/>
    <x v="106"/>
    <x v="0"/>
  </r>
  <r>
    <s v="2012"/>
    <s v="2010 - 2014"/>
    <s v="Intestinal infectious diseases"/>
    <m/>
    <x v="0"/>
    <x v="107"/>
    <x v="0"/>
  </r>
  <r>
    <s v="2012"/>
    <s v="2010 - 2014"/>
    <s v="arthropod borne and haemorrhagic fevers"/>
    <m/>
    <x v="44"/>
    <x v="107"/>
    <x v="0"/>
  </r>
  <r>
    <s v="2012"/>
    <s v="2010 - 2014"/>
    <s v="arthropod borne and haemorrhagic fevers"/>
    <m/>
    <x v="16"/>
    <x v="108"/>
    <x v="0"/>
  </r>
  <r>
    <s v="2012"/>
    <s v="2010 - 2014"/>
    <s v="Influenza and pneumonia"/>
    <m/>
    <x v="13"/>
    <x v="189"/>
    <x v="0"/>
  </r>
  <r>
    <s v="2012"/>
    <s v="2010 - 2014"/>
    <s v="new/uncetain disease"/>
    <m/>
    <x v="8"/>
    <x v="32"/>
    <x v="3"/>
  </r>
  <r>
    <s v="2012"/>
    <s v="2010 - 2014"/>
    <s v="Other bacterial diseases"/>
    <m/>
    <x v="65"/>
    <x v="33"/>
    <x v="0"/>
  </r>
  <r>
    <s v="2012"/>
    <s v="2010 - 2014"/>
    <s v="arthropod borne and haemorrhagic fevers"/>
    <m/>
    <x v="16"/>
    <x v="33"/>
    <x v="0"/>
  </r>
  <r>
    <s v="2012"/>
    <s v="2010 - 2014"/>
    <s v="Other bacterial diseases"/>
    <m/>
    <x v="65"/>
    <x v="122"/>
    <x v="0"/>
  </r>
  <r>
    <s v="2012"/>
    <s v="2010 - 2014"/>
    <s v="Influenza and pneumonia"/>
    <m/>
    <x v="13"/>
    <x v="230"/>
    <x v="2"/>
  </r>
  <r>
    <s v="2012"/>
    <s v="2010 - 2014"/>
    <s v="Influenza and pneumonia"/>
    <m/>
    <x v="13"/>
    <x v="41"/>
    <x v="2"/>
  </r>
  <r>
    <s v="2012"/>
    <s v="2010 - 2014"/>
    <s v="skin and mucous membrane infection"/>
    <m/>
    <x v="69"/>
    <x v="128"/>
    <x v="2"/>
  </r>
  <r>
    <s v="2012"/>
    <s v="2010 - 2014"/>
    <s v="Other infectious diseases"/>
    <m/>
    <x v="38"/>
    <x v="128"/>
    <x v="2"/>
  </r>
  <r>
    <s v="2012"/>
    <s v="2010 - 2014"/>
    <s v="Influenza and pneumonia"/>
    <m/>
    <x v="13"/>
    <x v="128"/>
    <x v="2"/>
  </r>
  <r>
    <s v="2012"/>
    <s v="2010 - 2014"/>
    <s v="Other bacterial diseases"/>
    <m/>
    <x v="65"/>
    <x v="140"/>
    <x v="0"/>
  </r>
  <r>
    <s v="2012"/>
    <s v="2010 - 2014"/>
    <s v="arthropod borne and haemorrhagic fevers"/>
    <m/>
    <x v="52"/>
    <x v="57"/>
    <x v="0"/>
  </r>
  <r>
    <s v="2012"/>
    <s v="2010 - 2014"/>
    <s v="Other bacterial diseases"/>
    <m/>
    <x v="65"/>
    <x v="60"/>
    <x v="0"/>
  </r>
  <r>
    <s v="2012"/>
    <s v="2010 - 2014"/>
    <s v="arthropod borne and haemorrhagic fevers"/>
    <m/>
    <x v="41"/>
    <x v="60"/>
    <x v="0"/>
  </r>
  <r>
    <s v="2012"/>
    <s v="2010 - 2014"/>
    <s v="arthropod borne and haemorrhagic fevers"/>
    <m/>
    <x v="12"/>
    <x v="67"/>
    <x v="3"/>
  </r>
  <r>
    <s v="2012"/>
    <s v="2010 - 2014"/>
    <s v="Other bacterial diseases"/>
    <m/>
    <x v="65"/>
    <x v="159"/>
    <x v="0"/>
  </r>
  <r>
    <s v="2012"/>
    <s v="2010 - 2014"/>
    <s v="arthropod borne and haemorrhagic fevers"/>
    <m/>
    <x v="16"/>
    <x v="159"/>
    <x v="0"/>
  </r>
  <r>
    <s v="2012"/>
    <s v="2010 - 2014"/>
    <s v="Intestinal infectious diseases"/>
    <m/>
    <x v="0"/>
    <x v="162"/>
    <x v="0"/>
  </r>
  <r>
    <s v="2012"/>
    <s v="2010 - 2014"/>
    <s v="Other bacterial diseases"/>
    <m/>
    <x v="65"/>
    <x v="167"/>
    <x v="0"/>
  </r>
  <r>
    <s v="2012"/>
    <s v="2010 - 2014"/>
    <s v="arthropod borne and haemorrhagic fevers"/>
    <m/>
    <x v="44"/>
    <x v="85"/>
    <x v="0"/>
  </r>
  <r>
    <s v="2012"/>
    <s v="2010 - 2014"/>
    <s v="arthropod borne and haemorrhagic fevers"/>
    <m/>
    <x v="68"/>
    <x v="85"/>
    <x v="0"/>
  </r>
  <r>
    <s v="2012"/>
    <s v="2010 - 2014"/>
    <s v="Other viral diseases"/>
    <m/>
    <x v="59"/>
    <x v="88"/>
    <x v="1"/>
  </r>
  <r>
    <s v="2012"/>
    <s v="2010 - 2014"/>
    <s v="Influenza and pneumonia"/>
    <m/>
    <x v="13"/>
    <x v="176"/>
    <x v="2"/>
  </r>
  <r>
    <s v="2011"/>
    <s v="2010 - 2014"/>
    <s v="Other infectious diseases"/>
    <m/>
    <x v="38"/>
    <x v="0"/>
    <x v="0"/>
  </r>
  <r>
    <s v="2011"/>
    <s v="2010 - 2014"/>
    <s v="arthropod borne and haemorrhagic fevers"/>
    <m/>
    <x v="19"/>
    <x v="95"/>
    <x v="3"/>
  </r>
  <r>
    <s v="2011"/>
    <s v="2010 - 2014"/>
    <s v="Bacterial, viral and other infectious agents"/>
    <m/>
    <x v="67"/>
    <x v="3"/>
    <x v="3"/>
  </r>
  <r>
    <s v="2011"/>
    <s v="2010 - 2014"/>
    <s v="Influenza and pneumonia"/>
    <m/>
    <x v="13"/>
    <x v="7"/>
    <x v="2"/>
  </r>
  <r>
    <s v="2011"/>
    <s v="2010 - 2014"/>
    <s v="skin and mucous membrane infection"/>
    <m/>
    <x v="11"/>
    <x v="13"/>
    <x v="1"/>
  </r>
  <r>
    <s v="2011"/>
    <s v="2010 - 2014"/>
    <s v="skin and mucous membrane infection"/>
    <m/>
    <x v="11"/>
    <x v="105"/>
    <x v="1"/>
  </r>
  <r>
    <s v="2011"/>
    <s v="2010 - 2014"/>
    <s v="Bacterial, viral and other infectious agents"/>
    <m/>
    <x v="67"/>
    <x v="16"/>
    <x v="3"/>
  </r>
  <r>
    <s v="2011"/>
    <s v="2010 - 2014"/>
    <s v="skin and mucous membrane infection"/>
    <m/>
    <x v="11"/>
    <x v="17"/>
    <x v="1"/>
  </r>
  <r>
    <s v="2011"/>
    <s v="2010 - 2014"/>
    <s v="Viral infections of the CNS"/>
    <m/>
    <x v="25"/>
    <x v="18"/>
    <x v="2"/>
  </r>
  <r>
    <s v="2011"/>
    <s v="2010 - 2014"/>
    <s v="Viral infections of the CNS"/>
    <m/>
    <x v="25"/>
    <x v="19"/>
    <x v="0"/>
  </r>
  <r>
    <s v="2011"/>
    <s v="2010 - 2014"/>
    <s v="arthropod borne and haemorrhagic fevers"/>
    <m/>
    <x v="16"/>
    <x v="19"/>
    <x v="0"/>
  </r>
  <r>
    <s v="2011"/>
    <s v="2010 - 2014"/>
    <s v="Intestinal infectious diseases"/>
    <m/>
    <x v="0"/>
    <x v="107"/>
    <x v="0"/>
  </r>
  <r>
    <s v="2011"/>
    <s v="2010 - 2014"/>
    <s v="skin and mucous membrane infection"/>
    <m/>
    <x v="11"/>
    <x v="107"/>
    <x v="0"/>
  </r>
  <r>
    <s v="2011"/>
    <s v="2010 - 2014"/>
    <s v="skin and mucous membrane infection"/>
    <m/>
    <x v="11"/>
    <x v="20"/>
    <x v="1"/>
  </r>
  <r>
    <s v="2011"/>
    <s v="2010 - 2014"/>
    <s v="skin and mucous membrane infection"/>
    <m/>
    <x v="11"/>
    <x v="24"/>
    <x v="3"/>
  </r>
  <r>
    <s v="2011"/>
    <s v="2010 - 2014"/>
    <s v="Bacterial, viral and other infectious agents"/>
    <m/>
    <x v="67"/>
    <x v="24"/>
    <x v="3"/>
  </r>
  <r>
    <s v="2011"/>
    <s v="2010 - 2014"/>
    <s v="Bacterial, viral and other infectious agents"/>
    <m/>
    <x v="67"/>
    <x v="25"/>
    <x v="3"/>
  </r>
  <r>
    <s v="2011"/>
    <s v="2010 - 2014"/>
    <s v="skin and mucous membrane infection"/>
    <m/>
    <x v="11"/>
    <x v="27"/>
    <x v="1"/>
  </r>
  <r>
    <s v="2011"/>
    <s v="2010 - 2014"/>
    <s v="Influenza and pneumonia"/>
    <m/>
    <x v="13"/>
    <x v="189"/>
    <x v="0"/>
  </r>
  <r>
    <s v="2011"/>
    <s v="2010 - 2014"/>
    <s v="skin and mucous membrane infection"/>
    <m/>
    <x v="11"/>
    <x v="29"/>
    <x v="0"/>
  </r>
  <r>
    <s v="2011"/>
    <s v="2010 - 2014"/>
    <s v="skin and mucous membrane infection"/>
    <m/>
    <x v="11"/>
    <x v="30"/>
    <x v="3"/>
  </r>
  <r>
    <s v="2011"/>
    <s v="2010 - 2014"/>
    <s v="Bacterial, viral and other infectious agents"/>
    <m/>
    <x v="67"/>
    <x v="30"/>
    <x v="3"/>
  </r>
  <r>
    <s v="2011"/>
    <s v="2010 - 2014"/>
    <s v="skin and mucous membrane infection"/>
    <m/>
    <x v="11"/>
    <x v="32"/>
    <x v="3"/>
  </r>
  <r>
    <s v="2011"/>
    <s v="2010 - 2014"/>
    <s v="Bacterial, viral and other infectious agents"/>
    <m/>
    <x v="67"/>
    <x v="32"/>
    <x v="3"/>
  </r>
  <r>
    <s v="2011"/>
    <s v="2010 - 2014"/>
    <s v="arthropod borne and haemorrhagic fevers"/>
    <m/>
    <x v="19"/>
    <x v="34"/>
    <x v="3"/>
  </r>
  <r>
    <s v="2011"/>
    <s v="2010 - 2014"/>
    <s v="Influenza and pneumonia"/>
    <m/>
    <x v="13"/>
    <x v="41"/>
    <x v="2"/>
  </r>
  <r>
    <s v="2011"/>
    <s v="2010 - 2014"/>
    <s v="arthropod borne and haemorrhagic fevers"/>
    <m/>
    <x v="19"/>
    <x v="197"/>
    <x v="2"/>
  </r>
  <r>
    <s v="2011"/>
    <s v="2010 - 2014"/>
    <s v="skin and mucous membrane infection"/>
    <m/>
    <x v="11"/>
    <x v="127"/>
    <x v="2"/>
  </r>
  <r>
    <s v="2011"/>
    <s v="2010 - 2014"/>
    <s v="Influenza and pneumonia"/>
    <m/>
    <x v="13"/>
    <x v="128"/>
    <x v="2"/>
  </r>
  <r>
    <s v="2011"/>
    <s v="2010 - 2014"/>
    <s v="skin and mucous membrane infection"/>
    <m/>
    <x v="11"/>
    <x v="138"/>
    <x v="1"/>
  </r>
  <r>
    <s v="2011"/>
    <s v="2010 - 2014"/>
    <s v="skin and mucous membrane infection"/>
    <m/>
    <x v="11"/>
    <x v="54"/>
    <x v="3"/>
  </r>
  <r>
    <s v="2011"/>
    <s v="2010 - 2014"/>
    <s v="skin and mucous membrane infection"/>
    <m/>
    <x v="11"/>
    <x v="60"/>
    <x v="0"/>
  </r>
  <r>
    <s v="2011"/>
    <s v="2010 - 2014"/>
    <s v="Bacterial, viral and other infectious agents"/>
    <m/>
    <x v="67"/>
    <x v="62"/>
    <x v="3"/>
  </r>
  <r>
    <s v="2011"/>
    <s v="2010 - 2014"/>
    <s v="Bacterial, viral and other infectious agents"/>
    <m/>
    <x v="67"/>
    <x v="63"/>
    <x v="3"/>
  </r>
  <r>
    <s v="2011"/>
    <s v="2010 - 2014"/>
    <s v="Viral infections of the CNS"/>
    <m/>
    <x v="25"/>
    <x v="151"/>
    <x v="2"/>
  </r>
  <r>
    <s v="2011"/>
    <s v="2010 - 2014"/>
    <s v="arthropod borne and haemorrhagic fevers"/>
    <m/>
    <x v="19"/>
    <x v="68"/>
    <x v="3"/>
  </r>
  <r>
    <s v="2011"/>
    <s v="2010 - 2014"/>
    <s v="skin and mucous membrane infection"/>
    <m/>
    <x v="11"/>
    <x v="68"/>
    <x v="3"/>
  </r>
  <r>
    <s v="2011"/>
    <s v="2010 - 2014"/>
    <s v="arthropod borne and haemorrhagic fevers"/>
    <m/>
    <x v="19"/>
    <x v="69"/>
    <x v="3"/>
  </r>
  <r>
    <s v="2011"/>
    <s v="2010 - 2014"/>
    <s v="arthropod borne and haemorrhagic fevers"/>
    <m/>
    <x v="16"/>
    <x v="72"/>
    <x v="0"/>
  </r>
  <r>
    <s v="2011"/>
    <s v="2010 - 2014"/>
    <s v="arthropod borne and haemorrhagic fevers"/>
    <m/>
    <x v="16"/>
    <x v="162"/>
    <x v="0"/>
  </r>
  <r>
    <s v="2011"/>
    <s v="2010 - 2014"/>
    <s v="Bacterial, viral and other infectious agents"/>
    <m/>
    <x v="67"/>
    <x v="79"/>
    <x v="3"/>
  </r>
  <r>
    <s v="2011"/>
    <s v="2010 - 2014"/>
    <s v="Other bacterial diseases"/>
    <m/>
    <x v="65"/>
    <x v="167"/>
    <x v="0"/>
  </r>
  <r>
    <s v="2011"/>
    <s v="2010 - 2014"/>
    <s v="Viral infections of the CNS"/>
    <m/>
    <x v="25"/>
    <x v="167"/>
    <x v="0"/>
  </r>
  <r>
    <s v="2011"/>
    <s v="2010 - 2014"/>
    <s v="arthropod borne and haemorrhagic fevers"/>
    <m/>
    <x v="16"/>
    <x v="85"/>
    <x v="0"/>
  </r>
  <r>
    <s v="2011"/>
    <s v="2010 - 2014"/>
    <s v="arthropod borne and haemorrhagic fevers"/>
    <m/>
    <x v="44"/>
    <x v="85"/>
    <x v="0"/>
  </r>
  <r>
    <s v="2011"/>
    <s v="2010 - 2014"/>
    <s v="skin and mucous membrane infection"/>
    <m/>
    <x v="11"/>
    <x v="88"/>
    <x v="1"/>
  </r>
  <r>
    <s v="2011"/>
    <s v="2010 - 2014"/>
    <s v="Influenza and pneumonia"/>
    <m/>
    <x v="13"/>
    <x v="88"/>
    <x v="1"/>
  </r>
  <r>
    <s v="2011"/>
    <s v="2010 - 2014"/>
    <s v="skin and mucous membrane infection"/>
    <m/>
    <x v="11"/>
    <x v="180"/>
    <x v="0"/>
  </r>
  <r>
    <s v="2010"/>
    <s v="2010 - 2014"/>
    <s v="Influenza and pneumonia"/>
    <m/>
    <x v="13"/>
    <x v="0"/>
    <x v="0"/>
  </r>
  <r>
    <s v="2010"/>
    <s v="2010 - 2014"/>
    <s v="Influenza and pneumonia"/>
    <m/>
    <x v="13"/>
    <x v="1"/>
    <x v="1"/>
  </r>
  <r>
    <s v="2010"/>
    <s v="2010 - 2014"/>
    <s v="Influenza and pneumonia"/>
    <m/>
    <x v="13"/>
    <x v="97"/>
    <x v="4"/>
  </r>
  <r>
    <s v="2010"/>
    <s v="2010 - 2014"/>
    <s v="Influenza and pneumonia"/>
    <m/>
    <x v="13"/>
    <x v="7"/>
    <x v="2"/>
  </r>
  <r>
    <s v="2010"/>
    <s v="2010 - 2014"/>
    <s v="Influenza and pneumonia"/>
    <m/>
    <x v="13"/>
    <x v="12"/>
    <x v="1"/>
  </r>
  <r>
    <s v="2010"/>
    <s v="2010 - 2014"/>
    <s v="Influenza and pneumonia"/>
    <m/>
    <x v="13"/>
    <x v="13"/>
    <x v="1"/>
  </r>
  <r>
    <s v="2010"/>
    <s v="2010 - 2014"/>
    <s v="Influenza and pneumonia"/>
    <m/>
    <x v="13"/>
    <x v="186"/>
    <x v="2"/>
  </r>
  <r>
    <s v="2010"/>
    <s v="2010 - 2014"/>
    <s v="Influenza and pneumonia"/>
    <m/>
    <x v="13"/>
    <x v="17"/>
    <x v="1"/>
  </r>
  <r>
    <s v="2010"/>
    <s v="2010 - 2014"/>
    <s v="Influenza and pneumonia"/>
    <m/>
    <x v="13"/>
    <x v="18"/>
    <x v="2"/>
  </r>
  <r>
    <s v="2010"/>
    <s v="2010 - 2014"/>
    <s v="arthropod borne and haemorrhagic fevers"/>
    <m/>
    <x v="16"/>
    <x v="19"/>
    <x v="0"/>
  </r>
  <r>
    <s v="2010"/>
    <s v="2010 - 2014"/>
    <s v="Intestinal infectious diseases"/>
    <m/>
    <x v="0"/>
    <x v="106"/>
    <x v="0"/>
  </r>
  <r>
    <s v="2010"/>
    <s v="2010 - 2014"/>
    <s v="arthropod borne and haemorrhagic fevers"/>
    <m/>
    <x v="16"/>
    <x v="106"/>
    <x v="0"/>
  </r>
  <r>
    <s v="2010"/>
    <s v="2010 - 2014"/>
    <s v="Influenza and pneumonia"/>
    <m/>
    <x v="13"/>
    <x v="106"/>
    <x v="0"/>
  </r>
  <r>
    <s v="2010"/>
    <s v="2010 - 2014"/>
    <s v="Viral infections of the CNS"/>
    <m/>
    <x v="25"/>
    <x v="107"/>
    <x v="0"/>
  </r>
  <r>
    <s v="2010"/>
    <s v="2010 - 2014"/>
    <s v="arthropod borne and haemorrhagic fevers"/>
    <m/>
    <x v="16"/>
    <x v="107"/>
    <x v="0"/>
  </r>
  <r>
    <s v="2010"/>
    <s v="2010 - 2014"/>
    <s v="Viral infections of the CNS"/>
    <m/>
    <x v="25"/>
    <x v="108"/>
    <x v="0"/>
  </r>
  <r>
    <s v="2010"/>
    <s v="2010 - 2014"/>
    <s v="arthropod borne and haemorrhagic fevers"/>
    <m/>
    <x v="68"/>
    <x v="108"/>
    <x v="0"/>
  </r>
  <r>
    <s v="2010"/>
    <s v="2010 - 2014"/>
    <s v="Influenza and pneumonia"/>
    <m/>
    <x v="13"/>
    <x v="20"/>
    <x v="1"/>
  </r>
  <r>
    <s v="2010"/>
    <s v="2010 - 2014"/>
    <s v="Influenza and pneumonia"/>
    <m/>
    <x v="13"/>
    <x v="21"/>
    <x v="1"/>
  </r>
  <r>
    <s v="2010"/>
    <s v="2010 - 2014"/>
    <s v="Influenza and pneumonia"/>
    <m/>
    <x v="13"/>
    <x v="111"/>
    <x v="1"/>
  </r>
  <r>
    <s v="2010"/>
    <s v="2010 - 2014"/>
    <s v="Influenza and pneumonia"/>
    <m/>
    <x v="13"/>
    <x v="22"/>
    <x v="2"/>
  </r>
  <r>
    <s v="2010"/>
    <s v="2010 - 2014"/>
    <s v="Influenza and pneumonia"/>
    <m/>
    <x v="13"/>
    <x v="114"/>
    <x v="1"/>
  </r>
  <r>
    <s v="2010"/>
    <s v="2010 - 2014"/>
    <s v="Influenza and pneumonia"/>
    <m/>
    <x v="13"/>
    <x v="189"/>
    <x v="0"/>
  </r>
  <r>
    <s v="2010"/>
    <s v="2010 - 2014"/>
    <s v="Influenza and pneumonia"/>
    <m/>
    <x v="13"/>
    <x v="33"/>
    <x v="0"/>
  </r>
  <r>
    <s v="2010"/>
    <s v="2010 - 2014"/>
    <s v="arthropod borne and haemorrhagic fevers"/>
    <m/>
    <x v="16"/>
    <x v="120"/>
    <x v="0"/>
  </r>
  <r>
    <s v="2010"/>
    <s v="2010 - 2014"/>
    <s v="Influenza and pneumonia"/>
    <m/>
    <x v="13"/>
    <x v="120"/>
    <x v="0"/>
  </r>
  <r>
    <s v="2010"/>
    <s v="2010 - 2014"/>
    <s v="Influenza and pneumonia"/>
    <m/>
    <x v="13"/>
    <x v="35"/>
    <x v="1"/>
  </r>
  <r>
    <s v="2010"/>
    <s v="2010 - 2014"/>
    <s v="Influenza and pneumonia"/>
    <m/>
    <x v="13"/>
    <x v="230"/>
    <x v="2"/>
  </r>
  <r>
    <s v="2010"/>
    <s v="2010 - 2014"/>
    <s v="Influenza and pneumonia"/>
    <m/>
    <x v="13"/>
    <x v="37"/>
    <x v="1"/>
  </r>
  <r>
    <s v="2010"/>
    <s v="2010 - 2014"/>
    <s v="Intestinal infectious diseases"/>
    <m/>
    <x v="0"/>
    <x v="39"/>
    <x v="1"/>
  </r>
  <r>
    <s v="2010"/>
    <s v="2010 - 2014"/>
    <s v="Influenza and pneumonia"/>
    <m/>
    <x v="13"/>
    <x v="41"/>
    <x v="2"/>
  </r>
  <r>
    <s v="2010"/>
    <s v="2010 - 2014"/>
    <s v="Influenza and pneumonia"/>
    <m/>
    <x v="13"/>
    <x v="42"/>
    <x v="2"/>
  </r>
  <r>
    <s v="2010"/>
    <s v="2010 - 2014"/>
    <s v="Influenza and pneumonia"/>
    <m/>
    <x v="13"/>
    <x v="45"/>
    <x v="3"/>
  </r>
  <r>
    <s v="2010"/>
    <s v="2010 - 2014"/>
    <s v="Influenza and pneumonia"/>
    <m/>
    <x v="13"/>
    <x v="46"/>
    <x v="1"/>
  </r>
  <r>
    <s v="2010"/>
    <s v="2010 - 2014"/>
    <s v="Influenza and pneumonia"/>
    <m/>
    <x v="13"/>
    <x v="47"/>
    <x v="0"/>
  </r>
  <r>
    <s v="2010"/>
    <s v="2010 - 2014"/>
    <s v="Influenza and pneumonia"/>
    <m/>
    <x v="13"/>
    <x v="128"/>
    <x v="2"/>
  </r>
  <r>
    <s v="2010"/>
    <s v="2010 - 2014"/>
    <s v="Influenza and pneumonia"/>
    <m/>
    <x v="13"/>
    <x v="201"/>
    <x v="2"/>
  </r>
  <r>
    <s v="2010"/>
    <s v="2010 - 2014"/>
    <s v="Influenza and pneumonia"/>
    <m/>
    <x v="13"/>
    <x v="138"/>
    <x v="1"/>
  </r>
  <r>
    <s v="2010"/>
    <s v="2010 - 2014"/>
    <s v="Influenza and pneumonia"/>
    <m/>
    <x v="13"/>
    <x v="140"/>
    <x v="0"/>
  </r>
  <r>
    <s v="2010"/>
    <s v="2010 - 2014"/>
    <s v="Influenza and pneumonia"/>
    <m/>
    <x v="13"/>
    <x v="57"/>
    <x v="0"/>
  </r>
  <r>
    <s v="2010"/>
    <s v="2010 - 2014"/>
    <s v="Influenza and pneumonia"/>
    <m/>
    <x v="13"/>
    <x v="146"/>
    <x v="2"/>
  </r>
  <r>
    <s v="2010"/>
    <s v="2010 - 2014"/>
    <s v="Intestinal infectious diseases"/>
    <m/>
    <x v="0"/>
    <x v="59"/>
    <x v="0"/>
  </r>
  <r>
    <s v="2010"/>
    <s v="2010 - 2014"/>
    <s v="Influenza and pneumonia"/>
    <m/>
    <x v="13"/>
    <x v="59"/>
    <x v="0"/>
  </r>
  <r>
    <s v="2010"/>
    <s v="2010 - 2014"/>
    <s v="Intestinal infectious diseases"/>
    <m/>
    <x v="0"/>
    <x v="60"/>
    <x v="0"/>
  </r>
  <r>
    <s v="2010"/>
    <s v="2010 - 2014"/>
    <s v="Influenza and pneumonia"/>
    <m/>
    <x v="13"/>
    <x v="60"/>
    <x v="0"/>
  </r>
  <r>
    <s v="2010"/>
    <s v="2010 - 2014"/>
    <s v="Influenza and pneumonia"/>
    <m/>
    <x v="13"/>
    <x v="61"/>
    <x v="1"/>
  </r>
  <r>
    <s v="2010"/>
    <s v="2010 - 2014"/>
    <s v="Influenza and pneumonia"/>
    <m/>
    <x v="13"/>
    <x v="64"/>
    <x v="4"/>
  </r>
  <r>
    <s v="2010"/>
    <s v="2010 - 2014"/>
    <s v="Intestinal infectious diseases"/>
    <m/>
    <x v="0"/>
    <x v="151"/>
    <x v="2"/>
  </r>
  <r>
    <s v="2010"/>
    <s v="2010 - 2014"/>
    <s v="arthropod borne and haemorrhagic fevers"/>
    <m/>
    <x v="68"/>
    <x v="151"/>
    <x v="2"/>
  </r>
  <r>
    <s v="2010"/>
    <s v="2010 - 2014"/>
    <s v="Influenza and pneumonia"/>
    <m/>
    <x v="13"/>
    <x v="65"/>
    <x v="1"/>
  </r>
  <r>
    <s v="2010"/>
    <s v="2010 - 2014"/>
    <s v="Certain zoonotic bacterial diseases"/>
    <m/>
    <x v="56"/>
    <x v="152"/>
    <x v="1"/>
  </r>
  <r>
    <s v="2010"/>
    <s v="2010 - 2014"/>
    <s v="Influenza and pneumonia"/>
    <m/>
    <x v="13"/>
    <x v="152"/>
    <x v="1"/>
  </r>
  <r>
    <s v="2010"/>
    <s v="2010 - 2014"/>
    <s v="Influenza and pneumonia"/>
    <m/>
    <x v="13"/>
    <x v="153"/>
    <x v="2"/>
  </r>
  <r>
    <s v="2010"/>
    <s v="2010 - 2014"/>
    <s v="Viral infections of the CNS"/>
    <m/>
    <x v="25"/>
    <x v="69"/>
    <x v="3"/>
  </r>
  <r>
    <s v="2010"/>
    <s v="2010 - 2014"/>
    <s v="Influenza and pneumonia"/>
    <m/>
    <x v="13"/>
    <x v="69"/>
    <x v="3"/>
  </r>
  <r>
    <s v="2010"/>
    <s v="2010 - 2014"/>
    <s v="Influenza and pneumonia"/>
    <m/>
    <x v="13"/>
    <x v="70"/>
    <x v="0"/>
  </r>
  <r>
    <s v="2010"/>
    <s v="2010 - 2014"/>
    <s v="Influenza and pneumonia"/>
    <m/>
    <x v="13"/>
    <x v="159"/>
    <x v="0"/>
  </r>
  <r>
    <s v="2010"/>
    <s v="2010 - 2014"/>
    <s v="arthropod borne and haemorrhagic fevers"/>
    <m/>
    <x v="16"/>
    <x v="72"/>
    <x v="0"/>
  </r>
  <r>
    <s v="2010"/>
    <s v="2010 - 2014"/>
    <s v="Influenza and pneumonia"/>
    <m/>
    <x v="13"/>
    <x v="72"/>
    <x v="0"/>
  </r>
  <r>
    <s v="2010"/>
    <s v="2010 - 2014"/>
    <s v="Influenza and pneumonia"/>
    <m/>
    <x v="13"/>
    <x v="160"/>
    <x v="2"/>
  </r>
  <r>
    <s v="2010"/>
    <s v="2010 - 2014"/>
    <s v="Influenza and pneumonia"/>
    <m/>
    <x v="13"/>
    <x v="73"/>
    <x v="1"/>
  </r>
  <r>
    <s v="2010"/>
    <s v="2010 - 2014"/>
    <s v="Influenza and pneumonia"/>
    <m/>
    <x v="13"/>
    <x v="163"/>
    <x v="0"/>
  </r>
  <r>
    <s v="2010"/>
    <s v="2010 - 2014"/>
    <s v="Intestinal infectious diseases"/>
    <m/>
    <x v="0"/>
    <x v="167"/>
    <x v="0"/>
  </r>
  <r>
    <s v="2010"/>
    <s v="2010 - 2014"/>
    <s v="Other bacterial diseases"/>
    <m/>
    <x v="65"/>
    <x v="167"/>
    <x v="0"/>
  </r>
  <r>
    <s v="2010"/>
    <s v="2010 - 2014"/>
    <s v="Influenza and pneumonia"/>
    <m/>
    <x v="13"/>
    <x v="167"/>
    <x v="0"/>
  </r>
  <r>
    <s v="2010"/>
    <s v="2010 - 2014"/>
    <s v="Influenza and pneumonia"/>
    <m/>
    <x v="13"/>
    <x v="82"/>
    <x v="2"/>
  </r>
  <r>
    <s v="2010"/>
    <s v="2010 - 2014"/>
    <s v="Viral infections of the CNS"/>
    <m/>
    <x v="25"/>
    <x v="227"/>
    <x v="2"/>
  </r>
  <r>
    <s v="2010"/>
    <s v="2010 - 2014"/>
    <s v="Influenza and pneumonia"/>
    <m/>
    <x v="13"/>
    <x v="84"/>
    <x v="0"/>
  </r>
  <r>
    <s v="2010"/>
    <s v="2010 - 2014"/>
    <s v="Influenza and pneumonia"/>
    <m/>
    <x v="13"/>
    <x v="87"/>
    <x v="1"/>
  </r>
  <r>
    <s v="2010"/>
    <s v="2010 - 2014"/>
    <s v="Influenza and pneumonia"/>
    <m/>
    <x v="13"/>
    <x v="89"/>
    <x v="1"/>
  </r>
  <r>
    <s v="2010"/>
    <s v="2010 - 2014"/>
    <s v="Influenza and pneumonia"/>
    <m/>
    <x v="13"/>
    <x v="176"/>
    <x v="2"/>
  </r>
  <r>
    <s v="2010"/>
    <s v="2010 - 2014"/>
    <s v="arthropod borne and haemorrhagic fevers"/>
    <m/>
    <x v="52"/>
    <x v="91"/>
    <x v="0"/>
  </r>
  <r>
    <s v="2010"/>
    <s v="2010 - 2014"/>
    <s v="Influenza and pneumonia"/>
    <m/>
    <x v="13"/>
    <x v="91"/>
    <x v="0"/>
  </r>
  <r>
    <s v="2009"/>
    <s v="2005 - 2009"/>
    <s v="Influenza and pneumonia"/>
    <m/>
    <x v="13"/>
    <x v="93"/>
    <x v="1"/>
  </r>
  <r>
    <s v="2009"/>
    <s v="2005 - 2009"/>
    <s v="Influenza and pneumonia"/>
    <m/>
    <x v="13"/>
    <x v="94"/>
    <x v="2"/>
  </r>
  <r>
    <s v="2009"/>
    <s v="2005 - 2009"/>
    <s v="Influenza and pneumonia"/>
    <m/>
    <x v="13"/>
    <x v="0"/>
    <x v="0"/>
  </r>
  <r>
    <s v="2009"/>
    <s v="2005 - 2009"/>
    <s v="Influenza and pneumonia"/>
    <m/>
    <x v="13"/>
    <x v="95"/>
    <x v="3"/>
  </r>
  <r>
    <s v="2009"/>
    <s v="2005 - 2009"/>
    <s v="Influenza and pneumonia"/>
    <m/>
    <x v="13"/>
    <x v="182"/>
    <x v="3"/>
  </r>
  <r>
    <s v="2009"/>
    <s v="2005 - 2009"/>
    <s v="Influenza and pneumonia"/>
    <m/>
    <x v="13"/>
    <x v="183"/>
    <x v="2"/>
  </r>
  <r>
    <s v="2009"/>
    <s v="2005 - 2009"/>
    <s v="Influenza and pneumonia"/>
    <m/>
    <x v="13"/>
    <x v="1"/>
    <x v="1"/>
  </r>
  <r>
    <s v="2009"/>
    <s v="2005 - 2009"/>
    <s v="Influenza and pneumonia"/>
    <m/>
    <x v="13"/>
    <x v="2"/>
    <x v="2"/>
  </r>
  <r>
    <s v="2009"/>
    <s v="2005 - 2009"/>
    <s v="Influenza and pneumonia"/>
    <m/>
    <x v="13"/>
    <x v="184"/>
    <x v="4"/>
  </r>
  <r>
    <s v="2009"/>
    <s v="2005 - 2009"/>
    <s v="Influenza and pneumonia"/>
    <m/>
    <x v="13"/>
    <x v="96"/>
    <x v="1"/>
  </r>
  <r>
    <s v="2009"/>
    <s v="2005 - 2009"/>
    <s v="Influenza and pneumonia"/>
    <m/>
    <x v="13"/>
    <x v="97"/>
    <x v="4"/>
  </r>
  <r>
    <s v="2009"/>
    <s v="2005 - 2009"/>
    <s v="Influenza and pneumonia"/>
    <m/>
    <x v="13"/>
    <x v="3"/>
    <x v="3"/>
  </r>
  <r>
    <s v="2009"/>
    <s v="2005 - 2009"/>
    <s v="Influenza and pneumonia"/>
    <m/>
    <x v="13"/>
    <x v="4"/>
    <x v="2"/>
  </r>
  <r>
    <s v="2009"/>
    <s v="2005 - 2009"/>
    <s v="Influenza and pneumonia"/>
    <m/>
    <x v="13"/>
    <x v="98"/>
    <x v="0"/>
  </r>
  <r>
    <s v="2009"/>
    <s v="2005 - 2009"/>
    <s v="Influenza and pneumonia"/>
    <m/>
    <x v="13"/>
    <x v="5"/>
    <x v="3"/>
  </r>
  <r>
    <s v="2009"/>
    <s v="2005 - 2009"/>
    <s v="Influenza and pneumonia"/>
    <m/>
    <x v="13"/>
    <x v="100"/>
    <x v="1"/>
  </r>
  <r>
    <s v="2009"/>
    <s v="2005 - 2009"/>
    <s v="Influenza and pneumonia"/>
    <m/>
    <x v="13"/>
    <x v="7"/>
    <x v="2"/>
  </r>
  <r>
    <s v="2009"/>
    <s v="2005 - 2009"/>
    <s v="Influenza and pneumonia"/>
    <m/>
    <x v="13"/>
    <x v="8"/>
    <x v="3"/>
  </r>
  <r>
    <s v="2009"/>
    <s v="2005 - 2009"/>
    <s v="Influenza and pneumonia"/>
    <m/>
    <x v="13"/>
    <x v="217"/>
    <x v="2"/>
  </r>
  <r>
    <s v="2009"/>
    <s v="2005 - 2009"/>
    <s v="Influenza and pneumonia"/>
    <m/>
    <x v="13"/>
    <x v="101"/>
    <x v="1"/>
  </r>
  <r>
    <s v="2009"/>
    <s v="2005 - 2009"/>
    <s v="Influenza and pneumonia"/>
    <m/>
    <x v="13"/>
    <x v="9"/>
    <x v="3"/>
  </r>
  <r>
    <s v="2009"/>
    <s v="2005 - 2009"/>
    <s v="Influenza and pneumonia"/>
    <m/>
    <x v="13"/>
    <x v="11"/>
    <x v="1"/>
  </r>
  <r>
    <s v="2009"/>
    <s v="2005 - 2009"/>
    <s v="Influenza and pneumonia"/>
    <m/>
    <x v="13"/>
    <x v="185"/>
    <x v="1"/>
  </r>
  <r>
    <s v="2009"/>
    <s v="2005 - 2009"/>
    <s v="Influenza and pneumonia"/>
    <m/>
    <x v="13"/>
    <x v="12"/>
    <x v="1"/>
  </r>
  <r>
    <s v="2009"/>
    <s v="2005 - 2009"/>
    <s v="Influenza and pneumonia"/>
    <m/>
    <x v="13"/>
    <x v="13"/>
    <x v="1"/>
  </r>
  <r>
    <s v="2009"/>
    <s v="2005 - 2009"/>
    <s v="Influenza and pneumonia"/>
    <m/>
    <x v="13"/>
    <x v="14"/>
    <x v="1"/>
  </r>
  <r>
    <s v="2009"/>
    <s v="2005 - 2009"/>
    <s v="Influenza and pneumonia"/>
    <m/>
    <x v="13"/>
    <x v="15"/>
    <x v="2"/>
  </r>
  <r>
    <s v="2009"/>
    <s v="2005 - 2009"/>
    <s v="Influenza and pneumonia"/>
    <m/>
    <x v="13"/>
    <x v="186"/>
    <x v="2"/>
  </r>
  <r>
    <s v="2009"/>
    <s v="2005 - 2009"/>
    <s v="Influenza and pneumonia"/>
    <m/>
    <x v="13"/>
    <x v="103"/>
    <x v="0"/>
  </r>
  <r>
    <s v="2009"/>
    <s v="2005 - 2009"/>
    <s v="arthropod borne and haemorrhagic fevers"/>
    <m/>
    <x v="16"/>
    <x v="104"/>
    <x v="0"/>
  </r>
  <r>
    <s v="2009"/>
    <s v="2005 - 2009"/>
    <s v="Influenza and pneumonia"/>
    <m/>
    <x v="13"/>
    <x v="105"/>
    <x v="1"/>
  </r>
  <r>
    <s v="2009"/>
    <s v="2005 - 2009"/>
    <s v="Influenza and pneumonia"/>
    <m/>
    <x v="13"/>
    <x v="16"/>
    <x v="3"/>
  </r>
  <r>
    <s v="2009"/>
    <s v="2005 - 2009"/>
    <s v="Influenza and pneumonia"/>
    <m/>
    <x v="13"/>
    <x v="17"/>
    <x v="1"/>
  </r>
  <r>
    <s v="2009"/>
    <s v="2005 - 2009"/>
    <s v="Influenza and pneumonia"/>
    <m/>
    <x v="13"/>
    <x v="18"/>
    <x v="2"/>
  </r>
  <r>
    <s v="2009"/>
    <s v="2005 - 2009"/>
    <s v="Influenza and pneumonia"/>
    <m/>
    <x v="13"/>
    <x v="19"/>
    <x v="0"/>
  </r>
  <r>
    <s v="2009"/>
    <s v="2005 - 2009"/>
    <s v="arthropod borne and haemorrhagic fevers"/>
    <m/>
    <x v="16"/>
    <x v="106"/>
    <x v="0"/>
  </r>
  <r>
    <s v="2009"/>
    <s v="2005 - 2009"/>
    <s v="Influenza and pneumonia"/>
    <m/>
    <x v="13"/>
    <x v="106"/>
    <x v="0"/>
  </r>
  <r>
    <s v="2009"/>
    <s v="2005 - 2009"/>
    <s v="arthropod borne and haemorrhagic fevers"/>
    <m/>
    <x v="44"/>
    <x v="107"/>
    <x v="0"/>
  </r>
  <r>
    <s v="2009"/>
    <s v="2005 - 2009"/>
    <s v="arthropod borne and haemorrhagic fevers"/>
    <m/>
    <x v="68"/>
    <x v="107"/>
    <x v="0"/>
  </r>
  <r>
    <s v="2009"/>
    <s v="2005 - 2009"/>
    <s v="Influenza and pneumonia"/>
    <m/>
    <x v="13"/>
    <x v="108"/>
    <x v="0"/>
  </r>
  <r>
    <s v="2009"/>
    <s v="2005 - 2009"/>
    <s v="Influenza and pneumonia"/>
    <m/>
    <x v="13"/>
    <x v="109"/>
    <x v="4"/>
  </r>
  <r>
    <s v="2009"/>
    <s v="2005 - 2009"/>
    <s v="Influenza and pneumonia"/>
    <m/>
    <x v="13"/>
    <x v="20"/>
    <x v="1"/>
  </r>
  <r>
    <s v="2009"/>
    <s v="2005 - 2009"/>
    <s v="arthropod borne and haemorrhagic fevers"/>
    <m/>
    <x v="12"/>
    <x v="110"/>
    <x v="0"/>
  </r>
  <r>
    <s v="2009"/>
    <s v="2005 - 2009"/>
    <s v="Influenza and pneumonia"/>
    <m/>
    <x v="13"/>
    <x v="110"/>
    <x v="0"/>
  </r>
  <r>
    <s v="2009"/>
    <s v="2005 - 2009"/>
    <s v="Influenza and pneumonia"/>
    <m/>
    <x v="13"/>
    <x v="21"/>
    <x v="1"/>
  </r>
  <r>
    <s v="2009"/>
    <s v="2005 - 2009"/>
    <s v="Influenza and pneumonia"/>
    <m/>
    <x v="13"/>
    <x v="111"/>
    <x v="1"/>
  </r>
  <r>
    <s v="2009"/>
    <s v="2005 - 2009"/>
    <s v="Influenza and pneumonia"/>
    <m/>
    <x v="13"/>
    <x v="112"/>
    <x v="1"/>
  </r>
  <r>
    <s v="2009"/>
    <s v="2005 - 2009"/>
    <s v="Influenza and pneumonia"/>
    <m/>
    <x v="13"/>
    <x v="113"/>
    <x v="1"/>
  </r>
  <r>
    <s v="2009"/>
    <s v="2005 - 2009"/>
    <s v="Influenza and pneumonia"/>
    <m/>
    <x v="13"/>
    <x v="22"/>
    <x v="2"/>
  </r>
  <r>
    <s v="2009"/>
    <s v="2005 - 2009"/>
    <s v="Influenza and pneumonia"/>
    <m/>
    <x v="13"/>
    <x v="23"/>
    <x v="3"/>
  </r>
  <r>
    <s v="2009"/>
    <s v="2005 - 2009"/>
    <s v="Influenza and pneumonia"/>
    <m/>
    <x v="13"/>
    <x v="24"/>
    <x v="3"/>
  </r>
  <r>
    <s v="2009"/>
    <s v="2005 - 2009"/>
    <s v="Influenza and pneumonia"/>
    <m/>
    <x v="13"/>
    <x v="218"/>
    <x v="0"/>
  </r>
  <r>
    <s v="2009"/>
    <s v="2005 - 2009"/>
    <s v="Influenza and pneumonia"/>
    <m/>
    <x v="13"/>
    <x v="188"/>
    <x v="1"/>
  </r>
  <r>
    <s v="2009"/>
    <s v="2005 - 2009"/>
    <s v="Influenza and pneumonia"/>
    <m/>
    <x v="13"/>
    <x v="25"/>
    <x v="3"/>
  </r>
  <r>
    <s v="2009"/>
    <s v="2005 - 2009"/>
    <s v="Influenza and pneumonia"/>
    <m/>
    <x v="13"/>
    <x v="114"/>
    <x v="1"/>
  </r>
  <r>
    <s v="2009"/>
    <s v="2005 - 2009"/>
    <s v="Influenza and pneumonia"/>
    <m/>
    <x v="13"/>
    <x v="26"/>
    <x v="0"/>
  </r>
  <r>
    <s v="2009"/>
    <s v="2005 - 2009"/>
    <s v="Influenza and pneumonia"/>
    <m/>
    <x v="13"/>
    <x v="27"/>
    <x v="1"/>
  </r>
  <r>
    <s v="2009"/>
    <s v="2005 - 2009"/>
    <s v="Influenza and pneumonia"/>
    <m/>
    <x v="13"/>
    <x v="189"/>
    <x v="0"/>
  </r>
  <r>
    <s v="2009"/>
    <s v="2005 - 2009"/>
    <s v="Influenza and pneumonia"/>
    <m/>
    <x v="13"/>
    <x v="116"/>
    <x v="3"/>
  </r>
  <r>
    <s v="2009"/>
    <s v="2005 - 2009"/>
    <s v="Influenza and pneumonia"/>
    <m/>
    <x v="13"/>
    <x v="28"/>
    <x v="3"/>
  </r>
  <r>
    <s v="2009"/>
    <s v="2005 - 2009"/>
    <s v="Influenza and pneumonia"/>
    <m/>
    <x v="13"/>
    <x v="29"/>
    <x v="0"/>
  </r>
  <r>
    <s v="2009"/>
    <s v="2005 - 2009"/>
    <s v="Influenza and pneumonia"/>
    <m/>
    <x v="13"/>
    <x v="190"/>
    <x v="3"/>
  </r>
  <r>
    <s v="2009"/>
    <s v="2005 - 2009"/>
    <s v="Influenza and pneumonia"/>
    <m/>
    <x v="13"/>
    <x v="117"/>
    <x v="4"/>
  </r>
  <r>
    <s v="2009"/>
    <s v="2005 - 2009"/>
    <s v="Influenza and pneumonia"/>
    <m/>
    <x v="13"/>
    <x v="219"/>
    <x v="1"/>
  </r>
  <r>
    <s v="2009"/>
    <s v="2005 - 2009"/>
    <s v="Influenza and pneumonia"/>
    <m/>
    <x v="13"/>
    <x v="30"/>
    <x v="3"/>
  </r>
  <r>
    <s v="2009"/>
    <s v="2005 - 2009"/>
    <s v="Influenza and pneumonia"/>
    <m/>
    <x v="13"/>
    <x v="118"/>
    <x v="4"/>
  </r>
  <r>
    <s v="2009"/>
    <s v="2005 - 2009"/>
    <s v="Influenza and pneumonia"/>
    <m/>
    <x v="13"/>
    <x v="31"/>
    <x v="0"/>
  </r>
  <r>
    <s v="2009"/>
    <s v="2005 - 2009"/>
    <s v="Influenza and pneumonia"/>
    <m/>
    <x v="13"/>
    <x v="32"/>
    <x v="3"/>
  </r>
  <r>
    <s v="2009"/>
    <s v="2005 - 2009"/>
    <s v="Influenza and pneumonia"/>
    <m/>
    <x v="13"/>
    <x v="119"/>
    <x v="2"/>
  </r>
  <r>
    <s v="2009"/>
    <s v="2005 - 2009"/>
    <s v="Influenza and pneumonia"/>
    <m/>
    <x v="13"/>
    <x v="191"/>
    <x v="3"/>
  </r>
  <r>
    <s v="2009"/>
    <s v="2005 - 2009"/>
    <s v="Influenza and pneumonia"/>
    <m/>
    <x v="13"/>
    <x v="33"/>
    <x v="0"/>
  </r>
  <r>
    <s v="2009"/>
    <s v="2005 - 2009"/>
    <s v="Influenza and pneumonia"/>
    <m/>
    <x v="13"/>
    <x v="121"/>
    <x v="1"/>
  </r>
  <r>
    <s v="2009"/>
    <s v="2005 - 2009"/>
    <s v="Influenza and pneumonia"/>
    <m/>
    <x v="13"/>
    <x v="34"/>
    <x v="3"/>
  </r>
  <r>
    <s v="2009"/>
    <s v="2005 - 2009"/>
    <s v="Influenza and pneumonia"/>
    <m/>
    <x v="13"/>
    <x v="123"/>
    <x v="1"/>
  </r>
  <r>
    <s v="2009"/>
    <s v="2005 - 2009"/>
    <s v="Influenza and pneumonia"/>
    <m/>
    <x v="13"/>
    <x v="35"/>
    <x v="1"/>
  </r>
  <r>
    <s v="2009"/>
    <s v="2005 - 2009"/>
    <s v="Influenza and pneumonia"/>
    <m/>
    <x v="13"/>
    <x v="124"/>
    <x v="1"/>
  </r>
  <r>
    <s v="2009"/>
    <s v="2005 - 2009"/>
    <s v="Influenza and pneumonia"/>
    <m/>
    <x v="13"/>
    <x v="195"/>
    <x v="4"/>
  </r>
  <r>
    <s v="2009"/>
    <s v="2005 - 2009"/>
    <s v="Influenza and pneumonia"/>
    <m/>
    <x v="13"/>
    <x v="36"/>
    <x v="1"/>
  </r>
  <r>
    <s v="2009"/>
    <s v="2005 - 2009"/>
    <s v="Influenza and pneumonia"/>
    <m/>
    <x v="13"/>
    <x v="230"/>
    <x v="2"/>
  </r>
  <r>
    <s v="2009"/>
    <s v="2005 - 2009"/>
    <s v="Influenza and pneumonia"/>
    <m/>
    <x v="13"/>
    <x v="37"/>
    <x v="1"/>
  </r>
  <r>
    <s v="2009"/>
    <s v="2005 - 2009"/>
    <s v="Influenza and pneumonia"/>
    <m/>
    <x v="13"/>
    <x v="38"/>
    <x v="3"/>
  </r>
  <r>
    <s v="2009"/>
    <s v="2005 - 2009"/>
    <s v="Influenza and pneumonia"/>
    <m/>
    <x v="13"/>
    <x v="39"/>
    <x v="1"/>
  </r>
  <r>
    <s v="2009"/>
    <s v="2005 - 2009"/>
    <s v="Influenza and pneumonia"/>
    <m/>
    <x v="13"/>
    <x v="40"/>
    <x v="3"/>
  </r>
  <r>
    <s v="2009"/>
    <s v="2005 - 2009"/>
    <s v="Influenza and pneumonia"/>
    <m/>
    <x v="13"/>
    <x v="41"/>
    <x v="2"/>
  </r>
  <r>
    <s v="2009"/>
    <s v="2005 - 2009"/>
    <s v="Influenza and pneumonia"/>
    <m/>
    <x v="13"/>
    <x v="222"/>
    <x v="3"/>
  </r>
  <r>
    <s v="2009"/>
    <s v="2005 - 2009"/>
    <s v="Influenza and pneumonia"/>
    <m/>
    <x v="13"/>
    <x v="42"/>
    <x v="2"/>
  </r>
  <r>
    <s v="2009"/>
    <s v="2005 - 2009"/>
    <s v="Influenza and pneumonia"/>
    <m/>
    <x v="13"/>
    <x v="43"/>
    <x v="3"/>
  </r>
  <r>
    <s v="2009"/>
    <s v="2005 - 2009"/>
    <s v="Influenza and pneumonia"/>
    <m/>
    <x v="13"/>
    <x v="125"/>
    <x v="2"/>
  </r>
  <r>
    <s v="2009"/>
    <s v="2005 - 2009"/>
    <s v="Influenza and pneumonia"/>
    <m/>
    <x v="13"/>
    <x v="196"/>
    <x v="2"/>
  </r>
  <r>
    <s v="2009"/>
    <s v="2005 - 2009"/>
    <s v="Influenza and pneumonia"/>
    <m/>
    <x v="13"/>
    <x v="44"/>
    <x v="3"/>
  </r>
  <r>
    <s v="2009"/>
    <s v="2005 - 2009"/>
    <s v="Influenza and pneumonia"/>
    <m/>
    <x v="13"/>
    <x v="197"/>
    <x v="2"/>
  </r>
  <r>
    <s v="2009"/>
    <s v="2005 - 2009"/>
    <s v="Influenza and pneumonia"/>
    <m/>
    <x v="13"/>
    <x v="45"/>
    <x v="3"/>
  </r>
  <r>
    <s v="2009"/>
    <s v="2005 - 2009"/>
    <s v="Influenza and pneumonia"/>
    <m/>
    <x v="13"/>
    <x v="46"/>
    <x v="1"/>
  </r>
  <r>
    <s v="2009"/>
    <s v="2005 - 2009"/>
    <s v="Influenza and pneumonia"/>
    <m/>
    <x v="13"/>
    <x v="198"/>
    <x v="3"/>
  </r>
  <r>
    <s v="2009"/>
    <s v="2005 - 2009"/>
    <s v="Influenza and pneumonia"/>
    <m/>
    <x v="13"/>
    <x v="223"/>
    <x v="2"/>
  </r>
  <r>
    <s v="2009"/>
    <s v="2005 - 2009"/>
    <s v="Influenza and pneumonia"/>
    <m/>
    <x v="13"/>
    <x v="199"/>
    <x v="2"/>
  </r>
  <r>
    <s v="2009"/>
    <s v="2005 - 2009"/>
    <s v="Influenza and pneumonia"/>
    <m/>
    <x v="13"/>
    <x v="126"/>
    <x v="2"/>
  </r>
  <r>
    <s v="2009"/>
    <s v="2005 - 2009"/>
    <s v="Influenza and pneumonia"/>
    <m/>
    <x v="13"/>
    <x v="47"/>
    <x v="0"/>
  </r>
  <r>
    <s v="2009"/>
    <s v="2005 - 2009"/>
    <s v="Influenza and pneumonia"/>
    <m/>
    <x v="13"/>
    <x v="128"/>
    <x v="2"/>
  </r>
  <r>
    <s v="2009"/>
    <s v="2005 - 2009"/>
    <s v="Influenza and pneumonia"/>
    <m/>
    <x v="13"/>
    <x v="200"/>
    <x v="4"/>
  </r>
  <r>
    <s v="2009"/>
    <s v="2005 - 2009"/>
    <s v="Influenza and pneumonia"/>
    <m/>
    <x v="13"/>
    <x v="129"/>
    <x v="1"/>
  </r>
  <r>
    <s v="2009"/>
    <s v="2005 - 2009"/>
    <s v="Influenza and pneumonia"/>
    <m/>
    <x v="13"/>
    <x v="201"/>
    <x v="2"/>
  </r>
  <r>
    <s v="2009"/>
    <s v="2005 - 2009"/>
    <s v="Influenza and pneumonia"/>
    <m/>
    <x v="13"/>
    <x v="130"/>
    <x v="2"/>
  </r>
  <r>
    <s v="2009"/>
    <s v="2005 - 2009"/>
    <s v="Influenza and pneumonia"/>
    <m/>
    <x v="13"/>
    <x v="131"/>
    <x v="2"/>
  </r>
  <r>
    <s v="2009"/>
    <s v="2005 - 2009"/>
    <s v="Influenza and pneumonia"/>
    <m/>
    <x v="13"/>
    <x v="202"/>
    <x v="2"/>
  </r>
  <r>
    <s v="2009"/>
    <s v="2005 - 2009"/>
    <s v="arthropod borne and haemorrhagic fevers"/>
    <m/>
    <x v="16"/>
    <x v="132"/>
    <x v="0"/>
  </r>
  <r>
    <s v="2009"/>
    <s v="2005 - 2009"/>
    <s v="Influenza and pneumonia"/>
    <m/>
    <x v="13"/>
    <x v="203"/>
    <x v="0"/>
  </r>
  <r>
    <s v="2009"/>
    <s v="2005 - 2009"/>
    <s v="Influenza and pneumonia"/>
    <m/>
    <x v="13"/>
    <x v="133"/>
    <x v="1"/>
  </r>
  <r>
    <s v="2009"/>
    <s v="2005 - 2009"/>
    <s v="Influenza and pneumonia"/>
    <m/>
    <x v="13"/>
    <x v="134"/>
    <x v="2"/>
  </r>
  <r>
    <s v="2009"/>
    <s v="2005 - 2009"/>
    <s v="Influenza and pneumonia"/>
    <m/>
    <x v="13"/>
    <x v="204"/>
    <x v="0"/>
  </r>
  <r>
    <s v="2009"/>
    <s v="2005 - 2009"/>
    <s v="Influenza and pneumonia"/>
    <m/>
    <x v="13"/>
    <x v="49"/>
    <x v="3"/>
  </r>
  <r>
    <s v="2009"/>
    <s v="2005 - 2009"/>
    <s v="Influenza and pneumonia"/>
    <m/>
    <x v="13"/>
    <x v="50"/>
    <x v="3"/>
  </r>
  <r>
    <s v="2009"/>
    <s v="2005 - 2009"/>
    <s v="Influenza and pneumonia"/>
    <m/>
    <x v="13"/>
    <x v="51"/>
    <x v="3"/>
  </r>
  <r>
    <s v="2009"/>
    <s v="2005 - 2009"/>
    <s v="Influenza and pneumonia"/>
    <m/>
    <x v="13"/>
    <x v="135"/>
    <x v="1"/>
  </r>
  <r>
    <s v="2009"/>
    <s v="2005 - 2009"/>
    <s v="Influenza and pneumonia"/>
    <m/>
    <x v="13"/>
    <x v="136"/>
    <x v="0"/>
  </r>
  <r>
    <s v="2009"/>
    <s v="2005 - 2009"/>
    <s v="Influenza and pneumonia"/>
    <m/>
    <x v="13"/>
    <x v="205"/>
    <x v="3"/>
  </r>
  <r>
    <s v="2009"/>
    <s v="2005 - 2009"/>
    <s v="Influenza and pneumonia"/>
    <m/>
    <x v="13"/>
    <x v="52"/>
    <x v="3"/>
  </r>
  <r>
    <s v="2009"/>
    <s v="2005 - 2009"/>
    <s v="Influenza and pneumonia"/>
    <m/>
    <x v="13"/>
    <x v="53"/>
    <x v="0"/>
  </r>
  <r>
    <s v="2009"/>
    <s v="2005 - 2009"/>
    <s v="Influenza and pneumonia"/>
    <m/>
    <x v="13"/>
    <x v="137"/>
    <x v="2"/>
  </r>
  <r>
    <s v="2009"/>
    <s v="2005 - 2009"/>
    <s v="Influenza and pneumonia"/>
    <m/>
    <x v="13"/>
    <x v="138"/>
    <x v="1"/>
  </r>
  <r>
    <s v="2009"/>
    <s v="2005 - 2009"/>
    <s v="Influenza and pneumonia"/>
    <m/>
    <x v="13"/>
    <x v="139"/>
    <x v="4"/>
  </r>
  <r>
    <s v="2009"/>
    <s v="2005 - 2009"/>
    <s v="Influenza and pneumonia"/>
    <m/>
    <x v="13"/>
    <x v="54"/>
    <x v="3"/>
  </r>
  <r>
    <s v="2009"/>
    <s v="2005 - 2009"/>
    <s v="Influenza and pneumonia"/>
    <m/>
    <x v="13"/>
    <x v="141"/>
    <x v="2"/>
  </r>
  <r>
    <s v="2009"/>
    <s v="2005 - 2009"/>
    <s v="Influenza and pneumonia"/>
    <m/>
    <x v="13"/>
    <x v="206"/>
    <x v="3"/>
  </r>
  <r>
    <s v="2009"/>
    <s v="2005 - 2009"/>
    <s v="Influenza and pneumonia"/>
    <m/>
    <x v="13"/>
    <x v="142"/>
    <x v="2"/>
  </r>
  <r>
    <s v="2009"/>
    <s v="2005 - 2009"/>
    <s v="Influenza and pneumonia"/>
    <m/>
    <x v="13"/>
    <x v="56"/>
    <x v="0"/>
  </r>
  <r>
    <s v="2009"/>
    <s v="2005 - 2009"/>
    <s v="Influenza and pneumonia"/>
    <m/>
    <x v="13"/>
    <x v="145"/>
    <x v="1"/>
  </r>
  <r>
    <s v="2009"/>
    <s v="2005 - 2009"/>
    <s v="Influenza and pneumonia"/>
    <m/>
    <x v="13"/>
    <x v="58"/>
    <x v="0"/>
  </r>
  <r>
    <s v="2009"/>
    <s v="2005 - 2009"/>
    <s v="Influenza and pneumonia"/>
    <m/>
    <x v="13"/>
    <x v="207"/>
    <x v="0"/>
  </r>
  <r>
    <s v="2009"/>
    <s v="2005 - 2009"/>
    <s v="Influenza and pneumonia"/>
    <m/>
    <x v="13"/>
    <x v="146"/>
    <x v="2"/>
  </r>
  <r>
    <s v="2009"/>
    <s v="2005 - 2009"/>
    <s v="Influenza and pneumonia"/>
    <m/>
    <x v="13"/>
    <x v="232"/>
    <x v="0"/>
  </r>
  <r>
    <s v="2009"/>
    <s v="2005 - 2009"/>
    <s v="Influenza and pneumonia"/>
    <m/>
    <x v="13"/>
    <x v="148"/>
    <x v="4"/>
  </r>
  <r>
    <s v="2009"/>
    <s v="2005 - 2009"/>
    <s v="Other bacterial diseases"/>
    <m/>
    <x v="65"/>
    <x v="59"/>
    <x v="0"/>
  </r>
  <r>
    <s v="2009"/>
    <s v="2005 - 2009"/>
    <s v="Other bacterial diseases"/>
    <m/>
    <x v="65"/>
    <x v="60"/>
    <x v="0"/>
  </r>
  <r>
    <s v="2009"/>
    <s v="2005 - 2009"/>
    <s v="Viral infections of the CNS"/>
    <m/>
    <x v="25"/>
    <x v="60"/>
    <x v="0"/>
  </r>
  <r>
    <s v="2009"/>
    <s v="2005 - 2009"/>
    <s v="Influenza and pneumonia"/>
    <m/>
    <x v="13"/>
    <x v="60"/>
    <x v="0"/>
  </r>
  <r>
    <s v="2009"/>
    <s v="2005 - 2009"/>
    <s v="Influenza and pneumonia"/>
    <m/>
    <x v="13"/>
    <x v="61"/>
    <x v="1"/>
  </r>
  <r>
    <s v="2009"/>
    <s v="2005 - 2009"/>
    <s v="Influenza and pneumonia"/>
    <m/>
    <x v="13"/>
    <x v="62"/>
    <x v="3"/>
  </r>
  <r>
    <s v="2009"/>
    <s v="2005 - 2009"/>
    <s v="Influenza and pneumonia"/>
    <m/>
    <x v="13"/>
    <x v="63"/>
    <x v="3"/>
  </r>
  <r>
    <s v="2009"/>
    <s v="2005 - 2009"/>
    <s v="Influenza and pneumonia"/>
    <m/>
    <x v="13"/>
    <x v="150"/>
    <x v="2"/>
  </r>
  <r>
    <s v="2009"/>
    <s v="2005 - 2009"/>
    <s v="Influenza and pneumonia"/>
    <m/>
    <x v="13"/>
    <x v="208"/>
    <x v="4"/>
  </r>
  <r>
    <s v="2009"/>
    <s v="2005 - 2009"/>
    <s v="Influenza and pneumonia"/>
    <m/>
    <x v="13"/>
    <x v="64"/>
    <x v="4"/>
  </r>
  <r>
    <s v="2009"/>
    <s v="2005 - 2009"/>
    <s v="Influenza and pneumonia"/>
    <m/>
    <x v="13"/>
    <x v="209"/>
    <x v="2"/>
  </r>
  <r>
    <s v="2009"/>
    <s v="2005 - 2009"/>
    <s v="Influenza and pneumonia"/>
    <m/>
    <x v="13"/>
    <x v="151"/>
    <x v="2"/>
  </r>
  <r>
    <s v="2009"/>
    <s v="2005 - 2009"/>
    <s v="Influenza and pneumonia"/>
    <m/>
    <x v="13"/>
    <x v="65"/>
    <x v="1"/>
  </r>
  <r>
    <s v="2009"/>
    <s v="2005 - 2009"/>
    <s v="Influenza and pneumonia"/>
    <m/>
    <x v="13"/>
    <x v="152"/>
    <x v="1"/>
  </r>
  <r>
    <s v="2009"/>
    <s v="2005 - 2009"/>
    <s v="arthropod borne and haemorrhagic fevers"/>
    <m/>
    <x v="44"/>
    <x v="153"/>
    <x v="2"/>
  </r>
  <r>
    <s v="2009"/>
    <s v="2005 - 2009"/>
    <s v="Influenza and pneumonia"/>
    <m/>
    <x v="13"/>
    <x v="153"/>
    <x v="2"/>
  </r>
  <r>
    <s v="2009"/>
    <s v="2005 - 2009"/>
    <s v="Influenza and pneumonia"/>
    <m/>
    <x v="13"/>
    <x v="210"/>
    <x v="4"/>
  </r>
  <r>
    <s v="2009"/>
    <s v="2005 - 2009"/>
    <s v="Influenza and pneumonia"/>
    <m/>
    <x v="13"/>
    <x v="66"/>
    <x v="3"/>
  </r>
  <r>
    <s v="2009"/>
    <s v="2005 - 2009"/>
    <s v="Influenza and pneumonia"/>
    <m/>
    <x v="13"/>
    <x v="155"/>
    <x v="1"/>
  </r>
  <r>
    <s v="2009"/>
    <s v="2005 - 2009"/>
    <s v="Influenza and pneumonia"/>
    <m/>
    <x v="13"/>
    <x v="233"/>
    <x v="2"/>
  </r>
  <r>
    <s v="2009"/>
    <s v="2005 - 2009"/>
    <s v="Influenza and pneumonia"/>
    <m/>
    <x v="13"/>
    <x v="67"/>
    <x v="3"/>
  </r>
  <r>
    <s v="2009"/>
    <s v="2005 - 2009"/>
    <s v="Influenza and pneumonia"/>
    <m/>
    <x v="13"/>
    <x v="156"/>
    <x v="1"/>
  </r>
  <r>
    <s v="2009"/>
    <s v="2005 - 2009"/>
    <s v="Influenza and pneumonia"/>
    <m/>
    <x v="13"/>
    <x v="225"/>
    <x v="2"/>
  </r>
  <r>
    <s v="2009"/>
    <s v="2005 - 2009"/>
    <s v="Influenza and pneumonia"/>
    <m/>
    <x v="13"/>
    <x v="157"/>
    <x v="4"/>
  </r>
  <r>
    <s v="2009"/>
    <s v="2005 - 2009"/>
    <s v="Influenza and pneumonia"/>
    <m/>
    <x v="13"/>
    <x v="211"/>
    <x v="2"/>
  </r>
  <r>
    <s v="2009"/>
    <s v="2005 - 2009"/>
    <s v="Influenza and pneumonia"/>
    <m/>
    <x v="13"/>
    <x v="158"/>
    <x v="0"/>
  </r>
  <r>
    <s v="2009"/>
    <s v="2005 - 2009"/>
    <s v="Influenza and pneumonia"/>
    <m/>
    <x v="13"/>
    <x v="68"/>
    <x v="3"/>
  </r>
  <r>
    <s v="2009"/>
    <s v="2005 - 2009"/>
    <s v="Influenza and pneumonia"/>
    <m/>
    <x v="13"/>
    <x v="69"/>
    <x v="3"/>
  </r>
  <r>
    <s v="2009"/>
    <s v="2005 - 2009"/>
    <s v="Influenza and pneumonia"/>
    <m/>
    <x v="13"/>
    <x v="70"/>
    <x v="0"/>
  </r>
  <r>
    <s v="2009"/>
    <s v="2005 - 2009"/>
    <s v="Influenza and pneumonia"/>
    <m/>
    <x v="13"/>
    <x v="71"/>
    <x v="2"/>
  </r>
  <r>
    <s v="2009"/>
    <s v="2005 - 2009"/>
    <s v="Viral infections of the CNS"/>
    <m/>
    <x v="25"/>
    <x v="159"/>
    <x v="0"/>
  </r>
  <r>
    <s v="2009"/>
    <s v="2005 - 2009"/>
    <s v="Influenza and pneumonia"/>
    <m/>
    <x v="13"/>
    <x v="159"/>
    <x v="0"/>
  </r>
  <r>
    <s v="2009"/>
    <s v="2005 - 2009"/>
    <s v="Influenza and pneumonia"/>
    <m/>
    <x v="13"/>
    <x v="160"/>
    <x v="2"/>
  </r>
  <r>
    <s v="2009"/>
    <s v="2005 - 2009"/>
    <s v="Influenza and pneumonia"/>
    <m/>
    <x v="13"/>
    <x v="161"/>
    <x v="4"/>
  </r>
  <r>
    <s v="2009"/>
    <s v="2005 - 2009"/>
    <s v="arthropod borne and haemorrhagic fevers"/>
    <m/>
    <x v="16"/>
    <x v="162"/>
    <x v="0"/>
  </r>
  <r>
    <s v="2009"/>
    <s v="2005 - 2009"/>
    <s v="Influenza and pneumonia"/>
    <m/>
    <x v="13"/>
    <x v="73"/>
    <x v="1"/>
  </r>
  <r>
    <s v="2009"/>
    <s v="2005 - 2009"/>
    <s v="Influenza and pneumonia"/>
    <m/>
    <x v="13"/>
    <x v="213"/>
    <x v="0"/>
  </r>
  <r>
    <s v="2009"/>
    <s v="2005 - 2009"/>
    <s v="Influenza and pneumonia"/>
    <m/>
    <x v="13"/>
    <x v="74"/>
    <x v="3"/>
  </r>
  <r>
    <s v="2009"/>
    <s v="2005 - 2009"/>
    <s v="Influenza and pneumonia"/>
    <m/>
    <x v="13"/>
    <x v="163"/>
    <x v="0"/>
  </r>
  <r>
    <s v="2009"/>
    <s v="2005 - 2009"/>
    <s v="Influenza and pneumonia"/>
    <m/>
    <x v="13"/>
    <x v="76"/>
    <x v="1"/>
  </r>
  <r>
    <s v="2009"/>
    <s v="2005 - 2009"/>
    <s v="Influenza and pneumonia"/>
    <m/>
    <x v="13"/>
    <x v="77"/>
    <x v="3"/>
  </r>
  <r>
    <s v="2009"/>
    <s v="2005 - 2009"/>
    <s v="Influenza and pneumonia"/>
    <m/>
    <x v="13"/>
    <x v="78"/>
    <x v="3"/>
  </r>
  <r>
    <s v="2009"/>
    <s v="2005 - 2009"/>
    <s v="Influenza and pneumonia"/>
    <m/>
    <x v="13"/>
    <x v="79"/>
    <x v="3"/>
  </r>
  <r>
    <s v="2009"/>
    <s v="2005 - 2009"/>
    <s v="Influenza and pneumonia"/>
    <m/>
    <x v="13"/>
    <x v="164"/>
    <x v="0"/>
  </r>
  <r>
    <s v="2009"/>
    <s v="2005 - 2009"/>
    <s v="Influenza and pneumonia"/>
    <m/>
    <x v="13"/>
    <x v="165"/>
    <x v="1"/>
  </r>
  <r>
    <s v="2009"/>
    <s v="2005 - 2009"/>
    <s v="Influenza and pneumonia"/>
    <m/>
    <x v="13"/>
    <x v="166"/>
    <x v="0"/>
  </r>
  <r>
    <s v="2009"/>
    <s v="2005 - 2009"/>
    <s v="Influenza and pneumonia"/>
    <m/>
    <x v="13"/>
    <x v="215"/>
    <x v="2"/>
  </r>
  <r>
    <s v="2009"/>
    <s v="2005 - 2009"/>
    <s v="Influenza and pneumonia"/>
    <m/>
    <x v="13"/>
    <x v="80"/>
    <x v="1"/>
  </r>
  <r>
    <s v="2009"/>
    <s v="2005 - 2009"/>
    <s v="Other bacterial diseases"/>
    <m/>
    <x v="65"/>
    <x v="167"/>
    <x v="0"/>
  </r>
  <r>
    <s v="2009"/>
    <s v="2005 - 2009"/>
    <s v="Influenza and pneumonia"/>
    <m/>
    <x v="13"/>
    <x v="82"/>
    <x v="2"/>
  </r>
  <r>
    <s v="2009"/>
    <s v="2005 - 2009"/>
    <s v="Influenza and pneumonia"/>
    <m/>
    <x v="13"/>
    <x v="227"/>
    <x v="2"/>
  </r>
  <r>
    <s v="2009"/>
    <s v="2005 - 2009"/>
    <s v="Influenza and pneumonia"/>
    <m/>
    <x v="13"/>
    <x v="169"/>
    <x v="2"/>
  </r>
  <r>
    <s v="2009"/>
    <s v="2005 - 2009"/>
    <s v="Influenza and pneumonia"/>
    <m/>
    <x v="13"/>
    <x v="170"/>
    <x v="4"/>
  </r>
  <r>
    <s v="2009"/>
    <s v="2005 - 2009"/>
    <s v="Influenza and pneumonia"/>
    <m/>
    <x v="13"/>
    <x v="171"/>
    <x v="1"/>
  </r>
  <r>
    <s v="2009"/>
    <s v="2005 - 2009"/>
    <s v="Influenza and pneumonia"/>
    <m/>
    <x v="13"/>
    <x v="216"/>
    <x v="0"/>
  </r>
  <r>
    <s v="2009"/>
    <s v="2005 - 2009"/>
    <s v="Influenza and pneumonia"/>
    <m/>
    <x v="13"/>
    <x v="83"/>
    <x v="2"/>
  </r>
  <r>
    <s v="2009"/>
    <s v="2005 - 2009"/>
    <s v="Influenza and pneumonia"/>
    <m/>
    <x v="13"/>
    <x v="172"/>
    <x v="4"/>
  </r>
  <r>
    <s v="2009"/>
    <s v="2005 - 2009"/>
    <s v="Influenza and pneumonia"/>
    <m/>
    <x v="13"/>
    <x v="84"/>
    <x v="0"/>
  </r>
  <r>
    <s v="2009"/>
    <s v="2005 - 2009"/>
    <s v="Influenza and pneumonia"/>
    <m/>
    <x v="13"/>
    <x v="85"/>
    <x v="0"/>
  </r>
  <r>
    <s v="2009"/>
    <s v="2005 - 2009"/>
    <s v="Influenza and pneumonia"/>
    <m/>
    <x v="13"/>
    <x v="86"/>
    <x v="3"/>
  </r>
  <r>
    <s v="2009"/>
    <s v="2005 - 2009"/>
    <s v="Influenza and pneumonia"/>
    <m/>
    <x v="13"/>
    <x v="87"/>
    <x v="1"/>
  </r>
  <r>
    <s v="2009"/>
    <s v="2005 - 2009"/>
    <s v="Influenza and pneumonia"/>
    <m/>
    <x v="13"/>
    <x v="88"/>
    <x v="1"/>
  </r>
  <r>
    <s v="2009"/>
    <s v="2005 - 2009"/>
    <s v="Influenza and pneumonia"/>
    <m/>
    <x v="13"/>
    <x v="174"/>
    <x v="1"/>
  </r>
  <r>
    <s v="2009"/>
    <s v="2005 - 2009"/>
    <s v="Influenza and pneumonia"/>
    <m/>
    <x v="13"/>
    <x v="89"/>
    <x v="1"/>
  </r>
  <r>
    <s v="2009"/>
    <s v="2005 - 2009"/>
    <s v="Influenza and pneumonia"/>
    <m/>
    <x v="13"/>
    <x v="90"/>
    <x v="1"/>
  </r>
  <r>
    <s v="2009"/>
    <s v="2005 - 2009"/>
    <s v="Influenza and pneumonia"/>
    <m/>
    <x v="13"/>
    <x v="175"/>
    <x v="1"/>
  </r>
  <r>
    <s v="2009"/>
    <s v="2005 - 2009"/>
    <s v="Influenza and pneumonia"/>
    <m/>
    <x v="13"/>
    <x v="176"/>
    <x v="2"/>
  </r>
  <r>
    <s v="2009"/>
    <s v="2005 - 2009"/>
    <s v="Influenza and pneumonia"/>
    <m/>
    <x v="13"/>
    <x v="177"/>
    <x v="4"/>
  </r>
  <r>
    <s v="2009"/>
    <s v="2005 - 2009"/>
    <s v="Influenza and pneumonia"/>
    <m/>
    <x v="13"/>
    <x v="178"/>
    <x v="4"/>
  </r>
  <r>
    <s v="2009"/>
    <s v="2005 - 2009"/>
    <s v="Influenza and pneumonia"/>
    <m/>
    <x v="13"/>
    <x v="179"/>
    <x v="4"/>
  </r>
  <r>
    <s v="2009"/>
    <s v="2005 - 2009"/>
    <s v="Influenza and pneumonia"/>
    <m/>
    <x v="13"/>
    <x v="228"/>
    <x v="2"/>
  </r>
  <r>
    <s v="2009"/>
    <s v="2005 - 2009"/>
    <s v="Influenza and pneumonia"/>
    <m/>
    <x v="13"/>
    <x v="91"/>
    <x v="0"/>
  </r>
  <r>
    <s v="2009"/>
    <s v="2005 - 2009"/>
    <s v="Influenza and pneumonia"/>
    <m/>
    <x v="13"/>
    <x v="180"/>
    <x v="0"/>
  </r>
  <r>
    <s v="2009"/>
    <s v="2005 - 2009"/>
    <s v="Intestinal infectious diseases"/>
    <m/>
    <x v="0"/>
    <x v="92"/>
    <x v="0"/>
  </r>
  <r>
    <s v="2009"/>
    <s v="2005 - 2009"/>
    <s v="Influenza and pneumonia"/>
    <m/>
    <x v="13"/>
    <x v="92"/>
    <x v="0"/>
  </r>
  <r>
    <s v="2008"/>
    <s v="2005 - 2009"/>
    <s v="Other bacterial diseases"/>
    <m/>
    <x v="65"/>
    <x v="99"/>
    <x v="0"/>
  </r>
  <r>
    <s v="2008"/>
    <s v="2005 - 2009"/>
    <s v="Viral infections of the CNS"/>
    <m/>
    <x v="25"/>
    <x v="99"/>
    <x v="0"/>
  </r>
  <r>
    <s v="2008"/>
    <s v="2005 - 2009"/>
    <s v="Other bacterial diseases"/>
    <m/>
    <x v="65"/>
    <x v="6"/>
    <x v="0"/>
  </r>
  <r>
    <s v="2008"/>
    <s v="2005 - 2009"/>
    <s v="arthropod borne and haemorrhagic fevers"/>
    <m/>
    <x v="16"/>
    <x v="6"/>
    <x v="0"/>
  </r>
  <r>
    <s v="2008"/>
    <s v="2005 - 2009"/>
    <s v="Influenza and pneumonia"/>
    <m/>
    <x v="13"/>
    <x v="7"/>
    <x v="2"/>
  </r>
  <r>
    <s v="2008"/>
    <s v="2005 - 2009"/>
    <s v="arthropod borne and haemorrhagic fevers"/>
    <m/>
    <x v="16"/>
    <x v="13"/>
    <x v="1"/>
  </r>
  <r>
    <s v="2008"/>
    <s v="2005 - 2009"/>
    <s v="arthropod borne and haemorrhagic fevers"/>
    <m/>
    <x v="68"/>
    <x v="13"/>
    <x v="1"/>
  </r>
  <r>
    <s v="2008"/>
    <s v="2005 - 2009"/>
    <s v="Other bacterial diseases"/>
    <m/>
    <x v="65"/>
    <x v="104"/>
    <x v="0"/>
  </r>
  <r>
    <s v="2008"/>
    <s v="2005 - 2009"/>
    <s v="arthropod borne and haemorrhagic fevers"/>
    <m/>
    <x v="16"/>
    <x v="104"/>
    <x v="0"/>
  </r>
  <r>
    <s v="2008"/>
    <s v="2005 - 2009"/>
    <s v="Other viral diseases"/>
    <m/>
    <x v="37"/>
    <x v="18"/>
    <x v="2"/>
  </r>
  <r>
    <s v="2008"/>
    <s v="2005 - 2009"/>
    <s v="Influenza and pneumonia"/>
    <m/>
    <x v="13"/>
    <x v="18"/>
    <x v="2"/>
  </r>
  <r>
    <s v="2008"/>
    <s v="2005 - 2009"/>
    <s v="Other bacterial diseases"/>
    <m/>
    <x v="65"/>
    <x v="19"/>
    <x v="0"/>
  </r>
  <r>
    <s v="2008"/>
    <s v="2005 - 2009"/>
    <s v="Viral infections of the CNS"/>
    <m/>
    <x v="25"/>
    <x v="19"/>
    <x v="0"/>
  </r>
  <r>
    <s v="2008"/>
    <s v="2005 - 2009"/>
    <s v="arthropod borne and haemorrhagic fevers"/>
    <m/>
    <x v="16"/>
    <x v="19"/>
    <x v="0"/>
  </r>
  <r>
    <s v="2008"/>
    <s v="2005 - 2009"/>
    <s v="Other bacterial diseases"/>
    <m/>
    <x v="65"/>
    <x v="107"/>
    <x v="0"/>
  </r>
  <r>
    <s v="2008"/>
    <s v="2005 - 2009"/>
    <s v="arthropod borne and haemorrhagic fevers"/>
    <m/>
    <x v="68"/>
    <x v="107"/>
    <x v="0"/>
  </r>
  <r>
    <s v="2008"/>
    <s v="2005 - 2009"/>
    <s v="Influenza and pneumonia"/>
    <m/>
    <x v="13"/>
    <x v="189"/>
    <x v="0"/>
  </r>
  <r>
    <s v="2008"/>
    <s v="2005 - 2009"/>
    <s v="Other bacterial diseases"/>
    <m/>
    <x v="65"/>
    <x v="29"/>
    <x v="0"/>
  </r>
  <r>
    <s v="2008"/>
    <s v="2005 - 2009"/>
    <s v="Other bacterial diseases"/>
    <m/>
    <x v="65"/>
    <x v="33"/>
    <x v="0"/>
  </r>
  <r>
    <s v="2008"/>
    <s v="2005 - 2009"/>
    <s v="Viral infections of the CNS"/>
    <m/>
    <x v="25"/>
    <x v="33"/>
    <x v="0"/>
  </r>
  <r>
    <s v="2008"/>
    <s v="2005 - 2009"/>
    <s v="Viral infections of the CNS"/>
    <m/>
    <x v="25"/>
    <x v="120"/>
    <x v="0"/>
  </r>
  <r>
    <s v="2008"/>
    <s v="2005 - 2009"/>
    <s v="Intestinal infectious diseases"/>
    <m/>
    <x v="0"/>
    <x v="193"/>
    <x v="0"/>
  </r>
  <r>
    <s v="2008"/>
    <s v="2005 - 2009"/>
    <s v="Influenza and pneumonia"/>
    <m/>
    <x v="13"/>
    <x v="41"/>
    <x v="2"/>
  </r>
  <r>
    <s v="2008"/>
    <s v="2005 - 2009"/>
    <s v="Intestinal infectious diseases"/>
    <m/>
    <x v="0"/>
    <x v="196"/>
    <x v="2"/>
  </r>
  <r>
    <s v="2008"/>
    <s v="2005 - 2009"/>
    <s v="Influenza and pneumonia"/>
    <m/>
    <x v="13"/>
    <x v="128"/>
    <x v="2"/>
  </r>
  <r>
    <s v="2008"/>
    <s v="2005 - 2009"/>
    <s v="arthropod borne and haemorrhagic fevers"/>
    <m/>
    <x v="16"/>
    <x v="132"/>
    <x v="0"/>
  </r>
  <r>
    <s v="2008"/>
    <s v="2005 - 2009"/>
    <s v="arthropod borne and haemorrhagic fevers"/>
    <m/>
    <x v="52"/>
    <x v="53"/>
    <x v="0"/>
  </r>
  <r>
    <s v="2008"/>
    <s v="2005 - 2009"/>
    <s v="Other bacterial diseases"/>
    <m/>
    <x v="65"/>
    <x v="140"/>
    <x v="0"/>
  </r>
  <r>
    <s v="2008"/>
    <s v="2005 - 2009"/>
    <s v="Other bacterial diseases"/>
    <m/>
    <x v="65"/>
    <x v="59"/>
    <x v="0"/>
  </r>
  <r>
    <s v="2008"/>
    <s v="2005 - 2009"/>
    <s v="Viral infections of the CNS"/>
    <m/>
    <x v="25"/>
    <x v="59"/>
    <x v="0"/>
  </r>
  <r>
    <s v="2008"/>
    <s v="2005 - 2009"/>
    <s v="Other bacterial diseases"/>
    <m/>
    <x v="65"/>
    <x v="60"/>
    <x v="0"/>
  </r>
  <r>
    <s v="2008"/>
    <s v="2005 - 2009"/>
    <s v="Viral infections of the CNS"/>
    <m/>
    <x v="25"/>
    <x v="60"/>
    <x v="0"/>
  </r>
  <r>
    <s v="2008"/>
    <s v="2005 - 2009"/>
    <s v="arthropod borne and haemorrhagic fevers"/>
    <m/>
    <x v="9"/>
    <x v="62"/>
    <x v="3"/>
  </r>
  <r>
    <s v="2008"/>
    <s v="2005 - 2009"/>
    <s v="Influenza and pneumonia"/>
    <m/>
    <x v="13"/>
    <x v="151"/>
    <x v="2"/>
  </r>
  <r>
    <s v="2008"/>
    <s v="2005 - 2009"/>
    <s v="arthropod borne and haemorrhagic fevers"/>
    <m/>
    <x v="16"/>
    <x v="156"/>
    <x v="1"/>
  </r>
  <r>
    <s v="2008"/>
    <s v="2005 - 2009"/>
    <s v="arthropod borne and haemorrhagic fevers"/>
    <m/>
    <x v="52"/>
    <x v="159"/>
    <x v="0"/>
  </r>
  <r>
    <s v="2008"/>
    <s v="2005 - 2009"/>
    <s v="Viral infections of the CNS"/>
    <m/>
    <x v="25"/>
    <x v="167"/>
    <x v="0"/>
  </r>
  <r>
    <s v="2008"/>
    <s v="2005 - 2009"/>
    <s v="Other bacterial diseases"/>
    <m/>
    <x v="65"/>
    <x v="81"/>
    <x v="0"/>
  </r>
  <r>
    <s v="2008"/>
    <s v="2005 - 2009"/>
    <s v="Viral infections of the CNS"/>
    <m/>
    <x v="25"/>
    <x v="81"/>
    <x v="0"/>
  </r>
  <r>
    <s v="2008"/>
    <s v="2005 - 2009"/>
    <s v="arthropod borne and haemorrhagic fevers"/>
    <m/>
    <x v="44"/>
    <x v="85"/>
    <x v="0"/>
  </r>
  <r>
    <s v="2008"/>
    <s v="2005 - 2009"/>
    <s v="Intestinal infectious diseases"/>
    <m/>
    <x v="0"/>
    <x v="176"/>
    <x v="2"/>
  </r>
  <r>
    <s v="2008"/>
    <s v="2005 - 2009"/>
    <s v="Intestinal infectious diseases"/>
    <m/>
    <x v="70"/>
    <x v="176"/>
    <x v="2"/>
  </r>
  <r>
    <s v="2008"/>
    <s v="2005 - 2009"/>
    <s v="Influenza and pneumonia"/>
    <m/>
    <x v="13"/>
    <x v="176"/>
    <x v="2"/>
  </r>
  <r>
    <s v="2008"/>
    <s v="2005 - 2009"/>
    <s v="arthropod borne and haemorrhagic fevers"/>
    <m/>
    <x v="71"/>
    <x v="91"/>
    <x v="0"/>
  </r>
  <r>
    <s v="2008"/>
    <s v="2005 - 2009"/>
    <s v="Other infectious diseases"/>
    <m/>
    <x v="38"/>
    <x v="91"/>
    <x v="0"/>
  </r>
  <r>
    <s v="2008"/>
    <s v="2005 - 2009"/>
    <s v="arthropod borne and haemorrhagic fevers"/>
    <m/>
    <x v="71"/>
    <x v="180"/>
    <x v="0"/>
  </r>
  <r>
    <s v="2008"/>
    <s v="2005 - 2009"/>
    <s v="Other infectious diseases"/>
    <m/>
    <x v="38"/>
    <x v="180"/>
    <x v="0"/>
  </r>
  <r>
    <s v="2008"/>
    <s v="2005 - 2009"/>
    <s v="Intestinal infectious diseases"/>
    <m/>
    <x v="0"/>
    <x v="92"/>
    <x v="0"/>
  </r>
  <r>
    <s v="2007"/>
    <s v="2005 - 2009"/>
    <s v="Viral infections of the CNS"/>
    <m/>
    <x v="25"/>
    <x v="0"/>
    <x v="0"/>
  </r>
  <r>
    <s v="2007"/>
    <s v="2005 - 2009"/>
    <s v="Other infectious diseases"/>
    <m/>
    <x v="38"/>
    <x v="0"/>
    <x v="0"/>
  </r>
  <r>
    <s v="2007"/>
    <s v="2005 - 2009"/>
    <s v="Other bacterial diseases"/>
    <m/>
    <x v="65"/>
    <x v="6"/>
    <x v="0"/>
  </r>
  <r>
    <s v="2007"/>
    <s v="2005 - 2009"/>
    <s v="Influenza and pneumonia"/>
    <m/>
    <x v="13"/>
    <x v="18"/>
    <x v="2"/>
  </r>
  <r>
    <s v="2007"/>
    <s v="2005 - 2009"/>
    <s v="Other bacterial diseases"/>
    <m/>
    <x v="65"/>
    <x v="107"/>
    <x v="0"/>
  </r>
  <r>
    <s v="2007"/>
    <s v="2005 - 2009"/>
    <s v="Viral infections of the CNS"/>
    <m/>
    <x v="25"/>
    <x v="107"/>
    <x v="0"/>
  </r>
  <r>
    <s v="2007"/>
    <s v="2005 - 2009"/>
    <s v="arthropod borne and haemorrhagic fevers"/>
    <m/>
    <x v="68"/>
    <x v="107"/>
    <x v="0"/>
  </r>
  <r>
    <s v="2007"/>
    <s v="2005 - 2009"/>
    <s v="Other infectious diseases"/>
    <m/>
    <x v="38"/>
    <x v="107"/>
    <x v="0"/>
  </r>
  <r>
    <s v="2007"/>
    <s v="2005 - 2009"/>
    <s v="Influenza and pneumonia"/>
    <m/>
    <x v="13"/>
    <x v="189"/>
    <x v="0"/>
  </r>
  <r>
    <s v="2007"/>
    <s v="2005 - 2009"/>
    <s v="Influenza and pneumonia"/>
    <m/>
    <x v="13"/>
    <x v="32"/>
    <x v="3"/>
  </r>
  <r>
    <s v="2007"/>
    <s v="2005 - 2009"/>
    <s v="Influenza and pneumonia"/>
    <m/>
    <x v="13"/>
    <x v="41"/>
    <x v="2"/>
  </r>
  <r>
    <s v="2007"/>
    <s v="2005 - 2009"/>
    <s v="Intestinal infectious diseases"/>
    <m/>
    <x v="0"/>
    <x v="196"/>
    <x v="2"/>
  </r>
  <r>
    <s v="2007"/>
    <s v="2005 - 2009"/>
    <s v="Protozoal diseases"/>
    <m/>
    <x v="72"/>
    <x v="46"/>
    <x v="1"/>
  </r>
  <r>
    <s v="2007"/>
    <s v="2005 - 2009"/>
    <s v="arthropod borne and haemorrhagic fevers"/>
    <m/>
    <x v="52"/>
    <x v="47"/>
    <x v="0"/>
  </r>
  <r>
    <s v="2007"/>
    <s v="2005 - 2009"/>
    <s v="Influenza and pneumonia"/>
    <m/>
    <x v="13"/>
    <x v="128"/>
    <x v="2"/>
  </r>
  <r>
    <s v="2007"/>
    <s v="2005 - 2009"/>
    <s v="Influenza and pneumonia"/>
    <m/>
    <x v="13"/>
    <x v="131"/>
    <x v="2"/>
  </r>
  <r>
    <s v="2007"/>
    <s v="2005 - 2009"/>
    <s v="Influenza and pneumonia"/>
    <m/>
    <x v="13"/>
    <x v="141"/>
    <x v="2"/>
  </r>
  <r>
    <s v="2007"/>
    <s v="2005 - 2009"/>
    <s v="Influenza and pneumonia"/>
    <m/>
    <x v="13"/>
    <x v="60"/>
    <x v="0"/>
  </r>
  <r>
    <s v="2007"/>
    <s v="2005 - 2009"/>
    <s v="Influenza and pneumonia"/>
    <m/>
    <x v="13"/>
    <x v="151"/>
    <x v="2"/>
  </r>
  <r>
    <s v="2007"/>
    <s v="2005 - 2009"/>
    <s v="Other bacterial diseases"/>
    <m/>
    <x v="65"/>
    <x v="159"/>
    <x v="0"/>
  </r>
  <r>
    <s v="2007"/>
    <s v="2005 - 2009"/>
    <s v="arthropod borne and haemorrhagic fevers"/>
    <m/>
    <x v="52"/>
    <x v="159"/>
    <x v="0"/>
  </r>
  <r>
    <s v="2007"/>
    <s v="2005 - 2009"/>
    <s v="Viral infections of the CNS"/>
    <m/>
    <x v="25"/>
    <x v="167"/>
    <x v="0"/>
  </r>
  <r>
    <s v="2007"/>
    <s v="2005 - 2009"/>
    <s v="arthropod borne and haemorrhagic fevers"/>
    <m/>
    <x v="16"/>
    <x v="81"/>
    <x v="0"/>
  </r>
  <r>
    <s v="2007"/>
    <s v="2005 - 2009"/>
    <s v="arthropod borne and haemorrhagic fevers"/>
    <m/>
    <x v="52"/>
    <x v="84"/>
    <x v="0"/>
  </r>
  <r>
    <s v="2007"/>
    <s v="2005 - 2009"/>
    <s v="Other bacterial diseases"/>
    <m/>
    <x v="65"/>
    <x v="85"/>
    <x v="0"/>
  </r>
  <r>
    <s v="2007"/>
    <s v="2005 - 2009"/>
    <s v="arthropod borne and haemorrhagic fevers"/>
    <m/>
    <x v="9"/>
    <x v="85"/>
    <x v="0"/>
  </r>
  <r>
    <s v="2007"/>
    <s v="2005 - 2009"/>
    <s v="arthropod borne and haemorrhagic fevers"/>
    <m/>
    <x v="68"/>
    <x v="85"/>
    <x v="0"/>
  </r>
  <r>
    <s v="2007"/>
    <s v="2005 - 2009"/>
    <s v="Tuberculosis"/>
    <m/>
    <x v="73"/>
    <x v="88"/>
    <x v="1"/>
  </r>
  <r>
    <s v="2007"/>
    <s v="2005 - 2009"/>
    <s v="Influenza and pneumonia"/>
    <m/>
    <x v="13"/>
    <x v="176"/>
    <x v="2"/>
  </r>
  <r>
    <s v="2006"/>
    <s v="2005 - 2009"/>
    <s v="Intestinal infectious diseases"/>
    <m/>
    <x v="0"/>
    <x v="0"/>
    <x v="0"/>
  </r>
  <r>
    <s v="2006"/>
    <s v="2005 - 2009"/>
    <s v="Influenza and pneumonia"/>
    <m/>
    <x v="13"/>
    <x v="3"/>
    <x v="3"/>
  </r>
  <r>
    <s v="2006"/>
    <s v="2005 - 2009"/>
    <s v="Influenza and pneumonia"/>
    <m/>
    <x v="13"/>
    <x v="4"/>
    <x v="2"/>
  </r>
  <r>
    <s v="2006"/>
    <s v="2005 - 2009"/>
    <s v="Other bacterial diseases"/>
    <m/>
    <x v="65"/>
    <x v="6"/>
    <x v="0"/>
  </r>
  <r>
    <s v="2006"/>
    <s v="2005 - 2009"/>
    <s v="Viral infections of the CNS"/>
    <m/>
    <x v="25"/>
    <x v="7"/>
    <x v="2"/>
  </r>
  <r>
    <s v="2006"/>
    <s v="2005 - 2009"/>
    <s v="Influenza and pneumonia"/>
    <m/>
    <x v="13"/>
    <x v="8"/>
    <x v="3"/>
  </r>
  <r>
    <s v="2006"/>
    <s v="2005 - 2009"/>
    <s v="Intestinal infectious diseases"/>
    <m/>
    <x v="31"/>
    <x v="105"/>
    <x v="1"/>
  </r>
  <r>
    <s v="2006"/>
    <s v="2005 - 2009"/>
    <s v="Influenza and pneumonia"/>
    <m/>
    <x v="13"/>
    <x v="18"/>
    <x v="2"/>
  </r>
  <r>
    <s v="2006"/>
    <s v="2005 - 2009"/>
    <s v="Other bacterial diseases"/>
    <m/>
    <x v="65"/>
    <x v="19"/>
    <x v="0"/>
  </r>
  <r>
    <s v="2006"/>
    <s v="2005 - 2009"/>
    <s v="arthropod borne and haemorrhagic fevers"/>
    <m/>
    <x v="16"/>
    <x v="19"/>
    <x v="0"/>
  </r>
  <r>
    <s v="2006"/>
    <s v="2005 - 2009"/>
    <s v="Certain zoonotic bacterial diseases"/>
    <m/>
    <x v="56"/>
    <x v="107"/>
    <x v="0"/>
  </r>
  <r>
    <s v="2006"/>
    <s v="2005 - 2009"/>
    <s v="arthropod borne and haemorrhagic fevers"/>
    <m/>
    <x v="41"/>
    <x v="24"/>
    <x v="3"/>
  </r>
  <r>
    <s v="2006"/>
    <s v="2005 - 2009"/>
    <s v="Influenza and pneumonia"/>
    <m/>
    <x v="13"/>
    <x v="24"/>
    <x v="3"/>
  </r>
  <r>
    <s v="2006"/>
    <s v="2005 - 2009"/>
    <s v="Influenza and pneumonia"/>
    <m/>
    <x v="13"/>
    <x v="218"/>
    <x v="0"/>
  </r>
  <r>
    <s v="2006"/>
    <s v="2005 - 2009"/>
    <s v="Influenza and pneumonia"/>
    <m/>
    <x v="13"/>
    <x v="189"/>
    <x v="0"/>
  </r>
  <r>
    <s v="2006"/>
    <s v="2005 - 2009"/>
    <s v="Intestinal infectious diseases"/>
    <m/>
    <x v="70"/>
    <x v="29"/>
    <x v="0"/>
  </r>
  <r>
    <s v="2006"/>
    <s v="2005 - 2009"/>
    <s v="Influenza and pneumonia"/>
    <m/>
    <x v="13"/>
    <x v="30"/>
    <x v="3"/>
  </r>
  <r>
    <s v="2006"/>
    <s v="2005 - 2009"/>
    <s v="Influenza and pneumonia"/>
    <m/>
    <x v="13"/>
    <x v="34"/>
    <x v="3"/>
  </r>
  <r>
    <s v="2006"/>
    <s v="2005 - 2009"/>
    <s v="Influenza and pneumonia"/>
    <m/>
    <x v="13"/>
    <x v="41"/>
    <x v="2"/>
  </r>
  <r>
    <s v="2006"/>
    <s v="2005 - 2009"/>
    <s v="arthropod borne and haemorrhagic fevers"/>
    <m/>
    <x v="30"/>
    <x v="42"/>
    <x v="2"/>
  </r>
  <r>
    <s v="2006"/>
    <s v="2005 - 2009"/>
    <s v="arthropod borne and haemorrhagic fevers"/>
    <m/>
    <x v="12"/>
    <x v="42"/>
    <x v="2"/>
  </r>
  <r>
    <s v="2006"/>
    <s v="2005 - 2009"/>
    <s v="Influenza and pneumonia"/>
    <m/>
    <x v="13"/>
    <x v="42"/>
    <x v="2"/>
  </r>
  <r>
    <s v="2006"/>
    <s v="2005 - 2009"/>
    <s v="Influenza and pneumonia"/>
    <m/>
    <x v="13"/>
    <x v="125"/>
    <x v="2"/>
  </r>
  <r>
    <s v="2006"/>
    <s v="2005 - 2009"/>
    <s v="Influenza and pneumonia"/>
    <m/>
    <x v="13"/>
    <x v="196"/>
    <x v="2"/>
  </r>
  <r>
    <s v="2006"/>
    <s v="2005 - 2009"/>
    <s v="Influenza and pneumonia"/>
    <m/>
    <x v="13"/>
    <x v="45"/>
    <x v="3"/>
  </r>
  <r>
    <s v="2006"/>
    <s v="2005 - 2009"/>
    <s v="Other bacterial diseases"/>
    <m/>
    <x v="65"/>
    <x v="47"/>
    <x v="0"/>
  </r>
  <r>
    <s v="2006"/>
    <s v="2005 - 2009"/>
    <s v="arthropod borne and haemorrhagic fevers"/>
    <m/>
    <x v="52"/>
    <x v="47"/>
    <x v="0"/>
  </r>
  <r>
    <s v="2006"/>
    <s v="2005 - 2009"/>
    <s v="Other bacterial diseases"/>
    <m/>
    <x v="65"/>
    <x v="140"/>
    <x v="0"/>
  </r>
  <r>
    <s v="2006"/>
    <s v="2005 - 2009"/>
    <s v="Viral infections of the CNS"/>
    <m/>
    <x v="25"/>
    <x v="232"/>
    <x v="0"/>
  </r>
  <r>
    <s v="2006"/>
    <s v="2005 - 2009"/>
    <s v="Other bacterial diseases"/>
    <m/>
    <x v="65"/>
    <x v="59"/>
    <x v="0"/>
  </r>
  <r>
    <s v="2006"/>
    <s v="2005 - 2009"/>
    <s v="Influenza and pneumonia"/>
    <m/>
    <x v="13"/>
    <x v="60"/>
    <x v="0"/>
  </r>
  <r>
    <s v="2006"/>
    <s v="2005 - 2009"/>
    <s v="arthropod borne and haemorrhagic fevers"/>
    <m/>
    <x v="30"/>
    <x v="158"/>
    <x v="0"/>
  </r>
  <r>
    <s v="2006"/>
    <s v="2005 - 2009"/>
    <s v="Intestinal infectious diseases"/>
    <m/>
    <x v="0"/>
    <x v="159"/>
    <x v="0"/>
  </r>
  <r>
    <s v="2006"/>
    <s v="2005 - 2009"/>
    <s v="Other bacterial diseases"/>
    <m/>
    <x v="65"/>
    <x v="159"/>
    <x v="0"/>
  </r>
  <r>
    <s v="2006"/>
    <s v="2005 - 2009"/>
    <s v="Viral infections of the CNS"/>
    <m/>
    <x v="25"/>
    <x v="213"/>
    <x v="0"/>
  </r>
  <r>
    <s v="2006"/>
    <s v="2005 - 2009"/>
    <s v="Influenza and pneumonia"/>
    <m/>
    <x v="13"/>
    <x v="78"/>
    <x v="3"/>
  </r>
  <r>
    <s v="2006"/>
    <s v="2005 - 2009"/>
    <s v="arthropod borne and haemorrhagic fevers"/>
    <m/>
    <x v="16"/>
    <x v="81"/>
    <x v="0"/>
  </r>
  <r>
    <s v="2006"/>
    <s v="2005 - 2009"/>
    <s v="Intestinal infectious diseases"/>
    <m/>
    <x v="31"/>
    <x v="82"/>
    <x v="2"/>
  </r>
  <r>
    <s v="2006"/>
    <s v="2005 - 2009"/>
    <s v="Influenza and pneumonia"/>
    <m/>
    <x v="13"/>
    <x v="82"/>
    <x v="2"/>
  </r>
  <r>
    <s v="2006"/>
    <s v="2005 - 2009"/>
    <s v="arthropod borne and haemorrhagic fevers"/>
    <m/>
    <x v="68"/>
    <x v="83"/>
    <x v="2"/>
  </r>
  <r>
    <s v="2006"/>
    <s v="2005 - 2009"/>
    <s v="Influenza and pneumonia"/>
    <m/>
    <x v="13"/>
    <x v="83"/>
    <x v="2"/>
  </r>
  <r>
    <s v="2006"/>
    <s v="2005 - 2009"/>
    <s v="Other bacterial diseases"/>
    <m/>
    <x v="65"/>
    <x v="85"/>
    <x v="0"/>
  </r>
  <r>
    <s v="2006"/>
    <s v="2005 - 2009"/>
    <s v="Intestinal infectious diseases"/>
    <m/>
    <x v="31"/>
    <x v="88"/>
    <x v="1"/>
  </r>
  <r>
    <s v="2005"/>
    <s v="2005 - 2009"/>
    <s v="Intestinal infectious diseases"/>
    <m/>
    <x v="0"/>
    <x v="94"/>
    <x v="2"/>
  </r>
  <r>
    <s v="2005"/>
    <s v="2005 - 2009"/>
    <s v="Viral infections of the CNS"/>
    <m/>
    <x v="25"/>
    <x v="0"/>
    <x v="0"/>
  </r>
  <r>
    <s v="2005"/>
    <s v="2005 - 2009"/>
    <s v="arthropod borne and haemorrhagic fevers"/>
    <m/>
    <x v="68"/>
    <x v="0"/>
    <x v="0"/>
  </r>
  <r>
    <s v="2005"/>
    <s v="2005 - 2009"/>
    <s v="Intestinal infectious diseases"/>
    <m/>
    <x v="0"/>
    <x v="99"/>
    <x v="0"/>
  </r>
  <r>
    <s v="2005"/>
    <s v="2005 - 2009"/>
    <s v="Intestinal infectious diseases"/>
    <m/>
    <x v="0"/>
    <x v="6"/>
    <x v="0"/>
  </r>
  <r>
    <s v="2005"/>
    <s v="2005 - 2009"/>
    <s v="Other bacterial diseases"/>
    <m/>
    <x v="74"/>
    <x v="18"/>
    <x v="2"/>
  </r>
  <r>
    <s v="2005"/>
    <s v="2005 - 2009"/>
    <s v="Influenza and pneumonia"/>
    <m/>
    <x v="13"/>
    <x v="18"/>
    <x v="2"/>
  </r>
  <r>
    <s v="2005"/>
    <s v="2005 - 2009"/>
    <s v="Certain zoonotic bacterial diseases"/>
    <m/>
    <x v="56"/>
    <x v="107"/>
    <x v="0"/>
  </r>
  <r>
    <s v="2005"/>
    <s v="2005 - 2009"/>
    <s v="arthropod borne and haemorrhagic fevers"/>
    <m/>
    <x v="68"/>
    <x v="108"/>
    <x v="0"/>
  </r>
  <r>
    <s v="2005"/>
    <s v="2005 - 2009"/>
    <s v="Viral infections of the CNS"/>
    <m/>
    <x v="25"/>
    <x v="29"/>
    <x v="0"/>
  </r>
  <r>
    <s v="2005"/>
    <s v="2005 - 2009"/>
    <s v="Intestinal infectious diseases"/>
    <m/>
    <x v="0"/>
    <x v="120"/>
    <x v="0"/>
  </r>
  <r>
    <s v="2005"/>
    <s v="2005 - 2009"/>
    <s v="arthropod borne and haemorrhagic fevers"/>
    <m/>
    <x v="16"/>
    <x v="120"/>
    <x v="0"/>
  </r>
  <r>
    <s v="2005"/>
    <s v="2005 - 2009"/>
    <s v="Intestinal infectious diseases"/>
    <m/>
    <x v="0"/>
    <x v="193"/>
    <x v="0"/>
  </r>
  <r>
    <s v="2005"/>
    <s v="2005 - 2009"/>
    <s v="Viral infections of the CNS"/>
    <m/>
    <x v="25"/>
    <x v="41"/>
    <x v="2"/>
  </r>
  <r>
    <s v="2005"/>
    <s v="2005 - 2009"/>
    <s v="Influenza and pneumonia"/>
    <m/>
    <x v="13"/>
    <x v="41"/>
    <x v="2"/>
  </r>
  <r>
    <s v="2005"/>
    <s v="2005 - 2009"/>
    <s v="Other bacterial diseases"/>
    <m/>
    <x v="65"/>
    <x v="42"/>
    <x v="2"/>
  </r>
  <r>
    <s v="2005"/>
    <s v="2005 - 2009"/>
    <s v="Viral infections of the CNS"/>
    <m/>
    <x v="47"/>
    <x v="42"/>
    <x v="2"/>
  </r>
  <r>
    <s v="2005"/>
    <s v="2005 - 2009"/>
    <s v="Influenza and pneumonia"/>
    <m/>
    <x v="13"/>
    <x v="126"/>
    <x v="2"/>
  </r>
  <r>
    <s v="2005"/>
    <s v="2005 - 2009"/>
    <s v="Influenza and pneumonia"/>
    <m/>
    <x v="13"/>
    <x v="128"/>
    <x v="2"/>
  </r>
  <r>
    <s v="2005"/>
    <s v="2005 - 2009"/>
    <s v="Influenza and pneumonia"/>
    <m/>
    <x v="13"/>
    <x v="131"/>
    <x v="2"/>
  </r>
  <r>
    <s v="2005"/>
    <s v="2005 - 2009"/>
    <s v="Intestinal infectious diseases"/>
    <m/>
    <x v="0"/>
    <x v="132"/>
    <x v="0"/>
  </r>
  <r>
    <s v="2005"/>
    <s v="2005 - 2009"/>
    <s v="Other infectious diseases"/>
    <m/>
    <x v="38"/>
    <x v="134"/>
    <x v="2"/>
  </r>
  <r>
    <s v="2005"/>
    <s v="2005 - 2009"/>
    <s v="Intestinal infectious diseases"/>
    <m/>
    <x v="0"/>
    <x v="140"/>
    <x v="0"/>
  </r>
  <r>
    <s v="2005"/>
    <s v="2005 - 2009"/>
    <s v="arthropod borne and haemorrhagic fevers"/>
    <m/>
    <x v="16"/>
    <x v="140"/>
    <x v="0"/>
  </r>
  <r>
    <s v="2005"/>
    <s v="2005 - 2009"/>
    <s v="Influenza and pneumonia"/>
    <m/>
    <x v="13"/>
    <x v="142"/>
    <x v="2"/>
  </r>
  <r>
    <s v="2005"/>
    <s v="2005 - 2009"/>
    <s v="Intestinal infectious diseases"/>
    <m/>
    <x v="0"/>
    <x v="57"/>
    <x v="0"/>
  </r>
  <r>
    <s v="2005"/>
    <s v="2005 - 2009"/>
    <s v="Intestinal infectious diseases"/>
    <m/>
    <x v="0"/>
    <x v="59"/>
    <x v="0"/>
  </r>
  <r>
    <s v="2005"/>
    <s v="2005 - 2009"/>
    <s v="Other bacterial diseases"/>
    <m/>
    <x v="65"/>
    <x v="153"/>
    <x v="2"/>
  </r>
  <r>
    <s v="2005"/>
    <s v="2005 - 2009"/>
    <s v="Influenza and pneumonia"/>
    <m/>
    <x v="13"/>
    <x v="233"/>
    <x v="2"/>
  </r>
  <r>
    <s v="2005"/>
    <s v="2005 - 2009"/>
    <s v="Influenza and pneumonia"/>
    <m/>
    <x v="13"/>
    <x v="68"/>
    <x v="3"/>
  </r>
  <r>
    <s v="2005"/>
    <s v="2005 - 2009"/>
    <s v="Influenza and pneumonia"/>
    <m/>
    <x v="13"/>
    <x v="69"/>
    <x v="3"/>
  </r>
  <r>
    <s v="2005"/>
    <s v="2005 - 2009"/>
    <s v="Other bacterial diseases"/>
    <m/>
    <x v="65"/>
    <x v="159"/>
    <x v="0"/>
  </r>
  <r>
    <s v="2005"/>
    <s v="2005 - 2009"/>
    <s v="arthropod borne and haemorrhagic fevers"/>
    <m/>
    <x v="16"/>
    <x v="159"/>
    <x v="0"/>
  </r>
  <r>
    <s v="2005"/>
    <s v="2005 - 2009"/>
    <s v="Intestinal infectious diseases"/>
    <m/>
    <x v="0"/>
    <x v="72"/>
    <x v="0"/>
  </r>
  <r>
    <s v="2005"/>
    <s v="2005 - 2009"/>
    <s v="Other bacterial diseases"/>
    <m/>
    <x v="65"/>
    <x v="167"/>
    <x v="0"/>
  </r>
  <r>
    <s v="2005"/>
    <s v="2005 - 2009"/>
    <s v="Influenza and pneumonia"/>
    <m/>
    <x v="13"/>
    <x v="82"/>
    <x v="2"/>
  </r>
  <r>
    <s v="2005"/>
    <s v="2005 - 2009"/>
    <s v="arthropod borne and haemorrhagic fevers"/>
    <m/>
    <x v="68"/>
    <x v="169"/>
    <x v="2"/>
  </r>
  <r>
    <s v="2005"/>
    <s v="2005 - 2009"/>
    <s v="Influenza and pneumonia"/>
    <m/>
    <x v="13"/>
    <x v="83"/>
    <x v="2"/>
  </r>
  <r>
    <s v="2005"/>
    <s v="2005 - 2009"/>
    <s v="Influenza and pneumonia"/>
    <m/>
    <x v="13"/>
    <x v="176"/>
    <x v="2"/>
  </r>
  <r>
    <s v="2005"/>
    <s v="2005 - 2009"/>
    <s v="Viral infections of the CNS"/>
    <m/>
    <x v="25"/>
    <x v="228"/>
    <x v="2"/>
  </r>
  <r>
    <s v="2004"/>
    <s v="2000 - 2004"/>
    <s v="Influenza and pneumonia"/>
    <m/>
    <x v="13"/>
    <x v="3"/>
    <x v="3"/>
  </r>
  <r>
    <s v="2004"/>
    <s v="2000 - 2004"/>
    <s v="Intestinal infectious diseases"/>
    <m/>
    <x v="0"/>
    <x v="98"/>
    <x v="0"/>
  </r>
  <r>
    <s v="2004"/>
    <s v="2000 - 2004"/>
    <s v="Influenza and pneumonia"/>
    <m/>
    <x v="13"/>
    <x v="5"/>
    <x v="3"/>
  </r>
  <r>
    <s v="2004"/>
    <s v="2000 - 2004"/>
    <s v="Other bacterial diseases"/>
    <m/>
    <x v="65"/>
    <x v="6"/>
    <x v="0"/>
  </r>
  <r>
    <s v="2004"/>
    <s v="2000 - 2004"/>
    <s v="arthropod borne and haemorrhagic fevers"/>
    <m/>
    <x v="16"/>
    <x v="6"/>
    <x v="0"/>
  </r>
  <r>
    <s v="2004"/>
    <s v="2000 - 2004"/>
    <s v="Other viral diseases"/>
    <m/>
    <x v="17"/>
    <x v="7"/>
    <x v="2"/>
  </r>
  <r>
    <s v="2004"/>
    <s v="2000 - 2004"/>
    <s v="Other bacterial diseases"/>
    <m/>
    <x v="65"/>
    <x v="104"/>
    <x v="0"/>
  </r>
  <r>
    <s v="2004"/>
    <s v="2000 - 2004"/>
    <s v="Influenza and pneumonia"/>
    <m/>
    <x v="13"/>
    <x v="105"/>
    <x v="1"/>
  </r>
  <r>
    <s v="2004"/>
    <s v="2000 - 2004"/>
    <s v="Influenza and pneumonia"/>
    <m/>
    <x v="13"/>
    <x v="16"/>
    <x v="3"/>
  </r>
  <r>
    <s v="2004"/>
    <s v="2000 - 2004"/>
    <s v="Influenza and pneumonia"/>
    <m/>
    <x v="13"/>
    <x v="17"/>
    <x v="1"/>
  </r>
  <r>
    <s v="2004"/>
    <s v="2000 - 2004"/>
    <s v="Influenza and pneumonia"/>
    <m/>
    <x v="13"/>
    <x v="18"/>
    <x v="2"/>
  </r>
  <r>
    <s v="2004"/>
    <s v="2000 - 2004"/>
    <s v="Codes for special purposes"/>
    <m/>
    <x v="24"/>
    <x v="18"/>
    <x v="2"/>
  </r>
  <r>
    <s v="2004"/>
    <s v="2000 - 2004"/>
    <s v="Intestinal infectious diseases"/>
    <m/>
    <x v="0"/>
    <x v="106"/>
    <x v="0"/>
  </r>
  <r>
    <s v="2004"/>
    <s v="2000 - 2004"/>
    <s v="Intestinal infectious diseases"/>
    <m/>
    <x v="34"/>
    <x v="107"/>
    <x v="0"/>
  </r>
  <r>
    <s v="2004"/>
    <s v="2000 - 2004"/>
    <s v="arthropod borne and haemorrhagic fevers"/>
    <m/>
    <x v="68"/>
    <x v="108"/>
    <x v="0"/>
  </r>
  <r>
    <s v="2004"/>
    <s v="2000 - 2004"/>
    <s v="Influenza and pneumonia"/>
    <m/>
    <x v="13"/>
    <x v="23"/>
    <x v="3"/>
  </r>
  <r>
    <s v="2004"/>
    <s v="2000 - 2004"/>
    <s v="Influenza and pneumonia"/>
    <m/>
    <x v="13"/>
    <x v="24"/>
    <x v="3"/>
  </r>
  <r>
    <s v="2004"/>
    <s v="2000 - 2004"/>
    <s v="Influenza and pneumonia"/>
    <m/>
    <x v="13"/>
    <x v="25"/>
    <x v="3"/>
  </r>
  <r>
    <s v="2004"/>
    <s v="2000 - 2004"/>
    <s v="Influenza and pneumonia"/>
    <m/>
    <x v="13"/>
    <x v="26"/>
    <x v="0"/>
  </r>
  <r>
    <s v="2004"/>
    <s v="2000 - 2004"/>
    <s v="Influenza and pneumonia"/>
    <m/>
    <x v="13"/>
    <x v="116"/>
    <x v="3"/>
  </r>
  <r>
    <s v="2004"/>
    <s v="2000 - 2004"/>
    <s v="Influenza and pneumonia"/>
    <m/>
    <x v="13"/>
    <x v="190"/>
    <x v="3"/>
  </r>
  <r>
    <s v="2004"/>
    <s v="2000 - 2004"/>
    <s v="Viral infections of the CNS"/>
    <m/>
    <x v="75"/>
    <x v="30"/>
    <x v="3"/>
  </r>
  <r>
    <s v="2004"/>
    <s v="2000 - 2004"/>
    <s v="Influenza and pneumonia"/>
    <m/>
    <x v="13"/>
    <x v="30"/>
    <x v="3"/>
  </r>
  <r>
    <s v="2004"/>
    <s v="2000 - 2004"/>
    <s v="Influenza and pneumonia"/>
    <m/>
    <x v="13"/>
    <x v="32"/>
    <x v="3"/>
  </r>
  <r>
    <s v="2004"/>
    <s v="2000 - 2004"/>
    <s v="Influenza and pneumonia"/>
    <m/>
    <x v="13"/>
    <x v="34"/>
    <x v="3"/>
  </r>
  <r>
    <s v="2004"/>
    <s v="2000 - 2004"/>
    <s v="Influenza and pneumonia"/>
    <m/>
    <x v="13"/>
    <x v="36"/>
    <x v="1"/>
  </r>
  <r>
    <s v="2004"/>
    <s v="2000 - 2004"/>
    <s v="Influenza and pneumonia"/>
    <m/>
    <x v="13"/>
    <x v="230"/>
    <x v="2"/>
  </r>
  <r>
    <s v="2004"/>
    <s v="2000 - 2004"/>
    <s v="Influenza and pneumonia"/>
    <m/>
    <x v="13"/>
    <x v="38"/>
    <x v="3"/>
  </r>
  <r>
    <s v="2004"/>
    <s v="2000 - 2004"/>
    <s v="Influenza and pneumonia"/>
    <m/>
    <x v="13"/>
    <x v="40"/>
    <x v="3"/>
  </r>
  <r>
    <s v="2004"/>
    <s v="2000 - 2004"/>
    <s v="arthropod borne and haemorrhagic fevers"/>
    <m/>
    <x v="12"/>
    <x v="41"/>
    <x v="2"/>
  </r>
  <r>
    <s v="2004"/>
    <s v="2000 - 2004"/>
    <s v="Influenza and pneumonia"/>
    <m/>
    <x v="13"/>
    <x v="41"/>
    <x v="2"/>
  </r>
  <r>
    <s v="2004"/>
    <s v="2000 - 2004"/>
    <s v="Influenza and pneumonia"/>
    <m/>
    <x v="13"/>
    <x v="44"/>
    <x v="3"/>
  </r>
  <r>
    <s v="2004"/>
    <s v="2000 - 2004"/>
    <s v="Influenza and pneumonia"/>
    <m/>
    <x v="13"/>
    <x v="197"/>
    <x v="2"/>
  </r>
  <r>
    <s v="2004"/>
    <s v="2000 - 2004"/>
    <s v="Influenza and pneumonia"/>
    <m/>
    <x v="13"/>
    <x v="45"/>
    <x v="3"/>
  </r>
  <r>
    <s v="2004"/>
    <s v="2000 - 2004"/>
    <s v="Influenza and pneumonia"/>
    <m/>
    <x v="13"/>
    <x v="199"/>
    <x v="2"/>
  </r>
  <r>
    <s v="2004"/>
    <s v="2000 - 2004"/>
    <s v="Certain zoonotic bacterial diseases"/>
    <m/>
    <x v="54"/>
    <x v="47"/>
    <x v="0"/>
  </r>
  <r>
    <s v="2004"/>
    <s v="2000 - 2004"/>
    <s v="Influenza and pneumonia"/>
    <m/>
    <x v="13"/>
    <x v="128"/>
    <x v="2"/>
  </r>
  <r>
    <s v="2004"/>
    <s v="2000 - 2004"/>
    <s v="Influenza and pneumonia"/>
    <m/>
    <x v="13"/>
    <x v="201"/>
    <x v="2"/>
  </r>
  <r>
    <s v="2004"/>
    <s v="2000 - 2004"/>
    <s v="Influenza and pneumonia"/>
    <m/>
    <x v="13"/>
    <x v="131"/>
    <x v="2"/>
  </r>
  <r>
    <s v="2004"/>
    <s v="2000 - 2004"/>
    <s v="arthropod borne and haemorrhagic fevers"/>
    <m/>
    <x v="16"/>
    <x v="132"/>
    <x v="0"/>
  </r>
  <r>
    <s v="2004"/>
    <s v="2000 - 2004"/>
    <s v="Influenza and pneumonia"/>
    <m/>
    <x v="13"/>
    <x v="51"/>
    <x v="3"/>
  </r>
  <r>
    <s v="2004"/>
    <s v="2000 - 2004"/>
    <s v="Influenza and pneumonia"/>
    <m/>
    <x v="13"/>
    <x v="136"/>
    <x v="0"/>
  </r>
  <r>
    <s v="2004"/>
    <s v="2000 - 2004"/>
    <s v="Influenza and pneumonia"/>
    <m/>
    <x v="13"/>
    <x v="53"/>
    <x v="0"/>
  </r>
  <r>
    <s v="2004"/>
    <s v="2000 - 2004"/>
    <s v="Influenza and pneumonia"/>
    <m/>
    <x v="13"/>
    <x v="138"/>
    <x v="1"/>
  </r>
  <r>
    <s v="2004"/>
    <s v="2000 - 2004"/>
    <s v="Intestinal infectious diseases"/>
    <m/>
    <x v="0"/>
    <x v="140"/>
    <x v="0"/>
  </r>
  <r>
    <s v="2004"/>
    <s v="2000 - 2004"/>
    <s v="Influenza and pneumonia"/>
    <m/>
    <x v="13"/>
    <x v="206"/>
    <x v="3"/>
  </r>
  <r>
    <s v="2004"/>
    <s v="2000 - 2004"/>
    <s v="Intestinal infectious diseases"/>
    <m/>
    <x v="0"/>
    <x v="56"/>
    <x v="0"/>
  </r>
  <r>
    <s v="2004"/>
    <s v="2000 - 2004"/>
    <s v="Intestinal infectious diseases"/>
    <m/>
    <x v="0"/>
    <x v="60"/>
    <x v="0"/>
  </r>
  <r>
    <s v="2004"/>
    <s v="2000 - 2004"/>
    <s v="Other bacterial diseases"/>
    <m/>
    <x v="65"/>
    <x v="60"/>
    <x v="0"/>
  </r>
  <r>
    <s v="2004"/>
    <s v="2000 - 2004"/>
    <s v="Influenza and pneumonia"/>
    <m/>
    <x v="13"/>
    <x v="63"/>
    <x v="3"/>
  </r>
  <r>
    <s v="2004"/>
    <s v="2000 - 2004"/>
    <s v="Influenza and pneumonia"/>
    <m/>
    <x v="13"/>
    <x v="67"/>
    <x v="3"/>
  </r>
  <r>
    <s v="2004"/>
    <s v="2000 - 2004"/>
    <s v="Influenza and pneumonia"/>
    <m/>
    <x v="13"/>
    <x v="68"/>
    <x v="3"/>
  </r>
  <r>
    <s v="2004"/>
    <s v="2000 - 2004"/>
    <s v="Influenza and pneumonia"/>
    <m/>
    <x v="13"/>
    <x v="69"/>
    <x v="3"/>
  </r>
  <r>
    <s v="2004"/>
    <s v="2000 - 2004"/>
    <s v="Intestinal infectious diseases"/>
    <m/>
    <x v="36"/>
    <x v="159"/>
    <x v="0"/>
  </r>
  <r>
    <s v="2004"/>
    <s v="2000 - 2004"/>
    <s v="arthropod borne and haemorrhagic fevers"/>
    <m/>
    <x v="44"/>
    <x v="159"/>
    <x v="0"/>
  </r>
  <r>
    <s v="2004"/>
    <s v="2000 - 2004"/>
    <s v="arthropod borne and haemorrhagic fevers"/>
    <m/>
    <x v="68"/>
    <x v="159"/>
    <x v="0"/>
  </r>
  <r>
    <s v="2004"/>
    <s v="2000 - 2004"/>
    <s v="Viral hepatitis"/>
    <m/>
    <x v="27"/>
    <x v="159"/>
    <x v="0"/>
  </r>
  <r>
    <s v="2004"/>
    <s v="2000 - 2004"/>
    <s v="Intestinal infectious diseases"/>
    <m/>
    <x v="0"/>
    <x v="72"/>
    <x v="0"/>
  </r>
  <r>
    <s v="2004"/>
    <s v="2000 - 2004"/>
    <s v="arthropod borne and haemorrhagic fevers"/>
    <m/>
    <x v="41"/>
    <x v="162"/>
    <x v="0"/>
  </r>
  <r>
    <s v="2004"/>
    <s v="2000 - 2004"/>
    <s v="Influenza and pneumonia"/>
    <m/>
    <x v="13"/>
    <x v="74"/>
    <x v="3"/>
  </r>
  <r>
    <s v="2004"/>
    <s v="2000 - 2004"/>
    <s v="Influenza and pneumonia"/>
    <m/>
    <x v="13"/>
    <x v="78"/>
    <x v="3"/>
  </r>
  <r>
    <s v="2004"/>
    <s v="2000 - 2004"/>
    <s v="Influenza and pneumonia"/>
    <m/>
    <x v="13"/>
    <x v="79"/>
    <x v="3"/>
  </r>
  <r>
    <s v="2004"/>
    <s v="2000 - 2004"/>
    <s v="Intestinal infectious diseases"/>
    <m/>
    <x v="0"/>
    <x v="167"/>
    <x v="0"/>
  </r>
  <r>
    <s v="2004"/>
    <s v="2000 - 2004"/>
    <s v="Other bacterial diseases"/>
    <m/>
    <x v="65"/>
    <x v="167"/>
    <x v="0"/>
  </r>
  <r>
    <s v="2004"/>
    <s v="2000 - 2004"/>
    <s v="Viral hepatitis"/>
    <m/>
    <x v="27"/>
    <x v="167"/>
    <x v="0"/>
  </r>
  <r>
    <s v="2004"/>
    <s v="2000 - 2004"/>
    <s v="Influenza and pneumonia"/>
    <m/>
    <x v="13"/>
    <x v="82"/>
    <x v="2"/>
  </r>
  <r>
    <s v="2004"/>
    <s v="2000 - 2004"/>
    <s v="Influenza and pneumonia"/>
    <m/>
    <x v="13"/>
    <x v="86"/>
    <x v="3"/>
  </r>
  <r>
    <s v="2004"/>
    <s v="2000 - 2004"/>
    <s v="Intestinal infectious diseases"/>
    <m/>
    <x v="48"/>
    <x v="88"/>
    <x v="1"/>
  </r>
  <r>
    <s v="2004"/>
    <s v="2000 - 2004"/>
    <s v="Influenza and pneumonia"/>
    <m/>
    <x v="13"/>
    <x v="88"/>
    <x v="1"/>
  </r>
  <r>
    <s v="2004"/>
    <s v="2000 - 2004"/>
    <s v="arthropod borne and haemorrhagic fevers"/>
    <m/>
    <x v="16"/>
    <x v="89"/>
    <x v="1"/>
  </r>
  <r>
    <s v="2004"/>
    <s v="2000 - 2004"/>
    <s v="Influenza and pneumonia"/>
    <m/>
    <x v="13"/>
    <x v="176"/>
    <x v="2"/>
  </r>
  <r>
    <s v="2004"/>
    <s v="2000 - 2004"/>
    <s v="Intestinal infectious diseases"/>
    <m/>
    <x v="0"/>
    <x v="91"/>
    <x v="0"/>
  </r>
  <r>
    <s v="2004"/>
    <s v="2000 - 2004"/>
    <s v="Intestinal infectious diseases"/>
    <m/>
    <x v="0"/>
    <x v="180"/>
    <x v="0"/>
  </r>
  <r>
    <s v="2003"/>
    <s v="2000 - 2004"/>
    <s v="Other bacterial diseases"/>
    <m/>
    <x v="39"/>
    <x v="94"/>
    <x v="2"/>
  </r>
  <r>
    <s v="2003"/>
    <s v="2000 - 2004"/>
    <s v="Other bacterial diseases"/>
    <m/>
    <x v="76"/>
    <x v="94"/>
    <x v="2"/>
  </r>
  <r>
    <s v="2003"/>
    <s v="2000 - 2004"/>
    <s v="Codes for special purposes"/>
    <m/>
    <x v="24"/>
    <x v="97"/>
    <x v="4"/>
  </r>
  <r>
    <s v="2003"/>
    <s v="2000 - 2004"/>
    <s v="Influenza and pneumonia"/>
    <m/>
    <x v="13"/>
    <x v="3"/>
    <x v="3"/>
  </r>
  <r>
    <s v="2003"/>
    <s v="2000 - 2004"/>
    <s v="Codes for special purposes"/>
    <m/>
    <x v="24"/>
    <x v="5"/>
    <x v="3"/>
  </r>
  <r>
    <s v="2003"/>
    <s v="2000 - 2004"/>
    <s v="Intestinal infectious diseases"/>
    <m/>
    <x v="0"/>
    <x v="99"/>
    <x v="0"/>
  </r>
  <r>
    <s v="2003"/>
    <s v="2000 - 2004"/>
    <s v="Other bacterial diseases"/>
    <m/>
    <x v="65"/>
    <x v="6"/>
    <x v="0"/>
  </r>
  <r>
    <s v="2003"/>
    <s v="2000 - 2004"/>
    <s v="Viral infections of the CNS"/>
    <m/>
    <x v="25"/>
    <x v="6"/>
    <x v="0"/>
  </r>
  <r>
    <s v="2003"/>
    <s v="2000 - 2004"/>
    <s v="arthropod borne and haemorrhagic fevers"/>
    <m/>
    <x v="16"/>
    <x v="6"/>
    <x v="0"/>
  </r>
  <r>
    <s v="2003"/>
    <s v="2000 - 2004"/>
    <s v="Codes for special purposes"/>
    <m/>
    <x v="24"/>
    <x v="8"/>
    <x v="3"/>
  </r>
  <r>
    <s v="2003"/>
    <s v="2000 - 2004"/>
    <s v="arthropod borne and haemorrhagic fevers"/>
    <m/>
    <x v="16"/>
    <x v="13"/>
    <x v="1"/>
  </r>
  <r>
    <s v="2003"/>
    <s v="2000 - 2004"/>
    <s v="Codes for special purposes"/>
    <m/>
    <x v="24"/>
    <x v="13"/>
    <x v="1"/>
  </r>
  <r>
    <s v="2003"/>
    <s v="2000 - 2004"/>
    <s v="Intestinal infectious diseases"/>
    <m/>
    <x v="36"/>
    <x v="104"/>
    <x v="0"/>
  </r>
  <r>
    <s v="2003"/>
    <s v="2000 - 2004"/>
    <s v="Other viral diseases"/>
    <m/>
    <x v="20"/>
    <x v="105"/>
    <x v="1"/>
  </r>
  <r>
    <s v="2003"/>
    <s v="2000 - 2004"/>
    <s v="Influenza and pneumonia"/>
    <m/>
    <x v="13"/>
    <x v="105"/>
    <x v="1"/>
  </r>
  <r>
    <s v="2003"/>
    <s v="2000 - 2004"/>
    <s v="Codes for special purposes"/>
    <m/>
    <x v="24"/>
    <x v="105"/>
    <x v="1"/>
  </r>
  <r>
    <s v="2003"/>
    <s v="2000 - 2004"/>
    <s v="Influenza and pneumonia"/>
    <m/>
    <x v="13"/>
    <x v="16"/>
    <x v="3"/>
  </r>
  <r>
    <s v="2003"/>
    <s v="2000 - 2004"/>
    <s v="Codes for special purposes"/>
    <m/>
    <x v="24"/>
    <x v="16"/>
    <x v="3"/>
  </r>
  <r>
    <s v="2003"/>
    <s v="2000 - 2004"/>
    <s v="Influenza and pneumonia"/>
    <m/>
    <x v="13"/>
    <x v="17"/>
    <x v="1"/>
  </r>
  <r>
    <s v="2003"/>
    <s v="2000 - 2004"/>
    <s v="Codes for special purposes"/>
    <m/>
    <x v="24"/>
    <x v="18"/>
    <x v="2"/>
  </r>
  <r>
    <s v="2003"/>
    <s v="2000 - 2004"/>
    <s v="Intestinal infectious diseases"/>
    <m/>
    <x v="0"/>
    <x v="107"/>
    <x v="0"/>
  </r>
  <r>
    <s v="2003"/>
    <s v="2000 - 2004"/>
    <s v="arthropod borne and haemorrhagic fevers"/>
    <m/>
    <x v="68"/>
    <x v="108"/>
    <x v="0"/>
  </r>
  <r>
    <s v="2003"/>
    <s v="2000 - 2004"/>
    <s v="Codes for special purposes"/>
    <m/>
    <x v="24"/>
    <x v="20"/>
    <x v="1"/>
  </r>
  <r>
    <s v="2003"/>
    <s v="2000 - 2004"/>
    <s v="Influenza and pneumonia"/>
    <m/>
    <x v="13"/>
    <x v="23"/>
    <x v="3"/>
  </r>
  <r>
    <s v="2003"/>
    <s v="2000 - 2004"/>
    <s v="Influenza and pneumonia"/>
    <m/>
    <x v="13"/>
    <x v="24"/>
    <x v="3"/>
  </r>
  <r>
    <s v="2003"/>
    <s v="2000 - 2004"/>
    <s v="Codes for special purposes"/>
    <m/>
    <x v="24"/>
    <x v="24"/>
    <x v="3"/>
  </r>
  <r>
    <s v="2003"/>
    <s v="2000 - 2004"/>
    <s v="Influenza and pneumonia"/>
    <m/>
    <x v="13"/>
    <x v="25"/>
    <x v="3"/>
  </r>
  <r>
    <s v="2003"/>
    <s v="2000 - 2004"/>
    <s v="Certain zoonotic bacterial diseases"/>
    <m/>
    <x v="56"/>
    <x v="26"/>
    <x v="0"/>
  </r>
  <r>
    <s v="2003"/>
    <s v="2000 - 2004"/>
    <s v="Influenza and pneumonia"/>
    <m/>
    <x v="13"/>
    <x v="116"/>
    <x v="3"/>
  </r>
  <r>
    <s v="2003"/>
    <s v="2000 - 2004"/>
    <s v="Codes for special purposes"/>
    <m/>
    <x v="24"/>
    <x v="116"/>
    <x v="3"/>
  </r>
  <r>
    <s v="2003"/>
    <s v="2000 - 2004"/>
    <s v="Influenza and pneumonia"/>
    <m/>
    <x v="13"/>
    <x v="190"/>
    <x v="3"/>
  </r>
  <r>
    <s v="2003"/>
    <s v="2000 - 2004"/>
    <s v="Other bacterial diseases"/>
    <m/>
    <x v="43"/>
    <x v="30"/>
    <x v="3"/>
  </r>
  <r>
    <s v="2003"/>
    <s v="2000 - 2004"/>
    <s v="Influenza and pneumonia"/>
    <m/>
    <x v="13"/>
    <x v="30"/>
    <x v="3"/>
  </r>
  <r>
    <s v="2003"/>
    <s v="2000 - 2004"/>
    <s v="Codes for special purposes"/>
    <m/>
    <x v="24"/>
    <x v="30"/>
    <x v="3"/>
  </r>
  <r>
    <s v="2003"/>
    <s v="2000 - 2004"/>
    <s v="arthropod borne and haemorrhagic fevers"/>
    <m/>
    <x v="41"/>
    <x v="32"/>
    <x v="3"/>
  </r>
  <r>
    <s v="2003"/>
    <s v="2000 - 2004"/>
    <s v="Influenza and pneumonia"/>
    <m/>
    <x v="13"/>
    <x v="32"/>
    <x v="3"/>
  </r>
  <r>
    <s v="2003"/>
    <s v="2000 - 2004"/>
    <s v="Codes for special purposes"/>
    <m/>
    <x v="24"/>
    <x v="32"/>
    <x v="3"/>
  </r>
  <r>
    <s v="2003"/>
    <s v="2000 - 2004"/>
    <s v="Viral infections of the CNS"/>
    <m/>
    <x v="25"/>
    <x v="33"/>
    <x v="0"/>
  </r>
  <r>
    <s v="2003"/>
    <s v="2000 - 2004"/>
    <s v="arthropod borne and haemorrhagic fevers"/>
    <m/>
    <x v="16"/>
    <x v="120"/>
    <x v="0"/>
  </r>
  <r>
    <s v="2003"/>
    <s v="2000 - 2004"/>
    <s v="Influenza and pneumonia"/>
    <m/>
    <x v="13"/>
    <x v="36"/>
    <x v="1"/>
  </r>
  <r>
    <s v="2003"/>
    <s v="2000 - 2004"/>
    <s v="Influenza and pneumonia"/>
    <m/>
    <x v="13"/>
    <x v="230"/>
    <x v="2"/>
  </r>
  <r>
    <s v="2003"/>
    <s v="2000 - 2004"/>
    <s v="Codes for special purposes"/>
    <m/>
    <x v="24"/>
    <x v="230"/>
    <x v="2"/>
  </r>
  <r>
    <s v="2003"/>
    <s v="2000 - 2004"/>
    <s v="Influenza and pneumonia"/>
    <m/>
    <x v="13"/>
    <x v="40"/>
    <x v="3"/>
  </r>
  <r>
    <s v="2003"/>
    <s v="2000 - 2004"/>
    <s v="Codes for special purposes"/>
    <m/>
    <x v="24"/>
    <x v="41"/>
    <x v="2"/>
  </r>
  <r>
    <s v="2003"/>
    <s v="2000 - 2004"/>
    <s v="arthropod borne and haemorrhagic fevers"/>
    <m/>
    <x v="12"/>
    <x v="42"/>
    <x v="2"/>
  </r>
  <r>
    <s v="2003"/>
    <s v="2000 - 2004"/>
    <s v="Influenza and pneumonia"/>
    <m/>
    <x v="13"/>
    <x v="42"/>
    <x v="2"/>
  </r>
  <r>
    <s v="2003"/>
    <s v="2000 - 2004"/>
    <s v="Codes for special purposes"/>
    <m/>
    <x v="24"/>
    <x v="42"/>
    <x v="2"/>
  </r>
  <r>
    <s v="2003"/>
    <s v="2000 - 2004"/>
    <s v="Influenza and pneumonia"/>
    <m/>
    <x v="13"/>
    <x v="43"/>
    <x v="3"/>
  </r>
  <r>
    <s v="2003"/>
    <s v="2000 - 2004"/>
    <s v="Intestinal infectious diseases"/>
    <m/>
    <x v="0"/>
    <x v="196"/>
    <x v="2"/>
  </r>
  <r>
    <s v="2003"/>
    <s v="2000 - 2004"/>
    <s v="Influenza and pneumonia"/>
    <m/>
    <x v="13"/>
    <x v="44"/>
    <x v="3"/>
  </r>
  <r>
    <s v="2003"/>
    <s v="2000 - 2004"/>
    <s v="Influenza and pneumonia"/>
    <m/>
    <x v="13"/>
    <x v="197"/>
    <x v="2"/>
  </r>
  <r>
    <s v="2003"/>
    <s v="2000 - 2004"/>
    <s v="Influenza and pneumonia"/>
    <m/>
    <x v="13"/>
    <x v="45"/>
    <x v="3"/>
  </r>
  <r>
    <s v="2003"/>
    <s v="2000 - 2004"/>
    <s v="Codes for special purposes"/>
    <m/>
    <x v="24"/>
    <x v="45"/>
    <x v="3"/>
  </r>
  <r>
    <s v="2003"/>
    <s v="2000 - 2004"/>
    <s v="Influenza and pneumonia"/>
    <m/>
    <x v="13"/>
    <x v="199"/>
    <x v="2"/>
  </r>
  <r>
    <s v="2003"/>
    <s v="2000 - 2004"/>
    <s v="Influenza and pneumonia"/>
    <m/>
    <x v="13"/>
    <x v="201"/>
    <x v="2"/>
  </r>
  <r>
    <s v="2003"/>
    <s v="2000 - 2004"/>
    <s v="Intestinal infectious diseases"/>
    <m/>
    <x v="0"/>
    <x v="132"/>
    <x v="0"/>
  </r>
  <r>
    <s v="2003"/>
    <s v="2000 - 2004"/>
    <s v="Influenza and pneumonia"/>
    <m/>
    <x v="13"/>
    <x v="51"/>
    <x v="3"/>
  </r>
  <r>
    <s v="2003"/>
    <s v="2000 - 2004"/>
    <s v="Influenza and pneumonia"/>
    <m/>
    <x v="13"/>
    <x v="136"/>
    <x v="0"/>
  </r>
  <r>
    <s v="2003"/>
    <s v="2000 - 2004"/>
    <s v="Intestinal infectious diseases"/>
    <m/>
    <x v="0"/>
    <x v="140"/>
    <x v="0"/>
  </r>
  <r>
    <s v="2003"/>
    <s v="2000 - 2004"/>
    <s v="Intestinal infectious diseases"/>
    <m/>
    <x v="0"/>
    <x v="56"/>
    <x v="0"/>
  </r>
  <r>
    <s v="2003"/>
    <s v="2000 - 2004"/>
    <s v="arthropod borne and haemorrhagic fevers"/>
    <m/>
    <x v="68"/>
    <x v="57"/>
    <x v="0"/>
  </r>
  <r>
    <s v="2003"/>
    <s v="2000 - 2004"/>
    <s v="Codes for special purposes"/>
    <m/>
    <x v="24"/>
    <x v="146"/>
    <x v="2"/>
  </r>
  <r>
    <s v="2003"/>
    <s v="2000 - 2004"/>
    <s v="Other bacterial diseases"/>
    <m/>
    <x v="65"/>
    <x v="59"/>
    <x v="0"/>
  </r>
  <r>
    <s v="2003"/>
    <s v="2000 - 2004"/>
    <s v="Influenza and pneumonia"/>
    <m/>
    <x v="13"/>
    <x v="63"/>
    <x v="3"/>
  </r>
  <r>
    <s v="2003"/>
    <s v="2000 - 2004"/>
    <s v="Codes for special purposes"/>
    <m/>
    <x v="24"/>
    <x v="153"/>
    <x v="2"/>
  </r>
  <r>
    <s v="2003"/>
    <s v="2000 - 2004"/>
    <s v="Codes for special purposes"/>
    <m/>
    <x v="24"/>
    <x v="66"/>
    <x v="3"/>
  </r>
  <r>
    <s v="2003"/>
    <s v="2000 - 2004"/>
    <s v="Influenza and pneumonia"/>
    <m/>
    <x v="13"/>
    <x v="67"/>
    <x v="3"/>
  </r>
  <r>
    <s v="2003"/>
    <s v="2000 - 2004"/>
    <s v="Codes for special purposes"/>
    <m/>
    <x v="24"/>
    <x v="68"/>
    <x v="3"/>
  </r>
  <r>
    <s v="2003"/>
    <s v="2000 - 2004"/>
    <s v="Influenza and pneumonia"/>
    <m/>
    <x v="13"/>
    <x v="69"/>
    <x v="3"/>
  </r>
  <r>
    <s v="2003"/>
    <s v="2000 - 2004"/>
    <s v="Codes for special purposes"/>
    <m/>
    <x v="24"/>
    <x v="160"/>
    <x v="2"/>
  </r>
  <r>
    <s v="2003"/>
    <s v="2000 - 2004"/>
    <s v="arthropod borne and haemorrhagic fevers"/>
    <m/>
    <x v="16"/>
    <x v="162"/>
    <x v="0"/>
  </r>
  <r>
    <s v="2003"/>
    <s v="2000 - 2004"/>
    <s v="Codes for special purposes"/>
    <m/>
    <x v="24"/>
    <x v="78"/>
    <x v="3"/>
  </r>
  <r>
    <s v="2003"/>
    <s v="2000 - 2004"/>
    <s v="Viral infections of the CNS"/>
    <m/>
    <x v="25"/>
    <x v="167"/>
    <x v="0"/>
  </r>
  <r>
    <s v="2003"/>
    <s v="2000 - 2004"/>
    <s v="Viral infections of the CNS"/>
    <m/>
    <x v="25"/>
    <x v="81"/>
    <x v="0"/>
  </r>
  <r>
    <s v="2003"/>
    <s v="2000 - 2004"/>
    <s v="Influenza and pneumonia"/>
    <m/>
    <x v="13"/>
    <x v="82"/>
    <x v="2"/>
  </r>
  <r>
    <s v="2003"/>
    <s v="2000 - 2004"/>
    <s v="Codes for special purposes"/>
    <m/>
    <x v="24"/>
    <x v="82"/>
    <x v="2"/>
  </r>
  <r>
    <s v="2003"/>
    <s v="2000 - 2004"/>
    <s v="Influenza and pneumonia"/>
    <m/>
    <x v="13"/>
    <x v="216"/>
    <x v="0"/>
  </r>
  <r>
    <s v="2003"/>
    <s v="2000 - 2004"/>
    <s v="Codes for special purposes"/>
    <m/>
    <x v="24"/>
    <x v="234"/>
    <x v="2"/>
  </r>
  <r>
    <s v="2003"/>
    <s v="2000 - 2004"/>
    <s v="Influenza and pneumonia"/>
    <m/>
    <x v="13"/>
    <x v="86"/>
    <x v="3"/>
  </r>
  <r>
    <s v="2003"/>
    <s v="2000 - 2004"/>
    <s v="Influenza and pneumonia"/>
    <m/>
    <x v="13"/>
    <x v="88"/>
    <x v="1"/>
  </r>
  <r>
    <s v="2003"/>
    <s v="2000 - 2004"/>
    <s v="Codes for special purposes"/>
    <m/>
    <x v="24"/>
    <x v="88"/>
    <x v="1"/>
  </r>
  <r>
    <s v="2003"/>
    <s v="2000 - 2004"/>
    <s v="Codes for special purposes"/>
    <m/>
    <x v="24"/>
    <x v="176"/>
    <x v="2"/>
  </r>
  <r>
    <s v="2003"/>
    <s v="2000 - 2004"/>
    <s v="Intestinal infectious diseases"/>
    <m/>
    <x v="0"/>
    <x v="91"/>
    <x v="0"/>
  </r>
  <r>
    <s v="2002"/>
    <s v="2000 - 2004"/>
    <s v="Intestinal infectious diseases"/>
    <m/>
    <x v="70"/>
    <x v="94"/>
    <x v="2"/>
  </r>
  <r>
    <s v="2002"/>
    <s v="2000 - 2004"/>
    <s v="Protozoal diseases"/>
    <m/>
    <x v="77"/>
    <x v="94"/>
    <x v="2"/>
  </r>
  <r>
    <s v="2002"/>
    <s v="2000 - 2004"/>
    <s v="Intestinal infectious diseases"/>
    <m/>
    <x v="0"/>
    <x v="98"/>
    <x v="0"/>
  </r>
  <r>
    <s v="2002"/>
    <s v="2000 - 2004"/>
    <s v="Other bacterial diseases"/>
    <m/>
    <x v="65"/>
    <x v="6"/>
    <x v="0"/>
  </r>
  <r>
    <s v="2002"/>
    <s v="2000 - 2004"/>
    <s v="Other viral diseases"/>
    <m/>
    <x v="17"/>
    <x v="7"/>
    <x v="2"/>
  </r>
  <r>
    <s v="2002"/>
    <s v="2000 - 2004"/>
    <s v="arthropod borne and haemorrhagic fevers"/>
    <m/>
    <x v="68"/>
    <x v="13"/>
    <x v="1"/>
  </r>
  <r>
    <s v="2002"/>
    <s v="2000 - 2004"/>
    <s v="arthropod borne and haemorrhagic fevers"/>
    <m/>
    <x v="19"/>
    <x v="105"/>
    <x v="1"/>
  </r>
  <r>
    <s v="2002"/>
    <s v="2000 - 2004"/>
    <s v="Intestinal infectious diseases"/>
    <m/>
    <x v="0"/>
    <x v="19"/>
    <x v="0"/>
  </r>
  <r>
    <s v="2002"/>
    <s v="2000 - 2004"/>
    <s v="Intestinal infectious diseases"/>
    <m/>
    <x v="0"/>
    <x v="107"/>
    <x v="0"/>
  </r>
  <r>
    <s v="2002"/>
    <s v="2000 - 2004"/>
    <s v="Other bacterial diseases"/>
    <m/>
    <x v="65"/>
    <x v="107"/>
    <x v="0"/>
  </r>
  <r>
    <s v="2002"/>
    <s v="2000 - 2004"/>
    <s v="Codes for special purposes"/>
    <m/>
    <x v="24"/>
    <x v="107"/>
    <x v="0"/>
  </r>
  <r>
    <s v="2002"/>
    <s v="2000 - 2004"/>
    <s v="arthropod borne and haemorrhagic fevers"/>
    <m/>
    <x v="44"/>
    <x v="108"/>
    <x v="0"/>
  </r>
  <r>
    <s v="2002"/>
    <s v="2000 - 2004"/>
    <s v="arthropod borne and haemorrhagic fevers"/>
    <m/>
    <x v="68"/>
    <x v="108"/>
    <x v="0"/>
  </r>
  <r>
    <s v="2002"/>
    <s v="2000 - 2004"/>
    <s v="Other bacterial diseases"/>
    <m/>
    <x v="65"/>
    <x v="29"/>
    <x v="0"/>
  </r>
  <r>
    <s v="2002"/>
    <s v="2000 - 2004"/>
    <s v="arthropod borne and haemorrhagic fevers"/>
    <m/>
    <x v="44"/>
    <x v="31"/>
    <x v="0"/>
  </r>
  <r>
    <s v="2002"/>
    <s v="2000 - 2004"/>
    <s v="arthropod borne and haemorrhagic fevers"/>
    <m/>
    <x v="68"/>
    <x v="31"/>
    <x v="0"/>
  </r>
  <r>
    <s v="2002"/>
    <s v="2000 - 2004"/>
    <s v="Codes for special purposes"/>
    <m/>
    <x v="24"/>
    <x v="34"/>
    <x v="3"/>
  </r>
  <r>
    <s v="2002"/>
    <s v="2000 - 2004"/>
    <s v="Influenza and pneumonia"/>
    <m/>
    <x v="13"/>
    <x v="230"/>
    <x v="2"/>
  </r>
  <r>
    <s v="2002"/>
    <s v="2000 - 2004"/>
    <s v="arthropod borne and haemorrhagic fevers"/>
    <m/>
    <x v="68"/>
    <x v="37"/>
    <x v="1"/>
  </r>
  <r>
    <s v="2002"/>
    <s v="2000 - 2004"/>
    <s v="Certain zoonotic bacterial diseases"/>
    <m/>
    <x v="56"/>
    <x v="42"/>
    <x v="2"/>
  </r>
  <r>
    <s v="2002"/>
    <s v="2000 - 2004"/>
    <s v="Intestinal infectious diseases"/>
    <m/>
    <x v="0"/>
    <x v="132"/>
    <x v="0"/>
  </r>
  <r>
    <s v="2002"/>
    <s v="2000 - 2004"/>
    <s v="Influenza and pneumonia"/>
    <m/>
    <x v="13"/>
    <x v="53"/>
    <x v="0"/>
  </r>
  <r>
    <s v="2002"/>
    <s v="2000 - 2004"/>
    <s v="Codes for special purposes"/>
    <m/>
    <x v="24"/>
    <x v="53"/>
    <x v="0"/>
  </r>
  <r>
    <s v="2002"/>
    <s v="2000 - 2004"/>
    <s v="Intestinal infectious diseases"/>
    <m/>
    <x v="0"/>
    <x v="207"/>
    <x v="0"/>
  </r>
  <r>
    <s v="2002"/>
    <s v="2000 - 2004"/>
    <s v="Certain zoonotic bacterial diseases"/>
    <m/>
    <x v="56"/>
    <x v="207"/>
    <x v="0"/>
  </r>
  <r>
    <s v="2002"/>
    <s v="2000 - 2004"/>
    <s v="Intestinal infectious diseases"/>
    <m/>
    <x v="0"/>
    <x v="59"/>
    <x v="0"/>
  </r>
  <r>
    <s v="2002"/>
    <s v="2000 - 2004"/>
    <s v="Other bacterial diseases"/>
    <m/>
    <x v="65"/>
    <x v="59"/>
    <x v="0"/>
  </r>
  <r>
    <s v="2002"/>
    <s v="2000 - 2004"/>
    <s v="Protozoal diseases"/>
    <m/>
    <x v="77"/>
    <x v="151"/>
    <x v="2"/>
  </r>
  <r>
    <s v="2002"/>
    <s v="2000 - 2004"/>
    <s v="Other bacterial diseases"/>
    <m/>
    <x v="65"/>
    <x v="70"/>
    <x v="0"/>
  </r>
  <r>
    <s v="2002"/>
    <s v="2000 - 2004"/>
    <s v="arthropod borne and haemorrhagic fevers"/>
    <m/>
    <x v="16"/>
    <x v="72"/>
    <x v="0"/>
  </r>
  <r>
    <s v="2002"/>
    <s v="2000 - 2004"/>
    <s v="arthropod borne and haemorrhagic fevers"/>
    <m/>
    <x v="68"/>
    <x v="73"/>
    <x v="1"/>
  </r>
  <r>
    <s v="2002"/>
    <s v="2000 - 2004"/>
    <s v="Other bacterial diseases"/>
    <m/>
    <x v="65"/>
    <x v="213"/>
    <x v="0"/>
  </r>
  <r>
    <s v="2002"/>
    <s v="2000 - 2004"/>
    <s v="Viral infections of the CNS"/>
    <m/>
    <x v="55"/>
    <x v="213"/>
    <x v="0"/>
  </r>
  <r>
    <s v="2002"/>
    <s v="2000 - 2004"/>
    <s v="Other bacterial diseases"/>
    <m/>
    <x v="65"/>
    <x v="84"/>
    <x v="0"/>
  </r>
  <r>
    <s v="2002"/>
    <s v="2000 - 2004"/>
    <s v="arthropod borne and haemorrhagic fevers"/>
    <m/>
    <x v="19"/>
    <x v="88"/>
    <x v="1"/>
  </r>
  <r>
    <s v="2002"/>
    <s v="2000 - 2004"/>
    <s v="Certain zoonotic bacterial diseases"/>
    <m/>
    <x v="78"/>
    <x v="235"/>
    <x v="3"/>
  </r>
  <r>
    <s v="2001"/>
    <s v="2000 - 2004"/>
    <s v="Intestinal infectious diseases"/>
    <m/>
    <x v="0"/>
    <x v="94"/>
    <x v="2"/>
  </r>
  <r>
    <s v="2001"/>
    <s v="2000 - 2004"/>
    <s v="Other bacterial diseases"/>
    <m/>
    <x v="65"/>
    <x v="0"/>
    <x v="0"/>
  </r>
  <r>
    <s v="2001"/>
    <s v="2000 - 2004"/>
    <s v="arthropod borne and haemorrhagic fevers"/>
    <m/>
    <x v="16"/>
    <x v="5"/>
    <x v="3"/>
  </r>
  <r>
    <s v="2001"/>
    <s v="2000 - 2004"/>
    <s v="Other bacterial diseases"/>
    <m/>
    <x v="65"/>
    <x v="99"/>
    <x v="0"/>
  </r>
  <r>
    <s v="2001"/>
    <s v="2000 - 2004"/>
    <s v="Viral infections of the CNS"/>
    <m/>
    <x v="55"/>
    <x v="99"/>
    <x v="0"/>
  </r>
  <r>
    <s v="2001"/>
    <s v="2000 - 2004"/>
    <s v="Intestinal infectious diseases"/>
    <m/>
    <x v="0"/>
    <x v="6"/>
    <x v="0"/>
  </r>
  <r>
    <s v="2001"/>
    <s v="2000 - 2004"/>
    <s v="Other bacterial diseases"/>
    <m/>
    <x v="65"/>
    <x v="6"/>
    <x v="0"/>
  </r>
  <r>
    <s v="2001"/>
    <s v="2000 - 2004"/>
    <s v="Viral infections of the CNS"/>
    <m/>
    <x v="55"/>
    <x v="6"/>
    <x v="0"/>
  </r>
  <r>
    <s v="2001"/>
    <s v="2000 - 2004"/>
    <s v="Other viral diseases"/>
    <m/>
    <x v="17"/>
    <x v="7"/>
    <x v="2"/>
  </r>
  <r>
    <s v="2001"/>
    <s v="2000 - 2004"/>
    <s v="arthropod borne and haemorrhagic fevers"/>
    <m/>
    <x v="16"/>
    <x v="13"/>
    <x v="1"/>
  </r>
  <r>
    <s v="2001"/>
    <s v="2000 - 2004"/>
    <s v="Other bacterial diseases"/>
    <m/>
    <x v="65"/>
    <x v="104"/>
    <x v="0"/>
  </r>
  <r>
    <s v="2001"/>
    <s v="2000 - 2004"/>
    <s v="Viral infections of the CNS"/>
    <m/>
    <x v="55"/>
    <x v="104"/>
    <x v="0"/>
  </r>
  <r>
    <s v="2001"/>
    <s v="2000 - 2004"/>
    <s v="Influenza and pneumonia"/>
    <m/>
    <x v="13"/>
    <x v="18"/>
    <x v="2"/>
  </r>
  <r>
    <s v="2001"/>
    <s v="2000 - 2004"/>
    <s v="Intestinal infectious diseases"/>
    <m/>
    <x v="0"/>
    <x v="19"/>
    <x v="0"/>
  </r>
  <r>
    <s v="2001"/>
    <s v="2000 - 2004"/>
    <s v="arthropod borne and haemorrhagic fevers"/>
    <m/>
    <x v="16"/>
    <x v="19"/>
    <x v="0"/>
  </r>
  <r>
    <s v="2001"/>
    <s v="2000 - 2004"/>
    <s v="Other bacterial diseases"/>
    <m/>
    <x v="65"/>
    <x v="106"/>
    <x v="0"/>
  </r>
  <r>
    <s v="2001"/>
    <s v="2000 - 2004"/>
    <s v="Other bacterial diseases"/>
    <m/>
    <x v="65"/>
    <x v="107"/>
    <x v="0"/>
  </r>
  <r>
    <s v="2001"/>
    <s v="2000 - 2004"/>
    <s v="arthropod borne and haemorrhagic fevers"/>
    <m/>
    <x v="68"/>
    <x v="107"/>
    <x v="0"/>
  </r>
  <r>
    <s v="2001"/>
    <s v="2000 - 2004"/>
    <s v="arthropod borne and haemorrhagic fevers"/>
    <m/>
    <x v="68"/>
    <x v="108"/>
    <x v="0"/>
  </r>
  <r>
    <s v="2001"/>
    <s v="2000 - 2004"/>
    <s v="Other bacterial diseases"/>
    <m/>
    <x v="65"/>
    <x v="25"/>
    <x v="3"/>
  </r>
  <r>
    <s v="2001"/>
    <s v="2000 - 2004"/>
    <s v="Other bacterial diseases"/>
    <m/>
    <x v="43"/>
    <x v="116"/>
    <x v="3"/>
  </r>
  <r>
    <s v="2001"/>
    <s v="2000 - 2004"/>
    <s v="Other bacterial diseases"/>
    <m/>
    <x v="65"/>
    <x v="29"/>
    <x v="0"/>
  </r>
  <r>
    <s v="2001"/>
    <s v="2000 - 2004"/>
    <s v="Viral infections of the CNS"/>
    <m/>
    <x v="55"/>
    <x v="29"/>
    <x v="0"/>
  </r>
  <r>
    <s v="2001"/>
    <s v="2000 - 2004"/>
    <s v="Other bacterial diseases"/>
    <m/>
    <x v="65"/>
    <x v="30"/>
    <x v="3"/>
  </r>
  <r>
    <s v="2001"/>
    <s v="2000 - 2004"/>
    <s v="arthropod borne and haemorrhagic fevers"/>
    <m/>
    <x v="68"/>
    <x v="31"/>
    <x v="0"/>
  </r>
  <r>
    <s v="2001"/>
    <s v="2000 - 2004"/>
    <s v="Other bacterial diseases"/>
    <m/>
    <x v="65"/>
    <x v="32"/>
    <x v="3"/>
  </r>
  <r>
    <s v="2001"/>
    <s v="2000 - 2004"/>
    <s v="Mycoses"/>
    <m/>
    <x v="79"/>
    <x v="32"/>
    <x v="3"/>
  </r>
  <r>
    <s v="2001"/>
    <s v="2000 - 2004"/>
    <s v="Intestinal infectious diseases"/>
    <m/>
    <x v="0"/>
    <x v="120"/>
    <x v="0"/>
  </r>
  <r>
    <s v="2001"/>
    <s v="2000 - 2004"/>
    <s v="arthropod borne and haemorrhagic fevers"/>
    <m/>
    <x v="16"/>
    <x v="120"/>
    <x v="0"/>
  </r>
  <r>
    <s v="2001"/>
    <s v="2000 - 2004"/>
    <s v="Other bacterial diseases"/>
    <m/>
    <x v="65"/>
    <x v="122"/>
    <x v="0"/>
  </r>
  <r>
    <s v="2001"/>
    <s v="2000 - 2004"/>
    <s v="Intestinal infectious diseases"/>
    <m/>
    <x v="0"/>
    <x v="42"/>
    <x v="2"/>
  </r>
  <r>
    <s v="2001"/>
    <s v="2000 - 2004"/>
    <s v="arthropod borne and haemorrhagic fevers"/>
    <m/>
    <x v="16"/>
    <x v="132"/>
    <x v="0"/>
  </r>
  <r>
    <s v="2001"/>
    <s v="2000 - 2004"/>
    <s v="Other bacterial diseases"/>
    <m/>
    <x v="65"/>
    <x v="59"/>
    <x v="0"/>
  </r>
  <r>
    <s v="2001"/>
    <s v="2000 - 2004"/>
    <s v="Viral infections of the CNS"/>
    <m/>
    <x v="55"/>
    <x v="59"/>
    <x v="0"/>
  </r>
  <r>
    <s v="2001"/>
    <s v="2000 - 2004"/>
    <s v="Intestinal infectious diseases"/>
    <m/>
    <x v="0"/>
    <x v="60"/>
    <x v="0"/>
  </r>
  <r>
    <s v="2001"/>
    <s v="2000 - 2004"/>
    <s v="Other bacterial diseases"/>
    <m/>
    <x v="65"/>
    <x v="63"/>
    <x v="3"/>
  </r>
  <r>
    <s v="2001"/>
    <s v="2000 - 2004"/>
    <s v="Other bacterial diseases"/>
    <m/>
    <x v="43"/>
    <x v="63"/>
    <x v="3"/>
  </r>
  <r>
    <s v="2001"/>
    <s v="2000 - 2004"/>
    <s v="arthropod borne and haemorrhagic fevers"/>
    <m/>
    <x v="16"/>
    <x v="152"/>
    <x v="1"/>
  </r>
  <r>
    <s v="2001"/>
    <s v="2000 - 2004"/>
    <s v="Other bacterial diseases"/>
    <m/>
    <x v="65"/>
    <x v="71"/>
    <x v="2"/>
  </r>
  <r>
    <s v="2001"/>
    <s v="2000 - 2004"/>
    <s v="Other bacterial diseases"/>
    <m/>
    <x v="65"/>
    <x v="160"/>
    <x v="2"/>
  </r>
  <r>
    <s v="2001"/>
    <s v="2000 - 2004"/>
    <s v="Other bacterial diseases"/>
    <m/>
    <x v="65"/>
    <x v="213"/>
    <x v="0"/>
  </r>
  <r>
    <s v="2001"/>
    <s v="2000 - 2004"/>
    <s v="Intestinal infectious diseases"/>
    <m/>
    <x v="0"/>
    <x v="167"/>
    <x v="0"/>
  </r>
  <r>
    <s v="2001"/>
    <s v="2000 - 2004"/>
    <s v="Other bacterial diseases"/>
    <m/>
    <x v="65"/>
    <x v="167"/>
    <x v="0"/>
  </r>
  <r>
    <s v="2001"/>
    <s v="2000 - 2004"/>
    <s v="Viral infections of the CNS"/>
    <m/>
    <x v="55"/>
    <x v="167"/>
    <x v="0"/>
  </r>
  <r>
    <s v="2001"/>
    <s v="2000 - 2004"/>
    <s v="arthropod borne and haemorrhagic fevers"/>
    <m/>
    <x v="68"/>
    <x v="85"/>
    <x v="0"/>
  </r>
  <r>
    <s v="2001"/>
    <s v="2000 - 2004"/>
    <s v="Certain zoonotic bacterial diseases"/>
    <m/>
    <x v="80"/>
    <x v="88"/>
    <x v="1"/>
  </r>
  <r>
    <s v="2001"/>
    <s v="2000 - 2004"/>
    <s v="arthropod borne and haemorrhagic fevers"/>
    <m/>
    <x v="68"/>
    <x v="235"/>
    <x v="3"/>
  </r>
  <r>
    <s v="2001"/>
    <s v="2000 - 2004"/>
    <s v="Intestinal infectious diseases"/>
    <m/>
    <x v="0"/>
    <x v="91"/>
    <x v="0"/>
  </r>
  <r>
    <s v="2001"/>
    <s v="2000 - 2004"/>
    <s v="Certain zoonotic bacterial diseases"/>
    <m/>
    <x v="56"/>
    <x v="180"/>
    <x v="0"/>
  </r>
  <r>
    <s v="2000"/>
    <s v="2000 - 2004"/>
    <s v="Intestinal infectious diseases"/>
    <m/>
    <x v="0"/>
    <x v="94"/>
    <x v="2"/>
  </r>
  <r>
    <s v="2000"/>
    <s v="2000 - 2004"/>
    <s v="arthropod borne and haemorrhagic fevers"/>
    <m/>
    <x v="68"/>
    <x v="94"/>
    <x v="2"/>
  </r>
  <r>
    <s v="2000"/>
    <s v="2000 - 2004"/>
    <s v="Other bacterial diseases"/>
    <m/>
    <x v="43"/>
    <x v="97"/>
    <x v="4"/>
  </r>
  <r>
    <s v="2000"/>
    <s v="2000 - 2004"/>
    <s v="arthropod borne and haemorrhagic fevers"/>
    <m/>
    <x v="16"/>
    <x v="13"/>
    <x v="1"/>
  </r>
  <r>
    <s v="2000"/>
    <s v="2000 - 2004"/>
    <s v="Viral infections of the CNS"/>
    <m/>
    <x v="55"/>
    <x v="104"/>
    <x v="0"/>
  </r>
  <r>
    <s v="2000"/>
    <s v="2000 - 2004"/>
    <s v="Certain zoonotic bacterial diseases"/>
    <m/>
    <x v="54"/>
    <x v="105"/>
    <x v="1"/>
  </r>
  <r>
    <s v="2000"/>
    <s v="2000 - 2004"/>
    <s v="Bacterial, viral and other infectious agents"/>
    <m/>
    <x v="67"/>
    <x v="105"/>
    <x v="1"/>
  </r>
  <r>
    <s v="2000"/>
    <s v="2000 - 2004"/>
    <s v="arthropod borne and haemorrhagic fevers"/>
    <m/>
    <x v="9"/>
    <x v="107"/>
    <x v="0"/>
  </r>
  <r>
    <s v="2000"/>
    <s v="2000 - 2004"/>
    <s v="arthropod borne and haemorrhagic fevers"/>
    <m/>
    <x v="68"/>
    <x v="107"/>
    <x v="0"/>
  </r>
  <r>
    <s v="2000"/>
    <s v="2000 - 2004"/>
    <s v="arthropod borne and haemorrhagic fevers"/>
    <m/>
    <x v="41"/>
    <x v="24"/>
    <x v="3"/>
  </r>
  <r>
    <s v="2000"/>
    <s v="2000 - 2004"/>
    <s v="Certain zoonotic bacterial diseases"/>
    <m/>
    <x v="80"/>
    <x v="29"/>
    <x v="0"/>
  </r>
  <r>
    <s v="2000"/>
    <s v="2000 - 2004"/>
    <s v="Other bacterial diseases"/>
    <m/>
    <x v="65"/>
    <x v="29"/>
    <x v="0"/>
  </r>
  <r>
    <s v="2000"/>
    <s v="2000 - 2004"/>
    <s v="Other bacterial diseases"/>
    <m/>
    <x v="60"/>
    <x v="30"/>
    <x v="3"/>
  </r>
  <r>
    <s v="2000"/>
    <s v="2000 - 2004"/>
    <s v="Other bacterial diseases"/>
    <m/>
    <x v="65"/>
    <x v="30"/>
    <x v="3"/>
  </r>
  <r>
    <s v="2000"/>
    <s v="2000 - 2004"/>
    <s v="Intestinal infectious diseases"/>
    <m/>
    <x v="0"/>
    <x v="118"/>
    <x v="4"/>
  </r>
  <r>
    <s v="2000"/>
    <s v="2000 - 2004"/>
    <s v="Other bacterial diseases"/>
    <m/>
    <x v="65"/>
    <x v="32"/>
    <x v="3"/>
  </r>
  <r>
    <s v="2000"/>
    <s v="2000 - 2004"/>
    <s v="arthropod borne and haemorrhagic fevers"/>
    <m/>
    <x v="41"/>
    <x v="32"/>
    <x v="3"/>
  </r>
  <r>
    <s v="2000"/>
    <s v="2000 - 2004"/>
    <s v="skin and mucous membrane infection"/>
    <m/>
    <x v="11"/>
    <x v="43"/>
    <x v="3"/>
  </r>
  <r>
    <s v="2000"/>
    <s v="2000 - 2004"/>
    <s v="arthropod borne and haemorrhagic fevers"/>
    <m/>
    <x v="19"/>
    <x v="197"/>
    <x v="2"/>
  </r>
  <r>
    <s v="2000"/>
    <s v="2000 - 2004"/>
    <s v="Intestinal infectious diseases"/>
    <m/>
    <x v="81"/>
    <x v="199"/>
    <x v="2"/>
  </r>
  <r>
    <s v="2000"/>
    <s v="2000 - 2004"/>
    <s v="arthropod borne and haemorrhagic fevers"/>
    <m/>
    <x v="16"/>
    <x v="132"/>
    <x v="0"/>
  </r>
  <r>
    <s v="2000"/>
    <s v="2000 - 2004"/>
    <s v="Intestinal infectious diseases"/>
    <m/>
    <x v="36"/>
    <x v="204"/>
    <x v="0"/>
  </r>
  <r>
    <s v="2000"/>
    <s v="2000 - 2004"/>
    <s v="Intestinal infectious diseases"/>
    <m/>
    <x v="0"/>
    <x v="53"/>
    <x v="0"/>
  </r>
  <r>
    <s v="2000"/>
    <s v="2000 - 2004"/>
    <s v="arthropod borne and haemorrhagic fevers"/>
    <m/>
    <x v="16"/>
    <x v="60"/>
    <x v="0"/>
  </r>
  <r>
    <s v="2000"/>
    <s v="2000 - 2004"/>
    <s v="arthropod borne and haemorrhagic fevers"/>
    <m/>
    <x v="16"/>
    <x v="62"/>
    <x v="3"/>
  </r>
  <r>
    <s v="2000"/>
    <s v="2000 - 2004"/>
    <s v="arthropod borne and haemorrhagic fevers"/>
    <m/>
    <x v="41"/>
    <x v="62"/>
    <x v="3"/>
  </r>
  <r>
    <s v="2000"/>
    <s v="2000 - 2004"/>
    <s v="Other viral diseases"/>
    <m/>
    <x v="59"/>
    <x v="65"/>
    <x v="1"/>
  </r>
  <r>
    <s v="2000"/>
    <s v="2000 - 2004"/>
    <s v="arthropod borne and haemorrhagic fevers"/>
    <m/>
    <x v="52"/>
    <x v="71"/>
    <x v="2"/>
  </r>
  <r>
    <s v="2000"/>
    <s v="2000 - 2004"/>
    <s v="Other bacterial diseases"/>
    <m/>
    <x v="65"/>
    <x v="159"/>
    <x v="0"/>
  </r>
  <r>
    <s v="2000"/>
    <s v="2000 - 2004"/>
    <s v="Other bacterial diseases"/>
    <m/>
    <x v="65"/>
    <x v="160"/>
    <x v="2"/>
  </r>
  <r>
    <s v="2000"/>
    <s v="2000 - 2004"/>
    <s v="Intestinal infectious diseases"/>
    <m/>
    <x v="36"/>
    <x v="162"/>
    <x v="0"/>
  </r>
  <r>
    <s v="2000"/>
    <s v="2000 - 2004"/>
    <s v="Intestinal infectious diseases"/>
    <m/>
    <x v="0"/>
    <x v="213"/>
    <x v="0"/>
  </r>
  <r>
    <s v="2000"/>
    <s v="2000 - 2004"/>
    <s v="arthropod borne and haemorrhagic fevers"/>
    <m/>
    <x v="44"/>
    <x v="85"/>
    <x v="0"/>
  </r>
  <r>
    <s v="2000"/>
    <s v="2000 - 2004"/>
    <s v="arthropod borne and haemorrhagic fevers"/>
    <m/>
    <x v="68"/>
    <x v="85"/>
    <x v="0"/>
  </r>
  <r>
    <s v="2000"/>
    <s v="2000 - 2004"/>
    <s v="Certain zoonotic bacterial diseases"/>
    <m/>
    <x v="54"/>
    <x v="88"/>
    <x v="1"/>
  </r>
  <r>
    <s v="2000"/>
    <s v="2000 - 2004"/>
    <s v="Other bacterial diseases"/>
    <m/>
    <x v="65"/>
    <x v="88"/>
    <x v="1"/>
  </r>
  <r>
    <s v="2000"/>
    <s v="2000 - 2004"/>
    <s v="Certain zoonotic bacterial diseases"/>
    <m/>
    <x v="78"/>
    <x v="235"/>
    <x v="3"/>
  </r>
  <r>
    <s v="2000"/>
    <s v="2000 - 2004"/>
    <s v="arthropod borne and haemorrhagic fevers"/>
    <m/>
    <x v="52"/>
    <x v="228"/>
    <x v="2"/>
  </r>
  <r>
    <s v="2000"/>
    <s v="2000 - 2004"/>
    <s v="arthropod borne and haemorrhagic fevers"/>
    <m/>
    <x v="68"/>
    <x v="228"/>
    <x v="2"/>
  </r>
  <r>
    <s v="2000"/>
    <s v="2000 - 2004"/>
    <s v="Intestinal infectious diseases"/>
    <m/>
    <x v="0"/>
    <x v="91"/>
    <x v="0"/>
  </r>
  <r>
    <s v="1999"/>
    <s v="1995 - 1999"/>
    <s v="Intestinal infectious diseases"/>
    <m/>
    <x v="0"/>
    <x v="94"/>
    <x v="2"/>
  </r>
  <r>
    <s v="1999"/>
    <s v="1995 - 1999"/>
    <s v="Viral infections of the CNS"/>
    <m/>
    <x v="25"/>
    <x v="94"/>
    <x v="2"/>
  </r>
  <r>
    <s v="1999"/>
    <s v="1995 - 1999"/>
    <s v="Other infectious diseases"/>
    <m/>
    <x v="38"/>
    <x v="94"/>
    <x v="2"/>
  </r>
  <r>
    <s v="1999"/>
    <s v="1995 - 1999"/>
    <s v="Codes for special purposes"/>
    <m/>
    <x v="24"/>
    <x v="94"/>
    <x v="2"/>
  </r>
  <r>
    <s v="1999"/>
    <s v="1995 - 1999"/>
    <s v="Other bacterial diseases"/>
    <m/>
    <x v="65"/>
    <x v="0"/>
    <x v="0"/>
  </r>
  <r>
    <s v="1999"/>
    <s v="1995 - 1999"/>
    <s v="Viral infections of the CNS"/>
    <m/>
    <x v="25"/>
    <x v="0"/>
    <x v="0"/>
  </r>
  <r>
    <s v="1999"/>
    <s v="1995 - 1999"/>
    <s v="Intestinal infectious diseases"/>
    <m/>
    <x v="0"/>
    <x v="98"/>
    <x v="0"/>
  </r>
  <r>
    <s v="1999"/>
    <s v="1995 - 1999"/>
    <s v="Protozoal diseases"/>
    <m/>
    <x v="72"/>
    <x v="98"/>
    <x v="0"/>
  </r>
  <r>
    <s v="1999"/>
    <s v="1995 - 1999"/>
    <s v="Other bacterial diseases"/>
    <m/>
    <x v="43"/>
    <x v="5"/>
    <x v="3"/>
  </r>
  <r>
    <s v="1999"/>
    <s v="1995 - 1999"/>
    <s v="arthropod borne and haemorrhagic fevers"/>
    <m/>
    <x v="82"/>
    <x v="12"/>
    <x v="1"/>
  </r>
  <r>
    <s v="1999"/>
    <s v="1995 - 1999"/>
    <s v="arthropod borne and haemorrhagic fevers"/>
    <m/>
    <x v="16"/>
    <x v="12"/>
    <x v="1"/>
  </r>
  <r>
    <s v="1999"/>
    <s v="1995 - 1999"/>
    <s v="Intestinal infectious diseases"/>
    <m/>
    <x v="0"/>
    <x v="13"/>
    <x v="1"/>
  </r>
  <r>
    <s v="1999"/>
    <s v="1995 - 1999"/>
    <s v="arthropod borne and haemorrhagic fevers"/>
    <m/>
    <x v="82"/>
    <x v="13"/>
    <x v="1"/>
  </r>
  <r>
    <s v="1999"/>
    <s v="1995 - 1999"/>
    <s v="arthropod borne and haemorrhagic fevers"/>
    <m/>
    <x v="16"/>
    <x v="13"/>
    <x v="1"/>
  </r>
  <r>
    <s v="1999"/>
    <s v="1995 - 1999"/>
    <s v="Intestinal infectious diseases"/>
    <m/>
    <x v="0"/>
    <x v="15"/>
    <x v="2"/>
  </r>
  <r>
    <s v="1999"/>
    <s v="1995 - 1999"/>
    <s v="Influenza and pneumonia"/>
    <m/>
    <x v="13"/>
    <x v="18"/>
    <x v="2"/>
  </r>
  <r>
    <s v="1999"/>
    <s v="1995 - 1999"/>
    <s v="Intestinal infectious diseases"/>
    <m/>
    <x v="0"/>
    <x v="107"/>
    <x v="0"/>
  </r>
  <r>
    <s v="1999"/>
    <s v="1995 - 1999"/>
    <s v="arthropod borne and haemorrhagic fevers"/>
    <m/>
    <x v="9"/>
    <x v="107"/>
    <x v="0"/>
  </r>
  <r>
    <s v="1999"/>
    <s v="1995 - 1999"/>
    <s v="arthropod borne and haemorrhagic fevers"/>
    <m/>
    <x v="68"/>
    <x v="107"/>
    <x v="0"/>
  </r>
  <r>
    <s v="1999"/>
    <s v="1995 - 1999"/>
    <s v="Intestinal infectious diseases"/>
    <m/>
    <x v="0"/>
    <x v="108"/>
    <x v="0"/>
  </r>
  <r>
    <s v="1999"/>
    <s v="1995 - 1999"/>
    <s v="Intestinal infectious diseases"/>
    <m/>
    <x v="70"/>
    <x v="108"/>
    <x v="0"/>
  </r>
  <r>
    <s v="1999"/>
    <s v="1995 - 1999"/>
    <s v="arthropod borne and haemorrhagic fevers"/>
    <m/>
    <x v="82"/>
    <x v="20"/>
    <x v="1"/>
  </r>
  <r>
    <s v="1999"/>
    <s v="1995 - 1999"/>
    <s v="Intestinal infectious diseases"/>
    <m/>
    <x v="0"/>
    <x v="187"/>
    <x v="0"/>
  </r>
  <r>
    <s v="1999"/>
    <s v="1995 - 1999"/>
    <s v="arthropod borne and haemorrhagic fevers"/>
    <m/>
    <x v="68"/>
    <x v="24"/>
    <x v="3"/>
  </r>
  <r>
    <s v="1999"/>
    <s v="1995 - 1999"/>
    <s v="Other bacterial diseases"/>
    <m/>
    <x v="65"/>
    <x v="29"/>
    <x v="0"/>
  </r>
  <r>
    <s v="1999"/>
    <s v="1995 - 1999"/>
    <s v="Intestinal infectious diseases"/>
    <m/>
    <x v="0"/>
    <x v="117"/>
    <x v="4"/>
  </r>
  <r>
    <s v="1999"/>
    <s v="1995 - 1999"/>
    <s v="Viral infections of the CNS"/>
    <m/>
    <x v="83"/>
    <x v="30"/>
    <x v="3"/>
  </r>
  <r>
    <s v="1999"/>
    <s v="1995 - 1999"/>
    <s v="Intestinal infectious diseases"/>
    <m/>
    <x v="0"/>
    <x v="33"/>
    <x v="0"/>
  </r>
  <r>
    <s v="1999"/>
    <s v="1995 - 1999"/>
    <s v="Other bacterial diseases"/>
    <m/>
    <x v="65"/>
    <x v="193"/>
    <x v="0"/>
  </r>
  <r>
    <s v="1999"/>
    <s v="1995 - 1999"/>
    <s v="Viral infections of the CNS"/>
    <m/>
    <x v="55"/>
    <x v="193"/>
    <x v="0"/>
  </r>
  <r>
    <s v="1999"/>
    <s v="1995 - 1999"/>
    <s v="Influenza and pneumonia"/>
    <m/>
    <x v="13"/>
    <x v="230"/>
    <x v="2"/>
  </r>
  <r>
    <s v="1999"/>
    <s v="1995 - 1999"/>
    <s v="Intestinal infectious diseases"/>
    <m/>
    <x v="0"/>
    <x v="37"/>
    <x v="1"/>
  </r>
  <r>
    <s v="1999"/>
    <s v="1995 - 1999"/>
    <s v="Other bacterial diseases"/>
    <m/>
    <x v="65"/>
    <x v="40"/>
    <x v="3"/>
  </r>
  <r>
    <s v="1999"/>
    <s v="1995 - 1999"/>
    <s v="Viral infections of the CNS"/>
    <m/>
    <x v="25"/>
    <x v="196"/>
    <x v="2"/>
  </r>
  <r>
    <s v="1999"/>
    <s v="1995 - 1999"/>
    <s v="Intestinal infectious diseases"/>
    <m/>
    <x v="0"/>
    <x v="47"/>
    <x v="0"/>
  </r>
  <r>
    <s v="1999"/>
    <s v="1995 - 1999"/>
    <s v="Protozoal diseases"/>
    <m/>
    <x v="72"/>
    <x v="47"/>
    <x v="0"/>
  </r>
  <r>
    <s v="1999"/>
    <s v="1995 - 1999"/>
    <s v="Intestinal infectious diseases"/>
    <m/>
    <x v="0"/>
    <x v="128"/>
    <x v="2"/>
  </r>
  <r>
    <s v="1999"/>
    <s v="1995 - 1999"/>
    <s v="Intestinal infectious diseases"/>
    <m/>
    <x v="0"/>
    <x v="53"/>
    <x v="0"/>
  </r>
  <r>
    <s v="1999"/>
    <s v="1995 - 1999"/>
    <s v="Intestinal infectious diseases"/>
    <m/>
    <x v="0"/>
    <x v="56"/>
    <x v="0"/>
  </r>
  <r>
    <s v="1999"/>
    <s v="1995 - 1999"/>
    <s v="Certain zoonotic bacterial diseases"/>
    <m/>
    <x v="56"/>
    <x v="207"/>
    <x v="0"/>
  </r>
  <r>
    <s v="1999"/>
    <s v="1995 - 1999"/>
    <s v="Viral infections of the CNS"/>
    <m/>
    <x v="47"/>
    <x v="146"/>
    <x v="2"/>
  </r>
  <r>
    <s v="1999"/>
    <s v="1995 - 1999"/>
    <s v="Other viral diseases"/>
    <m/>
    <x v="17"/>
    <x v="146"/>
    <x v="2"/>
  </r>
  <r>
    <s v="1999"/>
    <s v="1995 - 1999"/>
    <s v="Certain zoonotic bacterial diseases"/>
    <m/>
    <x v="56"/>
    <x v="232"/>
    <x v="0"/>
  </r>
  <r>
    <s v="1999"/>
    <s v="1995 - 1999"/>
    <s v="Intestinal infectious diseases"/>
    <m/>
    <x v="0"/>
    <x v="59"/>
    <x v="0"/>
  </r>
  <r>
    <s v="1999"/>
    <s v="1995 - 1999"/>
    <s v="Intestinal infectious diseases"/>
    <m/>
    <x v="0"/>
    <x v="61"/>
    <x v="1"/>
  </r>
  <r>
    <s v="1999"/>
    <s v="1995 - 1999"/>
    <s v="Other bacterial diseases"/>
    <m/>
    <x v="43"/>
    <x v="62"/>
    <x v="3"/>
  </r>
  <r>
    <s v="1999"/>
    <s v="1995 - 1999"/>
    <s v="arthropod borne and haemorrhagic fevers"/>
    <m/>
    <x v="82"/>
    <x v="152"/>
    <x v="1"/>
  </r>
  <r>
    <s v="1999"/>
    <s v="1995 - 1999"/>
    <s v="arthropod borne and haemorrhagic fevers"/>
    <m/>
    <x v="68"/>
    <x v="69"/>
    <x v="3"/>
  </r>
  <r>
    <s v="1999"/>
    <s v="1995 - 1999"/>
    <s v="Intestinal infectious diseases"/>
    <m/>
    <x v="0"/>
    <x v="70"/>
    <x v="0"/>
  </r>
  <r>
    <s v="1999"/>
    <s v="1995 - 1999"/>
    <s v="Viral infections of the CNS"/>
    <m/>
    <x v="55"/>
    <x v="70"/>
    <x v="0"/>
  </r>
  <r>
    <s v="1999"/>
    <s v="1995 - 1999"/>
    <s v="Intestinal infectious diseases"/>
    <m/>
    <x v="70"/>
    <x v="159"/>
    <x v="0"/>
  </r>
  <r>
    <s v="1999"/>
    <s v="1995 - 1999"/>
    <s v="Other bacterial diseases"/>
    <m/>
    <x v="65"/>
    <x v="159"/>
    <x v="0"/>
  </r>
  <r>
    <s v="1999"/>
    <s v="1995 - 1999"/>
    <s v="Viral infections of the CNS"/>
    <m/>
    <x v="55"/>
    <x v="159"/>
    <x v="0"/>
  </r>
  <r>
    <s v="1999"/>
    <s v="1995 - 1999"/>
    <s v="arthropod borne and haemorrhagic fevers"/>
    <m/>
    <x v="68"/>
    <x v="159"/>
    <x v="0"/>
  </r>
  <r>
    <s v="1999"/>
    <s v="1995 - 1999"/>
    <s v="Other bacterial diseases"/>
    <m/>
    <x v="65"/>
    <x v="72"/>
    <x v="0"/>
  </r>
  <r>
    <s v="1999"/>
    <s v="1995 - 1999"/>
    <s v="Other viral diseases"/>
    <m/>
    <x v="17"/>
    <x v="160"/>
    <x v="2"/>
  </r>
  <r>
    <s v="1999"/>
    <s v="1995 - 1999"/>
    <s v="Intestinal infectious diseases"/>
    <m/>
    <x v="0"/>
    <x v="213"/>
    <x v="0"/>
  </r>
  <r>
    <s v="1999"/>
    <s v="1995 - 1999"/>
    <s v="Intestinal infectious diseases"/>
    <m/>
    <x v="0"/>
    <x v="84"/>
    <x v="0"/>
  </r>
  <r>
    <s v="1999"/>
    <s v="1995 - 1999"/>
    <s v="Intestinal infectious diseases"/>
    <m/>
    <x v="0"/>
    <x v="85"/>
    <x v="0"/>
  </r>
  <r>
    <s v="1999"/>
    <s v="1995 - 1999"/>
    <s v="Viral infections of the CNS"/>
    <m/>
    <x v="84"/>
    <x v="88"/>
    <x v="1"/>
  </r>
  <r>
    <s v="1999"/>
    <s v="1995 - 1999"/>
    <s v="arthropod borne and haemorrhagic fevers"/>
    <m/>
    <x v="19"/>
    <x v="88"/>
    <x v="1"/>
  </r>
  <r>
    <s v="1999"/>
    <s v="1995 - 1999"/>
    <s v="arthropod borne and haemorrhagic fevers"/>
    <m/>
    <x v="16"/>
    <x v="88"/>
    <x v="1"/>
  </r>
  <r>
    <s v="1999"/>
    <s v="1995 - 1999"/>
    <s v="arthropod borne and haemorrhagic fevers"/>
    <m/>
    <x v="68"/>
    <x v="235"/>
    <x v="3"/>
  </r>
  <r>
    <s v="1999"/>
    <s v="1995 - 1999"/>
    <s v="arthropod borne and haemorrhagic fevers"/>
    <m/>
    <x v="52"/>
    <x v="91"/>
    <x v="0"/>
  </r>
  <r>
    <s v="1999"/>
    <s v="1995 - 1999"/>
    <s v="Intestinal infectious diseases"/>
    <m/>
    <x v="0"/>
    <x v="180"/>
    <x v="0"/>
  </r>
  <r>
    <s v="1999"/>
    <s v="1995 - 1999"/>
    <s v="Intestinal infectious diseases"/>
    <m/>
    <x v="0"/>
    <x v="92"/>
    <x v="0"/>
  </r>
  <r>
    <s v="1999"/>
    <s v="1995 - 1999"/>
    <s v="arthropod borne and haemorrhagic fevers"/>
    <m/>
    <x v="68"/>
    <x v="92"/>
    <x v="0"/>
  </r>
  <r>
    <s v="1998"/>
    <s v="1995 - 1999"/>
    <s v="Intestinal infectious diseases"/>
    <m/>
    <x v="0"/>
    <x v="94"/>
    <x v="2"/>
  </r>
  <r>
    <s v="1998"/>
    <s v="1995 - 1999"/>
    <s v="arthropod borne and haemorrhagic fevers"/>
    <m/>
    <x v="68"/>
    <x v="94"/>
    <x v="2"/>
  </r>
  <r>
    <s v="1998"/>
    <s v="1995 - 1999"/>
    <s v="Viral infections of the CNS"/>
    <m/>
    <x v="55"/>
    <x v="0"/>
    <x v="0"/>
  </r>
  <r>
    <s v="1998"/>
    <s v="1995 - 1999"/>
    <s v="Intestinal infectious diseases"/>
    <m/>
    <x v="0"/>
    <x v="2"/>
    <x v="2"/>
  </r>
  <r>
    <s v="1998"/>
    <s v="1995 - 1999"/>
    <s v="arthropod borne and haemorrhagic fevers"/>
    <m/>
    <x v="16"/>
    <x v="6"/>
    <x v="0"/>
  </r>
  <r>
    <s v="1998"/>
    <s v="1995 - 1999"/>
    <s v="Intestinal infectious diseases"/>
    <m/>
    <x v="70"/>
    <x v="7"/>
    <x v="2"/>
  </r>
  <r>
    <s v="1998"/>
    <s v="1995 - 1999"/>
    <s v="Intestinal infectious diseases"/>
    <m/>
    <x v="0"/>
    <x v="11"/>
    <x v="1"/>
  </r>
  <r>
    <s v="1998"/>
    <s v="1995 - 1999"/>
    <s v="Intestinal infectious diseases"/>
    <m/>
    <x v="0"/>
    <x v="12"/>
    <x v="1"/>
  </r>
  <r>
    <s v="1998"/>
    <s v="1995 - 1999"/>
    <s v="Intestinal infectious diseases"/>
    <m/>
    <x v="0"/>
    <x v="13"/>
    <x v="1"/>
  </r>
  <r>
    <s v="1998"/>
    <s v="1995 - 1999"/>
    <s v="arthropod borne and haemorrhagic fevers"/>
    <m/>
    <x v="16"/>
    <x v="13"/>
    <x v="1"/>
  </r>
  <r>
    <s v="1998"/>
    <s v="1995 - 1999"/>
    <s v="arthropod borne and haemorrhagic fevers"/>
    <m/>
    <x v="12"/>
    <x v="13"/>
    <x v="1"/>
  </r>
  <r>
    <s v="1998"/>
    <s v="1995 - 1999"/>
    <s v="Intestinal infectious diseases"/>
    <m/>
    <x v="0"/>
    <x v="186"/>
    <x v="2"/>
  </r>
  <r>
    <s v="1998"/>
    <s v="1995 - 1999"/>
    <s v="Influenza and pneumonia"/>
    <m/>
    <x v="13"/>
    <x v="105"/>
    <x v="1"/>
  </r>
  <r>
    <s v="1998"/>
    <s v="1995 - 1999"/>
    <s v="Intestinal infectious diseases"/>
    <m/>
    <x v="0"/>
    <x v="17"/>
    <x v="1"/>
  </r>
  <r>
    <s v="1998"/>
    <s v="1995 - 1999"/>
    <s v="Influenza and pneumonia"/>
    <m/>
    <x v="13"/>
    <x v="18"/>
    <x v="2"/>
  </r>
  <r>
    <s v="1998"/>
    <s v="1995 - 1999"/>
    <s v="Intestinal infectious diseases"/>
    <m/>
    <x v="0"/>
    <x v="106"/>
    <x v="0"/>
  </r>
  <r>
    <s v="1998"/>
    <s v="1995 - 1999"/>
    <s v="Intestinal infectious diseases"/>
    <m/>
    <x v="70"/>
    <x v="106"/>
    <x v="0"/>
  </r>
  <r>
    <s v="1998"/>
    <s v="1995 - 1999"/>
    <s v="Intestinal infectious diseases"/>
    <m/>
    <x v="0"/>
    <x v="107"/>
    <x v="0"/>
  </r>
  <r>
    <s v="1998"/>
    <s v="1995 - 1999"/>
    <s v="Viral infections of the CNS"/>
    <m/>
    <x v="55"/>
    <x v="107"/>
    <x v="0"/>
  </r>
  <r>
    <s v="1998"/>
    <s v="1995 - 1999"/>
    <s v="Intestinal infectious diseases"/>
    <m/>
    <x v="0"/>
    <x v="108"/>
    <x v="0"/>
  </r>
  <r>
    <s v="1998"/>
    <s v="1995 - 1999"/>
    <s v="arthropod borne and haemorrhagic fevers"/>
    <m/>
    <x v="12"/>
    <x v="109"/>
    <x v="4"/>
  </r>
  <r>
    <s v="1998"/>
    <s v="1995 - 1999"/>
    <s v="arthropod borne and haemorrhagic fevers"/>
    <m/>
    <x v="12"/>
    <x v="20"/>
    <x v="1"/>
  </r>
  <r>
    <s v="1998"/>
    <s v="1995 - 1999"/>
    <s v="Intestinal infectious diseases"/>
    <m/>
    <x v="0"/>
    <x v="187"/>
    <x v="0"/>
  </r>
  <r>
    <s v="1998"/>
    <s v="1995 - 1999"/>
    <s v="Intestinal infectious diseases"/>
    <m/>
    <x v="0"/>
    <x v="27"/>
    <x v="1"/>
  </r>
  <r>
    <s v="1998"/>
    <s v="1995 - 1999"/>
    <s v="arthropod borne and haemorrhagic fevers"/>
    <m/>
    <x v="12"/>
    <x v="117"/>
    <x v="4"/>
  </r>
  <r>
    <s v="1998"/>
    <s v="1995 - 1999"/>
    <s v="Other bacterial diseases"/>
    <m/>
    <x v="43"/>
    <x v="30"/>
    <x v="3"/>
  </r>
  <r>
    <s v="1998"/>
    <s v="1995 - 1999"/>
    <s v="Intestinal infectious diseases"/>
    <m/>
    <x v="0"/>
    <x v="35"/>
    <x v="1"/>
  </r>
  <r>
    <s v="1998"/>
    <s v="1995 - 1999"/>
    <s v="Certain zoonotic bacterial diseases"/>
    <m/>
    <x v="54"/>
    <x v="35"/>
    <x v="1"/>
  </r>
  <r>
    <s v="1998"/>
    <s v="1995 - 1999"/>
    <s v="arthropod borne and haemorrhagic fevers"/>
    <m/>
    <x v="12"/>
    <x v="35"/>
    <x v="1"/>
  </r>
  <r>
    <s v="1998"/>
    <s v="1995 - 1999"/>
    <s v="Protozoal diseases"/>
    <m/>
    <x v="72"/>
    <x v="35"/>
    <x v="1"/>
  </r>
  <r>
    <s v="1998"/>
    <s v="1995 - 1999"/>
    <s v="arthropod borne and haemorrhagic fevers"/>
    <m/>
    <x v="12"/>
    <x v="195"/>
    <x v="4"/>
  </r>
  <r>
    <s v="1998"/>
    <s v="1995 - 1999"/>
    <s v="Intestinal infectious diseases"/>
    <m/>
    <x v="0"/>
    <x v="230"/>
    <x v="2"/>
  </r>
  <r>
    <s v="1998"/>
    <s v="1995 - 1999"/>
    <s v="Influenza and pneumonia"/>
    <m/>
    <x v="13"/>
    <x v="230"/>
    <x v="2"/>
  </r>
  <r>
    <s v="1998"/>
    <s v="1995 - 1999"/>
    <s v="Intestinal infectious diseases"/>
    <m/>
    <x v="0"/>
    <x v="37"/>
    <x v="1"/>
  </r>
  <r>
    <s v="1998"/>
    <s v="1995 - 1999"/>
    <s v="Certain zoonotic bacterial diseases"/>
    <m/>
    <x v="54"/>
    <x v="37"/>
    <x v="1"/>
  </r>
  <r>
    <s v="1998"/>
    <s v="1995 - 1999"/>
    <s v="arthropod borne and haemorrhagic fevers"/>
    <m/>
    <x v="12"/>
    <x v="37"/>
    <x v="1"/>
  </r>
  <r>
    <s v="1998"/>
    <s v="1995 - 1999"/>
    <s v="Protozoal diseases"/>
    <m/>
    <x v="72"/>
    <x v="37"/>
    <x v="1"/>
  </r>
  <r>
    <s v="1998"/>
    <s v="1995 - 1999"/>
    <s v="arthropod borne and haemorrhagic fevers"/>
    <m/>
    <x v="12"/>
    <x v="41"/>
    <x v="2"/>
  </r>
  <r>
    <s v="1998"/>
    <s v="1995 - 1999"/>
    <s v="Intestinal infectious diseases"/>
    <m/>
    <x v="0"/>
    <x v="42"/>
    <x v="2"/>
  </r>
  <r>
    <s v="1998"/>
    <s v="1995 - 1999"/>
    <s v="Influenza and pneumonia"/>
    <m/>
    <x v="13"/>
    <x v="125"/>
    <x v="2"/>
  </r>
  <r>
    <s v="1998"/>
    <s v="1995 - 1999"/>
    <s v="Intestinal infectious diseases"/>
    <m/>
    <x v="0"/>
    <x v="196"/>
    <x v="2"/>
  </r>
  <r>
    <s v="1998"/>
    <s v="1995 - 1999"/>
    <s v="Influenza and pneumonia"/>
    <m/>
    <x v="13"/>
    <x v="197"/>
    <x v="2"/>
  </r>
  <r>
    <s v="1998"/>
    <s v="1995 - 1999"/>
    <s v="Influenza and pneumonia"/>
    <m/>
    <x v="13"/>
    <x v="199"/>
    <x v="2"/>
  </r>
  <r>
    <s v="1998"/>
    <s v="1995 - 1999"/>
    <s v="arthropod borne and haemorrhagic fevers"/>
    <m/>
    <x v="52"/>
    <x v="47"/>
    <x v="0"/>
  </r>
  <r>
    <s v="1998"/>
    <s v="1995 - 1999"/>
    <s v="Intestinal infectious diseases"/>
    <m/>
    <x v="0"/>
    <x v="128"/>
    <x v="2"/>
  </r>
  <r>
    <s v="1998"/>
    <s v="1995 - 1999"/>
    <s v="arthropod borne and haemorrhagic fevers"/>
    <m/>
    <x v="12"/>
    <x v="128"/>
    <x v="2"/>
  </r>
  <r>
    <s v="1998"/>
    <s v="1995 - 1999"/>
    <s v="arthropod borne and haemorrhagic fevers"/>
    <m/>
    <x v="68"/>
    <x v="128"/>
    <x v="2"/>
  </r>
  <r>
    <s v="1998"/>
    <s v="1995 - 1999"/>
    <s v="arthropod borne and haemorrhagic fevers"/>
    <m/>
    <x v="12"/>
    <x v="200"/>
    <x v="4"/>
  </r>
  <r>
    <s v="1998"/>
    <s v="1995 - 1999"/>
    <s v="Intestinal infectious diseases"/>
    <m/>
    <x v="0"/>
    <x v="132"/>
    <x v="0"/>
  </r>
  <r>
    <s v="1998"/>
    <s v="1995 - 1999"/>
    <s v="Intestinal infectious diseases"/>
    <m/>
    <x v="70"/>
    <x v="132"/>
    <x v="0"/>
  </r>
  <r>
    <s v="1998"/>
    <s v="1995 - 1999"/>
    <s v="arthropod borne and haemorrhagic fevers"/>
    <m/>
    <x v="12"/>
    <x v="141"/>
    <x v="2"/>
  </r>
  <r>
    <s v="1998"/>
    <s v="1995 - 1999"/>
    <s v="Intestinal infectious diseases"/>
    <m/>
    <x v="0"/>
    <x v="56"/>
    <x v="0"/>
  </r>
  <r>
    <s v="1998"/>
    <s v="1995 - 1999"/>
    <s v="Other infectious diseases"/>
    <m/>
    <x v="38"/>
    <x v="56"/>
    <x v="0"/>
  </r>
  <r>
    <s v="1998"/>
    <s v="1995 - 1999"/>
    <s v="arthropod borne and haemorrhagic fevers"/>
    <m/>
    <x v="12"/>
    <x v="146"/>
    <x v="2"/>
  </r>
  <r>
    <s v="1998"/>
    <s v="1995 - 1999"/>
    <s v="arthropod borne and haemorrhagic fevers"/>
    <m/>
    <x v="12"/>
    <x v="148"/>
    <x v="4"/>
  </r>
  <r>
    <s v="1998"/>
    <s v="1995 - 1999"/>
    <s v="Intestinal infectious diseases"/>
    <m/>
    <x v="0"/>
    <x v="61"/>
    <x v="1"/>
  </r>
  <r>
    <s v="1998"/>
    <s v="1995 - 1999"/>
    <s v="Certain zoonotic bacterial diseases"/>
    <m/>
    <x v="54"/>
    <x v="61"/>
    <x v="1"/>
  </r>
  <r>
    <s v="1998"/>
    <s v="1995 - 1999"/>
    <s v="arthropod borne and haemorrhagic fevers"/>
    <m/>
    <x v="12"/>
    <x v="61"/>
    <x v="1"/>
  </r>
  <r>
    <s v="1998"/>
    <s v="1995 - 1999"/>
    <s v="Protozoal diseases"/>
    <m/>
    <x v="72"/>
    <x v="61"/>
    <x v="1"/>
  </r>
  <r>
    <s v="1998"/>
    <s v="1995 - 1999"/>
    <s v="arthropod borne and haemorrhagic fevers"/>
    <m/>
    <x v="68"/>
    <x v="151"/>
    <x v="2"/>
  </r>
  <r>
    <s v="1998"/>
    <s v="1995 - 1999"/>
    <s v="Intestinal infectious diseases"/>
    <m/>
    <x v="0"/>
    <x v="152"/>
    <x v="1"/>
  </r>
  <r>
    <s v="1998"/>
    <s v="1995 - 1999"/>
    <s v="arthropod borne and haemorrhagic fevers"/>
    <m/>
    <x v="12"/>
    <x v="153"/>
    <x v="2"/>
  </r>
  <r>
    <s v="1998"/>
    <s v="1995 - 1999"/>
    <s v="Intestinal infectious diseases"/>
    <m/>
    <x v="0"/>
    <x v="69"/>
    <x v="3"/>
  </r>
  <r>
    <s v="1998"/>
    <s v="1995 - 1999"/>
    <s v="Certain zoonotic bacterial diseases"/>
    <m/>
    <x v="80"/>
    <x v="69"/>
    <x v="3"/>
  </r>
  <r>
    <s v="1998"/>
    <s v="1995 - 1999"/>
    <s v="Intestinal infectious diseases"/>
    <m/>
    <x v="0"/>
    <x v="70"/>
    <x v="0"/>
  </r>
  <r>
    <s v="1998"/>
    <s v="1995 - 1999"/>
    <s v="arthropod borne and haemorrhagic fevers"/>
    <m/>
    <x v="16"/>
    <x v="71"/>
    <x v="2"/>
  </r>
  <r>
    <s v="1998"/>
    <s v="1995 - 1999"/>
    <s v="Influenza and pneumonia"/>
    <m/>
    <x v="57"/>
    <x v="159"/>
    <x v="0"/>
  </r>
  <r>
    <s v="1998"/>
    <s v="1995 - 1999"/>
    <s v="Intestinal infectious diseases"/>
    <m/>
    <x v="0"/>
    <x v="162"/>
    <x v="0"/>
  </r>
  <r>
    <s v="1998"/>
    <s v="1995 - 1999"/>
    <s v="Intestinal infectious diseases"/>
    <m/>
    <x v="0"/>
    <x v="73"/>
    <x v="1"/>
  </r>
  <r>
    <s v="1998"/>
    <s v="1995 - 1999"/>
    <s v="arthropod borne and haemorrhagic fevers"/>
    <m/>
    <x v="12"/>
    <x v="73"/>
    <x v="1"/>
  </r>
  <r>
    <s v="1998"/>
    <s v="1995 - 1999"/>
    <s v="Intestinal infectious diseases"/>
    <m/>
    <x v="0"/>
    <x v="213"/>
    <x v="0"/>
  </r>
  <r>
    <s v="1998"/>
    <s v="1995 - 1999"/>
    <s v="Intestinal infectious diseases"/>
    <m/>
    <x v="70"/>
    <x v="213"/>
    <x v="0"/>
  </r>
  <r>
    <s v="1998"/>
    <s v="1995 - 1999"/>
    <s v="arthropod borne and haemorrhagic fevers"/>
    <m/>
    <x v="52"/>
    <x v="213"/>
    <x v="0"/>
  </r>
  <r>
    <s v="1998"/>
    <s v="1995 - 1999"/>
    <s v="Viral infections of the CNS"/>
    <m/>
    <x v="55"/>
    <x v="167"/>
    <x v="0"/>
  </r>
  <r>
    <s v="1998"/>
    <s v="1995 - 1999"/>
    <s v="arthropod borne and haemorrhagic fevers"/>
    <m/>
    <x v="12"/>
    <x v="82"/>
    <x v="2"/>
  </r>
  <r>
    <s v="1998"/>
    <s v="1995 - 1999"/>
    <s v="arthropod borne and haemorrhagic fevers"/>
    <m/>
    <x v="12"/>
    <x v="234"/>
    <x v="2"/>
  </r>
  <r>
    <s v="1998"/>
    <s v="1995 - 1999"/>
    <s v="Other viral diseases"/>
    <m/>
    <x v="37"/>
    <x v="234"/>
    <x v="2"/>
  </r>
  <r>
    <s v="1998"/>
    <s v="1995 - 1999"/>
    <s v="Intestinal infectious diseases"/>
    <m/>
    <x v="0"/>
    <x v="84"/>
    <x v="0"/>
  </r>
  <r>
    <s v="1998"/>
    <s v="1995 - 1999"/>
    <s v="Protozoal diseases"/>
    <m/>
    <x v="72"/>
    <x v="84"/>
    <x v="0"/>
  </r>
  <r>
    <s v="1998"/>
    <s v="1995 - 1999"/>
    <s v="Intestinal infectious diseases"/>
    <m/>
    <x v="0"/>
    <x v="85"/>
    <x v="0"/>
  </r>
  <r>
    <s v="1998"/>
    <s v="1995 - 1999"/>
    <s v="Certain zoonotic bacterial diseases"/>
    <m/>
    <x v="56"/>
    <x v="85"/>
    <x v="0"/>
  </r>
  <r>
    <s v="1998"/>
    <s v="1995 - 1999"/>
    <s v="Influenza and pneumonia"/>
    <m/>
    <x v="13"/>
    <x v="88"/>
    <x v="1"/>
  </r>
  <r>
    <s v="1998"/>
    <s v="1995 - 1999"/>
    <s v="arthropod borne and haemorrhagic fevers"/>
    <m/>
    <x v="16"/>
    <x v="89"/>
    <x v="1"/>
  </r>
  <r>
    <s v="1998"/>
    <s v="1995 - 1999"/>
    <s v="arthropod borne and haemorrhagic fevers"/>
    <m/>
    <x v="12"/>
    <x v="89"/>
    <x v="1"/>
  </r>
  <r>
    <s v="1998"/>
    <s v="1995 - 1999"/>
    <s v="arthropod borne and haemorrhagic fevers"/>
    <m/>
    <x v="12"/>
    <x v="176"/>
    <x v="2"/>
  </r>
  <r>
    <s v="1998"/>
    <s v="1995 - 1999"/>
    <s v="Intestinal infectious diseases"/>
    <m/>
    <x v="0"/>
    <x v="92"/>
    <x v="0"/>
  </r>
  <r>
    <s v="1997"/>
    <s v="1995 - 1999"/>
    <s v="Intestinal infectious diseases"/>
    <m/>
    <x v="0"/>
    <x v="98"/>
    <x v="0"/>
  </r>
  <r>
    <s v="1997"/>
    <s v="1995 - 1999"/>
    <s v="Rickettsioses"/>
    <m/>
    <x v="85"/>
    <x v="98"/>
    <x v="0"/>
  </r>
  <r>
    <s v="1997"/>
    <s v="1995 - 1999"/>
    <s v="Viral infections of the CNS"/>
    <m/>
    <x v="55"/>
    <x v="99"/>
    <x v="0"/>
  </r>
  <r>
    <s v="1997"/>
    <s v="1995 - 1999"/>
    <s v="Viral infections of the CNS"/>
    <m/>
    <x v="55"/>
    <x v="6"/>
    <x v="0"/>
  </r>
  <r>
    <s v="1997"/>
    <s v="1995 - 1999"/>
    <s v="Intestinal infectious diseases"/>
    <m/>
    <x v="0"/>
    <x v="12"/>
    <x v="1"/>
  </r>
  <r>
    <s v="1997"/>
    <s v="1995 - 1999"/>
    <s v="arthropod borne and haemorrhagic fevers"/>
    <m/>
    <x v="16"/>
    <x v="12"/>
    <x v="1"/>
  </r>
  <r>
    <s v="1997"/>
    <s v="1995 - 1999"/>
    <s v="Intestinal infectious diseases"/>
    <m/>
    <x v="0"/>
    <x v="104"/>
    <x v="0"/>
  </r>
  <r>
    <s v="1997"/>
    <s v="1995 - 1999"/>
    <s v="Intestinal infectious diseases"/>
    <m/>
    <x v="0"/>
    <x v="107"/>
    <x v="0"/>
  </r>
  <r>
    <s v="1997"/>
    <s v="1995 - 1999"/>
    <s v="skin and mucous membrane infection"/>
    <m/>
    <x v="15"/>
    <x v="107"/>
    <x v="0"/>
  </r>
  <r>
    <s v="1997"/>
    <s v="1995 - 1999"/>
    <s v="arthropod borne and haemorrhagic fevers"/>
    <m/>
    <x v="12"/>
    <x v="109"/>
    <x v="4"/>
  </r>
  <r>
    <s v="1997"/>
    <s v="1995 - 1999"/>
    <s v="arthropod borne and haemorrhagic fevers"/>
    <m/>
    <x v="12"/>
    <x v="111"/>
    <x v="1"/>
  </r>
  <r>
    <s v="1997"/>
    <s v="1995 - 1999"/>
    <s v="Intestinal infectious diseases"/>
    <m/>
    <x v="0"/>
    <x v="218"/>
    <x v="0"/>
  </r>
  <r>
    <s v="1997"/>
    <s v="1995 - 1999"/>
    <s v="Other bacterial diseases"/>
    <m/>
    <x v="65"/>
    <x v="116"/>
    <x v="3"/>
  </r>
  <r>
    <s v="1997"/>
    <s v="1995 - 1999"/>
    <s v="arthropod borne and haemorrhagic fevers"/>
    <m/>
    <x v="68"/>
    <x v="31"/>
    <x v="0"/>
  </r>
  <r>
    <s v="1997"/>
    <s v="1995 - 1999"/>
    <s v="Certain zoonotic bacterial diseases"/>
    <m/>
    <x v="80"/>
    <x v="33"/>
    <x v="0"/>
  </r>
  <r>
    <s v="1997"/>
    <s v="1995 - 1999"/>
    <s v="Viral infections of the CNS"/>
    <m/>
    <x v="55"/>
    <x v="33"/>
    <x v="0"/>
  </r>
  <r>
    <s v="1997"/>
    <s v="1995 - 1999"/>
    <s v="arthropod borne and haemorrhagic fevers"/>
    <m/>
    <x v="41"/>
    <x v="33"/>
    <x v="0"/>
  </r>
  <r>
    <s v="1997"/>
    <s v="1995 - 1999"/>
    <s v="skin and mucous membrane infection"/>
    <m/>
    <x v="11"/>
    <x v="121"/>
    <x v="1"/>
  </r>
  <r>
    <s v="1997"/>
    <s v="1995 - 1999"/>
    <s v="Viral infections of the CNS"/>
    <m/>
    <x v="55"/>
    <x v="122"/>
    <x v="0"/>
  </r>
  <r>
    <s v="1997"/>
    <s v="1995 - 1999"/>
    <s v="Certain zoonotic bacterial diseases"/>
    <m/>
    <x v="54"/>
    <x v="42"/>
    <x v="2"/>
  </r>
  <r>
    <s v="1997"/>
    <s v="1995 - 1999"/>
    <s v="Intestinal infectious diseases"/>
    <m/>
    <x v="0"/>
    <x v="47"/>
    <x v="0"/>
  </r>
  <r>
    <s v="1997"/>
    <s v="1995 - 1999"/>
    <s v="arthropod borne and haemorrhagic fevers"/>
    <m/>
    <x v="16"/>
    <x v="132"/>
    <x v="0"/>
  </r>
  <r>
    <s v="1997"/>
    <s v="1995 - 1999"/>
    <s v="Viral infections of the CNS"/>
    <m/>
    <x v="55"/>
    <x v="140"/>
    <x v="0"/>
  </r>
  <r>
    <s v="1997"/>
    <s v="1995 - 1999"/>
    <s v="Intestinal infectious diseases"/>
    <m/>
    <x v="0"/>
    <x v="56"/>
    <x v="0"/>
  </r>
  <r>
    <s v="1997"/>
    <s v="1995 - 1999"/>
    <s v="Certain zoonotic bacterial diseases"/>
    <m/>
    <x v="56"/>
    <x v="56"/>
    <x v="0"/>
  </r>
  <r>
    <s v="1997"/>
    <s v="1995 - 1999"/>
    <s v="Certain zoonotic bacterial diseases"/>
    <m/>
    <x v="56"/>
    <x v="207"/>
    <x v="0"/>
  </r>
  <r>
    <s v="1997"/>
    <s v="1995 - 1999"/>
    <s v="arthropod borne and haemorrhagic fevers"/>
    <m/>
    <x v="12"/>
    <x v="146"/>
    <x v="2"/>
  </r>
  <r>
    <s v="1997"/>
    <s v="1995 - 1999"/>
    <s v="Other infectious diseases"/>
    <m/>
    <x v="38"/>
    <x v="146"/>
    <x v="2"/>
  </r>
  <r>
    <s v="1997"/>
    <s v="1995 - 1999"/>
    <s v="Viral infections of the CNS"/>
    <m/>
    <x v="55"/>
    <x v="59"/>
    <x v="0"/>
  </r>
  <r>
    <s v="1997"/>
    <s v="1995 - 1999"/>
    <s v="Viral infections of the CNS"/>
    <m/>
    <x v="86"/>
    <x v="150"/>
    <x v="2"/>
  </r>
  <r>
    <s v="1997"/>
    <s v="1995 - 1999"/>
    <s v="Viral infections of the CNS"/>
    <m/>
    <x v="55"/>
    <x v="225"/>
    <x v="2"/>
  </r>
  <r>
    <s v="1997"/>
    <s v="1995 - 1999"/>
    <s v="Intestinal infectious diseases"/>
    <m/>
    <x v="0"/>
    <x v="70"/>
    <x v="0"/>
  </r>
  <r>
    <s v="1997"/>
    <s v="1995 - 1999"/>
    <s v="Viral infections of the CNS"/>
    <m/>
    <x v="55"/>
    <x v="70"/>
    <x v="0"/>
  </r>
  <r>
    <s v="1997"/>
    <s v="1995 - 1999"/>
    <s v="Viral infections of the CNS"/>
    <m/>
    <x v="55"/>
    <x v="72"/>
    <x v="0"/>
  </r>
  <r>
    <s v="1997"/>
    <s v="1995 - 1999"/>
    <s v="arthropod borne and haemorrhagic fevers"/>
    <m/>
    <x v="41"/>
    <x v="162"/>
    <x v="0"/>
  </r>
  <r>
    <s v="1997"/>
    <s v="1995 - 1999"/>
    <s v="Intestinal infectious diseases"/>
    <m/>
    <x v="0"/>
    <x v="213"/>
    <x v="0"/>
  </r>
  <r>
    <s v="1997"/>
    <s v="1995 - 1999"/>
    <s v="Viral infections of the CNS"/>
    <m/>
    <x v="55"/>
    <x v="81"/>
    <x v="0"/>
  </r>
  <r>
    <s v="1997"/>
    <s v="1995 - 1999"/>
    <s v="Intestinal infectious diseases"/>
    <m/>
    <x v="34"/>
    <x v="227"/>
    <x v="2"/>
  </r>
  <r>
    <s v="1997"/>
    <s v="1995 - 1999"/>
    <s v="Intestinal infectious diseases"/>
    <m/>
    <x v="0"/>
    <x v="84"/>
    <x v="0"/>
  </r>
  <r>
    <s v="1997"/>
    <s v="1995 - 1999"/>
    <s v="arthropod borne and haemorrhagic fevers"/>
    <m/>
    <x v="87"/>
    <x v="85"/>
    <x v="0"/>
  </r>
  <r>
    <s v="1997"/>
    <s v="1995 - 1999"/>
    <s v="Certain zoonotic bacterial diseases"/>
    <m/>
    <x v="88"/>
    <x v="180"/>
    <x v="0"/>
  </r>
  <r>
    <s v="1997"/>
    <s v="1995 - 1999"/>
    <s v="Viral infections of the CNS"/>
    <m/>
    <x v="55"/>
    <x v="92"/>
    <x v="0"/>
  </r>
  <r>
    <s v="1996"/>
    <s v="1995 - 1999"/>
    <s v="Viral infections of the CNS"/>
    <m/>
    <x v="55"/>
    <x v="0"/>
    <x v="0"/>
  </r>
  <r>
    <s v="1996"/>
    <s v="1995 - 1999"/>
    <s v="Viral infections of the CNS"/>
    <m/>
    <x v="25"/>
    <x v="95"/>
    <x v="3"/>
  </r>
  <r>
    <s v="1996"/>
    <s v="1995 - 1999"/>
    <s v="Intestinal infectious diseases"/>
    <m/>
    <x v="0"/>
    <x v="1"/>
    <x v="1"/>
  </r>
  <r>
    <s v="1996"/>
    <s v="1995 - 1999"/>
    <s v="Intestinal infectious diseases"/>
    <m/>
    <x v="0"/>
    <x v="98"/>
    <x v="0"/>
  </r>
  <r>
    <s v="1996"/>
    <s v="1995 - 1999"/>
    <s v="Viral infections of the CNS"/>
    <m/>
    <x v="55"/>
    <x v="99"/>
    <x v="0"/>
  </r>
  <r>
    <s v="1996"/>
    <s v="1995 - 1999"/>
    <s v="arthropod borne and haemorrhagic fevers"/>
    <m/>
    <x v="16"/>
    <x v="99"/>
    <x v="0"/>
  </r>
  <r>
    <s v="1996"/>
    <s v="1995 - 1999"/>
    <s v="Intestinal infectious diseases"/>
    <m/>
    <x v="0"/>
    <x v="6"/>
    <x v="0"/>
  </r>
  <r>
    <s v="1996"/>
    <s v="1995 - 1999"/>
    <s v="Viral infections of the CNS"/>
    <m/>
    <x v="55"/>
    <x v="6"/>
    <x v="0"/>
  </r>
  <r>
    <s v="1996"/>
    <s v="1995 - 1999"/>
    <s v="arthropod borne and haemorrhagic fevers"/>
    <m/>
    <x v="68"/>
    <x v="9"/>
    <x v="3"/>
  </r>
  <r>
    <s v="1996"/>
    <s v="1995 - 1999"/>
    <s v="Viral infections of the CNS"/>
    <m/>
    <x v="55"/>
    <x v="13"/>
    <x v="1"/>
  </r>
  <r>
    <s v="1996"/>
    <s v="1995 - 1999"/>
    <s v="Viral infections of the CNS"/>
    <m/>
    <x v="55"/>
    <x v="104"/>
    <x v="0"/>
  </r>
  <r>
    <s v="1996"/>
    <s v="1995 - 1999"/>
    <s v="arthropod borne and haemorrhagic fevers"/>
    <m/>
    <x v="16"/>
    <x v="16"/>
    <x v="3"/>
  </r>
  <r>
    <s v="1996"/>
    <s v="1995 - 1999"/>
    <s v="Intestinal infectious diseases"/>
    <m/>
    <x v="0"/>
    <x v="19"/>
    <x v="0"/>
  </r>
  <r>
    <s v="1996"/>
    <s v="1995 - 1999"/>
    <s v="arthropod borne and haemorrhagic fevers"/>
    <m/>
    <x v="44"/>
    <x v="19"/>
    <x v="0"/>
  </r>
  <r>
    <s v="1996"/>
    <s v="1995 - 1999"/>
    <s v="Viral infections of the CNS"/>
    <m/>
    <x v="55"/>
    <x v="106"/>
    <x v="0"/>
  </r>
  <r>
    <s v="1996"/>
    <s v="1995 - 1999"/>
    <s v="Intestinal infectious diseases"/>
    <m/>
    <x v="0"/>
    <x v="107"/>
    <x v="0"/>
  </r>
  <r>
    <s v="1996"/>
    <s v="1995 - 1999"/>
    <s v="Viral infections of the CNS"/>
    <m/>
    <x v="55"/>
    <x v="107"/>
    <x v="0"/>
  </r>
  <r>
    <s v="1996"/>
    <s v="1995 - 1999"/>
    <s v="Intestinal infectious diseases"/>
    <m/>
    <x v="0"/>
    <x v="110"/>
    <x v="0"/>
  </r>
  <r>
    <s v="1996"/>
    <s v="1995 - 1999"/>
    <s v="Viral infections of the CNS"/>
    <m/>
    <x v="55"/>
    <x v="22"/>
    <x v="2"/>
  </r>
  <r>
    <s v="1996"/>
    <s v="1995 - 1999"/>
    <s v="Intestinal infectious diseases"/>
    <m/>
    <x v="34"/>
    <x v="26"/>
    <x v="0"/>
  </r>
  <r>
    <s v="1996"/>
    <s v="1995 - 1999"/>
    <s v="Intestinal infectious diseases"/>
    <m/>
    <x v="0"/>
    <x v="27"/>
    <x v="1"/>
  </r>
  <r>
    <s v="1996"/>
    <s v="1995 - 1999"/>
    <s v="Other bacterial diseases"/>
    <m/>
    <x v="65"/>
    <x v="116"/>
    <x v="3"/>
  </r>
  <r>
    <s v="1996"/>
    <s v="1995 - 1999"/>
    <s v="arthropod borne and haemorrhagic fevers"/>
    <m/>
    <x v="68"/>
    <x v="31"/>
    <x v="0"/>
  </r>
  <r>
    <s v="1996"/>
    <s v="1995 - 1999"/>
    <s v="Bacterial, viral and other infectious agents"/>
    <m/>
    <x v="67"/>
    <x v="32"/>
    <x v="3"/>
  </r>
  <r>
    <s v="1996"/>
    <s v="1995 - 1999"/>
    <s v="Viral infections of the CNS"/>
    <m/>
    <x v="55"/>
    <x v="33"/>
    <x v="0"/>
  </r>
  <r>
    <s v="1996"/>
    <s v="1995 - 1999"/>
    <s v="arthropod borne and haemorrhagic fevers"/>
    <m/>
    <x v="16"/>
    <x v="33"/>
    <x v="0"/>
  </r>
  <r>
    <s v="1996"/>
    <s v="1995 - 1999"/>
    <s v="Protozoal diseases"/>
    <m/>
    <x v="72"/>
    <x v="33"/>
    <x v="0"/>
  </r>
  <r>
    <s v="1996"/>
    <s v="1995 - 1999"/>
    <s v="Influenza and pneumonia"/>
    <m/>
    <x v="13"/>
    <x v="33"/>
    <x v="0"/>
  </r>
  <r>
    <s v="1996"/>
    <s v="1995 - 1999"/>
    <s v="Intestinal infectious diseases"/>
    <m/>
    <x v="0"/>
    <x v="193"/>
    <x v="0"/>
  </r>
  <r>
    <s v="1996"/>
    <s v="1995 - 1999"/>
    <s v="arthropod borne and haemorrhagic fevers"/>
    <m/>
    <x v="68"/>
    <x v="41"/>
    <x v="2"/>
  </r>
  <r>
    <s v="1996"/>
    <s v="1995 - 1999"/>
    <s v="Intestinal infectious diseases"/>
    <m/>
    <x v="89"/>
    <x v="42"/>
    <x v="2"/>
  </r>
  <r>
    <s v="1996"/>
    <s v="1995 - 1999"/>
    <s v="arthropod borne and haemorrhagic fevers"/>
    <m/>
    <x v="68"/>
    <x v="42"/>
    <x v="2"/>
  </r>
  <r>
    <s v="1996"/>
    <s v="1995 - 1999"/>
    <s v="Other viral diseases"/>
    <m/>
    <x v="90"/>
    <x v="42"/>
    <x v="2"/>
  </r>
  <r>
    <s v="1996"/>
    <s v="1995 - 1999"/>
    <s v="Intestinal infectious diseases"/>
    <m/>
    <x v="0"/>
    <x v="125"/>
    <x v="2"/>
  </r>
  <r>
    <s v="1996"/>
    <s v="1995 - 1999"/>
    <s v="Intestinal infectious diseases"/>
    <m/>
    <x v="0"/>
    <x v="196"/>
    <x v="2"/>
  </r>
  <r>
    <s v="1996"/>
    <s v="1995 - 1999"/>
    <s v="Bacterial, viral and other infectious agents"/>
    <m/>
    <x v="67"/>
    <x v="199"/>
    <x v="2"/>
  </r>
  <r>
    <s v="1996"/>
    <s v="1995 - 1999"/>
    <s v="Other bacterial diseases"/>
    <m/>
    <x v="39"/>
    <x v="131"/>
    <x v="2"/>
  </r>
  <r>
    <s v="1996"/>
    <s v="1995 - 1999"/>
    <s v="Intestinal infectious diseases"/>
    <m/>
    <x v="0"/>
    <x v="132"/>
    <x v="0"/>
  </r>
  <r>
    <s v="1996"/>
    <s v="1995 - 1999"/>
    <s v="arthropod borne and haemorrhagic fevers"/>
    <m/>
    <x v="16"/>
    <x v="132"/>
    <x v="0"/>
  </r>
  <r>
    <s v="1996"/>
    <s v="1995 - 1999"/>
    <s v="arthropod borne and haemorrhagic fevers"/>
    <m/>
    <x v="44"/>
    <x v="132"/>
    <x v="0"/>
  </r>
  <r>
    <s v="1996"/>
    <s v="1995 - 1999"/>
    <s v="Intestinal infectious diseases"/>
    <m/>
    <x v="0"/>
    <x v="138"/>
    <x v="1"/>
  </r>
  <r>
    <s v="1996"/>
    <s v="1995 - 1999"/>
    <s v="arthropod borne and haemorrhagic fevers"/>
    <m/>
    <x v="91"/>
    <x v="138"/>
    <x v="1"/>
  </r>
  <r>
    <s v="1996"/>
    <s v="1995 - 1999"/>
    <s v="Intestinal infectious diseases"/>
    <m/>
    <x v="0"/>
    <x v="140"/>
    <x v="0"/>
  </r>
  <r>
    <s v="1996"/>
    <s v="1995 - 1999"/>
    <s v="Viral infections of the CNS"/>
    <m/>
    <x v="55"/>
    <x v="140"/>
    <x v="0"/>
  </r>
  <r>
    <s v="1996"/>
    <s v="1995 - 1999"/>
    <s v="Intestinal infectious diseases"/>
    <m/>
    <x v="0"/>
    <x v="142"/>
    <x v="2"/>
  </r>
  <r>
    <s v="1996"/>
    <s v="1995 - 1999"/>
    <s v="Viral infections of the CNS"/>
    <m/>
    <x v="55"/>
    <x v="56"/>
    <x v="0"/>
  </r>
  <r>
    <s v="1996"/>
    <s v="1995 - 1999"/>
    <s v="Intestinal infectious diseases"/>
    <m/>
    <x v="0"/>
    <x v="146"/>
    <x v="2"/>
  </r>
  <r>
    <s v="1996"/>
    <s v="1995 - 1999"/>
    <s v="arthropod borne and haemorrhagic fevers"/>
    <m/>
    <x v="68"/>
    <x v="146"/>
    <x v="2"/>
  </r>
  <r>
    <s v="1996"/>
    <s v="1995 - 1999"/>
    <s v="Intestinal infectious diseases"/>
    <m/>
    <x v="0"/>
    <x v="59"/>
    <x v="0"/>
  </r>
  <r>
    <s v="1996"/>
    <s v="1995 - 1999"/>
    <s v="Viral infections of the CNS"/>
    <m/>
    <x v="55"/>
    <x v="59"/>
    <x v="0"/>
  </r>
  <r>
    <s v="1996"/>
    <s v="1995 - 1999"/>
    <s v="Intestinal infectious diseases"/>
    <m/>
    <x v="0"/>
    <x v="60"/>
    <x v="0"/>
  </r>
  <r>
    <s v="1996"/>
    <s v="1995 - 1999"/>
    <s v="Viral infections of the CNS"/>
    <m/>
    <x v="55"/>
    <x v="60"/>
    <x v="0"/>
  </r>
  <r>
    <s v="1996"/>
    <s v="1995 - 1999"/>
    <s v="Viral infections of the CNS"/>
    <m/>
    <x v="47"/>
    <x v="150"/>
    <x v="2"/>
  </r>
  <r>
    <s v="1996"/>
    <s v="1995 - 1999"/>
    <s v="Intestinal infectious diseases"/>
    <m/>
    <x v="0"/>
    <x v="153"/>
    <x v="2"/>
  </r>
  <r>
    <s v="1996"/>
    <s v="1995 - 1999"/>
    <s v="arthropod borne and haemorrhagic fevers"/>
    <m/>
    <x v="44"/>
    <x v="153"/>
    <x v="2"/>
  </r>
  <r>
    <s v="1996"/>
    <s v="1995 - 1999"/>
    <s v="arthropod borne and haemorrhagic fevers"/>
    <m/>
    <x v="68"/>
    <x v="153"/>
    <x v="2"/>
  </r>
  <r>
    <s v="1996"/>
    <s v="1995 - 1999"/>
    <s v="Viral infections of the CNS"/>
    <m/>
    <x v="55"/>
    <x v="68"/>
    <x v="3"/>
  </r>
  <r>
    <s v="1996"/>
    <s v="1995 - 1999"/>
    <s v="Intestinal infectious diseases"/>
    <m/>
    <x v="0"/>
    <x v="70"/>
    <x v="0"/>
  </r>
  <r>
    <s v="1996"/>
    <s v="1995 - 1999"/>
    <s v="Intestinal infectious diseases"/>
    <m/>
    <x v="70"/>
    <x v="70"/>
    <x v="0"/>
  </r>
  <r>
    <s v="1996"/>
    <s v="1995 - 1999"/>
    <s v="skin and mucous membrane infection"/>
    <m/>
    <x v="11"/>
    <x v="70"/>
    <x v="0"/>
  </r>
  <r>
    <s v="1996"/>
    <s v="1995 - 1999"/>
    <s v="arthropod borne and haemorrhagic fevers"/>
    <m/>
    <x v="16"/>
    <x v="71"/>
    <x v="2"/>
  </r>
  <r>
    <s v="1996"/>
    <s v="1995 - 1999"/>
    <s v="Intestinal infectious diseases"/>
    <m/>
    <x v="0"/>
    <x v="72"/>
    <x v="0"/>
  </r>
  <r>
    <s v="1996"/>
    <s v="1995 - 1999"/>
    <s v="arthropod borne and haemorrhagic fevers"/>
    <m/>
    <x v="41"/>
    <x v="162"/>
    <x v="0"/>
  </r>
  <r>
    <s v="1996"/>
    <s v="1995 - 1999"/>
    <s v="Intestinal infectious diseases"/>
    <m/>
    <x v="0"/>
    <x v="213"/>
    <x v="0"/>
  </r>
  <r>
    <s v="1996"/>
    <s v="1995 - 1999"/>
    <s v="Intestinal infectious diseases"/>
    <m/>
    <x v="0"/>
    <x v="167"/>
    <x v="0"/>
  </r>
  <r>
    <s v="1996"/>
    <s v="1995 - 1999"/>
    <s v="Viral infections of the CNS"/>
    <m/>
    <x v="55"/>
    <x v="167"/>
    <x v="0"/>
  </r>
  <r>
    <s v="1996"/>
    <s v="1995 - 1999"/>
    <s v="Intestinal infectious diseases"/>
    <m/>
    <x v="0"/>
    <x v="81"/>
    <x v="0"/>
  </r>
  <r>
    <s v="1996"/>
    <s v="1995 - 1999"/>
    <s v="Viral infections of the CNS"/>
    <m/>
    <x v="55"/>
    <x v="81"/>
    <x v="0"/>
  </r>
  <r>
    <s v="1996"/>
    <s v="1995 - 1999"/>
    <s v="Other bacterial diseases"/>
    <m/>
    <x v="39"/>
    <x v="82"/>
    <x v="2"/>
  </r>
  <r>
    <s v="1996"/>
    <s v="1995 - 1999"/>
    <s v="Intestinal infectious diseases"/>
    <m/>
    <x v="34"/>
    <x v="227"/>
    <x v="2"/>
  </r>
  <r>
    <s v="1996"/>
    <s v="1995 - 1999"/>
    <s v="Intestinal infectious diseases"/>
    <m/>
    <x v="0"/>
    <x v="84"/>
    <x v="0"/>
  </r>
  <r>
    <s v="1996"/>
    <s v="1995 - 1999"/>
    <s v="Viral infections of the CNS"/>
    <m/>
    <x v="55"/>
    <x v="84"/>
    <x v="0"/>
  </r>
  <r>
    <s v="1996"/>
    <s v="1995 - 1999"/>
    <s v="Viral infections of the CNS"/>
    <m/>
    <x v="55"/>
    <x v="85"/>
    <x v="0"/>
  </r>
  <r>
    <s v="1996"/>
    <s v="1995 - 1999"/>
    <s v="arthropod borne and haemorrhagic fevers"/>
    <m/>
    <x v="16"/>
    <x v="88"/>
    <x v="1"/>
  </r>
  <r>
    <s v="1996"/>
    <s v="1995 - 1999"/>
    <s v="arthropod borne and haemorrhagic fevers"/>
    <m/>
    <x v="44"/>
    <x v="88"/>
    <x v="1"/>
  </r>
  <r>
    <s v="1996"/>
    <s v="1995 - 1999"/>
    <s v="arthropod borne and haemorrhagic fevers"/>
    <m/>
    <x v="68"/>
    <x v="89"/>
    <x v="1"/>
  </r>
  <r>
    <s v="1996"/>
    <s v="1995 - 1999"/>
    <s v="arthropod borne and haemorrhagic fevers"/>
    <m/>
    <x v="51"/>
    <x v="91"/>
    <x v="0"/>
  </r>
  <r>
    <s v="1996"/>
    <s v="1995 - 1999"/>
    <s v="arthropod borne and haemorrhagic fevers"/>
    <m/>
    <x v="68"/>
    <x v="9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BC42E-D3AB-4663-9B95-57FC6F60FDB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Y13:Z17" firstHeaderRow="1" firstDataRow="1" firstDataCol="1" rowPageCount="1" colPageCount="1"/>
  <pivotFields count="7">
    <pivotField showAll="0"/>
    <pivotField showAll="0"/>
    <pivotField showAll="0"/>
    <pivotField showAll="0"/>
    <pivotField axis="axisRow" dataField="1" showAll="0" measureFilter="1">
      <items count="93">
        <item x="6"/>
        <item x="64"/>
        <item x="27"/>
        <item x="25"/>
        <item x="46"/>
        <item x="80"/>
        <item x="71"/>
        <item x="26"/>
        <item x="89"/>
        <item x="40"/>
        <item x="31"/>
        <item x="88"/>
        <item x="2"/>
        <item x="30"/>
        <item x="0"/>
        <item x="79"/>
        <item x="20"/>
        <item x="1"/>
        <item x="83"/>
        <item x="51"/>
        <item x="45"/>
        <item x="12"/>
        <item x="39"/>
        <item x="58"/>
        <item x="44"/>
        <item x="69"/>
        <item x="37"/>
        <item x="85"/>
        <item x="67"/>
        <item x="81"/>
        <item x="61"/>
        <item x="42"/>
        <item x="66"/>
        <item x="59"/>
        <item x="63"/>
        <item x="32"/>
        <item x="38"/>
        <item x="14"/>
        <item x="48"/>
        <item x="70"/>
        <item x="13"/>
        <item x="3"/>
        <item x="36"/>
        <item x="47"/>
        <item x="41"/>
        <item x="43"/>
        <item x="77"/>
        <item x="54"/>
        <item x="60"/>
        <item x="21"/>
        <item x="53"/>
        <item x="72"/>
        <item x="9"/>
        <item x="11"/>
        <item x="65"/>
        <item x="8"/>
        <item x="15"/>
        <item x="86"/>
        <item x="87"/>
        <item x="18"/>
        <item x="90"/>
        <item x="56"/>
        <item x="22"/>
        <item x="5"/>
        <item x="33"/>
        <item x="23"/>
        <item x="4"/>
        <item x="62"/>
        <item x="75"/>
        <item x="52"/>
        <item x="49"/>
        <item x="50"/>
        <item x="74"/>
        <item x="24"/>
        <item x="35"/>
        <item x="84"/>
        <item x="10"/>
        <item x="82"/>
        <item x="73"/>
        <item x="78"/>
        <item x="34"/>
        <item x="17"/>
        <item x="68"/>
        <item x="28"/>
        <item x="91"/>
        <item x="55"/>
        <item x="57"/>
        <item x="19"/>
        <item x="29"/>
        <item x="76"/>
        <item x="16"/>
        <item x="7"/>
        <item t="default"/>
      </items>
    </pivotField>
    <pivotField showAll="0"/>
    <pivotField axis="axisPage" showAll="0">
      <items count="6">
        <item x="0"/>
        <item x="1"/>
        <item x="2"/>
        <item x="3"/>
        <item x="4"/>
        <item t="default"/>
      </items>
    </pivotField>
  </pivotFields>
  <rowFields count="1">
    <field x="4"/>
  </rowFields>
  <rowItems count="4">
    <i>
      <x v="14"/>
    </i>
    <i>
      <x v="17"/>
    </i>
    <i>
      <x v="40"/>
    </i>
    <i t="grand">
      <x/>
    </i>
  </rowItems>
  <colItems count="1">
    <i/>
  </colItems>
  <pageFields count="1">
    <pageField fld="6" hier="-1"/>
  </pageFields>
  <dataFields count="1">
    <dataField name="Count of Disease" fld="4" subtotal="count" baseField="0" baseItem="0"/>
  </dataFields>
  <formats count="1">
    <format dxfId="2">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A56BE5-ED50-4449-BA48-A7B6465F56C2}"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4:R6" firstHeaderRow="1" firstDataRow="2" firstDataCol="1"/>
  <pivotFields count="7">
    <pivotField showAll="0"/>
    <pivotField showAll="0"/>
    <pivotField showAll="0"/>
    <pivotField showAll="0"/>
    <pivotField showAll="0"/>
    <pivotField showAll="0"/>
    <pivotField axis="axisCol" dataField="1" showAll="0">
      <items count="6">
        <item x="0"/>
        <item x="1"/>
        <item x="2"/>
        <item x="3"/>
        <item x="4"/>
        <item t="default"/>
      </items>
    </pivotField>
  </pivotFields>
  <rowItems count="1">
    <i/>
  </rowItems>
  <colFields count="1">
    <field x="6"/>
  </colFields>
  <colItems count="6">
    <i>
      <x/>
    </i>
    <i>
      <x v="1"/>
    </i>
    <i>
      <x v="2"/>
    </i>
    <i>
      <x v="3"/>
    </i>
    <i>
      <x v="4"/>
    </i>
    <i t="grand">
      <x/>
    </i>
  </colItems>
  <dataFields count="1">
    <dataField name="Count of region"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006860-CB20-4B95-811F-CC7365D9F101}"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H240" firstHeaderRow="1" firstDataRow="1" firstDataCol="1"/>
  <pivotFields count="7">
    <pivotField showAll="0"/>
    <pivotField showAll="0"/>
    <pivotField showAll="0"/>
    <pivotField showAll="0"/>
    <pivotField dataField="1" showAll="0"/>
    <pivotField axis="axisRow" showAll="0" sortType="descending">
      <items count="241">
        <item x="94"/>
        <item x="95"/>
        <item x="26"/>
        <item x="184"/>
        <item x="182"/>
        <item x="0"/>
        <item x="181"/>
        <item x="96"/>
        <item x="1"/>
        <item x="2"/>
        <item x="93"/>
        <item x="97"/>
        <item x="3"/>
        <item x="4"/>
        <item x="101"/>
        <item x="217"/>
        <item x="7"/>
        <item x="14"/>
        <item x="10"/>
        <item x="5"/>
        <item x="11"/>
        <item x="99"/>
        <item x="185"/>
        <item x="186"/>
        <item x="12"/>
        <item x="100"/>
        <item x="9"/>
        <item x="103"/>
        <item x="13"/>
        <item x="15"/>
        <item x="8"/>
        <item x="6"/>
        <item x="98"/>
        <item x="110"/>
        <item x="128"/>
        <item x="106"/>
        <item x="105"/>
        <item x="113"/>
        <item x="104"/>
        <item x="167"/>
        <item x="17"/>
        <item x="18"/>
        <item x="20"/>
        <item x="187"/>
        <item x="108"/>
        <item m="1" x="239"/>
        <item x="109"/>
        <item x="21"/>
        <item x="19"/>
        <item x="38"/>
        <item x="111"/>
        <item x="112"/>
        <item x="22"/>
        <item x="23"/>
        <item x="25"/>
        <item x="218"/>
        <item x="188"/>
        <item x="114"/>
        <item x="27"/>
        <item x="189"/>
        <item x="73"/>
        <item x="194"/>
        <item x="115"/>
        <item x="28"/>
        <item x="164"/>
        <item x="29"/>
        <item x="219"/>
        <item x="220"/>
        <item x="117"/>
        <item x="190"/>
        <item x="30"/>
        <item x="124"/>
        <item x="157"/>
        <item x="31"/>
        <item x="122"/>
        <item x="119"/>
        <item x="24"/>
        <item x="33"/>
        <item x="192"/>
        <item x="34"/>
        <item x="221"/>
        <item x="123"/>
        <item x="121"/>
        <item x="195"/>
        <item x="35"/>
        <item x="191"/>
        <item x="120"/>
        <item x="193"/>
        <item x="36"/>
        <item x="39"/>
        <item x="229"/>
        <item x="37"/>
        <item x="230"/>
        <item x="40"/>
        <item x="44"/>
        <item x="42"/>
        <item x="41"/>
        <item x="125"/>
        <item x="196"/>
        <item x="43"/>
        <item x="222"/>
        <item x="197"/>
        <item x="45"/>
        <item x="46"/>
        <item x="199"/>
        <item x="198"/>
        <item x="223"/>
        <item x="126"/>
        <item x="47"/>
        <item x="200"/>
        <item x="233"/>
        <item x="201"/>
        <item x="235"/>
        <item x="130"/>
        <item x="127"/>
        <item x="131"/>
        <item x="51"/>
        <item x="202"/>
        <item x="204"/>
        <item x="132"/>
        <item x="203"/>
        <item x="48"/>
        <item x="49"/>
        <item x="50"/>
        <item x="231"/>
        <item x="53"/>
        <item x="207"/>
        <item x="146"/>
        <item x="137"/>
        <item x="140"/>
        <item x="55"/>
        <item x="139"/>
        <item x="145"/>
        <item x="57"/>
        <item x="58"/>
        <item x="147"/>
        <item x="138"/>
        <item x="118"/>
        <item x="52"/>
        <item x="205"/>
        <item x="142"/>
        <item x="206"/>
        <item x="144"/>
        <item x="136"/>
        <item x="56"/>
        <item x="141"/>
        <item x="232"/>
        <item x="208"/>
        <item x="150"/>
        <item x="62"/>
        <item x="148"/>
        <item x="64"/>
        <item x="61"/>
        <item x="59"/>
        <item x="60"/>
        <item x="149"/>
        <item x="54"/>
        <item x="143"/>
        <item x="63"/>
        <item x="209"/>
        <item x="151"/>
        <item x="154"/>
        <item x="225"/>
        <item x="65"/>
        <item x="210"/>
        <item x="156"/>
        <item x="152"/>
        <item x="153"/>
        <item x="224"/>
        <item x="66"/>
        <item x="67"/>
        <item x="155"/>
        <item x="211"/>
        <item x="158"/>
        <item x="68"/>
        <item x="69"/>
        <item x="70"/>
        <item x="102"/>
        <item x="226"/>
        <item x="129"/>
        <item x="133"/>
        <item x="135"/>
        <item x="214"/>
        <item x="174"/>
        <item x="179"/>
        <item x="212"/>
        <item x="163"/>
        <item x="71"/>
        <item x="72"/>
        <item x="74"/>
        <item x="166"/>
        <item x="162"/>
        <item x="160"/>
        <item x="165"/>
        <item x="77"/>
        <item x="78"/>
        <item x="161"/>
        <item x="213"/>
        <item x="91"/>
        <item x="75"/>
        <item x="116"/>
        <item x="134"/>
        <item x="159"/>
        <item x="76"/>
        <item x="79"/>
        <item x="16"/>
        <item x="215"/>
        <item x="234"/>
        <item x="227"/>
        <item x="84"/>
        <item x="82"/>
        <item x="169"/>
        <item x="81"/>
        <item x="168"/>
        <item x="170"/>
        <item x="171"/>
        <item x="216"/>
        <item x="83"/>
        <item x="80"/>
        <item x="172"/>
        <item x="85"/>
        <item x="86"/>
        <item x="183"/>
        <item m="1" x="238"/>
        <item m="1" x="237"/>
        <item x="87"/>
        <item x="173"/>
        <item x="177"/>
        <item x="89"/>
        <item x="176"/>
        <item x="90"/>
        <item x="175"/>
        <item x="178"/>
        <item x="228"/>
        <item x="180"/>
        <item x="92"/>
        <item x="107"/>
        <item m="1" x="236"/>
        <item x="32"/>
        <item x="88"/>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237">
    <i>
      <x v="236"/>
    </i>
    <i>
      <x v="154"/>
    </i>
    <i>
      <x v="239"/>
    </i>
    <i>
      <x v="41"/>
    </i>
    <i>
      <x v="28"/>
    </i>
    <i>
      <x v="70"/>
    </i>
    <i>
      <x v="238"/>
    </i>
    <i>
      <x v="39"/>
    </i>
    <i>
      <x v="153"/>
    </i>
    <i>
      <x v="220"/>
    </i>
    <i>
      <x v="202"/>
    </i>
    <i>
      <x v="31"/>
    </i>
    <i>
      <x v="108"/>
    </i>
    <i>
      <x v="95"/>
    </i>
    <i>
      <x v="48"/>
    </i>
    <i>
      <x v="35"/>
    </i>
    <i>
      <x v="44"/>
    </i>
    <i>
      <x v="77"/>
    </i>
    <i>
      <x v="65"/>
    </i>
    <i>
      <x v="160"/>
    </i>
    <i>
      <x v="76"/>
    </i>
    <i>
      <x v="96"/>
    </i>
    <i>
      <x v="16"/>
    </i>
    <i>
      <x v="212"/>
    </i>
    <i>
      <x/>
    </i>
    <i>
      <x v="38"/>
    </i>
    <i>
      <x v="119"/>
    </i>
    <i>
      <x v="209"/>
    </i>
    <i>
      <x v="200"/>
    </i>
    <i>
      <x v="197"/>
    </i>
    <i>
      <x v="149"/>
    </i>
    <i>
      <x v="86"/>
    </i>
    <i>
      <x v="34"/>
    </i>
    <i>
      <x v="5"/>
    </i>
    <i>
      <x v="136"/>
    </i>
    <i>
      <x v="21"/>
    </i>
    <i>
      <x v="187"/>
    </i>
    <i>
      <x v="36"/>
    </i>
    <i>
      <x v="198"/>
    </i>
    <i>
      <x v="102"/>
    </i>
    <i>
      <x v="188"/>
    </i>
    <i>
      <x v="210"/>
    </i>
    <i>
      <x v="129"/>
    </i>
    <i>
      <x v="125"/>
    </i>
    <i>
      <x v="144"/>
    </i>
    <i>
      <x v="176"/>
    </i>
    <i>
      <x v="229"/>
    </i>
    <i>
      <x v="24"/>
    </i>
    <i>
      <x v="167"/>
    </i>
    <i>
      <x v="175"/>
    </i>
    <i>
      <x v="127"/>
    </i>
    <i>
      <x v="228"/>
    </i>
    <i>
      <x v="166"/>
    </i>
    <i>
      <x v="204"/>
    </i>
    <i>
      <x v="191"/>
    </i>
    <i>
      <x v="40"/>
    </i>
    <i>
      <x v="12"/>
    </i>
    <i>
      <x v="234"/>
    </i>
    <i>
      <x v="32"/>
    </i>
    <i>
      <x v="8"/>
    </i>
    <i>
      <x v="42"/>
    </i>
    <i>
      <x v="199"/>
    </i>
    <i>
      <x v="91"/>
    </i>
    <i>
      <x v="158"/>
    </i>
    <i>
      <x v="222"/>
    </i>
    <i>
      <x v="54"/>
    </i>
    <i>
      <x v="152"/>
    </i>
    <i>
      <x v="98"/>
    </i>
    <i>
      <x v="11"/>
    </i>
    <i>
      <x v="84"/>
    </i>
    <i>
      <x v="19"/>
    </i>
    <i>
      <x v="235"/>
    </i>
    <i>
      <x v="58"/>
    </i>
    <i>
      <x v="174"/>
    </i>
    <i>
      <x v="163"/>
    </i>
    <i>
      <x v="101"/>
    </i>
    <i>
      <x v="192"/>
    </i>
    <i>
      <x v="170"/>
    </i>
    <i>
      <x v="79"/>
    </i>
    <i>
      <x v="97"/>
    </i>
    <i>
      <x v="115"/>
    </i>
    <i>
      <x v="111"/>
    </i>
    <i>
      <x v="172"/>
    </i>
    <i>
      <x v="205"/>
    </i>
    <i>
      <x v="133"/>
    </i>
    <i>
      <x v="99"/>
    </i>
    <i>
      <x v="60"/>
    </i>
    <i>
      <x v="47"/>
    </i>
    <i>
      <x v="159"/>
    </i>
    <i>
      <x v="88"/>
    </i>
    <i>
      <x v="104"/>
    </i>
    <i>
      <x v="103"/>
    </i>
    <i>
      <x v="195"/>
    </i>
    <i>
      <x v="217"/>
    </i>
    <i>
      <x v="59"/>
    </i>
    <i>
      <x v="73"/>
    </i>
    <i>
      <x v="2"/>
    </i>
    <i>
      <x v="126"/>
    </i>
    <i>
      <x v="225"/>
    </i>
    <i>
      <x v="221"/>
    </i>
    <i>
      <x v="169"/>
    </i>
    <i>
      <x v="233"/>
    </i>
    <i>
      <x v="71"/>
    </i>
    <i>
      <x v="148"/>
    </i>
    <i>
      <x v="145"/>
    </i>
    <i>
      <x v="203"/>
    </i>
    <i>
      <x v="93"/>
    </i>
    <i>
      <x v="17"/>
    </i>
    <i>
      <x v="165"/>
    </i>
    <i>
      <x v="89"/>
    </i>
    <i>
      <x v="50"/>
    </i>
    <i>
      <x v="189"/>
    </i>
    <i>
      <x v="92"/>
    </i>
    <i>
      <x v="116"/>
    </i>
    <i>
      <x v="117"/>
    </i>
    <i>
      <x v="33"/>
    </i>
    <i>
      <x v="186"/>
    </i>
    <i>
      <x v="20"/>
    </i>
    <i>
      <x v="49"/>
    </i>
    <i>
      <x v="57"/>
    </i>
    <i>
      <x v="94"/>
    </i>
    <i>
      <x v="201"/>
    </i>
    <i>
      <x v="30"/>
    </i>
    <i>
      <x v="52"/>
    </i>
    <i>
      <x v="53"/>
    </i>
    <i>
      <x v="151"/>
    </i>
    <i>
      <x v="107"/>
    </i>
    <i>
      <x v="87"/>
    </i>
    <i>
      <x v="82"/>
    </i>
    <i>
      <x v="75"/>
    </i>
    <i>
      <x v="68"/>
    </i>
    <i>
      <x v="190"/>
    </i>
    <i>
      <x v="218"/>
    </i>
    <i>
      <x v="194"/>
    </i>
    <i>
      <x v="69"/>
    </i>
    <i>
      <x v="143"/>
    </i>
    <i>
      <x v="26"/>
    </i>
    <i>
      <x v="206"/>
    </i>
    <i>
      <x v="134"/>
    </i>
    <i>
      <x v="173"/>
    </i>
    <i>
      <x v="74"/>
    </i>
    <i>
      <x v="123"/>
    </i>
    <i>
      <x v="180"/>
    </i>
    <i>
      <x v="128"/>
    </i>
    <i>
      <x v="230"/>
    </i>
    <i>
      <x v="181"/>
    </i>
    <i>
      <x v="14"/>
    </i>
    <i>
      <x v="13"/>
    </i>
    <i>
      <x v="216"/>
    </i>
    <i>
      <x v="29"/>
    </i>
    <i>
      <x v="1"/>
    </i>
    <i>
      <x v="113"/>
    </i>
    <i>
      <x v="215"/>
    </i>
    <i>
      <x v="132"/>
    </i>
    <i>
      <x v="156"/>
    </i>
    <i>
      <x v="184"/>
    </i>
    <i>
      <x v="150"/>
    </i>
    <i>
      <x v="138"/>
    </i>
    <i>
      <x v="164"/>
    </i>
    <i>
      <x v="140"/>
    </i>
    <i>
      <x v="211"/>
    </i>
    <i>
      <x v="183"/>
    </i>
    <i>
      <x v="9"/>
    </i>
    <i>
      <x v="63"/>
    </i>
    <i>
      <x v="179"/>
    </i>
    <i>
      <x v="208"/>
    </i>
    <i>
      <x v="23"/>
    </i>
    <i>
      <x v="114"/>
    </i>
    <i>
      <x v="10"/>
    </i>
    <i>
      <x v="130"/>
    </i>
    <i>
      <x v="193"/>
    </i>
    <i>
      <x v="177"/>
    </i>
    <i>
      <x v="214"/>
    </i>
    <i>
      <x v="37"/>
    </i>
    <i>
      <x v="51"/>
    </i>
    <i>
      <x v="72"/>
    </i>
    <i>
      <x v="106"/>
    </i>
    <i>
      <x v="232"/>
    </i>
    <i>
      <x v="122"/>
    </i>
    <i>
      <x v="162"/>
    </i>
    <i>
      <x v="81"/>
    </i>
    <i>
      <x v="171"/>
    </i>
    <i>
      <x v="56"/>
    </i>
    <i>
      <x v="46"/>
    </i>
    <i>
      <x v="121"/>
    </i>
    <i>
      <x v="27"/>
    </i>
    <i>
      <x v="61"/>
    </i>
    <i>
      <x v="141"/>
    </i>
    <i>
      <x v="43"/>
    </i>
    <i>
      <x v="25"/>
    </i>
    <i>
      <x v="64"/>
    </i>
    <i>
      <x v="231"/>
    </i>
    <i>
      <x v="137"/>
    </i>
    <i>
      <x v="7"/>
    </i>
    <i>
      <x v="83"/>
    </i>
    <i>
      <x v="22"/>
    </i>
    <i>
      <x v="227"/>
    </i>
    <i>
      <x v="135"/>
    </i>
    <i>
      <x v="196"/>
    </i>
    <i>
      <x v="55"/>
    </i>
    <i>
      <x v="118"/>
    </i>
    <i>
      <x v="85"/>
    </i>
    <i>
      <x v="139"/>
    </i>
    <i>
      <x v="3"/>
    </i>
    <i>
      <x v="105"/>
    </i>
    <i>
      <x v="120"/>
    </i>
    <i>
      <x v="4"/>
    </i>
    <i>
      <x v="161"/>
    </i>
    <i>
      <x v="18"/>
    </i>
    <i>
      <x v="15"/>
    </i>
    <i>
      <x v="131"/>
    </i>
    <i>
      <x v="78"/>
    </i>
    <i>
      <x v="142"/>
    </i>
    <i>
      <x v="226"/>
    </i>
    <i>
      <x v="157"/>
    </i>
    <i>
      <x v="112"/>
    </i>
    <i>
      <x v="6"/>
    </i>
    <i>
      <x v="66"/>
    </i>
    <i>
      <x v="182"/>
    </i>
    <i>
      <x v="62"/>
    </i>
    <i>
      <x v="146"/>
    </i>
    <i>
      <x v="109"/>
    </i>
    <i>
      <x v="185"/>
    </i>
    <i>
      <x v="100"/>
    </i>
    <i>
      <x v="219"/>
    </i>
    <i>
      <x v="155"/>
    </i>
    <i>
      <x v="80"/>
    </i>
    <i>
      <x v="213"/>
    </i>
    <i>
      <x v="147"/>
    </i>
    <i>
      <x v="67"/>
    </i>
    <i>
      <x v="207"/>
    </i>
    <i>
      <x v="110"/>
    </i>
    <i>
      <x v="90"/>
    </i>
    <i>
      <x v="178"/>
    </i>
    <i>
      <x v="124"/>
    </i>
    <i>
      <x v="168"/>
    </i>
    <i t="grand">
      <x/>
    </i>
  </rowItems>
  <colItems count="1">
    <i/>
  </colItems>
  <dataFields count="1">
    <dataField name="Count of Disease" fld="4"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8ED331-1D6A-4DA2-815D-44296577F9ED}"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7">
    <pivotField showAll="0"/>
    <pivotField showAll="0"/>
    <pivotField showAll="0"/>
    <pivotField dataField="1" showAll="0"/>
    <pivotField showAll="0"/>
    <pivotField showAll="0"/>
    <pivotField showAll="0"/>
  </pivotFields>
  <rowItems count="1">
    <i/>
  </rowItems>
  <colItems count="1">
    <i/>
  </colItems>
  <dataFields count="1">
    <dataField name="Count of unique" fld="3" subtotal="count" baseField="0" baseItem="0"/>
  </dataFields>
  <formats count="1">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3918E4-59F2-4A47-A843-C80D2764ECBF}"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K3:L241" firstHeaderRow="1" firstDataRow="1" firstDataCol="1"/>
  <pivotFields count="7">
    <pivotField showAll="0">
      <items count="32">
        <item x="29"/>
        <item x="28"/>
        <item x="27"/>
        <item x="26"/>
        <item x="25"/>
        <item x="24"/>
        <item x="23"/>
        <item x="22"/>
        <item x="21"/>
        <item x="20"/>
        <item x="19"/>
        <item x="18"/>
        <item x="17"/>
        <item x="16"/>
        <item x="15"/>
        <item x="14"/>
        <item x="13"/>
        <item x="12"/>
        <item x="11"/>
        <item x="10"/>
        <item x="9"/>
        <item x="8"/>
        <item x="7"/>
        <item x="6"/>
        <item x="5"/>
        <item x="4"/>
        <item x="3"/>
        <item x="2"/>
        <item x="1"/>
        <item x="0"/>
        <item x="30"/>
        <item t="default"/>
      </items>
    </pivotField>
    <pivotField showAll="0"/>
    <pivotField showAll="0"/>
    <pivotField showAll="0"/>
    <pivotField dataField="1" showAll="0" sortType="descending">
      <autoSortScope>
        <pivotArea dataOnly="0" outline="0" fieldPosition="0">
          <references count="1">
            <reference field="4294967294" count="1" selected="0">
              <x v="0"/>
            </reference>
          </references>
        </pivotArea>
      </autoSortScope>
    </pivotField>
    <pivotField axis="axisRow" showAll="0" sortType="descending">
      <items count="241">
        <item x="94"/>
        <item x="95"/>
        <item x="26"/>
        <item x="184"/>
        <item x="182"/>
        <item x="0"/>
        <item x="181"/>
        <item x="96"/>
        <item x="1"/>
        <item x="2"/>
        <item x="93"/>
        <item x="97"/>
        <item x="3"/>
        <item x="4"/>
        <item x="101"/>
        <item x="217"/>
        <item x="7"/>
        <item x="14"/>
        <item x="10"/>
        <item x="5"/>
        <item x="11"/>
        <item x="99"/>
        <item x="185"/>
        <item x="186"/>
        <item x="12"/>
        <item x="100"/>
        <item x="9"/>
        <item x="103"/>
        <item x="13"/>
        <item x="15"/>
        <item x="8"/>
        <item x="6"/>
        <item x="98"/>
        <item x="110"/>
        <item x="128"/>
        <item x="106"/>
        <item x="105"/>
        <item x="113"/>
        <item x="104"/>
        <item x="167"/>
        <item x="17"/>
        <item x="18"/>
        <item x="20"/>
        <item x="187"/>
        <item x="108"/>
        <item x="109"/>
        <item x="21"/>
        <item x="19"/>
        <item x="38"/>
        <item x="111"/>
        <item x="112"/>
        <item x="22"/>
        <item x="23"/>
        <item x="25"/>
        <item x="218"/>
        <item x="188"/>
        <item x="114"/>
        <item x="107"/>
        <item x="27"/>
        <item x="189"/>
        <item x="73"/>
        <item x="194"/>
        <item x="115"/>
        <item x="28"/>
        <item x="164"/>
        <item x="29"/>
        <item x="219"/>
        <item x="220"/>
        <item x="117"/>
        <item x="190"/>
        <item x="30"/>
        <item x="124"/>
        <item x="157"/>
        <item x="31"/>
        <item x="122"/>
        <item x="119"/>
        <item x="24"/>
        <item x="33"/>
        <item x="192"/>
        <item x="34"/>
        <item x="221"/>
        <item x="123"/>
        <item x="121"/>
        <item x="195"/>
        <item x="35"/>
        <item x="191"/>
        <item x="120"/>
        <item x="193"/>
        <item x="36"/>
        <item x="39"/>
        <item x="229"/>
        <item x="37"/>
        <item x="230"/>
        <item x="40"/>
        <item x="44"/>
        <item x="42"/>
        <item x="41"/>
        <item x="125"/>
        <item x="196"/>
        <item x="43"/>
        <item x="222"/>
        <item x="197"/>
        <item x="45"/>
        <item x="46"/>
        <item x="199"/>
        <item x="198"/>
        <item x="223"/>
        <item x="126"/>
        <item x="47"/>
        <item x="200"/>
        <item x="233"/>
        <item x="201"/>
        <item x="235"/>
        <item x="130"/>
        <item x="127"/>
        <item x="131"/>
        <item x="51"/>
        <item x="202"/>
        <item x="204"/>
        <item x="132"/>
        <item x="203"/>
        <item x="48"/>
        <item x="49"/>
        <item x="50"/>
        <item x="231"/>
        <item x="53"/>
        <item x="207"/>
        <item x="146"/>
        <item x="137"/>
        <item x="140"/>
        <item x="55"/>
        <item x="139"/>
        <item x="145"/>
        <item x="57"/>
        <item x="58"/>
        <item x="147"/>
        <item x="138"/>
        <item x="118"/>
        <item x="52"/>
        <item x="205"/>
        <item x="142"/>
        <item x="206"/>
        <item x="144"/>
        <item x="136"/>
        <item x="56"/>
        <item x="141"/>
        <item x="232"/>
        <item x="208"/>
        <item x="150"/>
        <item x="62"/>
        <item x="148"/>
        <item x="64"/>
        <item x="61"/>
        <item x="59"/>
        <item x="60"/>
        <item x="149"/>
        <item x="54"/>
        <item x="143"/>
        <item x="63"/>
        <item x="209"/>
        <item x="151"/>
        <item x="154"/>
        <item x="225"/>
        <item x="65"/>
        <item x="210"/>
        <item x="156"/>
        <item x="152"/>
        <item x="153"/>
        <item x="224"/>
        <item x="66"/>
        <item x="67"/>
        <item x="155"/>
        <item x="211"/>
        <item x="158"/>
        <item x="68"/>
        <item x="69"/>
        <item x="70"/>
        <item x="102"/>
        <item x="226"/>
        <item x="129"/>
        <item x="133"/>
        <item x="135"/>
        <item x="214"/>
        <item x="174"/>
        <item x="179"/>
        <item x="212"/>
        <item x="163"/>
        <item x="71"/>
        <item x="72"/>
        <item x="74"/>
        <item x="166"/>
        <item x="162"/>
        <item x="160"/>
        <item x="165"/>
        <item x="77"/>
        <item x="78"/>
        <item x="161"/>
        <item x="213"/>
        <item x="91"/>
        <item x="75"/>
        <item x="116"/>
        <item x="134"/>
        <item x="159"/>
        <item x="76"/>
        <item x="79"/>
        <item x="16"/>
        <item x="215"/>
        <item x="234"/>
        <item x="227"/>
        <item x="84"/>
        <item x="82"/>
        <item x="169"/>
        <item x="81"/>
        <item x="168"/>
        <item x="170"/>
        <item x="171"/>
        <item x="216"/>
        <item x="83"/>
        <item x="80"/>
        <item x="172"/>
        <item x="85"/>
        <item x="86"/>
        <item x="183"/>
        <item m="1" x="239"/>
        <item m="1" x="238"/>
        <item x="87"/>
        <item x="173"/>
        <item x="177"/>
        <item x="89"/>
        <item x="176"/>
        <item x="90"/>
        <item x="175"/>
        <item x="178"/>
        <item x="228"/>
        <item x="180"/>
        <item x="92"/>
        <item x="236"/>
        <item m="1" x="237"/>
        <item x="32"/>
        <item x="88"/>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238">
    <i>
      <x v="57"/>
    </i>
    <i>
      <x v="154"/>
    </i>
    <i>
      <x v="239"/>
    </i>
    <i>
      <x v="41"/>
    </i>
    <i>
      <x v="28"/>
    </i>
    <i>
      <x v="238"/>
    </i>
    <i>
      <x v="70"/>
    </i>
    <i>
      <x v="39"/>
    </i>
    <i>
      <x v="220"/>
    </i>
    <i>
      <x v="202"/>
    </i>
    <i>
      <x v="153"/>
    </i>
    <i>
      <x v="31"/>
    </i>
    <i>
      <x v="95"/>
    </i>
    <i>
      <x v="108"/>
    </i>
    <i>
      <x v="47"/>
    </i>
    <i>
      <x v="35"/>
    </i>
    <i>
      <x v="77"/>
    </i>
    <i>
      <x v="44"/>
    </i>
    <i>
      <x v="65"/>
    </i>
    <i>
      <x v="76"/>
    </i>
    <i>
      <x v="160"/>
    </i>
    <i>
      <x v="96"/>
    </i>
    <i>
      <x v="16"/>
    </i>
    <i>
      <x v="212"/>
    </i>
    <i>
      <x v="38"/>
    </i>
    <i>
      <x/>
    </i>
    <i>
      <x v="119"/>
    </i>
    <i>
      <x v="200"/>
    </i>
    <i>
      <x v="197"/>
    </i>
    <i>
      <x v="209"/>
    </i>
    <i>
      <x v="149"/>
    </i>
    <i>
      <x v="34"/>
    </i>
    <i>
      <x v="86"/>
    </i>
    <i>
      <x v="5"/>
    </i>
    <i>
      <x v="198"/>
    </i>
    <i>
      <x v="187"/>
    </i>
    <i>
      <x v="136"/>
    </i>
    <i>
      <x v="21"/>
    </i>
    <i>
      <x v="36"/>
    </i>
    <i>
      <x v="144"/>
    </i>
    <i>
      <x v="188"/>
    </i>
    <i>
      <x v="210"/>
    </i>
    <i>
      <x v="129"/>
    </i>
    <i>
      <x v="102"/>
    </i>
    <i>
      <x v="125"/>
    </i>
    <i>
      <x v="167"/>
    </i>
    <i>
      <x v="176"/>
    </i>
    <i>
      <x v="175"/>
    </i>
    <i>
      <x v="229"/>
    </i>
    <i>
      <x v="24"/>
    </i>
    <i>
      <x v="127"/>
    </i>
    <i>
      <x v="12"/>
    </i>
    <i>
      <x v="40"/>
    </i>
    <i>
      <x v="228"/>
    </i>
    <i>
      <x v="32"/>
    </i>
    <i>
      <x v="8"/>
    </i>
    <i>
      <x v="42"/>
    </i>
    <i>
      <x v="204"/>
    </i>
    <i>
      <x v="166"/>
    </i>
    <i>
      <x v="234"/>
    </i>
    <i>
      <x v="191"/>
    </i>
    <i>
      <x v="199"/>
    </i>
    <i>
      <x v="91"/>
    </i>
    <i>
      <x v="222"/>
    </i>
    <i>
      <x v="152"/>
    </i>
    <i>
      <x v="98"/>
    </i>
    <i>
      <x v="53"/>
    </i>
    <i>
      <x v="158"/>
    </i>
    <i>
      <x v="192"/>
    </i>
    <i>
      <x v="19"/>
    </i>
    <i>
      <x v="58"/>
    </i>
    <i>
      <x v="84"/>
    </i>
    <i>
      <x v="101"/>
    </i>
    <i>
      <x v="79"/>
    </i>
    <i>
      <x v="174"/>
    </i>
    <i>
      <x v="163"/>
    </i>
    <i>
      <x v="11"/>
    </i>
    <i>
      <x v="170"/>
    </i>
    <i>
      <x v="235"/>
    </i>
    <i>
      <x v="60"/>
    </i>
    <i>
      <x v="133"/>
    </i>
    <i>
      <x v="205"/>
    </i>
    <i>
      <x v="99"/>
    </i>
    <i>
      <x v="172"/>
    </i>
    <i>
      <x v="97"/>
    </i>
    <i>
      <x v="111"/>
    </i>
    <i>
      <x v="115"/>
    </i>
    <i>
      <x v="2"/>
    </i>
    <i>
      <x v="59"/>
    </i>
    <i>
      <x v="88"/>
    </i>
    <i>
      <x v="104"/>
    </i>
    <i>
      <x v="217"/>
    </i>
    <i>
      <x v="195"/>
    </i>
    <i>
      <x v="46"/>
    </i>
    <i>
      <x v="159"/>
    </i>
    <i>
      <x v="103"/>
    </i>
    <i>
      <x v="73"/>
    </i>
    <i>
      <x v="233"/>
    </i>
    <i>
      <x v="225"/>
    </i>
    <i>
      <x v="126"/>
    </i>
    <i>
      <x v="145"/>
    </i>
    <i>
      <x v="71"/>
    </i>
    <i>
      <x v="148"/>
    </i>
    <i>
      <x v="221"/>
    </i>
    <i>
      <x v="169"/>
    </i>
    <i>
      <x v="92"/>
    </i>
    <i>
      <x v="189"/>
    </i>
    <i>
      <x v="117"/>
    </i>
    <i>
      <x v="203"/>
    </i>
    <i>
      <x v="89"/>
    </i>
    <i>
      <x v="165"/>
    </i>
    <i>
      <x v="93"/>
    </i>
    <i>
      <x v="17"/>
    </i>
    <i>
      <x v="49"/>
    </i>
    <i>
      <x v="116"/>
    </i>
    <i>
      <x v="33"/>
    </i>
    <i>
      <x v="52"/>
    </i>
    <i>
      <x v="201"/>
    </i>
    <i>
      <x v="48"/>
    </i>
    <i>
      <x v="56"/>
    </i>
    <i>
      <x v="30"/>
    </i>
    <i>
      <x v="20"/>
    </i>
    <i>
      <x v="94"/>
    </i>
    <i>
      <x v="51"/>
    </i>
    <i>
      <x v="186"/>
    </i>
    <i>
      <x v="68"/>
    </i>
    <i>
      <x v="194"/>
    </i>
    <i>
      <x v="128"/>
    </i>
    <i>
      <x v="82"/>
    </i>
    <i>
      <x v="151"/>
    </i>
    <i>
      <x v="87"/>
    </i>
    <i>
      <x v="123"/>
    </i>
    <i>
      <x v="74"/>
    </i>
    <i>
      <x v="190"/>
    </i>
    <i>
      <x v="173"/>
    </i>
    <i>
      <x v="107"/>
    </i>
    <i>
      <x v="143"/>
    </i>
    <i>
      <x v="206"/>
    </i>
    <i>
      <x v="75"/>
    </i>
    <i>
      <x v="218"/>
    </i>
    <i>
      <x v="180"/>
    </i>
    <i>
      <x v="69"/>
    </i>
    <i>
      <x v="181"/>
    </i>
    <i>
      <x v="230"/>
    </i>
    <i>
      <x v="134"/>
    </i>
    <i>
      <x v="26"/>
    </i>
    <i>
      <x v="29"/>
    </i>
    <i>
      <x v="211"/>
    </i>
    <i>
      <x v="1"/>
    </i>
    <i>
      <x v="184"/>
    </i>
    <i>
      <x v="216"/>
    </i>
    <i>
      <x v="138"/>
    </i>
    <i>
      <x v="183"/>
    </i>
    <i>
      <x v="13"/>
    </i>
    <i>
      <x v="14"/>
    </i>
    <i>
      <x v="140"/>
    </i>
    <i>
      <x v="215"/>
    </i>
    <i>
      <x v="150"/>
    </i>
    <i>
      <x v="9"/>
    </i>
    <i>
      <x v="113"/>
    </i>
    <i>
      <x v="156"/>
    </i>
    <i>
      <x v="132"/>
    </i>
    <i>
      <x v="164"/>
    </i>
    <i>
      <x v="232"/>
    </i>
    <i>
      <x v="37"/>
    </i>
    <i>
      <x v="177"/>
    </i>
    <i>
      <x v="106"/>
    </i>
    <i>
      <x v="72"/>
    </i>
    <i>
      <x v="50"/>
    </i>
    <i>
      <x v="171"/>
    </i>
    <i>
      <x v="10"/>
    </i>
    <i>
      <x v="179"/>
    </i>
    <i>
      <x v="214"/>
    </i>
    <i>
      <x v="63"/>
    </i>
    <i>
      <x v="23"/>
    </i>
    <i>
      <x v="81"/>
    </i>
    <i>
      <x v="162"/>
    </i>
    <i>
      <x v="130"/>
    </i>
    <i>
      <x v="122"/>
    </i>
    <i>
      <x v="114"/>
    </i>
    <i>
      <x v="208"/>
    </i>
    <i>
      <x v="193"/>
    </i>
    <i>
      <x v="55"/>
    </i>
    <i>
      <x v="7"/>
    </i>
    <i>
      <x v="231"/>
    </i>
    <i>
      <x v="27"/>
    </i>
    <i>
      <x v="45"/>
    </i>
    <i>
      <x v="54"/>
    </i>
    <i>
      <x v="83"/>
    </i>
    <i>
      <x v="137"/>
    </i>
    <i>
      <x v="61"/>
    </i>
    <i>
      <x v="141"/>
    </i>
    <i>
      <x v="25"/>
    </i>
    <i>
      <x v="196"/>
    </i>
    <i>
      <x v="64"/>
    </i>
    <i>
      <x v="121"/>
    </i>
    <i>
      <x v="22"/>
    </i>
    <i>
      <x v="135"/>
    </i>
    <i>
      <x v="227"/>
    </i>
    <i>
      <x v="43"/>
    </i>
    <i>
      <x v="118"/>
    </i>
    <i>
      <x v="157"/>
    </i>
    <i>
      <x v="15"/>
    </i>
    <i>
      <x v="85"/>
    </i>
    <i>
      <x v="105"/>
    </i>
    <i>
      <x v="78"/>
    </i>
    <i>
      <x v="4"/>
    </i>
    <i>
      <x v="226"/>
    </i>
    <i>
      <x v="18"/>
    </i>
    <i>
      <x v="161"/>
    </i>
    <i>
      <x v="3"/>
    </i>
    <i>
      <x v="139"/>
    </i>
    <i>
      <x v="142"/>
    </i>
    <i>
      <x v="120"/>
    </i>
    <i>
      <x v="131"/>
    </i>
    <i>
      <x v="182"/>
    </i>
    <i>
      <x v="100"/>
    </i>
    <i>
      <x v="62"/>
    </i>
    <i>
      <x v="66"/>
    </i>
    <i>
      <x v="6"/>
    </i>
    <i>
      <x v="146"/>
    </i>
    <i>
      <x v="112"/>
    </i>
    <i>
      <x v="219"/>
    </i>
    <i>
      <x v="109"/>
    </i>
    <i>
      <x v="185"/>
    </i>
    <i>
      <x v="147"/>
    </i>
    <i>
      <x v="207"/>
    </i>
    <i>
      <x v="213"/>
    </i>
    <i>
      <x v="80"/>
    </i>
    <i>
      <x v="67"/>
    </i>
    <i>
      <x v="155"/>
    </i>
    <i>
      <x v="110"/>
    </i>
    <i>
      <x v="168"/>
    </i>
    <i>
      <x v="90"/>
    </i>
    <i>
      <x v="124"/>
    </i>
    <i>
      <x v="178"/>
    </i>
    <i>
      <x v="236"/>
    </i>
    <i t="grand">
      <x/>
    </i>
  </rowItems>
  <colItems count="1">
    <i/>
  </colItems>
  <dataFields count="1">
    <dataField name="Count of Disease" fld="4"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8ADD51-A4B2-4689-B1BA-C1F2B07DCFDB}"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S2:T8" firstHeaderRow="1" firstDataRow="1" firstDataCol="1"/>
  <pivotFields count="7">
    <pivotField showAll="0">
      <items count="32">
        <item x="29"/>
        <item x="28"/>
        <item x="27"/>
        <item x="26"/>
        <item x="25"/>
        <item x="24"/>
        <item x="23"/>
        <item x="22"/>
        <item x="21"/>
        <item x="20"/>
        <item x="19"/>
        <item x="18"/>
        <item x="17"/>
        <item x="16"/>
        <item x="15"/>
        <item x="14"/>
        <item x="13"/>
        <item x="12"/>
        <item x="11"/>
        <item x="10"/>
        <item x="9"/>
        <item x="8"/>
        <item x="7"/>
        <item x="6"/>
        <item x="5"/>
        <item x="4"/>
        <item x="3"/>
        <item x="2"/>
        <item x="1"/>
        <item x="0"/>
        <item x="30"/>
        <item t="default"/>
      </items>
    </pivotField>
    <pivotField showAll="0"/>
    <pivotField axis="axisRow" showAll="0" sortType="descending">
      <items count="30">
        <item m="1" x="26"/>
        <item h="1" x="19"/>
        <item h="1" x="16"/>
        <item h="1" x="9"/>
        <item h="1" x="17"/>
        <item h="1" x="20"/>
        <item h="1" x="18"/>
        <item h="1" x="14"/>
        <item x="3"/>
        <item x="0"/>
        <item h="1" x="22"/>
        <item h="1" x="4"/>
        <item h="1" x="13"/>
        <item h="1" x="6"/>
        <item h="1" x="12"/>
        <item h="1" x="7"/>
        <item h="1" x="15"/>
        <item h="1" x="8"/>
        <item h="1" m="1" x="28"/>
        <item h="1" x="23"/>
        <item h="1" x="21"/>
        <item h="1" x="11"/>
        <item m="1" x="27"/>
        <item m="1" x="25"/>
        <item h="1" x="24"/>
        <item h="1" x="1"/>
        <item x="5"/>
        <item x="2"/>
        <item x="1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6">
    <i>
      <x v="27"/>
    </i>
    <i>
      <x v="8"/>
    </i>
    <i>
      <x v="9"/>
    </i>
    <i>
      <x v="28"/>
    </i>
    <i>
      <x v="26"/>
    </i>
    <i t="grand">
      <x/>
    </i>
  </rowItems>
  <colItems count="1">
    <i/>
  </colItems>
  <dataFields count="1">
    <dataField name="Count of Disease" fld="4" subtotal="count"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E39999-D3CA-425E-8EAA-6C5A86F0C2F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1" firstHeaderRow="1" firstDataRow="1" firstDataCol="1"/>
  <pivotFields count="7">
    <pivotField showAll="0">
      <items count="32">
        <item x="29"/>
        <item x="28"/>
        <item x="27"/>
        <item x="26"/>
        <item x="25"/>
        <item x="24"/>
        <item x="23"/>
        <item x="22"/>
        <item x="21"/>
        <item x="20"/>
        <item x="19"/>
        <item x="18"/>
        <item x="17"/>
        <item x="16"/>
        <item x="15"/>
        <item x="14"/>
        <item x="13"/>
        <item x="12"/>
        <item x="11"/>
        <item x="10"/>
        <item x="9"/>
        <item x="8"/>
        <item x="7"/>
        <item x="6"/>
        <item x="5"/>
        <item x="4"/>
        <item x="3"/>
        <item x="2"/>
        <item x="1"/>
        <item x="0"/>
        <item x="30"/>
        <item t="default"/>
      </items>
    </pivotField>
    <pivotField axis="axisRow" showAll="0">
      <items count="9">
        <item x="6"/>
        <item x="5"/>
        <item x="4"/>
        <item x="3"/>
        <item x="2"/>
        <item x="1"/>
        <item x="0"/>
        <item h="1" x="7"/>
        <item t="default"/>
      </items>
    </pivotField>
    <pivotField showAll="0"/>
    <pivotField showAll="0"/>
    <pivotField dataField="1" showAll="0"/>
    <pivotField showAll="0"/>
    <pivotField showAll="0"/>
  </pivotFields>
  <rowFields count="1">
    <field x="1"/>
  </rowFields>
  <rowItems count="8">
    <i>
      <x/>
    </i>
    <i>
      <x v="1"/>
    </i>
    <i>
      <x v="2"/>
    </i>
    <i>
      <x v="3"/>
    </i>
    <i>
      <x v="4"/>
    </i>
    <i>
      <x v="5"/>
    </i>
    <i>
      <x v="6"/>
    </i>
    <i t="grand">
      <x/>
    </i>
  </rowItems>
  <colItems count="1">
    <i/>
  </colItems>
  <dataFields count="1">
    <dataField name="Count of Disease" fld="4" subtotal="count" baseField="0" baseItem="0"/>
  </dataFields>
  <chartFormats count="8">
    <chartFormat chart="2"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6"/>
          </reference>
        </references>
      </pivotArea>
    </chartFormat>
    <chartFormat chart="2" format="4">
      <pivotArea type="data" outline="0" fieldPosition="0">
        <references count="2">
          <reference field="4294967294" count="1" selected="0">
            <x v="0"/>
          </reference>
          <reference field="1" count="1" selected="0">
            <x v="5"/>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E3ABCA-3F87-4741-B527-6915BF262E3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14:B20" firstHeaderRow="1" firstDataRow="1" firstDataCol="1"/>
  <pivotFields count="7">
    <pivotField showAll="0">
      <items count="32">
        <item x="29"/>
        <item x="28"/>
        <item x="27"/>
        <item x="26"/>
        <item x="25"/>
        <item x="24"/>
        <item x="23"/>
        <item x="22"/>
        <item x="21"/>
        <item x="20"/>
        <item x="19"/>
        <item x="18"/>
        <item x="17"/>
        <item x="16"/>
        <item x="15"/>
        <item x="14"/>
        <item x="13"/>
        <item x="12"/>
        <item x="11"/>
        <item x="10"/>
        <item x="9"/>
        <item x="8"/>
        <item x="7"/>
        <item x="6"/>
        <item x="5"/>
        <item x="4"/>
        <item x="3"/>
        <item x="2"/>
        <item x="1"/>
        <item x="0"/>
        <item x="30"/>
        <item t="default"/>
      </items>
    </pivotField>
    <pivotField showAll="0"/>
    <pivotField showAll="0"/>
    <pivotField showAll="0"/>
    <pivotField dataField="1" showAll="0" sortType="descending">
      <autoSortScope>
        <pivotArea dataOnly="0" outline="0" fieldPosition="0">
          <references count="1">
            <reference field="4294967294" count="1" selected="0">
              <x v="0"/>
            </reference>
          </references>
        </pivotArea>
      </autoSortScope>
    </pivotField>
    <pivotField showAll="0"/>
    <pivotField axis="axisRow" showAll="0">
      <items count="7">
        <item x="0"/>
        <item x="1"/>
        <item x="2"/>
        <item x="3"/>
        <item x="4"/>
        <item h="1" x="5"/>
        <item t="default"/>
      </items>
    </pivotField>
  </pivotFields>
  <rowFields count="1">
    <field x="6"/>
  </rowFields>
  <rowItems count="6">
    <i>
      <x/>
    </i>
    <i>
      <x v="1"/>
    </i>
    <i>
      <x v="2"/>
    </i>
    <i>
      <x v="3"/>
    </i>
    <i>
      <x v="4"/>
    </i>
    <i t="grand">
      <x/>
    </i>
  </rowItems>
  <colItems count="1">
    <i/>
  </colItems>
  <dataFields count="1">
    <dataField name="Count of Disease" fld="4" subtotal="count" baseField="6" baseItem="0"/>
  </dataFields>
  <chartFormats count="24">
    <chartFormat chart="24" format="0" series="1">
      <pivotArea type="data" outline="0" fieldPosition="0">
        <references count="2">
          <reference field="4294967294" count="1" selected="0">
            <x v="0"/>
          </reference>
          <reference field="6" count="1" selected="0">
            <x v="0"/>
          </reference>
        </references>
      </pivotArea>
    </chartFormat>
    <chartFormat chart="24" format="1" series="1">
      <pivotArea type="data" outline="0" fieldPosition="0">
        <references count="2">
          <reference field="4294967294" count="1" selected="0">
            <x v="0"/>
          </reference>
          <reference field="6" count="1" selected="0">
            <x v="1"/>
          </reference>
        </references>
      </pivotArea>
    </chartFormat>
    <chartFormat chart="24" format="2" series="1">
      <pivotArea type="data" outline="0" fieldPosition="0">
        <references count="2">
          <reference field="4294967294" count="1" selected="0">
            <x v="0"/>
          </reference>
          <reference field="6" count="1" selected="0">
            <x v="2"/>
          </reference>
        </references>
      </pivotArea>
    </chartFormat>
    <chartFormat chart="24" format="3" series="1">
      <pivotArea type="data" outline="0" fieldPosition="0">
        <references count="2">
          <reference field="4294967294" count="1" selected="0">
            <x v="0"/>
          </reference>
          <reference field="6" count="1" selected="0">
            <x v="3"/>
          </reference>
        </references>
      </pivotArea>
    </chartFormat>
    <chartFormat chart="24" format="4" series="1">
      <pivotArea type="data" outline="0" fieldPosition="0">
        <references count="2">
          <reference field="4294967294" count="1" selected="0">
            <x v="0"/>
          </reference>
          <reference field="6" count="1" selected="0">
            <x v="4"/>
          </reference>
        </references>
      </pivotArea>
    </chartFormat>
    <chartFormat chart="29" format="10" series="1">
      <pivotArea type="data" outline="0" fieldPosition="0">
        <references count="2">
          <reference field="4294967294" count="1" selected="0">
            <x v="0"/>
          </reference>
          <reference field="6" count="1" selected="0">
            <x v="0"/>
          </reference>
        </references>
      </pivotArea>
    </chartFormat>
    <chartFormat chart="29" format="11" series="1">
      <pivotArea type="data" outline="0" fieldPosition="0">
        <references count="2">
          <reference field="4294967294" count="1" selected="0">
            <x v="0"/>
          </reference>
          <reference field="6" count="1" selected="0">
            <x v="1"/>
          </reference>
        </references>
      </pivotArea>
    </chartFormat>
    <chartFormat chart="29" format="12" series="1">
      <pivotArea type="data" outline="0" fieldPosition="0">
        <references count="2">
          <reference field="4294967294" count="1" selected="0">
            <x v="0"/>
          </reference>
          <reference field="6" count="1" selected="0">
            <x v="2"/>
          </reference>
        </references>
      </pivotArea>
    </chartFormat>
    <chartFormat chart="29" format="13" series="1">
      <pivotArea type="data" outline="0" fieldPosition="0">
        <references count="2">
          <reference field="4294967294" count="1" selected="0">
            <x v="0"/>
          </reference>
          <reference field="6" count="1" selected="0">
            <x v="3"/>
          </reference>
        </references>
      </pivotArea>
    </chartFormat>
    <chartFormat chart="29" format="14" series="1">
      <pivotArea type="data" outline="0" fieldPosition="0">
        <references count="2">
          <reference field="4294967294" count="1" selected="0">
            <x v="0"/>
          </reference>
          <reference field="6" count="1" selected="0">
            <x v="4"/>
          </reference>
        </references>
      </pivotArea>
    </chartFormat>
    <chartFormat chart="31" format="0" series="1">
      <pivotArea type="data" outline="0" fieldPosition="0">
        <references count="1">
          <reference field="4294967294" count="1" selected="0">
            <x v="0"/>
          </reference>
        </references>
      </pivotArea>
    </chartFormat>
    <chartFormat chart="34" format="7" series="1">
      <pivotArea type="data" outline="0" fieldPosition="0">
        <references count="1">
          <reference field="4294967294" count="1" selected="0">
            <x v="0"/>
          </reference>
        </references>
      </pivotArea>
    </chartFormat>
    <chartFormat chart="34" format="8">
      <pivotArea type="data" outline="0" fieldPosition="0">
        <references count="2">
          <reference field="4294967294" count="1" selected="0">
            <x v="0"/>
          </reference>
          <reference field="6" count="1" selected="0">
            <x v="0"/>
          </reference>
        </references>
      </pivotArea>
    </chartFormat>
    <chartFormat chart="34" format="9">
      <pivotArea type="data" outline="0" fieldPosition="0">
        <references count="2">
          <reference field="4294967294" count="1" selected="0">
            <x v="0"/>
          </reference>
          <reference field="6" count="1" selected="0">
            <x v="1"/>
          </reference>
        </references>
      </pivotArea>
    </chartFormat>
    <chartFormat chart="34" format="10">
      <pivotArea type="data" outline="0" fieldPosition="0">
        <references count="2">
          <reference field="4294967294" count="1" selected="0">
            <x v="0"/>
          </reference>
          <reference field="6" count="1" selected="0">
            <x v="2"/>
          </reference>
        </references>
      </pivotArea>
    </chartFormat>
    <chartFormat chart="34" format="11">
      <pivotArea type="data" outline="0" fieldPosition="0">
        <references count="2">
          <reference field="4294967294" count="1" selected="0">
            <x v="0"/>
          </reference>
          <reference field="6" count="1" selected="0">
            <x v="3"/>
          </reference>
        </references>
      </pivotArea>
    </chartFormat>
    <chartFormat chart="34" format="12">
      <pivotArea type="data" outline="0" fieldPosition="0">
        <references count="2">
          <reference field="4294967294" count="1" selected="0">
            <x v="0"/>
          </reference>
          <reference field="6" count="1" selected="0">
            <x v="4"/>
          </reference>
        </references>
      </pivotArea>
    </chartFormat>
    <chartFormat chart="38" format="0" series="1">
      <pivotArea type="data" outline="0" fieldPosition="0">
        <references count="1">
          <reference field="4294967294" count="1" selected="0">
            <x v="0"/>
          </reference>
        </references>
      </pivotArea>
    </chartFormat>
    <chartFormat chart="41" format="7" series="1">
      <pivotArea type="data" outline="0" fieldPosition="0">
        <references count="1">
          <reference field="4294967294" count="1" selected="0">
            <x v="0"/>
          </reference>
        </references>
      </pivotArea>
    </chartFormat>
    <chartFormat chart="41" format="8">
      <pivotArea type="data" outline="0" fieldPosition="0">
        <references count="2">
          <reference field="4294967294" count="1" selected="0">
            <x v="0"/>
          </reference>
          <reference field="6" count="1" selected="0">
            <x v="0"/>
          </reference>
        </references>
      </pivotArea>
    </chartFormat>
    <chartFormat chart="41" format="9">
      <pivotArea type="data" outline="0" fieldPosition="0">
        <references count="2">
          <reference field="4294967294" count="1" selected="0">
            <x v="0"/>
          </reference>
          <reference field="6" count="1" selected="0">
            <x v="1"/>
          </reference>
        </references>
      </pivotArea>
    </chartFormat>
    <chartFormat chart="41" format="10">
      <pivotArea type="data" outline="0" fieldPosition="0">
        <references count="2">
          <reference field="4294967294" count="1" selected="0">
            <x v="0"/>
          </reference>
          <reference field="6" count="1" selected="0">
            <x v="2"/>
          </reference>
        </references>
      </pivotArea>
    </chartFormat>
    <chartFormat chart="41" format="11">
      <pivotArea type="data" outline="0" fieldPosition="0">
        <references count="2">
          <reference field="4294967294" count="1" selected="0">
            <x v="0"/>
          </reference>
          <reference field="6" count="1" selected="0">
            <x v="3"/>
          </reference>
        </references>
      </pivotArea>
    </chartFormat>
    <chartFormat chart="41"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C0689F-DB5A-4229-91E8-28BFB3328125}"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B3:AC9" firstHeaderRow="1" firstDataRow="1" firstDataCol="1"/>
  <pivotFields count="7">
    <pivotField showAll="0">
      <items count="32">
        <item x="29"/>
        <item x="28"/>
        <item x="27"/>
        <item x="26"/>
        <item x="25"/>
        <item x="24"/>
        <item x="23"/>
        <item x="22"/>
        <item x="21"/>
        <item x="20"/>
        <item x="19"/>
        <item x="18"/>
        <item x="17"/>
        <item x="16"/>
        <item x="15"/>
        <item x="14"/>
        <item x="13"/>
        <item x="12"/>
        <item x="11"/>
        <item x="10"/>
        <item x="9"/>
        <item x="8"/>
        <item x="7"/>
        <item x="6"/>
        <item x="5"/>
        <item x="4"/>
        <item x="3"/>
        <item x="2"/>
        <item x="1"/>
        <item x="0"/>
        <item x="30"/>
        <item t="default"/>
      </items>
    </pivotField>
    <pivotField showAll="0"/>
    <pivotField axis="axisRow" showAll="0" sortType="descending">
      <items count="30">
        <item m="1" x="26"/>
        <item h="1" x="19"/>
        <item h="1" x="16"/>
        <item h="1" x="9"/>
        <item h="1" x="17"/>
        <item h="1" x="20"/>
        <item h="1" x="18"/>
        <item h="1" x="14"/>
        <item x="3"/>
        <item x="0"/>
        <item h="1" x="22"/>
        <item h="1" x="4"/>
        <item h="1" x="13"/>
        <item h="1" x="6"/>
        <item h="1" x="12"/>
        <item h="1" x="7"/>
        <item h="1" x="15"/>
        <item h="1" x="8"/>
        <item h="1" m="1" x="28"/>
        <item h="1" x="23"/>
        <item h="1" x="21"/>
        <item h="1" x="11"/>
        <item m="1" x="27"/>
        <item m="1" x="25"/>
        <item h="1" x="24"/>
        <item h="1" x="1"/>
        <item x="5"/>
        <item x="2"/>
        <item x="1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6">
    <i>
      <x v="27"/>
    </i>
    <i>
      <x v="8"/>
    </i>
    <i>
      <x v="9"/>
    </i>
    <i>
      <x v="28"/>
    </i>
    <i>
      <x v="26"/>
    </i>
    <i t="grand">
      <x/>
    </i>
  </rowItems>
  <colItems count="1">
    <i/>
  </colItems>
  <dataFields count="1">
    <dataField name="Count of Disease" fld="4" subtotal="count"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CFD497-5AC2-483E-8A08-2D86F69BB78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G3:H8" firstHeaderRow="1" firstDataRow="1" firstDataCol="1"/>
  <pivotFields count="7">
    <pivotField showAll="0">
      <items count="32">
        <item x="29"/>
        <item x="28"/>
        <item x="27"/>
        <item x="26"/>
        <item x="25"/>
        <item x="24"/>
        <item x="23"/>
        <item x="22"/>
        <item x="21"/>
        <item x="20"/>
        <item x="19"/>
        <item x="18"/>
        <item x="17"/>
        <item x="16"/>
        <item x="15"/>
        <item x="14"/>
        <item x="13"/>
        <item x="12"/>
        <item x="11"/>
        <item x="10"/>
        <item x="9"/>
        <item x="8"/>
        <item x="7"/>
        <item x="6"/>
        <item x="5"/>
        <item x="4"/>
        <item x="3"/>
        <item x="2"/>
        <item x="1"/>
        <item x="0"/>
        <item x="30"/>
        <item t="default"/>
      </items>
    </pivotField>
    <pivotField showAll="0"/>
    <pivotField showAll="0"/>
    <pivotField showAll="0"/>
    <pivotField axis="axisRow" dataField="1" showAll="0" sortType="descending">
      <items count="96">
        <item h="1" x="6"/>
        <item h="1" x="64"/>
        <item h="1" x="27"/>
        <item h="1" x="25"/>
        <item h="1" x="46"/>
        <item h="1" x="80"/>
        <item h="1" x="71"/>
        <item h="1" x="26"/>
        <item h="1" x="89"/>
        <item h="1" x="40"/>
        <item h="1" x="31"/>
        <item h="1" x="88"/>
        <item h="1" x="2"/>
        <item h="1" x="30"/>
        <item x="0"/>
        <item h="1" x="79"/>
        <item h="1" x="20"/>
        <item x="1"/>
        <item h="1" x="83"/>
        <item h="1" x="51"/>
        <item h="1" x="45"/>
        <item x="12"/>
        <item h="1" x="39"/>
        <item h="1" x="58"/>
        <item h="1" x="44"/>
        <item h="1" x="69"/>
        <item h="1" x="37"/>
        <item h="1" x="85"/>
        <item h="1" x="67"/>
        <item h="1" x="81"/>
        <item h="1" x="61"/>
        <item h="1" x="42"/>
        <item h="1" x="66"/>
        <item h="1" x="59"/>
        <item h="1" x="63"/>
        <item h="1" x="32"/>
        <item h="1" x="38"/>
        <item h="1" x="14"/>
        <item h="1" x="48"/>
        <item h="1" x="70"/>
        <item h="1" m="1" x="94"/>
        <item h="1" x="3"/>
        <item h="1" x="36"/>
        <item h="1" x="47"/>
        <item h="1" x="41"/>
        <item h="1" x="43"/>
        <item h="1" x="77"/>
        <item h="1" x="54"/>
        <item h="1" x="60"/>
        <item h="1" x="21"/>
        <item h="1" x="53"/>
        <item h="1" x="72"/>
        <item h="1" x="9"/>
        <item h="1" x="11"/>
        <item h="1" x="65"/>
        <item h="1" x="8"/>
        <item h="1" x="15"/>
        <item h="1" x="86"/>
        <item h="1" x="87"/>
        <item h="1" x="18"/>
        <item h="1" x="90"/>
        <item h="1" x="56"/>
        <item h="1" x="22"/>
        <item h="1" x="5"/>
        <item h="1" x="33"/>
        <item h="1" x="23"/>
        <item h="1" x="4"/>
        <item h="1" x="62"/>
        <item h="1" x="75"/>
        <item h="1" x="52"/>
        <item h="1" x="49"/>
        <item h="1" x="50"/>
        <item h="1" x="74"/>
        <item h="1" x="24"/>
        <item h="1" x="35"/>
        <item h="1" x="84"/>
        <item h="1" x="10"/>
        <item h="1" x="82"/>
        <item h="1" x="73"/>
        <item h="1" x="78"/>
        <item h="1" x="34"/>
        <item h="1" x="17"/>
        <item h="1" x="68"/>
        <item h="1" x="28"/>
        <item h="1" x="91"/>
        <item h="1" x="55"/>
        <item h="1" x="57"/>
        <item h="1" x="19"/>
        <item h="1" x="29"/>
        <item h="1" x="76"/>
        <item m="1" x="93"/>
        <item h="1" x="7"/>
        <item h="1" x="92"/>
        <item x="13"/>
        <item h="1" x="16"/>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5">
    <i>
      <x v="17"/>
    </i>
    <i>
      <x v="93"/>
    </i>
    <i>
      <x v="14"/>
    </i>
    <i>
      <x v="21"/>
    </i>
    <i t="grand">
      <x/>
    </i>
  </rowItems>
  <colItems count="1">
    <i/>
  </colItems>
  <dataFields count="1">
    <dataField name="Count of Diseas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AA088E-9EBC-42DB-B56F-F9A3E2D50ECA}"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7">
    <pivotField showAll="0"/>
    <pivotField showAll="0"/>
    <pivotField showAll="0"/>
    <pivotField showAll="0"/>
    <pivotField dataField="1" showAll="0"/>
    <pivotField showAll="0"/>
    <pivotField showAll="0"/>
  </pivotFields>
  <rowItems count="1">
    <i/>
  </rowItems>
  <colItems count="1">
    <i/>
  </colItems>
  <dataFields count="1">
    <dataField name="Count of Disease" fld="4" subtotal="count" baseField="0" baseItem="0"/>
  </dataFields>
  <formats count="1">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7267FA-6804-450D-9F6A-25068B8EF228}"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showAll="0"/>
    <pivotField showAll="0"/>
    <pivotField showAll="0"/>
    <pivotField showAll="0"/>
    <pivotField dataField="1" showAll="0"/>
    <pivotField showAll="0"/>
    <pivotField showAll="0"/>
  </pivotFields>
  <rowItems count="1">
    <i/>
  </rowItems>
  <colItems count="1">
    <i/>
  </colItems>
  <dataFields count="1">
    <dataField name="Count of Disease" fld="4" subtotal="count" baseField="0" baseItem="0"/>
  </dataFields>
  <formats count="1">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AD42E1-61A7-44C7-A254-7DD03B6F345F}" sourceName="Year">
  <pivotTables>
    <pivotTable tabId="10" name="PivotTable17"/>
    <pivotTable tabId="10" name="PivotTable10"/>
    <pivotTable tabId="10" name="PivotTable11"/>
    <pivotTable tabId="10" name="PivotTable7"/>
    <pivotTable tabId="10" name="PivotTable9"/>
  </pivotTables>
  <data>
    <tabular pivotCacheId="908139623">
      <items count="31">
        <i x="29" s="1"/>
        <i x="28" s="1"/>
        <i x="27" s="1"/>
        <i x="26" s="1"/>
        <i x="25" s="1"/>
        <i x="24" s="1"/>
        <i x="23" s="1"/>
        <i x="22" s="1"/>
        <i x="21" s="1"/>
        <i x="20" s="1"/>
        <i x="19" s="1"/>
        <i x="18" s="1"/>
        <i x="17" s="1"/>
        <i x="16" s="1"/>
        <i x="15" s="1"/>
        <i x="14" s="1"/>
        <i x="13" s="1"/>
        <i x="12" s="1"/>
        <i x="11" s="1"/>
        <i x="10" s="1"/>
        <i x="9" s="1"/>
        <i x="8" s="1"/>
        <i x="7" s="1"/>
        <i x="6" s="1"/>
        <i x="5" s="1"/>
        <i x="4" s="1"/>
        <i x="3" s="1"/>
        <i x="2" s="1"/>
        <i x="1" s="1"/>
        <i x="0" s="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1B57E3D-9C22-4CB5-8B2B-03D7B03AA1C4}" cache="Slicer_Year" caption="Year" columnCount="4"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BF4017-5872-4258-9F26-D747F69676AA}" name="Table1" displayName="Table1" ref="A1:XFD1048576" totalsRowShown="0">
  <tableColumns count="16384">
    <tableColumn id="1" xr3:uid="{58D0BEF7-33E3-48EE-ADF3-8255A9AC4572}" name="id_outbreak"/>
    <tableColumn id="2" xr3:uid="{F1DD5299-BB80-49B7-8923-756D58213D5B}" name="Year" dataDxfId="10"/>
    <tableColumn id="3" xr3:uid="{55113395-BD66-46A2-8C8B-D8C44B215162}" name="year group" dataDxfId="9"/>
    <tableColumn id="4" xr3:uid="{B183FF4B-C2C0-4047-81EA-CB9CCABB9E34}" name="Disease category" dataDxfId="8"/>
    <tableColumn id="5" xr3:uid="{7357A682-D1C2-4272-8B3F-900DB6D96F3B}" name="unique"/>
    <tableColumn id="6" xr3:uid="{E0ACC116-607D-4DBB-AB6B-8F4B9375E834}" name="Disease"/>
    <tableColumn id="7" xr3:uid="{AD54AB54-B384-47FE-B461-76B1CF245C6B}" name="Country" dataDxfId="7"/>
    <tableColumn id="8" xr3:uid="{F1A8D8D3-0135-4B0B-BE27-77FA2DB075C9}" name="region" dataDxfId="6"/>
    <tableColumn id="9" xr3:uid="{D6E4AF31-EF3D-4BE5-80E0-E9F8E7BBE506}" name="Column1"/>
    <tableColumn id="10" xr3:uid="{B9FA8CF6-6690-4857-9A5C-0F8E042D0A5D}" name="Column2"/>
    <tableColumn id="11" xr3:uid="{A75FC42E-06F8-4EBB-96C1-6E1AEA2452D9}" name="Column3"/>
    <tableColumn id="12" xr3:uid="{51429268-70A7-4DEB-A0CC-56546EB5453D}" name="Column4"/>
    <tableColumn id="13" xr3:uid="{802CE48A-6207-4C5E-B8D7-004453530427}" name="Column5"/>
    <tableColumn id="14" xr3:uid="{023AE410-A7A0-42FC-8847-89939FAEA718}" name="Column6"/>
    <tableColumn id="15" xr3:uid="{1DA2B30E-FF30-4E58-933C-F5A608B72644}" name="Column7"/>
    <tableColumn id="16" xr3:uid="{47ED481D-6035-4DF5-9148-CDB634C5B478}" name="Column8"/>
    <tableColumn id="17" xr3:uid="{B6BDBB03-1509-45AB-9357-06F8D10C5C5E}" name="Column9"/>
    <tableColumn id="18" xr3:uid="{B1CFFB55-A74E-4764-A22D-6FF106768035}" name="Column10"/>
    <tableColumn id="19" xr3:uid="{7D6FBC23-0918-41A6-8CED-4FB1BF32F059}" name="Column11"/>
    <tableColumn id="20" xr3:uid="{0A9F3273-A502-4D51-8816-E8463B705FF7}" name="Column12"/>
    <tableColumn id="21" xr3:uid="{3C6B82DD-ACAF-4C54-A23F-72F71F7E39B5}" name="Column13"/>
    <tableColumn id="22" xr3:uid="{491B5AD2-2D4B-48C7-A1C6-9A1A221D5B49}" name="Column14"/>
    <tableColumn id="23" xr3:uid="{789D41A5-8085-4346-8624-36D879B54FF6}" name="Column15"/>
    <tableColumn id="24" xr3:uid="{92C67D8E-9D4B-4448-B06C-6BBCC312E538}" name="Column16"/>
    <tableColumn id="25" xr3:uid="{267AB284-33BD-41EA-8D48-34696235DAC5}" name="Column17"/>
    <tableColumn id="26" xr3:uid="{E47EE565-49E9-4BA6-910F-367D6BDBB63C}" name="Column18"/>
    <tableColumn id="27" xr3:uid="{B647E4DD-A255-4B68-888A-C988239300FB}" name="Column19"/>
    <tableColumn id="28" xr3:uid="{66F9E927-C215-40FE-84B3-6678CB1F71A3}" name="Column20"/>
    <tableColumn id="29" xr3:uid="{7FD1F22B-293F-48E8-A387-3B7A2CBFFB82}" name="Column21"/>
    <tableColumn id="30" xr3:uid="{139418A5-13DB-4E3D-89D0-C5C6C9E557F1}" name="Column22"/>
    <tableColumn id="31" xr3:uid="{36542D8D-9AB4-4E5D-8EF7-52D35AEB2AAD}" name="Column23"/>
    <tableColumn id="32" xr3:uid="{C8543328-1D38-4C1A-9FF4-BDABC82A7D86}" name="Column24"/>
    <tableColumn id="33" xr3:uid="{D8E70411-EB5A-4B45-8047-2459CBA46520}" name="Column25"/>
    <tableColumn id="34" xr3:uid="{CAC7B0F7-F9CC-40C1-B373-69498014621A}" name="Column26"/>
    <tableColumn id="35" xr3:uid="{91B9290A-4939-471A-8215-7D21C8D89795}" name="Column27"/>
    <tableColumn id="36" xr3:uid="{09C9D640-9AE2-417D-A2F2-0631966445C7}" name="Column28"/>
    <tableColumn id="37" xr3:uid="{892B02F1-E941-44A6-A500-24EDCD406214}" name="Column29"/>
    <tableColumn id="38" xr3:uid="{9F6EF6D0-026A-4276-9317-F281D8574F5D}" name="Column30"/>
    <tableColumn id="39" xr3:uid="{03A90BB7-303E-493D-B941-81844946B114}" name="Column31"/>
    <tableColumn id="40" xr3:uid="{53E0D026-C8D5-4942-A26F-D2CFA4C4E6F6}" name="Column32"/>
    <tableColumn id="41" xr3:uid="{0B626248-E23D-4B32-B32B-694E6C744F3E}" name="Column33"/>
    <tableColumn id="42" xr3:uid="{F827D2BD-15F3-4370-AE0E-2747E76693A2}" name="Column34"/>
    <tableColumn id="43" xr3:uid="{32BFA9E2-E529-4225-9FCC-BEBAA5B61561}" name="Column35"/>
    <tableColumn id="44" xr3:uid="{1C211D21-3E77-4D25-83EC-693D5D204297}" name="Column36"/>
    <tableColumn id="45" xr3:uid="{4AAC5B29-A38E-49C9-B8F2-DE8872271AA7}" name="Column37"/>
    <tableColumn id="46" xr3:uid="{3B3DD0F4-E30F-4CFA-8B6F-D58B05903571}" name="Column38"/>
    <tableColumn id="47" xr3:uid="{0F14DE72-305D-4355-B386-DEA36C3859D9}" name="Column39"/>
    <tableColumn id="48" xr3:uid="{DB03334D-A003-493D-9674-E24E18583FC1}" name="Column40"/>
    <tableColumn id="49" xr3:uid="{60FB6C63-4653-4F16-9D1E-ACAF5185193D}" name="Column41"/>
    <tableColumn id="50" xr3:uid="{3CE8A4C2-448B-4977-AA1E-26F52DE45D40}" name="Column42"/>
    <tableColumn id="51" xr3:uid="{F6C7796D-E6A7-4899-A808-115E3913E1E0}" name="Column43"/>
    <tableColumn id="52" xr3:uid="{7707B371-9832-4EE7-8BB9-A753190F0AA9}" name="Column44"/>
    <tableColumn id="53" xr3:uid="{2080BEF6-138F-4C93-A155-D686FCF53805}" name="Column45"/>
    <tableColumn id="54" xr3:uid="{C175D5E1-431C-4234-ADC3-77E45D055DE3}" name="Column46"/>
    <tableColumn id="55" xr3:uid="{349F6C6F-A23C-4E73-8469-992FCB69CFE0}" name="Column47"/>
    <tableColumn id="56" xr3:uid="{27C55771-3A59-4FC6-92D8-C039508103AB}" name="Column48"/>
    <tableColumn id="57" xr3:uid="{7352A7B0-404D-4CEF-A168-3951DEE98F0C}" name="Column49"/>
    <tableColumn id="58" xr3:uid="{9A22F8D3-32BD-4919-B1CD-A1E6920CAB7D}" name="Column50"/>
    <tableColumn id="59" xr3:uid="{B242F4BF-BF9C-4477-A119-A7F9C03552B3}" name="Column51"/>
    <tableColumn id="60" xr3:uid="{EA5490E7-D38A-4403-B364-8A09F266BC78}" name="Column52"/>
    <tableColumn id="61" xr3:uid="{D1321BA3-FF41-47BE-BC7A-DAAF38B61DB8}" name="Column53"/>
    <tableColumn id="62" xr3:uid="{E4E0013C-4622-4BFF-B6F9-A7B636FF6134}" name="Column54"/>
    <tableColumn id="63" xr3:uid="{2C92964F-F99B-417E-8132-5CC7E0F3C4EC}" name="Column55"/>
    <tableColumn id="64" xr3:uid="{A213CD51-39A3-444C-A2F3-886566327C6C}" name="Column56"/>
    <tableColumn id="65" xr3:uid="{5C80F9C6-A20E-49A6-8171-492EBB01D6BC}" name="Column57"/>
    <tableColumn id="66" xr3:uid="{DDBAF6C8-98D3-4234-9DE8-D54BA309C690}" name="Column58"/>
    <tableColumn id="67" xr3:uid="{E14C024F-6B59-4446-8A4D-9B22A774AEF5}" name="Column59"/>
    <tableColumn id="68" xr3:uid="{BF7C95A8-CE72-4847-9CC9-B79FAD2F4348}" name="Column60"/>
    <tableColumn id="69" xr3:uid="{FD2E8A13-AC6C-4F2A-B7F7-CCA37B958228}" name="Column61"/>
    <tableColumn id="70" xr3:uid="{623A4F5D-7C67-4A59-92A8-3F8558A997DD}" name="Column62"/>
    <tableColumn id="71" xr3:uid="{B0ACFD13-C4D1-4F24-8C59-0581212C8BC9}" name="Column63"/>
    <tableColumn id="72" xr3:uid="{D7888465-69E1-4A66-B12F-9217D4DEC63C}" name="Column64"/>
    <tableColumn id="73" xr3:uid="{01FABBB4-BD5C-448D-8365-78368A4EC64A}" name="Column65"/>
    <tableColumn id="74" xr3:uid="{9D79C4A8-C8B2-4C48-A2BD-0598BD4A1ABB}" name="Column66"/>
    <tableColumn id="75" xr3:uid="{015CF9F6-3D96-441F-A75A-731FB0A362D9}" name="Column67"/>
    <tableColumn id="76" xr3:uid="{97F7FA00-A8AA-4674-A830-E228ED228BC0}" name="Column68"/>
    <tableColumn id="77" xr3:uid="{84A233D2-04E1-4541-8046-F75C02734BCF}" name="Column69"/>
    <tableColumn id="78" xr3:uid="{54EE17FE-4DAD-489D-B318-FDF6974893FC}" name="Column70"/>
    <tableColumn id="79" xr3:uid="{C6A57D9E-B9E7-476E-9F20-044E5851B774}" name="Column71"/>
    <tableColumn id="80" xr3:uid="{E1548002-62AA-4E75-95FD-2B2DA76C78C7}" name="Column72"/>
    <tableColumn id="81" xr3:uid="{0733F907-920E-4D7F-BBF8-7D588199E37A}" name="Column73"/>
    <tableColumn id="82" xr3:uid="{C7779331-4693-45BD-8DCD-48A0F6C581FE}" name="Column74"/>
    <tableColumn id="83" xr3:uid="{078BF719-7B30-46D7-A57F-98494D4FC6CC}" name="Column75"/>
    <tableColumn id="84" xr3:uid="{3E31266F-17B9-4CF7-B468-7FF75266EE03}" name="Column76"/>
    <tableColumn id="85" xr3:uid="{B52EE11B-4EDA-4115-B1BC-E44D1F09D654}" name="Column77"/>
    <tableColumn id="86" xr3:uid="{8B7066D2-E571-4A92-B329-7CB88D17B705}" name="Column78"/>
    <tableColumn id="87" xr3:uid="{4D78905D-F37C-45FD-B22C-BDE542138282}" name="Column79"/>
    <tableColumn id="88" xr3:uid="{1CEFB965-E937-4B26-8C92-8A179C691C17}" name="Column80"/>
    <tableColumn id="89" xr3:uid="{46A021C2-439E-4B59-AC89-2F0CDF47E852}" name="Column81"/>
    <tableColumn id="90" xr3:uid="{0CFFC0DA-320D-4C77-A4EC-3CA241BF71BA}" name="Column82"/>
    <tableColumn id="91" xr3:uid="{15F1F885-E359-4D1D-B8BC-0DAF59BE59D6}" name="Column83"/>
    <tableColumn id="92" xr3:uid="{324831E1-7FE4-4710-9068-27991C999B2B}" name="Column84"/>
    <tableColumn id="93" xr3:uid="{9D08BB8D-43DE-4301-AEB0-5C3AEAED0FCD}" name="Column85"/>
    <tableColumn id="94" xr3:uid="{767EB374-31D0-4613-909B-6291014B5FCB}" name="Column86"/>
    <tableColumn id="95" xr3:uid="{7C914539-5E46-4CBE-88A6-CC09568A55CF}" name="Column87"/>
    <tableColumn id="96" xr3:uid="{D3149889-F329-49DF-95BC-D0D9FFE76FD4}" name="Column88"/>
    <tableColumn id="97" xr3:uid="{F2CBE61A-67DE-4DE9-8FB0-55EA53E41258}" name="Column89"/>
    <tableColumn id="98" xr3:uid="{DDAA1C6C-0DEA-4AF5-9014-B91659272FEF}" name="Column90"/>
    <tableColumn id="99" xr3:uid="{495BBD62-5A9C-48D0-BF60-461833AD7836}" name="Column91"/>
    <tableColumn id="100" xr3:uid="{4453A341-9021-40B9-8F68-64DEFDF67882}" name="Column92"/>
    <tableColumn id="101" xr3:uid="{438F9562-221D-4261-B8D9-13324E226589}" name="Column93"/>
    <tableColumn id="102" xr3:uid="{EB48321D-9C01-4B98-9A6C-E467F989404E}" name="Column94"/>
    <tableColumn id="103" xr3:uid="{1E132AE7-F378-4DB4-ADAB-7F841E9477C1}" name="Column95"/>
    <tableColumn id="104" xr3:uid="{0D7F6A03-523C-439A-B11D-FAA559D724F0}" name="Column96"/>
    <tableColumn id="105" xr3:uid="{722CF070-C06F-43A0-B060-0E49A93E2E07}" name="Column97"/>
    <tableColumn id="106" xr3:uid="{E56E89AB-D6C8-4010-9FFB-103F5026DBA3}" name="Column98"/>
    <tableColumn id="107" xr3:uid="{059B3B40-8EF5-4DB4-8C33-F4FD76BF0762}" name="Column99"/>
    <tableColumn id="108" xr3:uid="{3878E93D-71EB-4B8D-B83F-B63961336DF8}" name="Column100"/>
    <tableColumn id="109" xr3:uid="{916656A5-DDEA-4F2B-BAA2-DB998FDA48FC}" name="Column101"/>
    <tableColumn id="110" xr3:uid="{5E516C26-095B-46C9-A2FC-0E729ADDF3DB}" name="Column102"/>
    <tableColumn id="111" xr3:uid="{A8732EB7-1E88-4D70-912E-74F9202D20B7}" name="Column103"/>
    <tableColumn id="112" xr3:uid="{A21FC0B5-55A4-48C0-8688-8F3786D8B0F1}" name="Column104"/>
    <tableColumn id="113" xr3:uid="{AA9482C2-03A2-4DCB-8E3B-6BF377F93915}" name="Column105"/>
    <tableColumn id="114" xr3:uid="{30C711EA-12AE-42FC-A7C6-1F5AAA3BEB11}" name="Column106"/>
    <tableColumn id="115" xr3:uid="{01700623-DB4B-4B9E-A681-F6561B6661F1}" name="Column107"/>
    <tableColumn id="116" xr3:uid="{58F6F16E-758C-49A6-AE22-7F6D1B9D4C16}" name="Column108"/>
    <tableColumn id="117" xr3:uid="{BA37DE74-4CA9-4692-B31B-B52732A018F2}" name="Column109"/>
    <tableColumn id="118" xr3:uid="{45EDAA37-88AF-41A3-B139-2AAEDE468A40}" name="Column110"/>
    <tableColumn id="119" xr3:uid="{A8F17A76-895B-4047-A9AF-4BFA5E7EA45B}" name="Column111"/>
    <tableColumn id="120" xr3:uid="{595F0991-3BE6-43CD-BC78-2ADB6DF6A274}" name="Column112"/>
    <tableColumn id="121" xr3:uid="{F04B7800-A80C-4D8E-9C66-B9AF91B6C2DA}" name="Column113"/>
    <tableColumn id="122" xr3:uid="{5C9BDE3B-4243-427B-A7E4-BABD9AEEDB00}" name="Column114"/>
    <tableColumn id="123" xr3:uid="{5E49AFAF-7A4F-4BF4-A011-02C7E045B8AD}" name="Column115"/>
    <tableColumn id="124" xr3:uid="{037969DF-AEFA-4C45-8B64-94B79D95795C}" name="Column116"/>
    <tableColumn id="125" xr3:uid="{F75BAE10-11BE-414E-B615-BC9F55E52686}" name="Column117"/>
    <tableColumn id="126" xr3:uid="{345660D2-A951-47EE-BB02-3B29ED6E3AC7}" name="Column118"/>
    <tableColumn id="127" xr3:uid="{FCDB693C-1C45-4E4E-844C-C7835A3EFF9D}" name="Column119"/>
    <tableColumn id="128" xr3:uid="{2B927E32-3CDE-4EA8-99E8-CEC30F6E2102}" name="Column120"/>
    <tableColumn id="129" xr3:uid="{6F91A01A-8FF1-4EF7-8715-142679AABA56}" name="Column121"/>
    <tableColumn id="130" xr3:uid="{81EBD75E-7943-404F-A188-CEEF2548AE19}" name="Column122"/>
    <tableColumn id="131" xr3:uid="{47BA8F87-A718-489D-82BA-71552F580688}" name="Column123"/>
    <tableColumn id="132" xr3:uid="{4894230D-7675-4D56-BF4E-9D36EC3D4B12}" name="Column124"/>
    <tableColumn id="133" xr3:uid="{19222490-E1C5-4407-8674-5C3B7809BB48}" name="Column125"/>
    <tableColumn id="134" xr3:uid="{BE13FFF6-601A-4B47-A2AC-69EEDFDC6960}" name="Column126"/>
    <tableColumn id="135" xr3:uid="{034C59FD-386C-4759-8F62-96ABD276812A}" name="Column127"/>
    <tableColumn id="136" xr3:uid="{C37AB37D-1A98-4BC1-947C-44E429C4F4AC}" name="Column128"/>
    <tableColumn id="137" xr3:uid="{914C3872-48D2-4638-86F1-A317999DA6F4}" name="Column129"/>
    <tableColumn id="138" xr3:uid="{FB5AAD67-7BA6-4823-B283-F6410BDB4A5B}" name="Column130"/>
    <tableColumn id="139" xr3:uid="{255D901F-93BD-4BFA-8A55-1CF52144786E}" name="Column131"/>
    <tableColumn id="140" xr3:uid="{FE5AE3CA-D8EE-48CB-A848-DE57705D2C4F}" name="Column132"/>
    <tableColumn id="141" xr3:uid="{EDB48895-EB77-4AD9-8C03-DDD50C9D5A03}" name="Column133"/>
    <tableColumn id="142" xr3:uid="{EF1CCBAB-EE9F-478D-B0BA-A54010C52A20}" name="Column134"/>
    <tableColumn id="143" xr3:uid="{5F4CFB84-3749-4929-99AC-526F72E31D21}" name="Column135"/>
    <tableColumn id="144" xr3:uid="{28F9CC4B-E8FC-4DBB-B616-77359EF32F41}" name="Column136"/>
    <tableColumn id="145" xr3:uid="{833682B6-50B0-4445-B03B-CEBCD443407D}" name="Column137"/>
    <tableColumn id="146" xr3:uid="{89435F83-3F4C-4E15-A5BE-3EE7A8E27DF7}" name="Column138"/>
    <tableColumn id="147" xr3:uid="{42E8AC18-BC53-4225-837A-2B3127BE8C60}" name="Column139"/>
    <tableColumn id="148" xr3:uid="{D6B90F9A-C676-4218-95A8-0AEBCBB79879}" name="Column140"/>
    <tableColumn id="149" xr3:uid="{04D93F63-BFAE-41AD-B064-DE9D09664C5E}" name="Column141"/>
    <tableColumn id="150" xr3:uid="{4857E893-5721-43CE-B52A-A3F74FE66FEA}" name="Column142"/>
    <tableColumn id="151" xr3:uid="{A721FBE9-87FB-44C4-AD09-BEC883A8CA9B}" name="Column143"/>
    <tableColumn id="152" xr3:uid="{90C99629-C98A-45D4-8ED4-B64AB83BA362}" name="Column144"/>
    <tableColumn id="153" xr3:uid="{161D658A-E51B-4BC7-B577-A9534EC2DA8F}" name="Column145"/>
    <tableColumn id="154" xr3:uid="{6DF8F99F-0F45-4D7F-9C1F-BCDF762FA07A}" name="Column146"/>
    <tableColumn id="155" xr3:uid="{46FC35FB-0914-4B62-96DB-9ED5D074B0C0}" name="Column147"/>
    <tableColumn id="156" xr3:uid="{C9152B65-A394-40C5-A99A-2EB6F4DE969E}" name="Column148"/>
    <tableColumn id="157" xr3:uid="{562AE2BF-8E1A-45BE-B515-584CB775B1FB}" name="Column149"/>
    <tableColumn id="158" xr3:uid="{3BA694F6-0A28-492F-B043-70E753C2E545}" name="Column150"/>
    <tableColumn id="159" xr3:uid="{17881819-BD42-4C1B-9249-1E4CC537AF08}" name="Column151"/>
    <tableColumn id="160" xr3:uid="{26C65705-EF76-4464-9400-BF35DCDDB10A}" name="Column152"/>
    <tableColumn id="161" xr3:uid="{CB2ED7BE-6940-4C41-9206-1203809EF643}" name="Column153"/>
    <tableColumn id="162" xr3:uid="{A24A34B4-D81F-496A-AF6F-C04A834D49F6}" name="Column154"/>
    <tableColumn id="163" xr3:uid="{80D2FAE4-A0A0-4417-863F-3219D3080E17}" name="Column155"/>
    <tableColumn id="164" xr3:uid="{843D8AD8-1DAE-47B0-B41B-7EB919FD7835}" name="Column156"/>
    <tableColumn id="165" xr3:uid="{FC497FA0-94AC-44E3-A2C9-5041B8875FB5}" name="Column157"/>
    <tableColumn id="166" xr3:uid="{D9A4DB13-BDAA-4F18-8C0D-752C08495B92}" name="Column158"/>
    <tableColumn id="167" xr3:uid="{27A9E9E2-C60D-4F30-BCA0-23B87C1C6F12}" name="Column159"/>
    <tableColumn id="168" xr3:uid="{3C421946-DC40-4752-B555-B6DCD231C686}" name="Column160"/>
    <tableColumn id="169" xr3:uid="{CF149A7F-C0A9-4C76-B8D6-DEA0BEB9AAF7}" name="Column161"/>
    <tableColumn id="170" xr3:uid="{D9D3A5A7-6168-4B55-A325-6DA480FF9326}" name="Column162"/>
    <tableColumn id="171" xr3:uid="{4DD02A88-A62A-49A1-86BE-57B2C36DDA9C}" name="Column163"/>
    <tableColumn id="172" xr3:uid="{21FDE468-75DA-497D-85C2-02E84146BC3D}" name="Column164"/>
    <tableColumn id="173" xr3:uid="{C0EDF225-C2BC-4443-B876-0C3820635721}" name="Column165"/>
    <tableColumn id="174" xr3:uid="{16EA7F83-26EC-4412-9DB3-C5ED510390BC}" name="Column166"/>
    <tableColumn id="175" xr3:uid="{75202B5F-8C0E-40BF-8BF5-844FFE182EDB}" name="Column167"/>
    <tableColumn id="176" xr3:uid="{0404D278-1987-4E96-AA99-249190AC75AD}" name="Column168"/>
    <tableColumn id="177" xr3:uid="{FC3F0FE3-1823-4C50-9CD1-E5C83302827C}" name="Column169"/>
    <tableColumn id="178" xr3:uid="{C2816E4E-92FB-4FF6-A311-64800C384554}" name="Column170"/>
    <tableColumn id="179" xr3:uid="{2FE30C96-DDD2-422A-B1E7-3AA440C8EAD7}" name="Column171"/>
    <tableColumn id="180" xr3:uid="{967527B6-D3E0-40F9-B87F-1465397CC0A4}" name="Column172"/>
    <tableColumn id="181" xr3:uid="{A864EDA8-8C3E-4BBE-823C-68D2D9777F2C}" name="Column173"/>
    <tableColumn id="182" xr3:uid="{8A2B1C63-56D4-4C3B-B3B2-032931C6F45D}" name="Column174"/>
    <tableColumn id="183" xr3:uid="{055EFBCB-846F-4CE9-9A4B-4DBA669E742A}" name="Column175"/>
    <tableColumn id="184" xr3:uid="{0799D257-0BB0-40B3-ACEA-F1A0305B926A}" name="Column176"/>
    <tableColumn id="185" xr3:uid="{9C34AA61-D788-4C32-A860-F4743598133A}" name="Column177"/>
    <tableColumn id="186" xr3:uid="{385B9918-38A1-4BF0-A342-E8C294F45E57}" name="Column178"/>
    <tableColumn id="187" xr3:uid="{6A5FC933-7433-4593-8898-6A3B46AF1331}" name="Column179"/>
    <tableColumn id="188" xr3:uid="{42C82B08-D3D5-4846-8748-4C8AAAAFE800}" name="Column180"/>
    <tableColumn id="189" xr3:uid="{2596B4AB-7E5F-46B3-895E-5514CBA748EB}" name="Column181"/>
    <tableColumn id="190" xr3:uid="{BAACB576-4949-471A-9F5C-95DDEFEE9D40}" name="Column182"/>
    <tableColumn id="191" xr3:uid="{5C362D0A-A3BB-4C00-9450-C427BDF6A31E}" name="Column183"/>
    <tableColumn id="192" xr3:uid="{B87DC33E-399B-465A-B231-00A81C4E4FFC}" name="Column184"/>
    <tableColumn id="193" xr3:uid="{3C74EF0C-634B-4EC1-B4D4-296D7D28B0B7}" name="Column185"/>
    <tableColumn id="194" xr3:uid="{2E903F0D-C922-4035-ABB5-AB415DF0D743}" name="Column186"/>
    <tableColumn id="195" xr3:uid="{08CE9107-CFD9-451D-82FF-D0D411C64BB9}" name="Column187"/>
    <tableColumn id="196" xr3:uid="{0D1B2782-C0DD-4138-B069-5823EFED08F0}" name="Column188"/>
    <tableColumn id="197" xr3:uid="{744EF1FB-C48B-48D4-BECC-13AB657C3DC4}" name="Column189"/>
    <tableColumn id="198" xr3:uid="{8BB013EF-E1DE-48F3-B49B-98F7B55468AC}" name="Column190"/>
    <tableColumn id="199" xr3:uid="{FE9A45BA-7B4A-4A82-A03B-938F5EC77AF5}" name="Column191"/>
    <tableColumn id="200" xr3:uid="{7A2513CC-A0BA-485B-97F6-A6F85AE4EC79}" name="Column192"/>
    <tableColumn id="201" xr3:uid="{534B5E21-B21B-4D91-A023-13BE54FBAB97}" name="Column193"/>
    <tableColumn id="202" xr3:uid="{666E57EE-0879-4EC4-AC0A-B27A251B2E07}" name="Column194"/>
    <tableColumn id="203" xr3:uid="{11622358-FD81-4A30-ADD7-AC5C1AC75C6B}" name="Column195"/>
    <tableColumn id="204" xr3:uid="{0FB0B2AE-1675-4D1E-81DE-61EDCB9B682E}" name="Column196"/>
    <tableColumn id="205" xr3:uid="{CA3AC8A5-807B-4A0E-96ED-C40D1981FE94}" name="Column197"/>
    <tableColumn id="206" xr3:uid="{CDC910C4-1D20-40DE-9C23-CA59EBB5EFF4}" name="Column198"/>
    <tableColumn id="207" xr3:uid="{50106AB2-0CA4-4E43-A192-017616AC2184}" name="Column199"/>
    <tableColumn id="208" xr3:uid="{52D2CA41-1E56-40EE-A848-075D8B3B3940}" name="Column200"/>
    <tableColumn id="209" xr3:uid="{3AB1B44E-099C-4F68-94C8-FA8A1FCAA2D9}" name="Column201"/>
    <tableColumn id="210" xr3:uid="{F5AA457C-107C-4B11-864E-E480C642CC5C}" name="Column202"/>
    <tableColumn id="211" xr3:uid="{C26C9278-9072-43DC-A6F9-D0E8F15D3D9D}" name="Column203"/>
    <tableColumn id="212" xr3:uid="{103E210F-D93F-401D-8FAD-DDA232808833}" name="Column204"/>
    <tableColumn id="213" xr3:uid="{E3176C60-FEAE-4842-945D-A34779D24BE1}" name="Column205"/>
    <tableColumn id="214" xr3:uid="{1C880084-DA5F-4895-82ED-6633EE040612}" name="Column206"/>
    <tableColumn id="215" xr3:uid="{7B98BB7E-E0B3-4F02-A76A-B7B2FD09790F}" name="Column207"/>
    <tableColumn id="216" xr3:uid="{BBA72120-3CE1-40E6-82EC-BA1F8D325B23}" name="Column208"/>
    <tableColumn id="217" xr3:uid="{C3891133-985B-4CE0-82A0-0D7D0C044452}" name="Column209"/>
    <tableColumn id="218" xr3:uid="{798C966F-2F5E-4EF9-A1D6-76C280C0C086}" name="Column210"/>
    <tableColumn id="219" xr3:uid="{A87C9A35-3457-4F6A-B075-76EFEDA5AD74}" name="Column211"/>
    <tableColumn id="220" xr3:uid="{2C0F383C-268D-42CB-8F49-1F92A9DC1F2E}" name="Column212"/>
    <tableColumn id="221" xr3:uid="{C8E94737-D65C-4AB1-AB4C-F21BA05FF4E1}" name="Column213"/>
    <tableColumn id="222" xr3:uid="{5FF55194-2967-4820-959C-E48DDF6982DB}" name="Column214"/>
    <tableColumn id="223" xr3:uid="{D4BD9566-029C-4E87-B426-266BF2F4D03D}" name="Column215"/>
    <tableColumn id="224" xr3:uid="{92901D95-E7DB-4DA9-BFF3-D387607AD349}" name="Column216"/>
    <tableColumn id="225" xr3:uid="{14A4C4FE-4923-4524-9CD5-D6C8C65AA676}" name="Column217"/>
    <tableColumn id="226" xr3:uid="{01B2D2EA-6699-4677-A9C8-825ECB9E1A46}" name="Column218"/>
    <tableColumn id="227" xr3:uid="{DC49703F-438D-4146-A720-507C2C440857}" name="Column219"/>
    <tableColumn id="228" xr3:uid="{98B442C6-C426-4718-8E04-E13FC596E198}" name="Column220"/>
    <tableColumn id="229" xr3:uid="{5F23D5CF-BD1A-4AA9-BA95-EA8F6B073CDD}" name="Column221"/>
    <tableColumn id="230" xr3:uid="{7BBA4891-19C4-4698-A3BD-68144599C0AA}" name="Column222"/>
    <tableColumn id="231" xr3:uid="{AE3C8301-0EAD-4000-BC5C-7283AAA652A3}" name="Column223"/>
    <tableColumn id="232" xr3:uid="{8E0E41F1-7EBE-4E2B-AB0D-BFA307B8969A}" name="Column224"/>
    <tableColumn id="233" xr3:uid="{865A253D-299B-45C3-8460-0008FE375664}" name="Column225"/>
    <tableColumn id="234" xr3:uid="{626118FD-9DFD-4126-829A-0EBD664828E1}" name="Column226"/>
    <tableColumn id="235" xr3:uid="{B164D5A9-97E9-4B7A-86CB-9E16C634D9F8}" name="Column227"/>
    <tableColumn id="236" xr3:uid="{4BC1473D-6230-46CD-8A20-28F38AEBE78F}" name="Column228"/>
    <tableColumn id="237" xr3:uid="{A0E9A885-C40A-4FA8-AA15-32ED94C54B14}" name="Column229"/>
    <tableColumn id="238" xr3:uid="{FFC7E668-1544-4B81-9486-DA24D8365200}" name="Column230"/>
    <tableColumn id="239" xr3:uid="{9922C3F4-1464-44A2-913B-B123BADB33A4}" name="Column231"/>
    <tableColumn id="240" xr3:uid="{8C590158-B151-49ED-8563-7A387F060739}" name="Column232"/>
    <tableColumn id="241" xr3:uid="{0CEAEE71-01ED-47B5-B17D-CE0E2FCC6091}" name="Column233"/>
    <tableColumn id="242" xr3:uid="{7CF5C958-7C1A-4F08-87D6-753FF08393D8}" name="Column234"/>
    <tableColumn id="243" xr3:uid="{D3D6AEBE-66D1-4EE4-91FF-34F53465A648}" name="Column235"/>
    <tableColumn id="244" xr3:uid="{B525E693-8DDF-42DD-A5F6-10A443CDF565}" name="Column236"/>
    <tableColumn id="245" xr3:uid="{66B4FD5F-9488-4C72-949F-EEE041B97AE3}" name="Column237"/>
    <tableColumn id="246" xr3:uid="{5262D700-DCEF-4039-9091-425C9269AFEB}" name="Column238"/>
    <tableColumn id="247" xr3:uid="{D6304E44-AA4D-40F4-AA1E-17990074B76A}" name="Column239"/>
    <tableColumn id="248" xr3:uid="{484921FF-F611-47CE-8340-CC3D580A9D28}" name="Column240"/>
    <tableColumn id="249" xr3:uid="{2B157992-C185-496E-AB88-34B8594C96D2}" name="Column241"/>
    <tableColumn id="250" xr3:uid="{DF0D9517-059C-4F0E-A534-DEAA9232BB7B}" name="Column242"/>
    <tableColumn id="251" xr3:uid="{193D95C2-2535-48EC-8569-59FCA70A1CE7}" name="Column243"/>
    <tableColumn id="252" xr3:uid="{1B39D4CA-715C-4B23-9A6B-849436A2D640}" name="Column244"/>
    <tableColumn id="253" xr3:uid="{EFF3D864-7258-423F-9709-A17E2587621B}" name="Column245"/>
    <tableColumn id="254" xr3:uid="{615671FC-9CB5-4DC3-BDCD-794431BCCBE3}" name="Column246"/>
    <tableColumn id="255" xr3:uid="{916CC798-A701-4379-AD9B-DA401F01B802}" name="Column247"/>
    <tableColumn id="256" xr3:uid="{49330F58-3276-457A-9624-68B53B75755D}" name="Column248"/>
    <tableColumn id="257" xr3:uid="{4DC3C34C-0C0C-42E5-8838-63BBACF1CC26}" name="Column249"/>
    <tableColumn id="258" xr3:uid="{9B7A2473-8989-4F38-963F-B75A488B25F7}" name="Column250"/>
    <tableColumn id="259" xr3:uid="{06BEDECA-CA3E-438A-B20C-3086F6D2E0E1}" name="Column251"/>
    <tableColumn id="260" xr3:uid="{C84DCD3B-E1E9-457B-848C-F5F297A6ED98}" name="Column252"/>
    <tableColumn id="261" xr3:uid="{C0D08607-3A50-4681-8942-AB838691F114}" name="Column253"/>
    <tableColumn id="262" xr3:uid="{46A4C63D-A81F-48EA-8E72-3FFBED50A250}" name="Column254"/>
    <tableColumn id="263" xr3:uid="{EDAC64ED-D724-4E70-B951-BAE4D191CBBD}" name="Column255"/>
    <tableColumn id="264" xr3:uid="{9DEEB113-09F2-4604-AD2E-78D58C49607C}" name="Column256"/>
    <tableColumn id="265" xr3:uid="{BA8DBA4F-5918-4E58-80E1-EB31D073B892}" name="Column257"/>
    <tableColumn id="266" xr3:uid="{89283DC6-322A-43F3-B442-02A4EAF71A95}" name="Column258"/>
    <tableColumn id="267" xr3:uid="{F237D6BF-C500-4266-8E82-5D66DD1953A5}" name="Column259"/>
    <tableColumn id="268" xr3:uid="{2CDA0DD3-153A-47C6-B5C6-D20CBFAA6412}" name="Column260"/>
    <tableColumn id="269" xr3:uid="{D24D2A10-E7EE-4560-BF20-BC640ED5FA0D}" name="Column261"/>
    <tableColumn id="270" xr3:uid="{FD3911F6-DC12-45AC-AF85-6D24B9CA7205}" name="Column262"/>
    <tableColumn id="271" xr3:uid="{482C739F-B9AF-4ABE-9CB0-1F69435674D0}" name="Column263"/>
    <tableColumn id="272" xr3:uid="{11DA36E1-BD81-4DE9-B567-A48B9421542D}" name="Column264"/>
    <tableColumn id="273" xr3:uid="{D8B6667B-83E8-44B9-9BD9-0EF5F5409002}" name="Column265"/>
    <tableColumn id="274" xr3:uid="{52D3747B-AD0D-4FB8-9D1A-6CF09ECF2AB9}" name="Column266"/>
    <tableColumn id="275" xr3:uid="{5DF42C2D-5995-469E-AAE5-A0060556584B}" name="Column267"/>
    <tableColumn id="276" xr3:uid="{5573C698-F36E-46AC-ACE7-AA30355292C6}" name="Column268"/>
    <tableColumn id="277" xr3:uid="{2AA89245-0BC1-4D0E-8ACE-7B52DE42B84D}" name="Column269"/>
    <tableColumn id="278" xr3:uid="{F3E0A784-256C-4FD5-AADE-D3720DEEF829}" name="Column270"/>
    <tableColumn id="279" xr3:uid="{230A9379-44DE-44DB-8AE0-6D51A4727BBA}" name="Column271"/>
    <tableColumn id="280" xr3:uid="{6CD87E26-4FAB-46D8-A472-0BD3E6C0D5AD}" name="Column272"/>
    <tableColumn id="281" xr3:uid="{B5FB7F2D-B173-41F3-B1E1-DE260BF05090}" name="Column273"/>
    <tableColumn id="282" xr3:uid="{4F128D26-7022-4D5F-84CD-BCA1E6A1E9DC}" name="Column274"/>
    <tableColumn id="283" xr3:uid="{77A84AA0-EF86-48C0-92C4-AAF0D42FEB50}" name="Column275"/>
    <tableColumn id="284" xr3:uid="{BD6ED284-6594-45E6-B4F6-E474E19423B5}" name="Column276"/>
    <tableColumn id="285" xr3:uid="{B1F1796F-368A-4B11-A819-CB47A3FFD99C}" name="Column277"/>
    <tableColumn id="286" xr3:uid="{2C36CA81-8786-4C80-BD93-F5CEF9434830}" name="Column278"/>
    <tableColumn id="287" xr3:uid="{A52A24F4-B6C4-438F-AC26-B808EF5DECA4}" name="Column279"/>
    <tableColumn id="288" xr3:uid="{D8565A1F-4EA9-466D-A382-35163A946B61}" name="Column280"/>
    <tableColumn id="289" xr3:uid="{AD6F0241-231C-4DB3-9F3F-E20CC66DE419}" name="Column281"/>
    <tableColumn id="290" xr3:uid="{0D390DAA-EE5D-49E1-AD53-E130E36E7AB0}" name="Column282"/>
    <tableColumn id="291" xr3:uid="{1E84EDC5-0FA0-43BE-A3C7-6BC11D286278}" name="Column283"/>
    <tableColumn id="292" xr3:uid="{BD7CBB3F-22DA-4D47-8640-767A026C7F97}" name="Column284"/>
    <tableColumn id="293" xr3:uid="{5A583FE7-D573-4A21-9269-FDD7FC0249E7}" name="Column285"/>
    <tableColumn id="294" xr3:uid="{60B4CDBA-CAF4-425B-9FA2-866D3E2BF48F}" name="Column286"/>
    <tableColumn id="295" xr3:uid="{662095BA-6242-40F8-BDE8-8418389926C9}" name="Column287"/>
    <tableColumn id="296" xr3:uid="{38AAFF77-B636-4D27-BF7D-EF6FCE3A68D4}" name="Column288"/>
    <tableColumn id="297" xr3:uid="{1856C8CD-48F8-425D-A2B7-75AE36768333}" name="Column289"/>
    <tableColumn id="298" xr3:uid="{6262D01A-3C7A-4EFF-B6FD-9124010FEDC1}" name="Column290"/>
    <tableColumn id="299" xr3:uid="{C64530CB-8E74-4BE4-BCAF-3041DFDD0A90}" name="Column291"/>
    <tableColumn id="300" xr3:uid="{2A91FA12-380E-471C-A401-AA4F4FB60312}" name="Column292"/>
    <tableColumn id="301" xr3:uid="{07CC7DB2-0BAB-4B28-97A7-E4056180A38D}" name="Column293"/>
    <tableColumn id="302" xr3:uid="{510A2CE3-AB05-40A1-9448-4E4A6D6C5DFB}" name="Column294"/>
    <tableColumn id="303" xr3:uid="{7D09A0FC-F2DB-418B-B3A1-3A83E9FB9F9A}" name="Column295"/>
    <tableColumn id="304" xr3:uid="{DB96BD81-3C00-4106-A183-899FCBBEDA0A}" name="Column296"/>
    <tableColumn id="305" xr3:uid="{39D86439-600E-4AC8-907B-00A12CF59E48}" name="Column297"/>
    <tableColumn id="306" xr3:uid="{17622D7D-51C6-4000-8032-B01B7DD32B02}" name="Column298"/>
    <tableColumn id="307" xr3:uid="{FA802FA9-8141-4F7E-99EE-6CE26D0FAE33}" name="Column299"/>
    <tableColumn id="308" xr3:uid="{A7A3B1B4-BC89-4008-8424-D2F1172BFFF4}" name="Column300"/>
    <tableColumn id="309" xr3:uid="{5BA5DC1E-026A-4EAB-8D60-537F889E48F0}" name="Column301"/>
    <tableColumn id="310" xr3:uid="{090BC35F-45D1-422F-B6B6-F352DC786EEC}" name="Column302"/>
    <tableColumn id="311" xr3:uid="{9564B05E-75FD-4C59-8EA0-D61582258A92}" name="Column303"/>
    <tableColumn id="312" xr3:uid="{708C99A3-6795-4986-82DA-1FC21D749E7A}" name="Column304"/>
    <tableColumn id="313" xr3:uid="{BD106284-12D2-4CB0-BB00-B928E1D24934}" name="Column305"/>
    <tableColumn id="314" xr3:uid="{F491D80B-BE0F-4BB4-8C84-22CCEB820A92}" name="Column306"/>
    <tableColumn id="315" xr3:uid="{87D39092-17B2-4DA4-9A52-ABB91F27749D}" name="Column307"/>
    <tableColumn id="316" xr3:uid="{8FAB2DE5-4D2C-4559-A7FB-18791AE65B6C}" name="Column308"/>
    <tableColumn id="317" xr3:uid="{50942F84-9D7E-4625-81A3-05CD09331648}" name="Column309"/>
    <tableColumn id="318" xr3:uid="{5520A2DC-C96D-487E-B54B-963498C13A1F}" name="Column310"/>
    <tableColumn id="319" xr3:uid="{5EEBFB6F-09C6-4CB3-9D48-172CE6E380FD}" name="Column311"/>
    <tableColumn id="320" xr3:uid="{C99A72CA-8352-4AA1-941A-B7DDDDF531C1}" name="Column312"/>
    <tableColumn id="321" xr3:uid="{DD3EBC84-EA4E-4E9A-AC76-D21D08B1705E}" name="Column313"/>
    <tableColumn id="322" xr3:uid="{A2F4F980-DCEE-4586-8FFA-0B8F053F8DB1}" name="Column314"/>
    <tableColumn id="323" xr3:uid="{E5FE21EA-EA33-416A-9809-F1980DB497ED}" name="Column315"/>
    <tableColumn id="324" xr3:uid="{F91439B9-D684-4A5B-A9A2-3FB9343C66E9}" name="Column316"/>
    <tableColumn id="325" xr3:uid="{715D5C5A-1F8D-446C-87EE-D0EC3A107DB0}" name="Column317"/>
    <tableColumn id="326" xr3:uid="{69671D55-1015-4579-A0B7-9F5358D1D5DE}" name="Column318"/>
    <tableColumn id="327" xr3:uid="{F8EA5A7A-09B8-4111-82BB-B418FA3CFAD8}" name="Column319"/>
    <tableColumn id="328" xr3:uid="{4A070578-D810-4946-9F34-117F1E23F8C0}" name="Column320"/>
    <tableColumn id="329" xr3:uid="{DF5DE1D0-0327-45D4-84D7-847274A07F84}" name="Column321"/>
    <tableColumn id="330" xr3:uid="{2CED6E22-2DC0-4D20-9388-1BC881846A2F}" name="Column322"/>
    <tableColumn id="331" xr3:uid="{9859F870-8C90-4215-BFEC-B2570D7BE381}" name="Column323"/>
    <tableColumn id="332" xr3:uid="{837D47CE-5364-4692-9C0C-17D4856EB9C8}" name="Column324"/>
    <tableColumn id="333" xr3:uid="{36D433C3-E671-4E90-B8B9-658A6586FB93}" name="Column325"/>
    <tableColumn id="334" xr3:uid="{6D3EE351-72C2-4BF2-AAEC-65B5CB379A6A}" name="Column326"/>
    <tableColumn id="335" xr3:uid="{801CFDAB-C0C2-42D6-8884-347362768DF6}" name="Column327"/>
    <tableColumn id="336" xr3:uid="{1FE86D00-75C4-4B91-AB1B-D3D52EB87586}" name="Column328"/>
    <tableColumn id="337" xr3:uid="{7FE37B0B-5167-441F-BB42-DA2CEA56C25D}" name="Column329"/>
    <tableColumn id="338" xr3:uid="{26895886-B5E7-4AF9-869E-FED8CD1E3973}" name="Column330"/>
    <tableColumn id="339" xr3:uid="{C098E36D-09F4-4EA5-ADBB-7F666C23A439}" name="Column331"/>
    <tableColumn id="340" xr3:uid="{B5A2ED9A-5783-414B-A5A5-85D28850BEE5}" name="Column332"/>
    <tableColumn id="341" xr3:uid="{B3125C55-44E8-40CC-83C6-B7C9B3A45E5F}" name="Column333"/>
    <tableColumn id="342" xr3:uid="{BCF67F31-F9CB-4F85-8BFA-A783036DE586}" name="Column334"/>
    <tableColumn id="343" xr3:uid="{199A123D-09E4-4F39-94D4-3FA391451E26}" name="Column335"/>
    <tableColumn id="344" xr3:uid="{6077DE65-D932-44D8-8A3A-9C0172A59D4D}" name="Column336"/>
    <tableColumn id="345" xr3:uid="{62E13CE2-6BE4-45CA-8F19-0FA57693F67B}" name="Column337"/>
    <tableColumn id="346" xr3:uid="{978261ED-1024-45D1-A69B-81C50F345869}" name="Column338"/>
    <tableColumn id="347" xr3:uid="{61A379B9-5072-455D-A218-FB365920C942}" name="Column339"/>
    <tableColumn id="348" xr3:uid="{BACC0A85-8FF3-4E25-8ADB-D43D2EE7561A}" name="Column340"/>
    <tableColumn id="349" xr3:uid="{455FFA6F-4279-42B6-9998-11A9844CFE3E}" name="Column341"/>
    <tableColumn id="350" xr3:uid="{C83E379C-E59D-4EFF-940B-DC0539A41D8D}" name="Column342"/>
    <tableColumn id="351" xr3:uid="{DC47550C-5EF3-49D5-86F6-1E79548A61AC}" name="Column343"/>
    <tableColumn id="352" xr3:uid="{C0894E80-A535-49ED-B4EF-E5478F232EC8}" name="Column344"/>
    <tableColumn id="353" xr3:uid="{3A030CAD-AB93-4347-9A73-5A23041244E6}" name="Column345"/>
    <tableColumn id="354" xr3:uid="{FB8DC377-0B60-4619-81A8-85EBC408B5F2}" name="Column346"/>
    <tableColumn id="355" xr3:uid="{02433563-9751-427B-919F-6BB7EA9D4B0C}" name="Column347"/>
    <tableColumn id="356" xr3:uid="{64BFAAE9-22DF-4F9F-A4B5-FD41011347D5}" name="Column348"/>
    <tableColumn id="357" xr3:uid="{B60D28FD-E538-4CF1-ABDE-AFF719F2B9CA}" name="Column349"/>
    <tableColumn id="358" xr3:uid="{55771D15-2D05-44D7-A8CF-84DD63920438}" name="Column350"/>
    <tableColumn id="359" xr3:uid="{0D6CE1AF-B640-4029-B2D7-A0EFD9E04B12}" name="Column351"/>
    <tableColumn id="360" xr3:uid="{BF6ECA38-5184-483B-9684-FE867CCFFC34}" name="Column352"/>
    <tableColumn id="361" xr3:uid="{02D01C31-0C8E-417E-AFD1-E0669C8FB4EC}" name="Column353"/>
    <tableColumn id="362" xr3:uid="{33E70250-538D-439C-8E5B-0990033F9BE1}" name="Column354"/>
    <tableColumn id="363" xr3:uid="{C931F677-E76E-44C3-9D42-21397BB06A86}" name="Column355"/>
    <tableColumn id="364" xr3:uid="{EB6BE386-52E0-4C79-855D-1A53BA67F019}" name="Column356"/>
    <tableColumn id="365" xr3:uid="{186364CE-301B-40AB-AE67-EA91DB6C1767}" name="Column357"/>
    <tableColumn id="366" xr3:uid="{A277EC04-3551-4A50-8B16-66142312ED5D}" name="Column358"/>
    <tableColumn id="367" xr3:uid="{3181F519-C985-42CF-AB23-47007D11F172}" name="Column359"/>
    <tableColumn id="368" xr3:uid="{854B643A-5498-4934-801F-7B84415B4B46}" name="Column360"/>
    <tableColumn id="369" xr3:uid="{58CB1A58-F8E9-4BBA-9751-7EAA453111DD}" name="Column361"/>
    <tableColumn id="370" xr3:uid="{BACDBB16-30E0-4B26-994A-ACBA863A8FC4}" name="Column362"/>
    <tableColumn id="371" xr3:uid="{C23F54E6-9D11-4C42-9629-98F01BE95E52}" name="Column363"/>
    <tableColumn id="372" xr3:uid="{4BC766D0-980E-4B67-B266-8D31AF88C995}" name="Column364"/>
    <tableColumn id="373" xr3:uid="{1243EBBE-04F7-4C79-A733-DA721C3FE1AB}" name="Column365"/>
    <tableColumn id="374" xr3:uid="{562D84B6-6A78-41C3-B265-2993A8B9CE44}" name="Column366"/>
    <tableColumn id="375" xr3:uid="{FCA143CB-F84E-48D5-9F58-42AF483F9ADE}" name="Column367"/>
    <tableColumn id="376" xr3:uid="{E858E203-A458-4636-81FF-AA177B91AD0D}" name="Column368"/>
    <tableColumn id="377" xr3:uid="{B1F93AED-2560-43BB-9DAC-CFE99473F79D}" name="Column369"/>
    <tableColumn id="378" xr3:uid="{64D1B899-BED6-4D4B-9543-22D8B4D99D0E}" name="Column370"/>
    <tableColumn id="379" xr3:uid="{78F39183-FAA8-4FBE-BC03-724BFD1CE771}" name="Column371"/>
    <tableColumn id="380" xr3:uid="{6079AB99-D954-4888-B378-81C70C0CD6A8}" name="Column372"/>
    <tableColumn id="381" xr3:uid="{C290A432-250D-4172-8741-20058BC560D4}" name="Column373"/>
    <tableColumn id="382" xr3:uid="{6A3D18CE-4DB6-4894-9A20-01472C0FCC28}" name="Column374"/>
    <tableColumn id="383" xr3:uid="{22DCC953-376F-4070-8F1C-0A3B4F2D5F38}" name="Column375"/>
    <tableColumn id="384" xr3:uid="{834275CF-F35F-4511-B671-B4C73A6D78F7}" name="Column376"/>
    <tableColumn id="385" xr3:uid="{06CF7C0D-AE1E-443D-9A03-97EE0DB1A418}" name="Column377"/>
    <tableColumn id="386" xr3:uid="{EE217598-57D6-4B09-9585-1860DB818A4A}" name="Column378"/>
    <tableColumn id="387" xr3:uid="{3D655057-BDA1-4921-806D-73BE4FA4A432}" name="Column379"/>
    <tableColumn id="388" xr3:uid="{32E4744B-9619-4D22-A7D0-045112AD83F6}" name="Column380"/>
    <tableColumn id="389" xr3:uid="{A02097F1-39CD-465B-B5F5-093C6C1E1403}" name="Column381"/>
    <tableColumn id="390" xr3:uid="{F180A369-DD2B-4A8D-9BE9-BB0E39157F55}" name="Column382"/>
    <tableColumn id="391" xr3:uid="{4994D029-A91C-4722-9522-37C1A4A946B8}" name="Column383"/>
    <tableColumn id="392" xr3:uid="{6AB44677-AE0A-41A2-9B93-A38B6D183B78}" name="Column384"/>
    <tableColumn id="393" xr3:uid="{F5973D6A-0403-4647-B64D-9F94CFE3979F}" name="Column385"/>
    <tableColumn id="394" xr3:uid="{44FB96B9-7E04-4D22-AD32-DCBF9B93B83B}" name="Column386"/>
    <tableColumn id="395" xr3:uid="{A831EA93-4F0A-4301-AE04-87C0728B3A62}" name="Column387"/>
    <tableColumn id="396" xr3:uid="{CF907AC6-2910-4B54-AC7C-D9CD858AE874}" name="Column388"/>
    <tableColumn id="397" xr3:uid="{FF8F6CDD-C63B-4ABA-83DF-BA1C39CDDE67}" name="Column389"/>
    <tableColumn id="398" xr3:uid="{EF477906-470A-49AF-917D-B796136A399E}" name="Column390"/>
    <tableColumn id="399" xr3:uid="{0C0EF876-1F38-415C-8E7B-4B990CE16B1C}" name="Column391"/>
    <tableColumn id="400" xr3:uid="{62A74348-428B-4F44-9B7F-7AF3866A6921}" name="Column392"/>
    <tableColumn id="401" xr3:uid="{4E3804F8-BA52-409F-9273-546781E8957B}" name="Column393"/>
    <tableColumn id="402" xr3:uid="{A19FE683-7911-4A46-AD3A-7F28EFDD5950}" name="Column394"/>
    <tableColumn id="403" xr3:uid="{8F31CB29-76E0-4B3A-9C86-429BCA2486E1}" name="Column395"/>
    <tableColumn id="404" xr3:uid="{D035D06A-F821-4BDB-B881-4EBDE4B17602}" name="Column396"/>
    <tableColumn id="405" xr3:uid="{275BA316-0BD1-4420-9620-47D52FB9FE94}" name="Column397"/>
    <tableColumn id="406" xr3:uid="{D427E4AC-2A63-40AD-9094-6CE7B67B7018}" name="Column398"/>
    <tableColumn id="407" xr3:uid="{6A8FA4E1-67FB-4D9C-8352-DD335326121A}" name="Column399"/>
    <tableColumn id="408" xr3:uid="{ADCB89C4-B323-4680-9A00-EA7F9F1B1FAD}" name="Column400"/>
    <tableColumn id="409" xr3:uid="{E35BD5FE-F043-4D46-858F-700C3985FB4F}" name="Column401"/>
    <tableColumn id="410" xr3:uid="{D4C06E97-B3C7-44A3-A8E4-5BBF2B403C42}" name="Column402"/>
    <tableColumn id="411" xr3:uid="{3C8F44B7-6BEA-46BC-A890-4B158E56FAB8}" name="Column403"/>
    <tableColumn id="412" xr3:uid="{F6DDEE5D-14C7-4377-9433-DF04121B73E6}" name="Column404"/>
    <tableColumn id="413" xr3:uid="{960E9EE4-FA2F-4293-BE50-B189DB139E57}" name="Column405"/>
    <tableColumn id="414" xr3:uid="{B7947426-C1B3-4A33-8AA5-8EC0678049BD}" name="Column406"/>
    <tableColumn id="415" xr3:uid="{FA8C5CD1-49F8-44FB-BF33-3587DAEFE00E}" name="Column407"/>
    <tableColumn id="416" xr3:uid="{B98206B4-1492-4BE7-B89F-1D0C3CBA973F}" name="Column408"/>
    <tableColumn id="417" xr3:uid="{FE0B9C05-3D98-4394-8169-BE9E2ED3A57F}" name="Column409"/>
    <tableColumn id="418" xr3:uid="{13B3D6DE-6AF4-44F7-9F1C-CCCCF23CA803}" name="Column410"/>
    <tableColumn id="419" xr3:uid="{C8BDFB67-00CE-41FB-B46D-E114D947F3DB}" name="Column411"/>
    <tableColumn id="420" xr3:uid="{E3419817-7433-4EBA-9F3F-41BBE9C3DBD8}" name="Column412"/>
    <tableColumn id="421" xr3:uid="{8AFD8433-E34C-4A72-A3DA-C8C7355C2F47}" name="Column413"/>
    <tableColumn id="422" xr3:uid="{9BE07C88-668E-4EE6-837D-D46FDF85C2BD}" name="Column414"/>
    <tableColumn id="423" xr3:uid="{BC44F062-C327-426F-921D-5B9FD45AB048}" name="Column415"/>
    <tableColumn id="424" xr3:uid="{5A2D9112-A249-446D-A9EE-B92A106C0245}" name="Column416"/>
    <tableColumn id="425" xr3:uid="{D85846AF-2A12-46D1-89A6-567D2DDC82A1}" name="Column417"/>
    <tableColumn id="426" xr3:uid="{0A491AEA-C382-4753-A1AA-B44CA34A5A1F}" name="Column418"/>
    <tableColumn id="427" xr3:uid="{6EEB15E3-E50D-49E4-B50F-701B5BDDB38D}" name="Column419"/>
    <tableColumn id="428" xr3:uid="{CC09D3B6-867D-4C10-BD25-E54E9906A09F}" name="Column420"/>
    <tableColumn id="429" xr3:uid="{DF75D559-ED81-48BB-A0FF-1FA9E51168D5}" name="Column421"/>
    <tableColumn id="430" xr3:uid="{95996D6B-0AEB-402A-8E7C-0B6D1BD6F0AD}" name="Column422"/>
    <tableColumn id="431" xr3:uid="{CD9E5D65-4810-4AFB-827C-EBB8EF14AF5B}" name="Column423"/>
    <tableColumn id="432" xr3:uid="{A6507683-294D-4E14-9A6D-83A9549810F5}" name="Column424"/>
    <tableColumn id="433" xr3:uid="{BEEBC736-8919-4892-B99E-7190065C1E66}" name="Column425"/>
    <tableColumn id="434" xr3:uid="{B521AA22-DEF3-4BA3-98A9-0C5D7B0B4447}" name="Column426"/>
    <tableColumn id="435" xr3:uid="{4E608C7A-EFBA-44B2-9AE7-BF1098E10B68}" name="Column427"/>
    <tableColumn id="436" xr3:uid="{3C444B25-0329-4132-9E5A-B6DE5EA2AA69}" name="Column428"/>
    <tableColumn id="437" xr3:uid="{8C96ADFC-F6A1-4502-B967-1E9310D89C56}" name="Column429"/>
    <tableColumn id="438" xr3:uid="{7B577818-E8AB-43C1-B9C6-224FBFB87B75}" name="Column430"/>
    <tableColumn id="439" xr3:uid="{CBFC4747-B7B4-460A-A19D-46A885740493}" name="Column431"/>
    <tableColumn id="440" xr3:uid="{676B15CD-1DBA-43E1-A6E8-B8BBB7E1A6E3}" name="Column432"/>
    <tableColumn id="441" xr3:uid="{8F21648B-5AA5-475F-BEEA-5C3FB7F40B28}" name="Column433"/>
    <tableColumn id="442" xr3:uid="{5ACC87D4-2D02-4673-811B-17FEFC4DCE44}" name="Column434"/>
    <tableColumn id="443" xr3:uid="{920B8007-89F3-4A64-920F-110E577B7679}" name="Column435"/>
    <tableColumn id="444" xr3:uid="{E7B2429C-5DC7-490F-AF98-F16A4EE70B10}" name="Column436"/>
    <tableColumn id="445" xr3:uid="{6D3AA7BF-835E-4589-ADD2-D2E83E401FA6}" name="Column437"/>
    <tableColumn id="446" xr3:uid="{2A9C64B4-076E-43BF-AFAB-6B120F04FD80}" name="Column438"/>
    <tableColumn id="447" xr3:uid="{E5813127-1371-4987-B196-4AA6FCF68477}" name="Column439"/>
    <tableColumn id="448" xr3:uid="{9C24AC4A-C6CB-432A-8186-E398A6B6DDA3}" name="Column440"/>
    <tableColumn id="449" xr3:uid="{98262852-943D-4F82-813F-A2684F78D726}" name="Column441"/>
    <tableColumn id="450" xr3:uid="{A249461F-4BF0-42A8-944D-442BEF4F5FFE}" name="Column442"/>
    <tableColumn id="451" xr3:uid="{6068FCE1-7B51-48C5-88FE-556155756FE3}" name="Column443"/>
    <tableColumn id="452" xr3:uid="{B960FE22-CD2D-4772-9CE5-F568AFBEEB32}" name="Column444"/>
    <tableColumn id="453" xr3:uid="{90FC881B-DFB2-4B79-B814-9EFCD7B8A2D3}" name="Column445"/>
    <tableColumn id="454" xr3:uid="{EC95ED55-C30A-439B-942F-120F20906F2E}" name="Column446"/>
    <tableColumn id="455" xr3:uid="{C624AFC3-ACA9-415A-B629-8CAAF3DB08B3}" name="Column447"/>
    <tableColumn id="456" xr3:uid="{2E4612A7-1B33-41DF-96F7-A1CE7F52DA35}" name="Column448"/>
    <tableColumn id="457" xr3:uid="{CC6D2100-A368-4A18-9F1E-A9583368F629}" name="Column449"/>
    <tableColumn id="458" xr3:uid="{2E674C70-EBA3-48D8-8449-F98DF9C40987}" name="Column450"/>
    <tableColumn id="459" xr3:uid="{98236718-8080-48B8-B098-BF01B1C3D6DE}" name="Column451"/>
    <tableColumn id="460" xr3:uid="{D5FAA393-401B-4FBA-81AB-BCBC4B6867D5}" name="Column452"/>
    <tableColumn id="461" xr3:uid="{19B93B57-DDAE-44A3-AE38-A715C253B15A}" name="Column453"/>
    <tableColumn id="462" xr3:uid="{EAAC6043-61E1-4271-ADE9-4500AAC4A3CE}" name="Column454"/>
    <tableColumn id="463" xr3:uid="{4DB3FF81-0EE1-4E88-AA8E-6971DBFBAF84}" name="Column455"/>
    <tableColumn id="464" xr3:uid="{DB1D378A-FAEC-4FE0-B472-B62B804E12DA}" name="Column456"/>
    <tableColumn id="465" xr3:uid="{604A9A24-BE70-45EE-A3AB-71B3C8A60DE9}" name="Column457"/>
    <tableColumn id="466" xr3:uid="{4030072B-CAD4-4AFF-8E52-1314E927C277}" name="Column458"/>
    <tableColumn id="467" xr3:uid="{18E10536-9C98-41E4-9576-9ED1F6CB0215}" name="Column459"/>
    <tableColumn id="468" xr3:uid="{70C58258-D72F-492E-ABF7-EDDE8DB54884}" name="Column460"/>
    <tableColumn id="469" xr3:uid="{9B25651F-CCE7-47B3-A46D-80DE122F26B6}" name="Column461"/>
    <tableColumn id="470" xr3:uid="{041F18EA-37C0-4AE2-AC5C-8D54EDA4AE99}" name="Column462"/>
    <tableColumn id="471" xr3:uid="{D30EC34F-5B5E-4E38-A4CD-48A527CB6BC6}" name="Column463"/>
    <tableColumn id="472" xr3:uid="{C983298A-1B49-4D0B-AC9E-5CA46AFB2D3C}" name="Column464"/>
    <tableColumn id="473" xr3:uid="{CCF613D8-C1C1-423E-A065-F2A174B06165}" name="Column465"/>
    <tableColumn id="474" xr3:uid="{5AA4F389-F9A7-47B2-B2BB-6A99B4606F83}" name="Column466"/>
    <tableColumn id="475" xr3:uid="{8205CBA2-34AA-45F8-8D99-411B91B42B45}" name="Column467"/>
    <tableColumn id="476" xr3:uid="{5CFBF347-0780-42BF-A651-F77C0000E293}" name="Column468"/>
    <tableColumn id="477" xr3:uid="{8431F5D6-5C6A-4E46-8D9C-B189A54ED154}" name="Column469"/>
    <tableColumn id="478" xr3:uid="{7A72E9F0-A5EE-4C5A-A162-929A89A837DF}" name="Column470"/>
    <tableColumn id="479" xr3:uid="{E3B678F0-6356-49EF-A8EC-0F783BFA5068}" name="Column471"/>
    <tableColumn id="480" xr3:uid="{F23D0690-ECA8-4301-AA6D-C4C417E6EB8A}" name="Column472"/>
    <tableColumn id="481" xr3:uid="{1681B6D9-AFB2-4C4C-ACDE-8F73FF34CBC9}" name="Column473"/>
    <tableColumn id="482" xr3:uid="{C6D3E5D1-DAFC-4753-BB9B-38FF4023CB73}" name="Column474"/>
    <tableColumn id="483" xr3:uid="{4AFB4A36-DDFB-4666-8CDF-E46FAD3B3267}" name="Column475"/>
    <tableColumn id="484" xr3:uid="{2CDAA326-106A-49C8-849A-4333AA75313F}" name="Column476"/>
    <tableColumn id="485" xr3:uid="{9883FA74-7C8E-426E-BA7F-3D159F5F37D2}" name="Column477"/>
    <tableColumn id="486" xr3:uid="{D6E06FA0-0463-45BB-B44B-567672EB9060}" name="Column478"/>
    <tableColumn id="487" xr3:uid="{8714E39C-3F88-4594-87D7-95AFB5BA3327}" name="Column479"/>
    <tableColumn id="488" xr3:uid="{A1AB22D5-A12D-4452-AF29-9ED3B6BAA9C0}" name="Column480"/>
    <tableColumn id="489" xr3:uid="{0599069D-D565-423F-B86A-6DDCC1D2886B}" name="Column481"/>
    <tableColumn id="490" xr3:uid="{05C2DF4B-CCA2-473B-91F3-0BCD1E2CEC33}" name="Column482"/>
    <tableColumn id="491" xr3:uid="{5400F4D5-3605-4677-9E83-E0C19EF98B2C}" name="Column483"/>
    <tableColumn id="492" xr3:uid="{18ED94E7-D1DE-4D72-8423-A2A262AA90AF}" name="Column484"/>
    <tableColumn id="493" xr3:uid="{AC3D3147-A349-485A-9429-2C7A39064B61}" name="Column485"/>
    <tableColumn id="494" xr3:uid="{53A50EE2-2630-4CDF-B7BA-CBFCAE4F0272}" name="Column486"/>
    <tableColumn id="495" xr3:uid="{7BB62156-3EF9-4B00-AEEC-5AD601FF529E}" name="Column487"/>
    <tableColumn id="496" xr3:uid="{47DA28E0-578E-498A-91C9-06498886CE6A}" name="Column488"/>
    <tableColumn id="497" xr3:uid="{B9DE0058-67BA-43BB-AECC-4DE347D89AFB}" name="Column489"/>
    <tableColumn id="498" xr3:uid="{6F522745-725A-4C5A-A439-272A87CE7C33}" name="Column490"/>
    <tableColumn id="499" xr3:uid="{8B0D95BA-4F37-4B5D-91BA-1C28CDD39C13}" name="Column491"/>
    <tableColumn id="500" xr3:uid="{02CCD313-3C73-44CD-8B79-23E09880BA46}" name="Column492"/>
    <tableColumn id="501" xr3:uid="{4B81ACA2-D228-4DC0-9221-0605FEBA8729}" name="Column493"/>
    <tableColumn id="502" xr3:uid="{CD4C7AE0-BB99-4546-855F-15C18CC28377}" name="Column494"/>
    <tableColumn id="503" xr3:uid="{9EC82DAF-5B7C-4BBB-8566-A7DAD1369A09}" name="Column495"/>
    <tableColumn id="504" xr3:uid="{14A1600A-5A5B-46FB-908B-FC16AC7C88CC}" name="Column496"/>
    <tableColumn id="505" xr3:uid="{094D4498-97B8-45F6-805D-AECF69075803}" name="Column497"/>
    <tableColumn id="506" xr3:uid="{971B78AA-DA80-400A-8825-7F660928338A}" name="Column498"/>
    <tableColumn id="507" xr3:uid="{90B1C10B-6858-412C-9F9B-E4DFBDB4A43D}" name="Column499"/>
    <tableColumn id="508" xr3:uid="{3FD9ED0F-6C47-4797-A48C-6EC544E4C7D8}" name="Column500"/>
    <tableColumn id="509" xr3:uid="{130F9CD7-FA66-49A2-BCEC-98FF1FE256BE}" name="Column501"/>
    <tableColumn id="510" xr3:uid="{8284D2C8-A578-4E56-BC22-92703D18D126}" name="Column502"/>
    <tableColumn id="511" xr3:uid="{DF34291E-10D3-4DE7-9C1F-BFD886E84A3D}" name="Column503"/>
    <tableColumn id="512" xr3:uid="{87CED4CF-E14A-4D07-83DA-77ACD04A7566}" name="Column504"/>
    <tableColumn id="513" xr3:uid="{FAFCCB0B-314B-42C0-8E9D-3CD8DBA2BB44}" name="Column505"/>
    <tableColumn id="514" xr3:uid="{15C7C4E8-448E-451E-9BC4-B6B03F19983B}" name="Column506"/>
    <tableColumn id="515" xr3:uid="{1916A6D6-90BC-4469-9236-A9A721CE9369}" name="Column507"/>
    <tableColumn id="516" xr3:uid="{89C32325-77A8-4391-98D2-BC3BB88F473F}" name="Column508"/>
    <tableColumn id="517" xr3:uid="{4D9ACC09-07A0-4E70-9771-889C60DC9A4B}" name="Column509"/>
    <tableColumn id="518" xr3:uid="{967E153A-F16E-402D-AF8B-B6C9B3011490}" name="Column510"/>
    <tableColumn id="519" xr3:uid="{589DDB3D-97A0-4A92-B74F-59895E6ACD24}" name="Column511"/>
    <tableColumn id="520" xr3:uid="{12BE99A6-C5F3-4A34-8ACB-50A954F26636}" name="Column512"/>
    <tableColumn id="521" xr3:uid="{5BE63D29-5294-41A5-8144-F788C408C642}" name="Column513"/>
    <tableColumn id="522" xr3:uid="{A6BFE774-4CD0-442B-86DE-4503FF1E0711}" name="Column514"/>
    <tableColumn id="523" xr3:uid="{2B815D9A-EE06-4BA1-9A6D-BBF740DA3768}" name="Column515"/>
    <tableColumn id="524" xr3:uid="{C25FE627-267E-4777-A873-86C0C93FF71A}" name="Column516"/>
    <tableColumn id="525" xr3:uid="{24E7F443-B836-4B92-BBCB-3EE77F33C086}" name="Column517"/>
    <tableColumn id="526" xr3:uid="{61791D43-2D4C-4A27-8582-2C011C875E28}" name="Column518"/>
    <tableColumn id="527" xr3:uid="{F8D50EF2-0A0B-4818-AEB1-1C16C1EBFF46}" name="Column519"/>
    <tableColumn id="528" xr3:uid="{CF00534D-B957-4459-B711-208BEC07BEBE}" name="Column520"/>
    <tableColumn id="529" xr3:uid="{EA2C0B92-B456-4716-9558-6754ABE567EA}" name="Column521"/>
    <tableColumn id="530" xr3:uid="{435BECEC-8BE6-42B1-8501-2B5ABD74798C}" name="Column522"/>
    <tableColumn id="531" xr3:uid="{F969D562-B6C3-4181-BB5F-E0B32ACCD631}" name="Column523"/>
    <tableColumn id="532" xr3:uid="{F33D5EAD-5583-4319-8553-4076D6612016}" name="Column524"/>
    <tableColumn id="533" xr3:uid="{0767C375-905A-48E0-8413-1130A606442A}" name="Column525"/>
    <tableColumn id="534" xr3:uid="{C78EC5D9-8AF8-4ADB-A18F-BAC3105391A0}" name="Column526"/>
    <tableColumn id="535" xr3:uid="{1E8A1414-FEF7-4F04-A5E1-53022E25BEAA}" name="Column527"/>
    <tableColumn id="536" xr3:uid="{07C82A15-02E1-460B-AFEC-4BCB20FABCCE}" name="Column528"/>
    <tableColumn id="537" xr3:uid="{D17E5E46-5B75-446B-8807-902A0C5AE236}" name="Column529"/>
    <tableColumn id="538" xr3:uid="{A271BAF3-2B0C-4977-A6E6-907C5C608A3E}" name="Column530"/>
    <tableColumn id="539" xr3:uid="{59CCE75E-385B-4753-9E19-1DDDD636DFE0}" name="Column531"/>
    <tableColumn id="540" xr3:uid="{4FB94F2F-9213-4644-9FAF-22B5BD2166BE}" name="Column532"/>
    <tableColumn id="541" xr3:uid="{DB25FFB5-D7BE-4E15-894A-82C7BDD388E3}" name="Column533"/>
    <tableColumn id="542" xr3:uid="{167B6D91-8F08-4CFC-B148-A6496A8FEEF4}" name="Column534"/>
    <tableColumn id="543" xr3:uid="{1593B10B-A1D5-4EB7-B0E6-5B65C79A4CA1}" name="Column535"/>
    <tableColumn id="544" xr3:uid="{2F9B47E6-9AAC-43C6-9D23-CF0806ECB8F3}" name="Column536"/>
    <tableColumn id="545" xr3:uid="{AE0CA353-7EEB-4DBF-B24F-CD339E744C4F}" name="Column537"/>
    <tableColumn id="546" xr3:uid="{8CEC8AF9-3622-4C94-B91F-A64B4FCA8ABB}" name="Column538"/>
    <tableColumn id="547" xr3:uid="{A8900034-70A8-4CD2-89F4-CA12FE48F3AE}" name="Column539"/>
    <tableColumn id="548" xr3:uid="{58AC487B-FB7C-46B4-BF00-884304E0391E}" name="Column540"/>
    <tableColumn id="549" xr3:uid="{72EF96AE-540D-4353-9DFE-9E9CA64A1B2C}" name="Column541"/>
    <tableColumn id="550" xr3:uid="{97D9C4F2-05A1-4CFA-BFD7-9A52CDEC81EA}" name="Column542"/>
    <tableColumn id="551" xr3:uid="{38C6B3CF-A835-4FD0-8BE1-1DBC58590B0F}" name="Column543"/>
    <tableColumn id="552" xr3:uid="{10105499-C5EE-45FA-A902-06C4F6F95629}" name="Column544"/>
    <tableColumn id="553" xr3:uid="{858006B0-2C04-4B7E-B2F6-5DF296A7EB57}" name="Column545"/>
    <tableColumn id="554" xr3:uid="{9C7E746A-6B7A-4CE4-87AA-7B11B5D52DC2}" name="Column546"/>
    <tableColumn id="555" xr3:uid="{7BFA8D38-A840-4A80-AF86-5B6D2BEA072D}" name="Column547"/>
    <tableColumn id="556" xr3:uid="{04C6D827-4DB2-433E-BAAC-6214898B8D84}" name="Column548"/>
    <tableColumn id="557" xr3:uid="{18260ADD-59DB-4EBB-A324-5F9F1C73A276}" name="Column549"/>
    <tableColumn id="558" xr3:uid="{6A4A7296-35D6-4ED7-884D-38212F92226E}" name="Column550"/>
    <tableColumn id="559" xr3:uid="{D6AF59F2-01C6-4E30-91D0-01BEFF9543E4}" name="Column551"/>
    <tableColumn id="560" xr3:uid="{4D0BF416-ED3C-4723-B308-4B5AB7BAC961}" name="Column552"/>
    <tableColumn id="561" xr3:uid="{2F7DBF63-3089-4955-B015-98AD3BE2DB09}" name="Column553"/>
    <tableColumn id="562" xr3:uid="{90948F7F-E2AA-4A5A-9C7B-2C48772FFBCC}" name="Column554"/>
    <tableColumn id="563" xr3:uid="{334EC7A2-DAF7-4D20-8954-B29E2ACDDE6E}" name="Column555"/>
    <tableColumn id="564" xr3:uid="{C9F25F8F-BAAF-4F0A-8A1E-B8071AB40799}" name="Column556"/>
    <tableColumn id="565" xr3:uid="{048CEFDA-DBFF-46ED-B17E-7FCE17541EFB}" name="Column557"/>
    <tableColumn id="566" xr3:uid="{FA365F67-6F60-4846-8199-466ACE09FD77}" name="Column558"/>
    <tableColumn id="567" xr3:uid="{F81A1143-E98E-4885-B8DB-D9F059694B59}" name="Column559"/>
    <tableColumn id="568" xr3:uid="{F906B9EE-588F-497A-A65B-9F441E7B261B}" name="Column560"/>
    <tableColumn id="569" xr3:uid="{27BC21A7-47DF-4EA1-BC57-1FC2025BC013}" name="Column561"/>
    <tableColumn id="570" xr3:uid="{B5B172AF-AA26-4C4F-AAC9-D0447C585F09}" name="Column562"/>
    <tableColumn id="571" xr3:uid="{5D1E113E-F1AF-4E00-B03F-C4F7EDC77E77}" name="Column563"/>
    <tableColumn id="572" xr3:uid="{F78502AC-91E3-4E4D-9A74-2E87A4334ED4}" name="Column564"/>
    <tableColumn id="573" xr3:uid="{A91802E1-061A-4D0E-A81B-D151D63C0766}" name="Column565"/>
    <tableColumn id="574" xr3:uid="{FFECD460-9AF9-48D2-9715-8DC73E078D35}" name="Column566"/>
    <tableColumn id="575" xr3:uid="{92784A77-C32A-45BA-B580-8C9604E18DAD}" name="Column567"/>
    <tableColumn id="576" xr3:uid="{9B840D56-7886-479D-B862-C0ECF20AB216}" name="Column568"/>
    <tableColumn id="577" xr3:uid="{E1E55096-A811-45DB-AD56-9BC7F5752F04}" name="Column569"/>
    <tableColumn id="578" xr3:uid="{756A8724-3129-4FF0-A0FB-B4E099CA3339}" name="Column570"/>
    <tableColumn id="579" xr3:uid="{8861EA14-F0A7-423E-9BFC-4A4F125A1F03}" name="Column571"/>
    <tableColumn id="580" xr3:uid="{072A9598-4128-4797-9BD0-D637158B0C97}" name="Column572"/>
    <tableColumn id="581" xr3:uid="{572F8B4D-61EE-4538-ACD5-09B0CD576037}" name="Column573"/>
    <tableColumn id="582" xr3:uid="{BE011233-3445-4976-B6E5-9523C80E1504}" name="Column574"/>
    <tableColumn id="583" xr3:uid="{3D0D351F-DCEE-43E0-9F71-D7564356AE11}" name="Column575"/>
    <tableColumn id="584" xr3:uid="{D92FA372-D3D3-45FC-BAED-A9207604A691}" name="Column576"/>
    <tableColumn id="585" xr3:uid="{C5214164-016E-4DD3-8EDA-60354544BD75}" name="Column577"/>
    <tableColumn id="586" xr3:uid="{71B775D3-D9D5-4A1E-9D5F-2F17AE9242C4}" name="Column578"/>
    <tableColumn id="587" xr3:uid="{4DC10F95-588A-4352-BED3-75D4F33B869B}" name="Column579"/>
    <tableColumn id="588" xr3:uid="{F7464DDB-EFAD-48F6-B2CC-1A24670B5D17}" name="Column580"/>
    <tableColumn id="589" xr3:uid="{D3792171-CF78-4E60-B248-490142C008C5}" name="Column581"/>
    <tableColumn id="590" xr3:uid="{EF590C27-21AB-4CF6-B5A9-E073AF7C53E0}" name="Column582"/>
    <tableColumn id="591" xr3:uid="{E2B63366-87F3-496C-BC13-FAE8DB7F6A4E}" name="Column583"/>
    <tableColumn id="592" xr3:uid="{2E110617-FDAA-405A-BF7D-95CFB87DF698}" name="Column584"/>
    <tableColumn id="593" xr3:uid="{1D2BE7CC-4BF9-4FA3-BBCE-2E9009F95608}" name="Column585"/>
    <tableColumn id="594" xr3:uid="{7054BE66-760E-49A6-AB38-66EF7A5E762D}" name="Column586"/>
    <tableColumn id="595" xr3:uid="{7D360A5E-E78E-48DD-B1C0-04F8BD3EEF26}" name="Column587"/>
    <tableColumn id="596" xr3:uid="{904C82D0-608C-4A34-ABDA-372DCC3370B5}" name="Column588"/>
    <tableColumn id="597" xr3:uid="{EC08D777-B0A3-42A3-97D1-7185CECEEFB6}" name="Column589"/>
    <tableColumn id="598" xr3:uid="{E6E38ECD-0897-426C-98F9-2CEFF9015E9A}" name="Column590"/>
    <tableColumn id="599" xr3:uid="{6B7E7ECC-353C-4A0E-8B05-840FB0ADE583}" name="Column591"/>
    <tableColumn id="600" xr3:uid="{F2F407F3-D65A-4C67-BEB4-03B2E4F283F0}" name="Column592"/>
    <tableColumn id="601" xr3:uid="{52A7ACB0-61C3-489F-B58A-CC4C883CA079}" name="Column593"/>
    <tableColumn id="602" xr3:uid="{84531D98-3BEC-409E-8912-B0D94D14370D}" name="Column594"/>
    <tableColumn id="603" xr3:uid="{58805A5B-472C-4FE3-8430-234EAB3AF31C}" name="Column595"/>
    <tableColumn id="604" xr3:uid="{FF6F5AF0-3785-4049-B154-068D1F73E2A5}" name="Column596"/>
    <tableColumn id="605" xr3:uid="{E7E06363-5A6F-46EF-85C6-A8BA78087944}" name="Column597"/>
    <tableColumn id="606" xr3:uid="{85928369-7182-4851-B15B-B8809254DDAA}" name="Column598"/>
    <tableColumn id="607" xr3:uid="{96EE2DD0-24D4-4DA0-B1B6-41425C250775}" name="Column599"/>
    <tableColumn id="608" xr3:uid="{E49642C8-71F1-4D19-9F04-00DF94643A55}" name="Column600"/>
    <tableColumn id="609" xr3:uid="{AF970D1A-07AD-490A-9128-B35551E5C9F7}" name="Column601"/>
    <tableColumn id="610" xr3:uid="{CDC811D3-CDC6-4CA0-9DD2-C993201F2811}" name="Column602"/>
    <tableColumn id="611" xr3:uid="{E868DD93-68A5-4EA3-9925-74C938253B33}" name="Column603"/>
    <tableColumn id="612" xr3:uid="{35CBEDCC-A5D2-4475-9072-DF5099B2E59E}" name="Column604"/>
    <tableColumn id="613" xr3:uid="{D65A20FD-5D43-460E-97DF-07908F982C90}" name="Column605"/>
    <tableColumn id="614" xr3:uid="{23EB6629-D40B-41FB-8B08-28B898E515D5}" name="Column606"/>
    <tableColumn id="615" xr3:uid="{81571B57-F686-49F4-B476-1095518E1274}" name="Column607"/>
    <tableColumn id="616" xr3:uid="{EB4081FF-3CEE-48CC-A97F-B3C2C4B56FDB}" name="Column608"/>
    <tableColumn id="617" xr3:uid="{496A8EC9-9C2A-46BE-ACB4-5447DC2779BD}" name="Column609"/>
    <tableColumn id="618" xr3:uid="{4C09A80E-2FBA-48BC-A50F-0E5550DDD427}" name="Column610"/>
    <tableColumn id="619" xr3:uid="{380E0DEE-79EF-4DB4-A8CE-8261C0489655}" name="Column611"/>
    <tableColumn id="620" xr3:uid="{61DF46FD-4C7A-41EF-86FD-939E843B4C27}" name="Column612"/>
    <tableColumn id="621" xr3:uid="{03AE32E6-65C6-4E8F-9D19-136AEA573C5E}" name="Column613"/>
    <tableColumn id="622" xr3:uid="{6F19573C-95D4-4348-B586-2E9C558ACA51}" name="Column614"/>
    <tableColumn id="623" xr3:uid="{D3AD179D-C1A3-4482-949A-F18F9E37E186}" name="Column615"/>
    <tableColumn id="624" xr3:uid="{AB47FDB9-FC6B-442D-B7ED-A588158925B7}" name="Column616"/>
    <tableColumn id="625" xr3:uid="{B7B393D3-4B17-4C11-824E-28CA2B7F4CD3}" name="Column617"/>
    <tableColumn id="626" xr3:uid="{B01A30EA-1C50-4BFC-BD81-EF16970A6B83}" name="Column618"/>
    <tableColumn id="627" xr3:uid="{407AF397-D64B-452B-9E82-2EC5DE2F6173}" name="Column619"/>
    <tableColumn id="628" xr3:uid="{BB2AC78C-84F9-4113-9992-161769CB29AD}" name="Column620"/>
    <tableColumn id="629" xr3:uid="{91E68088-7D55-40B3-987A-ACDBC5F17101}" name="Column621"/>
    <tableColumn id="630" xr3:uid="{A1C25A7A-B0D4-4201-B485-6E4FDB08B303}" name="Column622"/>
    <tableColumn id="631" xr3:uid="{CA615561-545C-4E12-9B8B-FC4CE426606E}" name="Column623"/>
    <tableColumn id="632" xr3:uid="{F9E464B2-F850-411E-8EDA-B71581DF9228}" name="Column624"/>
    <tableColumn id="633" xr3:uid="{2C6AB030-FD30-4864-85EF-31B3EA4B61F1}" name="Column625"/>
    <tableColumn id="634" xr3:uid="{C5C96A65-2740-4D8E-8649-CA0768F67611}" name="Column626"/>
    <tableColumn id="635" xr3:uid="{A86299B2-DBDE-461C-996E-66B78A955573}" name="Column627"/>
    <tableColumn id="636" xr3:uid="{C69B2D4A-911A-455D-8472-55D779D4EFE8}" name="Column628"/>
    <tableColumn id="637" xr3:uid="{42F36F54-8851-4E93-909A-A5CB2C556095}" name="Column629"/>
    <tableColumn id="638" xr3:uid="{A8782EBB-1E10-475C-BB0D-72AB93313E5F}" name="Column630"/>
    <tableColumn id="639" xr3:uid="{B1E601BE-39B5-4FE5-9535-248B8BBE83E5}" name="Column631"/>
    <tableColumn id="640" xr3:uid="{5856779F-8024-4B4A-B226-F785314B8180}" name="Column632"/>
    <tableColumn id="641" xr3:uid="{2B7239A2-EF74-499B-814B-332735079E8C}" name="Column633"/>
    <tableColumn id="642" xr3:uid="{9DA6A858-C41A-4535-9B62-91755C7B5D9C}" name="Column634"/>
    <tableColumn id="643" xr3:uid="{21AB60EA-C047-407C-9DB5-30BC4BD92552}" name="Column635"/>
    <tableColumn id="644" xr3:uid="{23266954-C013-49E5-8F3B-4EF5FC64FD07}" name="Column636"/>
    <tableColumn id="645" xr3:uid="{5AE36959-CAE7-47C7-8A12-8F763B1E71B3}" name="Column637"/>
    <tableColumn id="646" xr3:uid="{D96B153E-D9C3-4620-B793-295D4460F747}" name="Column638"/>
    <tableColumn id="647" xr3:uid="{7029D9DA-6BFA-4D31-8253-15C230E87069}" name="Column639"/>
    <tableColumn id="648" xr3:uid="{FE743FB3-BE83-40E2-BD7D-3EEE2A118BF8}" name="Column640"/>
    <tableColumn id="649" xr3:uid="{4891704F-96C8-455F-AEB6-9BC5AA3AB68C}" name="Column641"/>
    <tableColumn id="650" xr3:uid="{E3D22311-F416-4AB5-B27B-E30D4635BEF6}" name="Column642"/>
    <tableColumn id="651" xr3:uid="{4C748003-E937-474D-8401-5C115FA385D9}" name="Column643"/>
    <tableColumn id="652" xr3:uid="{AB581A16-775A-4DD4-B06D-D4D13043DBC3}" name="Column644"/>
    <tableColumn id="653" xr3:uid="{83E0CCC5-41A8-4751-B2ED-FB8DE4F9AAB7}" name="Column645"/>
    <tableColumn id="654" xr3:uid="{95718325-35F1-4E79-A580-01D4F327FC5C}" name="Column646"/>
    <tableColumn id="655" xr3:uid="{542EDCC3-4616-4249-B6B0-D9FF303CB6A4}" name="Column647"/>
    <tableColumn id="656" xr3:uid="{A3F922BF-B76C-4013-9475-69891826B911}" name="Column648"/>
    <tableColumn id="657" xr3:uid="{FD5D1C49-0643-4FDE-98F6-2B494C9446F0}" name="Column649"/>
    <tableColumn id="658" xr3:uid="{71859EDD-D210-4B78-9F21-175280F39E18}" name="Column650"/>
    <tableColumn id="659" xr3:uid="{F7948133-E6C5-446F-B8F2-B7171374CE68}" name="Column651"/>
    <tableColumn id="660" xr3:uid="{B6DD825F-6024-4B4A-8A85-34301E261A5B}" name="Column652"/>
    <tableColumn id="661" xr3:uid="{1F0C22F2-E6EC-4E66-9808-9C83B92C13AF}" name="Column653"/>
    <tableColumn id="662" xr3:uid="{7F27D0F9-5A49-42AC-B588-39B8C3950764}" name="Column654"/>
    <tableColumn id="663" xr3:uid="{84F5F85C-014D-42BD-A69B-BDB93AD6F386}" name="Column655"/>
    <tableColumn id="664" xr3:uid="{EA0DEE9B-E946-428E-944A-BD62CE4FF161}" name="Column656"/>
    <tableColumn id="665" xr3:uid="{FE6F1C92-5852-4B63-8FC3-4ED9005C872E}" name="Column657"/>
    <tableColumn id="666" xr3:uid="{999CFDBF-3B38-4995-A67F-8ECEDEB01B7F}" name="Column658"/>
    <tableColumn id="667" xr3:uid="{9774B2C1-07A1-404B-878B-654EAC852F00}" name="Column659"/>
    <tableColumn id="668" xr3:uid="{8F09E156-6146-47A9-9733-A43D63DB34B1}" name="Column660"/>
    <tableColumn id="669" xr3:uid="{48A1E839-4822-4CEB-B257-77E4409F7601}" name="Column661"/>
    <tableColumn id="670" xr3:uid="{1EF1A47F-8BB3-4D15-9276-CC54046B5F27}" name="Column662"/>
    <tableColumn id="671" xr3:uid="{EF9E91FB-D7A8-4E38-8FEB-8857F45710FC}" name="Column663"/>
    <tableColumn id="672" xr3:uid="{45DF7C63-3A58-4470-B678-F3C407E2C897}" name="Column664"/>
    <tableColumn id="673" xr3:uid="{F41FCBA9-3C59-4F34-B832-CF7A7BF0D131}" name="Column665"/>
    <tableColumn id="674" xr3:uid="{7C0C921A-0811-48BA-991D-64759534FAFF}" name="Column666"/>
    <tableColumn id="675" xr3:uid="{BA4A8D5C-FC27-4C87-8DBF-D98F47171063}" name="Column667"/>
    <tableColumn id="676" xr3:uid="{E64B6094-E874-49ED-849E-41451E72C65D}" name="Column668"/>
    <tableColumn id="677" xr3:uid="{F0802DFD-1998-4196-A2D0-DEC8578C90F7}" name="Column669"/>
    <tableColumn id="678" xr3:uid="{EC571134-68CF-4F26-AE81-909E47FA628B}" name="Column670"/>
    <tableColumn id="679" xr3:uid="{33AFB2E0-DBF7-4151-BFAA-A946569751BA}" name="Column671"/>
    <tableColumn id="680" xr3:uid="{09A7FCA6-5724-4C17-A982-C779AA1B7DD9}" name="Column672"/>
    <tableColumn id="681" xr3:uid="{624387B6-7CD0-4E6D-B2FA-C119DB6289C9}" name="Column673"/>
    <tableColumn id="682" xr3:uid="{11AB1E2B-0779-464C-B3DE-BABB744E8E97}" name="Column674"/>
    <tableColumn id="683" xr3:uid="{9C152A42-C241-44A9-B123-3059E92ED641}" name="Column675"/>
    <tableColumn id="684" xr3:uid="{09651A63-7801-4DCA-B0BA-109AC608320B}" name="Column676"/>
    <tableColumn id="685" xr3:uid="{2E1FC12A-681F-4782-9E22-0AA6782A96BD}" name="Column677"/>
    <tableColumn id="686" xr3:uid="{E9C44419-A936-4E4D-A00C-025F24663FA3}" name="Column678"/>
    <tableColumn id="687" xr3:uid="{CDA46CB1-4472-498D-8DFC-74D081578B4B}" name="Column679"/>
    <tableColumn id="688" xr3:uid="{91CCF822-1C11-43E6-A8CA-C4DBEC46552B}" name="Column680"/>
    <tableColumn id="689" xr3:uid="{2D62059C-AEE0-43DC-95C2-BDA4BA3C3752}" name="Column681"/>
    <tableColumn id="690" xr3:uid="{81220DE2-6875-417F-BBEE-B8D82BEFB5B0}" name="Column682"/>
    <tableColumn id="691" xr3:uid="{0BA97A96-167C-4E1A-B2DD-33C66A5A59D2}" name="Column683"/>
    <tableColumn id="692" xr3:uid="{D1F9BF99-3722-47F0-BD83-9F97D9A0E267}" name="Column684"/>
    <tableColumn id="693" xr3:uid="{6D7F118C-FE9B-4B81-B1D0-000E823BC782}" name="Column685"/>
    <tableColumn id="694" xr3:uid="{E514D98F-DD2D-4A9B-ABC2-80CCF768258B}" name="Column686"/>
    <tableColumn id="695" xr3:uid="{84E3F77E-88CE-492C-A864-3898CB67EE68}" name="Column687"/>
    <tableColumn id="696" xr3:uid="{E874261C-2FB1-49DB-A0DC-8A1CC7F1C300}" name="Column688"/>
    <tableColumn id="697" xr3:uid="{84E14B53-5478-402F-A7ED-0DC2387F619E}" name="Column689"/>
    <tableColumn id="698" xr3:uid="{E91D01BF-0DB1-4F3C-8AD1-96CD7571303C}" name="Column690"/>
    <tableColumn id="699" xr3:uid="{71F5F8F7-BA46-444B-8FE8-69264236C104}" name="Column691"/>
    <tableColumn id="700" xr3:uid="{597BB0F8-4D7E-44D5-A2A9-8F96A0DDF780}" name="Column692"/>
    <tableColumn id="701" xr3:uid="{F1D581B6-5D13-4AA2-88B9-D27D9A84256F}" name="Column693"/>
    <tableColumn id="702" xr3:uid="{CD35611D-3EE2-4E2C-93F0-9E6CC267AA0C}" name="Column694"/>
    <tableColumn id="703" xr3:uid="{E42D6DC7-F356-4999-8DDF-863E943D6280}" name="Column695"/>
    <tableColumn id="704" xr3:uid="{213FD5C8-ECD3-49C2-B6BE-BE2C69C5E965}" name="Column696"/>
    <tableColumn id="705" xr3:uid="{083AB31A-7FDC-4414-933A-9A8B723B7AAB}" name="Column697"/>
    <tableColumn id="706" xr3:uid="{B6954416-261E-4152-83AF-34D42AAE097D}" name="Column698"/>
    <tableColumn id="707" xr3:uid="{EA30C880-8C9D-4529-BD21-58EC24F227AC}" name="Column699"/>
    <tableColumn id="708" xr3:uid="{ADA5044C-0C27-4E28-906D-1D145817E0F0}" name="Column700"/>
    <tableColumn id="709" xr3:uid="{B413EBEC-2922-4543-8594-047C6BB6F392}" name="Column701"/>
    <tableColumn id="710" xr3:uid="{71EC0B88-E652-4A3F-952A-51C06EB81F04}" name="Column702"/>
    <tableColumn id="711" xr3:uid="{44870266-D6C5-42EB-ADA6-7878BA5BC837}" name="Column703"/>
    <tableColumn id="712" xr3:uid="{BC791C89-E372-4358-B212-A3C93DCBE86D}" name="Column704"/>
    <tableColumn id="713" xr3:uid="{2DD09D80-836B-41C0-9E72-3C10E2068301}" name="Column705"/>
    <tableColumn id="714" xr3:uid="{ACC775E1-A5EB-4FFC-A160-79E2C3D1C517}" name="Column706"/>
    <tableColumn id="715" xr3:uid="{E30BEC3B-57E3-475D-837A-FDB7D3B04601}" name="Column707"/>
    <tableColumn id="716" xr3:uid="{9E187718-B387-4327-97D3-8220702C9D3C}" name="Column708"/>
    <tableColumn id="717" xr3:uid="{AE803D11-A900-4E03-AF53-D958D51750D8}" name="Column709"/>
    <tableColumn id="718" xr3:uid="{ACBEEEB2-03D4-4539-B73E-0AE73BABAD0F}" name="Column710"/>
    <tableColumn id="719" xr3:uid="{394BE883-6E25-4F4D-9B26-0596238187E1}" name="Column711"/>
    <tableColumn id="720" xr3:uid="{D09BA23C-9D8E-4B19-B066-225C2FF7353B}" name="Column712"/>
    <tableColumn id="721" xr3:uid="{53AE659D-7363-441F-BD74-823FBA26486E}" name="Column713"/>
    <tableColumn id="722" xr3:uid="{77786B61-B059-4564-8D73-03A9103E93D8}" name="Column714"/>
    <tableColumn id="723" xr3:uid="{2F7A0AF0-F2A2-4689-84BB-7CEDC7B605F7}" name="Column715"/>
    <tableColumn id="724" xr3:uid="{89DBF873-9D00-4434-97F4-07F78757E515}" name="Column716"/>
    <tableColumn id="725" xr3:uid="{6BA8913D-52A9-4A15-9A87-D29B628B4EBF}" name="Column717"/>
    <tableColumn id="726" xr3:uid="{0CB2A465-57FE-4F1D-BF4E-7EDCA0892F21}" name="Column718"/>
    <tableColumn id="727" xr3:uid="{72183589-DB90-48D3-B231-9C4CEF741A03}" name="Column719"/>
    <tableColumn id="728" xr3:uid="{AFC719BA-6CC0-4C60-A770-291945AB491C}" name="Column720"/>
    <tableColumn id="729" xr3:uid="{317E21EF-A1C5-4649-87AD-29E0C2801F72}" name="Column721"/>
    <tableColumn id="730" xr3:uid="{6F1D0C2B-5E10-47D6-820B-86C318F05649}" name="Column722"/>
    <tableColumn id="731" xr3:uid="{B9CD5A8E-ED9E-4948-9ADE-8A19D757348D}" name="Column723"/>
    <tableColumn id="732" xr3:uid="{9644F7DE-C007-4940-9DED-8875F54325BD}" name="Column724"/>
    <tableColumn id="733" xr3:uid="{BD028B00-57B7-469C-8EDB-9957C6D6DED2}" name="Column725"/>
    <tableColumn id="734" xr3:uid="{3A4AF3F8-4D34-4E20-9801-9ECCE3D89EEC}" name="Column726"/>
    <tableColumn id="735" xr3:uid="{ACB66914-ED0A-4AE9-9186-2BEC02AA25E0}" name="Column727"/>
    <tableColumn id="736" xr3:uid="{DB99E71F-03B9-47C6-BE32-9B02D3EB610C}" name="Column728"/>
    <tableColumn id="737" xr3:uid="{46576E26-2E95-4280-8B1B-FF5D733D0952}" name="Column729"/>
    <tableColumn id="738" xr3:uid="{2B331FE0-050E-4C07-B92B-A12F72752177}" name="Column730"/>
    <tableColumn id="739" xr3:uid="{4689D017-ED3A-43CE-97F8-C6E879A598F1}" name="Column731"/>
    <tableColumn id="740" xr3:uid="{A35B832B-EB19-4805-920D-D9C8073A779B}" name="Column732"/>
    <tableColumn id="741" xr3:uid="{C9C4102F-D61E-44CC-8C45-B6DEB2A93B1D}" name="Column733"/>
    <tableColumn id="742" xr3:uid="{B726E532-A56C-4336-8613-AEB8C4DD06E9}" name="Column734"/>
    <tableColumn id="743" xr3:uid="{235193C8-7F0C-40A7-B648-C9E71F71D196}" name="Column735"/>
    <tableColumn id="744" xr3:uid="{3F462258-F501-4A84-9CD2-BF88D27B5FEC}" name="Column736"/>
    <tableColumn id="745" xr3:uid="{E2240F12-B2C7-44D2-A184-1FA14654CA37}" name="Column737"/>
    <tableColumn id="746" xr3:uid="{F69FCF35-3B26-46B1-99F7-6046E8A1724D}" name="Column738"/>
    <tableColumn id="747" xr3:uid="{EDB90AC9-826E-4416-B96D-C3F739E2BAEF}" name="Column739"/>
    <tableColumn id="748" xr3:uid="{6C439270-DDA8-4834-872C-B8F5863817E7}" name="Column740"/>
    <tableColumn id="749" xr3:uid="{64C1069E-A56E-494E-B9BD-CCEAA616A8F0}" name="Column741"/>
    <tableColumn id="750" xr3:uid="{59254EE6-B6F4-4445-9575-5C29FE468DF5}" name="Column742"/>
    <tableColumn id="751" xr3:uid="{D42728F6-0EC1-4AB8-B65B-5AA26490819F}" name="Column743"/>
    <tableColumn id="752" xr3:uid="{8A35B86D-87D4-4D65-8141-75193148333C}" name="Column744"/>
    <tableColumn id="753" xr3:uid="{86D1C8A1-B09A-4A22-84CB-DD82E1C56884}" name="Column745"/>
    <tableColumn id="754" xr3:uid="{C7D280B3-E05D-440A-8621-E924DF54A2BF}" name="Column746"/>
    <tableColumn id="755" xr3:uid="{DF025ED6-9924-4903-A92F-1923FEF0295A}" name="Column747"/>
    <tableColumn id="756" xr3:uid="{A42E8FA0-2C87-4632-9156-C49E3C04A0A4}" name="Column748"/>
    <tableColumn id="757" xr3:uid="{E12ACCE5-8993-4919-885E-40158FAC7D96}" name="Column749"/>
    <tableColumn id="758" xr3:uid="{DA4B9490-1ED3-48AA-B00A-85351E4DEA2E}" name="Column750"/>
    <tableColumn id="759" xr3:uid="{260158BA-5A25-4250-9FF8-7A5AB61E0DAC}" name="Column751"/>
    <tableColumn id="760" xr3:uid="{643D2139-60A9-4FBE-B65B-46F905B20857}" name="Column752"/>
    <tableColumn id="761" xr3:uid="{81A1FB17-A55D-4135-9E14-A7B70D690435}" name="Column753"/>
    <tableColumn id="762" xr3:uid="{BE91960C-4BE9-420D-9010-36029D206D47}" name="Column754"/>
    <tableColumn id="763" xr3:uid="{9DA8BCDE-C565-41F9-B354-6B9730074C90}" name="Column755"/>
    <tableColumn id="764" xr3:uid="{9C9E0814-35C1-4A2B-9BE8-254BC6E79109}" name="Column756"/>
    <tableColumn id="765" xr3:uid="{D56B2736-CA80-47EF-84A9-ED1B982291D6}" name="Column757"/>
    <tableColumn id="766" xr3:uid="{8B698BB3-185F-4019-80BE-6986C3E3FC56}" name="Column758"/>
    <tableColumn id="767" xr3:uid="{4173B59B-1D4E-4CE7-9965-A67109901CE0}" name="Column759"/>
    <tableColumn id="768" xr3:uid="{BE69421D-BFC8-4B66-8489-0EA4444AEDBF}" name="Column760"/>
    <tableColumn id="769" xr3:uid="{7009FBB8-DCD4-480C-BE44-EB21FDE9B89E}" name="Column761"/>
    <tableColumn id="770" xr3:uid="{E7996971-442A-45AA-8591-68AAB9FBD819}" name="Column762"/>
    <tableColumn id="771" xr3:uid="{2F7ED920-43A6-428D-A010-BE7003D7B66E}" name="Column763"/>
    <tableColumn id="772" xr3:uid="{E19CB997-F39C-470F-9CF2-0A4ADD4B59AA}" name="Column764"/>
    <tableColumn id="773" xr3:uid="{31315FBC-6447-4E9A-8834-AD2752313B24}" name="Column765"/>
    <tableColumn id="774" xr3:uid="{9BFF1521-A80C-4F63-B4FF-CD4157198227}" name="Column766"/>
    <tableColumn id="775" xr3:uid="{7856D7E4-7712-4B08-83BE-521C2654A68D}" name="Column767"/>
    <tableColumn id="776" xr3:uid="{D2529030-F0AD-4866-BE25-CCAD52C4822C}" name="Column768"/>
    <tableColumn id="777" xr3:uid="{0CA8AC0B-3C68-4AA4-9E2B-1588A6075001}" name="Column769"/>
    <tableColumn id="778" xr3:uid="{994F411C-4480-4412-BA42-C8970BEC5631}" name="Column770"/>
    <tableColumn id="779" xr3:uid="{F7614FFD-8774-4E01-8961-09128AFC9655}" name="Column771"/>
    <tableColumn id="780" xr3:uid="{FE32B8C7-CD5F-4974-A38D-A40B622A7F0A}" name="Column772"/>
    <tableColumn id="781" xr3:uid="{5270404F-1778-4EC1-9762-96D6C7DE9380}" name="Column773"/>
    <tableColumn id="782" xr3:uid="{6E6BE5E7-180B-4428-AFD0-2BE5EDB383CD}" name="Column774"/>
    <tableColumn id="783" xr3:uid="{BDBE8448-D729-4ACC-9DA9-1BA8C8F31E10}" name="Column775"/>
    <tableColumn id="784" xr3:uid="{6D965836-A77D-4111-95E4-24AB13E81377}" name="Column776"/>
    <tableColumn id="785" xr3:uid="{B730CEC2-33EB-4CDB-ADB3-6B62C461CE4D}" name="Column777"/>
    <tableColumn id="786" xr3:uid="{6EDAF391-426A-4A06-94A1-14D8B7081FB0}" name="Column778"/>
    <tableColumn id="787" xr3:uid="{A5AC1558-CC96-49D4-853E-E4D5BCEFAE84}" name="Column779"/>
    <tableColumn id="788" xr3:uid="{7F1A44AD-7A3E-424A-B286-D5B27967643E}" name="Column780"/>
    <tableColumn id="789" xr3:uid="{7DF57A72-BB84-41FB-A412-6BFC5974CDC8}" name="Column781"/>
    <tableColumn id="790" xr3:uid="{71F5BF6F-FE14-4CD7-9E15-ABB911A9740B}" name="Column782"/>
    <tableColumn id="791" xr3:uid="{D6BB4F64-2153-4EFC-B7B4-A64C24EC1453}" name="Column783"/>
    <tableColumn id="792" xr3:uid="{B94BA4AD-1665-41C3-B127-AC39E49206DC}" name="Column784"/>
    <tableColumn id="793" xr3:uid="{B45D0F56-E7B2-48D6-81A3-CA9E41F047E5}" name="Column785"/>
    <tableColumn id="794" xr3:uid="{C360A229-CD18-4088-825A-EAB6574E5B78}" name="Column786"/>
    <tableColumn id="795" xr3:uid="{B7E364CC-368F-472C-8C30-9FD4D5CDEE25}" name="Column787"/>
    <tableColumn id="796" xr3:uid="{27CF34ED-3A0D-4DCB-9FF8-2491978085AE}" name="Column788"/>
    <tableColumn id="797" xr3:uid="{1C9EC6C1-64EE-4CB7-8A13-F5C6C8107277}" name="Column789"/>
    <tableColumn id="798" xr3:uid="{B580777A-8063-4CD4-8D67-38C1DEAA60A5}" name="Column790"/>
    <tableColumn id="799" xr3:uid="{9DBA4F44-5025-429D-A3AF-F00145C6801C}" name="Column791"/>
    <tableColumn id="800" xr3:uid="{895D00A2-E6F2-4275-A308-7EFB09CA1004}" name="Column792"/>
    <tableColumn id="801" xr3:uid="{BDE3F666-B441-455D-BE75-38FD08EA1855}" name="Column793"/>
    <tableColumn id="802" xr3:uid="{E7F6B91F-DD7D-42D3-A963-F7419B4567C4}" name="Column794"/>
    <tableColumn id="803" xr3:uid="{EB48A5AE-E7EC-4D54-B430-12A7A11FB91C}" name="Column795"/>
    <tableColumn id="804" xr3:uid="{D912DC8E-ED70-4716-8CDB-150E5CE071EE}" name="Column796"/>
    <tableColumn id="805" xr3:uid="{766AD9EC-EB1F-4F13-BACF-118A06274B67}" name="Column797"/>
    <tableColumn id="806" xr3:uid="{DE1F8F31-9D61-47E5-9383-9F37C5192190}" name="Column798"/>
    <tableColumn id="807" xr3:uid="{F1B56D22-8A75-4DB1-B03B-5C3D194A528C}" name="Column799"/>
    <tableColumn id="808" xr3:uid="{F83812F5-0F7B-4837-9F11-ECD08505ACF7}" name="Column800"/>
    <tableColumn id="809" xr3:uid="{1A778451-41EA-4958-BE94-8D98F7E718C4}" name="Column801"/>
    <tableColumn id="810" xr3:uid="{081A815C-244B-4C80-A277-97B5E44BDD73}" name="Column802"/>
    <tableColumn id="811" xr3:uid="{35431081-AAA4-4848-B224-179DBB699342}" name="Column803"/>
    <tableColumn id="812" xr3:uid="{F61B30C9-36D4-4F45-BF5F-B116E7F1B975}" name="Column804"/>
    <tableColumn id="813" xr3:uid="{5F22D396-6FA2-4D20-A3F1-6BD2E8106DE8}" name="Column805"/>
    <tableColumn id="814" xr3:uid="{9DD004FE-8B3A-4FAC-B288-67D22FFD7CE7}" name="Column806"/>
    <tableColumn id="815" xr3:uid="{05675EA8-5695-463E-B7EA-59FF775DE7DA}" name="Column807"/>
    <tableColumn id="816" xr3:uid="{471652C5-D6BD-45A8-AEE3-303501B8898F}" name="Column808"/>
    <tableColumn id="817" xr3:uid="{F7F225B5-D7CA-4AF1-83F9-A7670FFB7263}" name="Column809"/>
    <tableColumn id="818" xr3:uid="{E89D345C-1EAB-4B14-B258-10064A53AC06}" name="Column810"/>
    <tableColumn id="819" xr3:uid="{5B10B841-84D5-4377-8DBC-CFCFBBCFBEED}" name="Column811"/>
    <tableColumn id="820" xr3:uid="{605D263B-7C76-4A96-8F7E-FC97D76FD9C7}" name="Column812"/>
    <tableColumn id="821" xr3:uid="{2FB65DCB-7632-4F9B-A854-A7CE516DFA3E}" name="Column813"/>
    <tableColumn id="822" xr3:uid="{3A3870B3-15BD-43D1-A110-07674C6CBA5C}" name="Column814"/>
    <tableColumn id="823" xr3:uid="{6543B1D2-963A-4876-BAF1-CFA1E684DED2}" name="Column815"/>
    <tableColumn id="824" xr3:uid="{90EB6DDB-7989-436D-950F-2CAA078EADE0}" name="Column816"/>
    <tableColumn id="825" xr3:uid="{442F5D86-F7E2-4133-BC14-B6938C7320E4}" name="Column817"/>
    <tableColumn id="826" xr3:uid="{2609974F-7497-4FE5-8BC5-6DA206BB062F}" name="Column818"/>
    <tableColumn id="827" xr3:uid="{6BDF47E9-E8A7-4A32-A17E-B582EEA0EF9C}" name="Column819"/>
    <tableColumn id="828" xr3:uid="{828D03C3-438B-4FBD-B898-FAF3D82542D2}" name="Column820"/>
    <tableColumn id="829" xr3:uid="{AB5F4C6F-670F-4033-8D6B-CD36A36D3F2B}" name="Column821"/>
    <tableColumn id="830" xr3:uid="{2341099E-5C87-4A47-B33E-654E09E76518}" name="Column822"/>
    <tableColumn id="831" xr3:uid="{E88F8D13-43DF-413E-B664-41E8EB46829D}" name="Column823"/>
    <tableColumn id="832" xr3:uid="{C4301B5B-92A1-4869-B07D-25B56891890B}" name="Column824"/>
    <tableColumn id="833" xr3:uid="{FAE17EBB-BDD3-4DC5-8C76-A69E9BA97838}" name="Column825"/>
    <tableColumn id="834" xr3:uid="{D9F4E1B4-F72B-4B55-8CD7-438575BA7DE4}" name="Column826"/>
    <tableColumn id="835" xr3:uid="{4214AE43-35FF-453C-80B2-733710692179}" name="Column827"/>
    <tableColumn id="836" xr3:uid="{5C95782D-8A5D-42A8-B324-9843D4D5EA15}" name="Column828"/>
    <tableColumn id="837" xr3:uid="{B4848C15-10CE-43EB-B358-19B70FF5AF0F}" name="Column829"/>
    <tableColumn id="838" xr3:uid="{197760E3-D9F3-4F3E-BE2B-7FBAE0FC6984}" name="Column830"/>
    <tableColumn id="839" xr3:uid="{31B968BD-D7F9-4ECC-B9B0-5F226F7A36DC}" name="Column831"/>
    <tableColumn id="840" xr3:uid="{A3EA2EE9-4B30-40CD-A145-65B3109611CA}" name="Column832"/>
    <tableColumn id="841" xr3:uid="{09096FA5-1747-448D-8E55-2850B2451A9D}" name="Column833"/>
    <tableColumn id="842" xr3:uid="{645EA230-D9D0-4583-B91D-95037645D592}" name="Column834"/>
    <tableColumn id="843" xr3:uid="{0F297F79-DEB6-4D8E-9E9D-298C996B7E21}" name="Column835"/>
    <tableColumn id="844" xr3:uid="{7B19ADB7-5E4A-4D9C-8DDE-E1A77E24A0EF}" name="Column836"/>
    <tableColumn id="845" xr3:uid="{585E8324-EBDE-419A-B49D-D5AD75704A0E}" name="Column837"/>
    <tableColumn id="846" xr3:uid="{BFE13318-7822-4560-94B1-D554AC6D762B}" name="Column838"/>
    <tableColumn id="847" xr3:uid="{EA3A8991-5E7D-4155-9C28-AEAE29606083}" name="Column839"/>
    <tableColumn id="848" xr3:uid="{E3B58B87-9F60-4203-8E0E-D0F3CAA16FEE}" name="Column840"/>
    <tableColumn id="849" xr3:uid="{EA92E4D8-2F9D-47D2-A62A-BC7BFC35490F}" name="Column841"/>
    <tableColumn id="850" xr3:uid="{A9D82745-A82E-4CB4-9A8D-8E7CD66DA740}" name="Column842"/>
    <tableColumn id="851" xr3:uid="{63A86148-13F8-4773-8392-5E245D6D1E57}" name="Column843"/>
    <tableColumn id="852" xr3:uid="{5A06DD5E-9301-416E-81BA-3ACAD81982A5}" name="Column844"/>
    <tableColumn id="853" xr3:uid="{B9F14CD2-E8FD-4F50-A12F-3B05ADAD91AE}" name="Column845"/>
    <tableColumn id="854" xr3:uid="{18AB37DF-2027-4DC6-871C-E7D1524AC2DC}" name="Column846"/>
    <tableColumn id="855" xr3:uid="{A71419B5-BC30-4211-AE78-36A5CA139658}" name="Column847"/>
    <tableColumn id="856" xr3:uid="{51B0BC5F-82CD-46F5-AA02-8AA988415382}" name="Column848"/>
    <tableColumn id="857" xr3:uid="{FA8B0CA9-3379-4209-9D8D-F880C979752F}" name="Column849"/>
    <tableColumn id="858" xr3:uid="{622D662F-3995-4EF1-8477-1E7251D0043A}" name="Column850"/>
    <tableColumn id="859" xr3:uid="{6CD67EE4-CFAC-4CE3-8499-5CB46A8A0163}" name="Column851"/>
    <tableColumn id="860" xr3:uid="{4835EC20-D872-43A3-97FB-1E837870973F}" name="Column852"/>
    <tableColumn id="861" xr3:uid="{B8CB6FB1-912D-49A0-B106-F2CEED74F637}" name="Column853"/>
    <tableColumn id="862" xr3:uid="{8160E5FC-57DC-480E-B4F6-213BE1CF076F}" name="Column854"/>
    <tableColumn id="863" xr3:uid="{CF5E44F2-9656-48DC-BB45-18F2CDAC78B9}" name="Column855"/>
    <tableColumn id="864" xr3:uid="{2A970088-4CD9-4978-8451-39B7CD815803}" name="Column856"/>
    <tableColumn id="865" xr3:uid="{3A5922EA-5FC6-4AA6-B9EB-F01D2D5F6F8F}" name="Column857"/>
    <tableColumn id="866" xr3:uid="{AA58E79B-6B8F-48C6-A2FF-8411B3CF121C}" name="Column858"/>
    <tableColumn id="867" xr3:uid="{C90C0C15-3630-40C2-9F29-62F86FD68C94}" name="Column859"/>
    <tableColumn id="868" xr3:uid="{B52989EC-6EB5-4972-BE33-1811518588E2}" name="Column860"/>
    <tableColumn id="869" xr3:uid="{4923D872-EAF0-48F8-8A7E-AF9DA4D9BE4E}" name="Column861"/>
    <tableColumn id="870" xr3:uid="{092A097D-5F47-4ECF-ADBB-E0E438A66176}" name="Column862"/>
    <tableColumn id="871" xr3:uid="{E296508A-82AB-4FF4-BB43-544F2DFD26DF}" name="Column863"/>
    <tableColumn id="872" xr3:uid="{2E260BA4-B8B4-46CE-932F-CC4F770E5BDF}" name="Column864"/>
    <tableColumn id="873" xr3:uid="{F9DC88F6-1334-4C0D-9B76-9547DB7630E1}" name="Column865"/>
    <tableColumn id="874" xr3:uid="{526E20D7-1028-4663-84EC-0271F713DF8F}" name="Column866"/>
    <tableColumn id="875" xr3:uid="{AF31E7DE-692B-47BD-850B-A12AE9EE1E11}" name="Column867"/>
    <tableColumn id="876" xr3:uid="{E00EB886-CB26-4925-92C5-184459D793E7}" name="Column868"/>
    <tableColumn id="877" xr3:uid="{9101F37E-B77A-4314-827D-9F9B68E602EB}" name="Column869"/>
    <tableColumn id="878" xr3:uid="{6E6937BB-4FF5-48BD-8B9E-4EBA54748D2E}" name="Column870"/>
    <tableColumn id="879" xr3:uid="{27366C75-9757-40E3-9B4B-27BED07595F2}" name="Column871"/>
    <tableColumn id="880" xr3:uid="{7664E428-557E-4996-ABA4-DB39EE78A48B}" name="Column872"/>
    <tableColumn id="881" xr3:uid="{C6839909-8E1B-45F6-B421-6561826B574F}" name="Column873"/>
    <tableColumn id="882" xr3:uid="{B0B72E3E-2B2F-4228-8B64-039051109F1F}" name="Column874"/>
    <tableColumn id="883" xr3:uid="{D1871D79-25FF-4716-876B-9F2BEACDE96A}" name="Column875"/>
    <tableColumn id="884" xr3:uid="{FB540219-20B7-4831-A495-C6B462C56CBB}" name="Column876"/>
    <tableColumn id="885" xr3:uid="{B09E8201-F526-4134-A4B8-C859E211CFA7}" name="Column877"/>
    <tableColumn id="886" xr3:uid="{4F9B725A-B484-41F6-B267-BC7DCCB10719}" name="Column878"/>
    <tableColumn id="887" xr3:uid="{27084A76-0B0F-455A-A6D1-B5E57F5AA3CC}" name="Column879"/>
    <tableColumn id="888" xr3:uid="{B7F9E6B5-9969-4A12-BF0C-CB15E3D20995}" name="Column880"/>
    <tableColumn id="889" xr3:uid="{E83A4F18-772F-48BA-B211-294EE38D6CBB}" name="Column881"/>
    <tableColumn id="890" xr3:uid="{CC8F7A3D-7F06-4997-BF2C-6D91FA942094}" name="Column882"/>
    <tableColumn id="891" xr3:uid="{D42DD98D-94EF-4657-B3F5-CB1293E801C8}" name="Column883"/>
    <tableColumn id="892" xr3:uid="{DD3596E6-50F6-42AC-B64C-16CD363FCF06}" name="Column884"/>
    <tableColumn id="893" xr3:uid="{ED18F280-6825-472C-807B-DE59A320E99C}" name="Column885"/>
    <tableColumn id="894" xr3:uid="{D5DEECF3-840F-4C2A-99F3-5635907379F3}" name="Column886"/>
    <tableColumn id="895" xr3:uid="{BD9E7A03-49A2-4AFC-BB1E-43BDB4B89341}" name="Column887"/>
    <tableColumn id="896" xr3:uid="{6EC546E2-25FD-476A-BA32-ED9EA8BC38B9}" name="Column888"/>
    <tableColumn id="897" xr3:uid="{1B0A83BB-092B-4F20-88D1-587C73043563}" name="Column889"/>
    <tableColumn id="898" xr3:uid="{D6A697F9-C9A4-489E-A4F9-CB5DB810AB15}" name="Column890"/>
    <tableColumn id="899" xr3:uid="{F6F4617F-D815-4CAD-AC8F-1728CD7E3EBC}" name="Column891"/>
    <tableColumn id="900" xr3:uid="{1BB79DFD-42A5-459A-A818-0C32A432BE53}" name="Column892"/>
    <tableColumn id="901" xr3:uid="{DBF8237A-23A0-4E64-BDCB-B255D9CDB37F}" name="Column893"/>
    <tableColumn id="902" xr3:uid="{CDC1834A-B1E1-4491-AE5C-6CA015F37564}" name="Column894"/>
    <tableColumn id="903" xr3:uid="{9E35E0A0-CF00-4110-8BAF-E1A6E5A77A48}" name="Column895"/>
    <tableColumn id="904" xr3:uid="{4249F763-4A85-4437-BF1F-E74476E831C5}" name="Column896"/>
    <tableColumn id="905" xr3:uid="{A53963FD-DCD7-4438-8015-E4D91FC1F1C2}" name="Column897"/>
    <tableColumn id="906" xr3:uid="{98BDCFF3-4A84-4382-AE13-F0D9050BFEDB}" name="Column898"/>
    <tableColumn id="907" xr3:uid="{03F22E1B-D4F0-4AB6-BEB8-99AB1A35C4A8}" name="Column899"/>
    <tableColumn id="908" xr3:uid="{1E8C0FC8-0563-4DC6-812C-FCCE6A7028A0}" name="Column900"/>
    <tableColumn id="909" xr3:uid="{90174952-C0B2-4621-AFE5-900EC1BB7BD8}" name="Column901"/>
    <tableColumn id="910" xr3:uid="{2A707B88-6C29-4B90-9E5F-CDEAF1F0BD06}" name="Column902"/>
    <tableColumn id="911" xr3:uid="{436870F9-B2E4-4A9F-BAC2-10225E1BD91C}" name="Column903"/>
    <tableColumn id="912" xr3:uid="{C07EE22E-2FA8-4529-8B86-54135444E5ED}" name="Column904"/>
    <tableColumn id="913" xr3:uid="{DE709620-CB2D-4966-B95B-8C39F058A6FA}" name="Column905"/>
    <tableColumn id="914" xr3:uid="{E8B5CFCE-C8F8-4E40-A851-B44F85BE90B0}" name="Column906"/>
    <tableColumn id="915" xr3:uid="{3E46CCEA-496C-4B05-B16F-CC7530C092A0}" name="Column907"/>
    <tableColumn id="916" xr3:uid="{A115840A-A75E-4748-9E80-59BC75EAB51A}" name="Column908"/>
    <tableColumn id="917" xr3:uid="{5F86D1F2-80FE-451B-A5CD-B089B55A36F4}" name="Column909"/>
    <tableColumn id="918" xr3:uid="{32202BAE-8C89-4675-8715-3C59E5EB0F29}" name="Column910"/>
    <tableColumn id="919" xr3:uid="{AF64CAE9-6B03-4C5C-B492-954B2178890B}" name="Column911"/>
    <tableColumn id="920" xr3:uid="{88B043C1-8CAA-4A52-8BF9-30D9012DBDE9}" name="Column912"/>
    <tableColumn id="921" xr3:uid="{84A0A9B5-A084-4A5B-8F7D-5309C443F403}" name="Column913"/>
    <tableColumn id="922" xr3:uid="{BBC8D83C-CBB8-4BC9-A0F6-532BA3252EEF}" name="Column914"/>
    <tableColumn id="923" xr3:uid="{65DC69BB-AAC1-4C51-8A33-B17CC51066A2}" name="Column915"/>
    <tableColumn id="924" xr3:uid="{36F1E399-07BD-415E-88D2-58B9AF734FA2}" name="Column916"/>
    <tableColumn id="925" xr3:uid="{784CC827-5592-46CF-B5DB-5DFF174D4A3E}" name="Column917"/>
    <tableColumn id="926" xr3:uid="{127ACCE2-FE0D-4F71-AAC0-414D5AE62F34}" name="Column918"/>
    <tableColumn id="927" xr3:uid="{80143573-2EA6-4D35-AB43-6D4A583BDBB4}" name="Column919"/>
    <tableColumn id="928" xr3:uid="{CD11DFD0-BEC9-4323-A00D-ED6CD4C09ECF}" name="Column920"/>
    <tableColumn id="929" xr3:uid="{3E4B294E-5955-419D-BA60-1AAC507D3BA5}" name="Column921"/>
    <tableColumn id="930" xr3:uid="{8673C0E8-6CCE-434C-99A4-AFCFCC835B73}" name="Column922"/>
    <tableColumn id="931" xr3:uid="{9224E745-C151-4701-934A-7FB8E9A4DC44}" name="Column923"/>
    <tableColumn id="932" xr3:uid="{4B3E4A5B-7381-4883-B7BD-DB81DC51FA62}" name="Column924"/>
    <tableColumn id="933" xr3:uid="{C68DA2F8-4B59-4140-9AAF-0C142B50BA28}" name="Column925"/>
    <tableColumn id="934" xr3:uid="{2E9C1EB4-7E1A-47A7-AEEA-2FBFB54FE9E5}" name="Column926"/>
    <tableColumn id="935" xr3:uid="{AA1AE18C-DFB0-41F9-83EC-8D4AA5D73C74}" name="Column927"/>
    <tableColumn id="936" xr3:uid="{DA2BAE64-FD1F-46D2-BFD4-B6AB72B55580}" name="Column928"/>
    <tableColumn id="937" xr3:uid="{B6683105-0BE4-46A1-B774-61566CB3A3C5}" name="Column929"/>
    <tableColumn id="938" xr3:uid="{9DE45504-475C-4976-999A-154DDA17E1F5}" name="Column930"/>
    <tableColumn id="939" xr3:uid="{D6E5ACE8-6E9E-44CD-AD22-979DC0812C52}" name="Column931"/>
    <tableColumn id="940" xr3:uid="{2A10F561-2BB8-4BAF-B6BD-C2C762337AAC}" name="Column932"/>
    <tableColumn id="941" xr3:uid="{B84284CE-E235-49B6-B2CE-1DCD7DCA9556}" name="Column933"/>
    <tableColumn id="942" xr3:uid="{613291FD-0816-4B22-B781-B8F3F8ECDFC7}" name="Column934"/>
    <tableColumn id="943" xr3:uid="{69CE6078-C0CE-4AEE-84DE-83322C6275AE}" name="Column935"/>
    <tableColumn id="944" xr3:uid="{6384A8F4-58F8-4720-AFD4-65808524B3A9}" name="Column936"/>
    <tableColumn id="945" xr3:uid="{A16E7D31-A5EC-45E6-AEC9-C27A01BACF3C}" name="Column937"/>
    <tableColumn id="946" xr3:uid="{07B98339-64D6-4E70-9714-171471D43F90}" name="Column938"/>
    <tableColumn id="947" xr3:uid="{8CC84CA1-E3DC-4A5C-8AF5-64D0144CB867}" name="Column939"/>
    <tableColumn id="948" xr3:uid="{4DA2F081-C3C6-4FEF-9B5C-C9204A442214}" name="Column940"/>
    <tableColumn id="949" xr3:uid="{4BAFDB49-E14B-4ED2-B784-9815C6E1F6EB}" name="Column941"/>
    <tableColumn id="950" xr3:uid="{33F068CC-2143-42F6-B0E3-8E471F233C5B}" name="Column942"/>
    <tableColumn id="951" xr3:uid="{FEBD9836-2F40-44DC-8903-BDABA68B5822}" name="Column943"/>
    <tableColumn id="952" xr3:uid="{5BF6BD0C-FE5F-41D8-89EB-4AF7904C7DFF}" name="Column944"/>
    <tableColumn id="953" xr3:uid="{1F5B4904-A375-4ABF-9053-20CC95AC9E6D}" name="Column945"/>
    <tableColumn id="954" xr3:uid="{254E4B68-9F44-4624-8A33-DEBCEBA3A1C0}" name="Column946"/>
    <tableColumn id="955" xr3:uid="{268A7704-98B8-4D06-944D-AB32C35DB91D}" name="Column947"/>
    <tableColumn id="956" xr3:uid="{E93A52DC-5634-41F8-B8DC-BE187DD46F43}" name="Column948"/>
    <tableColumn id="957" xr3:uid="{64E7B57D-ECEC-4C38-8D6B-B64E931E9B07}" name="Column949"/>
    <tableColumn id="958" xr3:uid="{33386584-F392-4C83-AF35-89157682F2DB}" name="Column950"/>
    <tableColumn id="959" xr3:uid="{BD3C6910-8B2E-48EC-BA52-22177241337D}" name="Column951"/>
    <tableColumn id="960" xr3:uid="{B74A36B4-5CEE-48CF-9E60-D75AFB4630A9}" name="Column952"/>
    <tableColumn id="961" xr3:uid="{2FF9131A-AFAB-4F4A-ADC2-C0425EB0DAC1}" name="Column953"/>
    <tableColumn id="962" xr3:uid="{7CEA1692-B04D-4D86-B1FC-F74A9CEC08D8}" name="Column954"/>
    <tableColumn id="963" xr3:uid="{CE2653EF-A264-4AB2-8428-B3FD7BB1D50B}" name="Column955"/>
    <tableColumn id="964" xr3:uid="{038619C4-FC85-4255-B04B-54498A25943B}" name="Column956"/>
    <tableColumn id="965" xr3:uid="{787C1AA1-D1D0-4DA7-BDF2-9692F8ACF475}" name="Column957"/>
    <tableColumn id="966" xr3:uid="{2E513FD7-8A43-4F68-9B35-626804182963}" name="Column958"/>
    <tableColumn id="967" xr3:uid="{EB908536-2B08-4BD5-A180-263E0CB95065}" name="Column959"/>
    <tableColumn id="968" xr3:uid="{8AAA06E9-651D-49AE-8B86-0885412473B8}" name="Column960"/>
    <tableColumn id="969" xr3:uid="{14BFC820-CB33-4BB9-A82F-4D1280F93621}" name="Column961"/>
    <tableColumn id="970" xr3:uid="{D42D0018-7D09-444A-A4D2-B22DF226AC29}" name="Column962"/>
    <tableColumn id="971" xr3:uid="{B0581227-F798-41C6-8A80-8FCDB709D39F}" name="Column963"/>
    <tableColumn id="972" xr3:uid="{F12FCB76-F5D6-468E-97B7-210611020F37}" name="Column964"/>
    <tableColumn id="973" xr3:uid="{EEADA018-10A5-4E9E-8CAB-20509A394EFA}" name="Column965"/>
    <tableColumn id="974" xr3:uid="{55198547-E611-448A-8FF4-A7794DA7C270}" name="Column966"/>
    <tableColumn id="975" xr3:uid="{D3813BDC-3324-49B7-86C3-7FA3B47843A5}" name="Column967"/>
    <tableColumn id="976" xr3:uid="{3253F905-1E4E-47CF-87D5-55B9BFA5CC76}" name="Column968"/>
    <tableColumn id="977" xr3:uid="{3BDCCC11-2CBE-4691-9862-DAD79FFDBF7E}" name="Column969"/>
    <tableColumn id="978" xr3:uid="{943AED3D-8434-4C7C-8667-818C1D1EE9B9}" name="Column970"/>
    <tableColumn id="979" xr3:uid="{44DF3EAF-A0AF-4843-9EC3-095F0CE471AF}" name="Column971"/>
    <tableColumn id="980" xr3:uid="{C526EED2-B167-4FAE-B154-1843E06099F0}" name="Column972"/>
    <tableColumn id="981" xr3:uid="{74E3BA3C-3D51-4920-B440-8B5CF91DC8F3}" name="Column973"/>
    <tableColumn id="982" xr3:uid="{49CE70CB-BF7E-48BD-8E5B-8870B51FB9B5}" name="Column974"/>
    <tableColumn id="983" xr3:uid="{54F51E18-3635-41E1-B94D-89494FF540C3}" name="Column975"/>
    <tableColumn id="984" xr3:uid="{332B3721-957C-4F69-A154-AEFB6BCD89A9}" name="Column976"/>
    <tableColumn id="985" xr3:uid="{0C020FE4-A528-46D6-8F71-0819B7E1C49C}" name="Column977"/>
    <tableColumn id="986" xr3:uid="{B7FB188B-D2DB-457C-ABA7-6466C6E2897A}" name="Column978"/>
    <tableColumn id="987" xr3:uid="{461BB2F9-DB10-4BDD-9A64-FDA2BA331655}" name="Column979"/>
    <tableColumn id="988" xr3:uid="{EB95E7FA-6F26-4BD9-9B61-EE814CEF590A}" name="Column980"/>
    <tableColumn id="989" xr3:uid="{F5348F37-6740-403C-A59D-13E4E6CB63F2}" name="Column981"/>
    <tableColumn id="990" xr3:uid="{3E24AAD4-A4C9-49BE-BE55-1DF04CB61753}" name="Column982"/>
    <tableColumn id="991" xr3:uid="{DED1CDDB-5D6E-4D08-B53C-838721B8AF60}" name="Column983"/>
    <tableColumn id="992" xr3:uid="{376A1F60-1BF7-449F-937B-64AA152883B1}" name="Column984"/>
    <tableColumn id="993" xr3:uid="{A616C182-5503-4BD4-AB56-79D21C281C15}" name="Column985"/>
    <tableColumn id="994" xr3:uid="{3597C37B-43DC-4A4E-BEFA-7BBAC3223879}" name="Column986"/>
    <tableColumn id="995" xr3:uid="{6266BB7A-A2B8-46A3-917C-2E9D6C19EA5A}" name="Column987"/>
    <tableColumn id="996" xr3:uid="{45A58AC9-771D-4EF2-BC8A-3A902A75199D}" name="Column988"/>
    <tableColumn id="997" xr3:uid="{695C18B7-A48A-48AF-8D63-E114A3D7E1E3}" name="Column989"/>
    <tableColumn id="998" xr3:uid="{560C3EF5-3E31-4D05-BD1F-266E817B66F5}" name="Column990"/>
    <tableColumn id="999" xr3:uid="{48E08A3B-1DD5-4788-B670-172F0C71187A}" name="Column991"/>
    <tableColumn id="1000" xr3:uid="{5889F329-6E19-436D-AF91-6AFFF243ABAF}" name="Column992"/>
    <tableColumn id="1001" xr3:uid="{17333A9B-E493-468A-B7E7-C7590A458264}" name="Column993"/>
    <tableColumn id="1002" xr3:uid="{BCD1E314-C39F-4C66-989C-4AE659DA9379}" name="Column994"/>
    <tableColumn id="1003" xr3:uid="{179F4704-8614-4AEE-BF4B-44463573EE80}" name="Column995"/>
    <tableColumn id="1004" xr3:uid="{DD6BE4AD-0FCB-441C-BA34-8CA4385E212E}" name="Column996"/>
    <tableColumn id="1005" xr3:uid="{8D2F3F2D-D0EB-41F5-B34E-9F81384C7CED}" name="Column997"/>
    <tableColumn id="1006" xr3:uid="{63142800-D51C-4A95-8CBB-ADF14B365A57}" name="Column998"/>
    <tableColumn id="1007" xr3:uid="{A5D02600-417E-43A3-B55D-457F072772B4}" name="Column999"/>
    <tableColumn id="1008" xr3:uid="{ED3193FF-6BA4-487A-961F-4598E6768C84}" name="Column1000"/>
    <tableColumn id="1009" xr3:uid="{57D09E0F-5404-4608-BA6A-453CA97B7C71}" name="Column1001"/>
    <tableColumn id="1010" xr3:uid="{4079EF84-88D2-4215-82A7-AEC14AC78054}" name="Column1002"/>
    <tableColumn id="1011" xr3:uid="{64AE7D2B-5C51-40C0-B464-954E812EAC67}" name="Column1003"/>
    <tableColumn id="1012" xr3:uid="{6EDA2E5E-2EC1-46C1-BD5A-360C510E86AD}" name="Column1004"/>
    <tableColumn id="1013" xr3:uid="{0C7B0515-F85E-43BB-AA46-56FEB40295BC}" name="Column1005"/>
    <tableColumn id="1014" xr3:uid="{3726AC68-64C6-4BED-819A-BBC999B8F4F4}" name="Column1006"/>
    <tableColumn id="1015" xr3:uid="{64C73958-F940-43EF-854C-FF88F9E16F0A}" name="Column1007"/>
    <tableColumn id="1016" xr3:uid="{B8931717-3A6A-497D-B0E2-249A2B396649}" name="Column1008"/>
    <tableColumn id="1017" xr3:uid="{DE250E30-6BDA-4BC7-9A2A-31D44789567F}" name="Column1009"/>
    <tableColumn id="1018" xr3:uid="{D8B0F790-2C69-4D95-AC43-8C7C9DD775AE}" name="Column1010"/>
    <tableColumn id="1019" xr3:uid="{4C2E1873-03DF-443F-836B-A4A1F6511CD5}" name="Column1011"/>
    <tableColumn id="1020" xr3:uid="{04E20B7B-749A-4ED7-B65F-2A82C4C51924}" name="Column1012"/>
    <tableColumn id="1021" xr3:uid="{F6335D9C-9FDF-48C1-9153-E30D93325835}" name="Column1013"/>
    <tableColumn id="1022" xr3:uid="{B1CAA00E-00CE-49B7-94CE-E1AC08467169}" name="Column1014"/>
    <tableColumn id="1023" xr3:uid="{D0CC2503-4B8F-4715-A7DD-7896ACD4ECF2}" name="Column1015"/>
    <tableColumn id="1024" xr3:uid="{7A37C4EB-B49D-4497-A002-037C68EA3DAB}" name="Column1016"/>
    <tableColumn id="1025" xr3:uid="{AF1A1EF2-B18D-4DCD-A1BF-5799262FA0DA}" name="Column1017"/>
    <tableColumn id="1026" xr3:uid="{40ED8299-7C82-48BC-8414-2FF6F30F1C39}" name="Column1018"/>
    <tableColumn id="1027" xr3:uid="{40D21157-7B1A-4F34-B956-61AFF395E830}" name="Column1019"/>
    <tableColumn id="1028" xr3:uid="{25FAB261-FFCE-49A7-A62F-0D7B5EB97A19}" name="Column1020"/>
    <tableColumn id="1029" xr3:uid="{218C1751-645E-4845-8F8C-84446ECCD434}" name="Column1021"/>
    <tableColumn id="1030" xr3:uid="{1E227BE9-34F6-435C-A7E6-8DAF87C0BF02}" name="Column1022"/>
    <tableColumn id="1031" xr3:uid="{0DEB286F-CF00-4605-ADCA-354D4AB25A4D}" name="Column1023"/>
    <tableColumn id="1032" xr3:uid="{FF1994F3-E523-4C4E-9456-25823FE764A6}" name="Column1024"/>
    <tableColumn id="1033" xr3:uid="{B6DBE0F7-43CC-4935-86FA-192BCA3AE444}" name="Column1025"/>
    <tableColumn id="1034" xr3:uid="{6D852E3A-23EA-475C-8031-4E7657FAE2BC}" name="Column1026"/>
    <tableColumn id="1035" xr3:uid="{5F5EDEDF-21A9-4B75-9047-55C920F171BA}" name="Column1027"/>
    <tableColumn id="1036" xr3:uid="{56C1FB89-21FB-4D71-9C26-2E278712F208}" name="Column1028"/>
    <tableColumn id="1037" xr3:uid="{409C367B-DCB4-4CEF-8740-1BD76D2DD511}" name="Column1029"/>
    <tableColumn id="1038" xr3:uid="{AC947785-CF2F-480D-A38D-FBD8ACAFDC35}" name="Column1030"/>
    <tableColumn id="1039" xr3:uid="{F4DFB4C2-F00D-44EE-9B4A-E389FB8E9004}" name="Column1031"/>
    <tableColumn id="1040" xr3:uid="{9759020F-14C2-44D2-A766-E401826378EE}" name="Column1032"/>
    <tableColumn id="1041" xr3:uid="{865B3693-15FD-421C-A84A-6D42B386F521}" name="Column1033"/>
    <tableColumn id="1042" xr3:uid="{09B7B46F-EAF6-4936-BF1D-4855B302CC1C}" name="Column1034"/>
    <tableColumn id="1043" xr3:uid="{E7886DEB-D78A-4F0E-B9C8-54BD25D4A7FF}" name="Column1035"/>
    <tableColumn id="1044" xr3:uid="{0D5CC85E-EE26-48EB-A022-7E2318222DAE}" name="Column1036"/>
    <tableColumn id="1045" xr3:uid="{0BD828FC-AEDC-4E20-B5BF-1722E4E9C6F4}" name="Column1037"/>
    <tableColumn id="1046" xr3:uid="{208500C2-F432-40D4-9EF1-61659025FE9C}" name="Column1038"/>
    <tableColumn id="1047" xr3:uid="{0A2F3A27-0012-4E82-9122-CCDBF3BBB138}" name="Column1039"/>
    <tableColumn id="1048" xr3:uid="{80ECF859-0181-4B84-816C-B56899F9CF2D}" name="Column1040"/>
    <tableColumn id="1049" xr3:uid="{62021CF4-F31F-43E8-984E-1EA78EE5184A}" name="Column1041"/>
    <tableColumn id="1050" xr3:uid="{683F3214-08C7-4C60-AC41-C957BEE1A56B}" name="Column1042"/>
    <tableColumn id="1051" xr3:uid="{2F258B20-3047-4A84-8AB9-DB2DE6CBB657}" name="Column1043"/>
    <tableColumn id="1052" xr3:uid="{E274CC00-0096-4954-8F8D-1BFEF9BC1746}" name="Column1044"/>
    <tableColumn id="1053" xr3:uid="{B5C39FA4-F09F-41E1-BFC7-E65555ADC66A}" name="Column1045"/>
    <tableColumn id="1054" xr3:uid="{4184CE80-80BB-45C3-AC4C-7A77E8271A96}" name="Column1046"/>
    <tableColumn id="1055" xr3:uid="{C974CEC4-0331-4A17-9BB8-07394FD20B3B}" name="Column1047"/>
    <tableColumn id="1056" xr3:uid="{6530455B-0BF8-4B51-88BB-9210E5F88D2F}" name="Column1048"/>
    <tableColumn id="1057" xr3:uid="{84D2D557-578C-4133-B884-B0535F6B3231}" name="Column1049"/>
    <tableColumn id="1058" xr3:uid="{19C76688-D762-4B9D-8B0F-F71A49AAF01E}" name="Column1050"/>
    <tableColumn id="1059" xr3:uid="{F3E665E2-8E63-4CA2-8647-EE05DA201EEE}" name="Column1051"/>
    <tableColumn id="1060" xr3:uid="{70831885-9E17-41BE-8C95-740E57386FE7}" name="Column1052"/>
    <tableColumn id="1061" xr3:uid="{73CCBBA0-B4FD-4303-9780-25EF683888F0}" name="Column1053"/>
    <tableColumn id="1062" xr3:uid="{10AF36B2-9E6A-40A2-8E9A-8EDB08F10B7B}" name="Column1054"/>
    <tableColumn id="1063" xr3:uid="{2AE23DDB-03AF-4CE0-8F17-680D5FAE2A22}" name="Column1055"/>
    <tableColumn id="1064" xr3:uid="{21A6931F-B44D-449B-B4A4-D1526DBDDA03}" name="Column1056"/>
    <tableColumn id="1065" xr3:uid="{CD03C75B-D2E3-4462-9BCA-1DF8D8243A17}" name="Column1057"/>
    <tableColumn id="1066" xr3:uid="{AA7BE6D3-8D46-471F-98E0-A5CD6890AA24}" name="Column1058"/>
    <tableColumn id="1067" xr3:uid="{AD120C10-1CE3-4875-B94C-6F855FF539C9}" name="Column1059"/>
    <tableColumn id="1068" xr3:uid="{81467A0F-F3DB-45FB-8651-BE1A62F14AA9}" name="Column1060"/>
    <tableColumn id="1069" xr3:uid="{DB901F49-5B85-4AAC-80C2-36E199976F65}" name="Column1061"/>
    <tableColumn id="1070" xr3:uid="{740042C2-31ED-4151-8C28-96CEF038ABE1}" name="Column1062"/>
    <tableColumn id="1071" xr3:uid="{03C92969-7025-422A-BF81-14CE67B278FE}" name="Column1063"/>
    <tableColumn id="1072" xr3:uid="{4199B2B1-782B-4F0E-BD3D-C1A20515488C}" name="Column1064"/>
    <tableColumn id="1073" xr3:uid="{A0036475-0A66-44BC-8A52-6A9EDC2DE280}" name="Column1065"/>
    <tableColumn id="1074" xr3:uid="{837F47F5-D90C-44D4-8654-5B60A864D4E3}" name="Column1066"/>
    <tableColumn id="1075" xr3:uid="{26BC2182-9475-434C-9D2A-0BE37E5850C8}" name="Column1067"/>
    <tableColumn id="1076" xr3:uid="{F71AEE6B-AF37-4398-A9DE-06095A8BBF2A}" name="Column1068"/>
    <tableColumn id="1077" xr3:uid="{3B18EB63-427C-4528-9909-926C73864F4A}" name="Column1069"/>
    <tableColumn id="1078" xr3:uid="{E9E5C696-9A08-4270-B200-B484CC312822}" name="Column1070"/>
    <tableColumn id="1079" xr3:uid="{1FCA46BC-7B2C-4990-8D47-C6B966B1831F}" name="Column1071"/>
    <tableColumn id="1080" xr3:uid="{E4858DDA-59F8-41A4-988A-F67112CD4457}" name="Column1072"/>
    <tableColumn id="1081" xr3:uid="{9308CF5D-A7D6-4505-A491-4C6EC8203456}" name="Column1073"/>
    <tableColumn id="1082" xr3:uid="{1B691839-379F-4C09-874D-830F37F93F86}" name="Column1074"/>
    <tableColumn id="1083" xr3:uid="{6BFB4B55-C9CB-44AD-B3F4-7A58CF0A3C27}" name="Column1075"/>
    <tableColumn id="1084" xr3:uid="{FD216CD1-B6A0-4B08-A3AF-DE1E5B0C355A}" name="Column1076"/>
    <tableColumn id="1085" xr3:uid="{7588D8CC-F5AB-4591-823A-570D7D53CBD4}" name="Column1077"/>
    <tableColumn id="1086" xr3:uid="{3C3C8B63-51E7-4624-A9D0-ABBB23947D6A}" name="Column1078"/>
    <tableColumn id="1087" xr3:uid="{448D178F-F5A7-4E5E-ADD9-0DF524E082B7}" name="Column1079"/>
    <tableColumn id="1088" xr3:uid="{B937AD91-33E7-4453-847F-3DE618C38BA7}" name="Column1080"/>
    <tableColumn id="1089" xr3:uid="{BFE0A61A-4C60-4502-9909-89314411703E}" name="Column1081"/>
    <tableColumn id="1090" xr3:uid="{781C5137-E782-4479-8C04-2EAE9F24B27D}" name="Column1082"/>
    <tableColumn id="1091" xr3:uid="{0BC1C108-F9E8-40C6-90CF-326D1C2C3F2D}" name="Column1083"/>
    <tableColumn id="1092" xr3:uid="{553540A6-86C8-491D-955D-A75BFA296BCD}" name="Column1084"/>
    <tableColumn id="1093" xr3:uid="{B871A6E2-E6B0-4368-85F4-615169EB2759}" name="Column1085"/>
    <tableColumn id="1094" xr3:uid="{51594242-DF2C-4289-A6B4-CA08C20A1E9E}" name="Column1086"/>
    <tableColumn id="1095" xr3:uid="{3DDC4969-B1BA-4720-AB09-E21C110FE133}" name="Column1087"/>
    <tableColumn id="1096" xr3:uid="{2C0DBC4C-6EF7-49BA-B3C1-C449728605BB}" name="Column1088"/>
    <tableColumn id="1097" xr3:uid="{2CCF25FE-8F40-4F4F-B667-AB328BAF802D}" name="Column1089"/>
    <tableColumn id="1098" xr3:uid="{56FBED80-0669-451B-A120-66D142DAB401}" name="Column1090"/>
    <tableColumn id="1099" xr3:uid="{2D7DB71C-047C-41A8-956D-6AA76813F256}" name="Column1091"/>
    <tableColumn id="1100" xr3:uid="{FC7F07F6-ED78-4148-A9F5-31FBF0204709}" name="Column1092"/>
    <tableColumn id="1101" xr3:uid="{E5D059E2-2E83-453C-A2BB-89028A20F7FF}" name="Column1093"/>
    <tableColumn id="1102" xr3:uid="{00164C44-F8B4-4A4B-8327-B0E3E6FDE214}" name="Column1094"/>
    <tableColumn id="1103" xr3:uid="{5BE2BEB2-2472-47BF-8D4C-E4C4E412D461}" name="Column1095"/>
    <tableColumn id="1104" xr3:uid="{DC80B60B-8803-451E-A1A9-E3AA07F18B22}" name="Column1096"/>
    <tableColumn id="1105" xr3:uid="{03F60F36-7FBC-46AB-92AB-AA7375157225}" name="Column1097"/>
    <tableColumn id="1106" xr3:uid="{63889A3D-FF80-4570-9686-B2A6558108F0}" name="Column1098"/>
    <tableColumn id="1107" xr3:uid="{897C1789-D6B4-4F53-B3BD-C60B79238FEF}" name="Column1099"/>
    <tableColumn id="1108" xr3:uid="{76FB7067-9995-46A7-95BA-974FC4014821}" name="Column1100"/>
    <tableColumn id="1109" xr3:uid="{C6B318F2-210C-450D-AFDE-8347BDFD46A6}" name="Column1101"/>
    <tableColumn id="1110" xr3:uid="{EC5D877B-1366-45D1-91DF-67BC4B7F34F7}" name="Column1102"/>
    <tableColumn id="1111" xr3:uid="{C4B42DBE-DAF8-4496-B0E2-57D31EF136D9}" name="Column1103"/>
    <tableColumn id="1112" xr3:uid="{6B63061F-5659-4B94-8F46-3A90A995B0CC}" name="Column1104"/>
    <tableColumn id="1113" xr3:uid="{1BAD6BA4-74EE-4D31-B094-85B4410EA50C}" name="Column1105"/>
    <tableColumn id="1114" xr3:uid="{42376950-BBED-48D1-8E3D-7F69110D10AD}" name="Column1106"/>
    <tableColumn id="1115" xr3:uid="{38AB8973-5F45-4202-9477-1C84A3682AFA}" name="Column1107"/>
    <tableColumn id="1116" xr3:uid="{F4206320-E145-4406-A6E5-32FF1B8899D2}" name="Column1108"/>
    <tableColumn id="1117" xr3:uid="{1F51777F-DE9C-4635-BDA6-DAB93241C8BE}" name="Column1109"/>
    <tableColumn id="1118" xr3:uid="{AD077AD5-9461-4D65-A567-42D75C705670}" name="Column1110"/>
    <tableColumn id="1119" xr3:uid="{8AFB29EF-F675-41CF-848B-EDC32BFF5C25}" name="Column1111"/>
    <tableColumn id="1120" xr3:uid="{52CEC1E9-6589-4493-BE52-287708A8D38E}" name="Column1112"/>
    <tableColumn id="1121" xr3:uid="{90AB8D7B-47AC-43B6-AD23-CCF24AA1E071}" name="Column1113"/>
    <tableColumn id="1122" xr3:uid="{D193862F-4E38-4366-B1BD-EF8A4BBD35CF}" name="Column1114"/>
    <tableColumn id="1123" xr3:uid="{E739E756-64B2-48E5-9F4C-6B482329424C}" name="Column1115"/>
    <tableColumn id="1124" xr3:uid="{D61E530C-536B-4DC1-92DE-F3BB8546481D}" name="Column1116"/>
    <tableColumn id="1125" xr3:uid="{39588F62-EE0B-479A-A682-EF60D33ED86B}" name="Column1117"/>
    <tableColumn id="1126" xr3:uid="{9E5BF2E4-4BB4-4599-9561-F88B18779123}" name="Column1118"/>
    <tableColumn id="1127" xr3:uid="{2CD5F8DC-616A-4A13-8F54-5B71FC4680F1}" name="Column1119"/>
    <tableColumn id="1128" xr3:uid="{BD386C29-8854-48B3-A1DE-419E2BD7E6E3}" name="Column1120"/>
    <tableColumn id="1129" xr3:uid="{233D2181-AE2A-4451-BA9F-3CBFC0F598C8}" name="Column1121"/>
    <tableColumn id="1130" xr3:uid="{BB729D53-6650-4724-8A7E-3FA5ED770B04}" name="Column1122"/>
    <tableColumn id="1131" xr3:uid="{24116413-1D8A-4B1D-A755-3747849881AD}" name="Column1123"/>
    <tableColumn id="1132" xr3:uid="{30E12FDD-6017-457B-B4EA-76095046BB3E}" name="Column1124"/>
    <tableColumn id="1133" xr3:uid="{F2201615-A563-487B-915F-329D4AF5A949}" name="Column1125"/>
    <tableColumn id="1134" xr3:uid="{0E8C528B-C2BA-455D-AAF2-C6E08E05B6A9}" name="Column1126"/>
    <tableColumn id="1135" xr3:uid="{97B9418C-EE97-42CC-9577-7E92FBC50DE5}" name="Column1127"/>
    <tableColumn id="1136" xr3:uid="{7B385A64-B035-4979-A922-9FCCE8792F5F}" name="Column1128"/>
    <tableColumn id="1137" xr3:uid="{8F32DD18-3579-410C-B2D4-14C06AF3468D}" name="Column1129"/>
    <tableColumn id="1138" xr3:uid="{955288D7-5432-4916-8E20-5708A189644A}" name="Column1130"/>
    <tableColumn id="1139" xr3:uid="{E06EE71E-DFB8-48B3-8CD9-F44E3BFB409B}" name="Column1131"/>
    <tableColumn id="1140" xr3:uid="{C3781E5B-FA0A-4B1A-8FD4-235EAB928F92}" name="Column1132"/>
    <tableColumn id="1141" xr3:uid="{CA293C3F-C9FA-4E75-AF6D-BA69A8E1992D}" name="Column1133"/>
    <tableColumn id="1142" xr3:uid="{96569DBA-9BF6-4A3D-9260-E2F732AC0775}" name="Column1134"/>
    <tableColumn id="1143" xr3:uid="{C52551F0-7A54-4640-842A-5EB8066C3342}" name="Column1135"/>
    <tableColumn id="1144" xr3:uid="{C201FD04-66D3-4EA3-AAE9-CB65BEED9C41}" name="Column1136"/>
    <tableColumn id="1145" xr3:uid="{FE29D50C-0140-4524-9E12-7E57F7F1ABF9}" name="Column1137"/>
    <tableColumn id="1146" xr3:uid="{01E1541F-F5A2-48C1-B976-F8DFF9D4FF29}" name="Column1138"/>
    <tableColumn id="1147" xr3:uid="{DFD7BF78-E05A-4C56-85DF-4D63BDD8BE71}" name="Column1139"/>
    <tableColumn id="1148" xr3:uid="{4DC67AA0-A28C-4ACA-9A66-23BD711966BD}" name="Column1140"/>
    <tableColumn id="1149" xr3:uid="{6BF2E03F-EEC1-4477-BE2F-1E16DA25B749}" name="Column1141"/>
    <tableColumn id="1150" xr3:uid="{6E63BE25-A8CE-4C33-9FFE-75C15B8CB5A2}" name="Column1142"/>
    <tableColumn id="1151" xr3:uid="{12219309-B47B-4BA5-9993-55AB727864D4}" name="Column1143"/>
    <tableColumn id="1152" xr3:uid="{B838E2E1-92E1-4EE6-BC3D-7DDE10AAAF05}" name="Column1144"/>
    <tableColumn id="1153" xr3:uid="{CDE41E74-CB68-494C-86D2-D41397B3E79B}" name="Column1145"/>
    <tableColumn id="1154" xr3:uid="{A0926FD0-4823-4B56-A785-F0DF6543F1E8}" name="Column1146"/>
    <tableColumn id="1155" xr3:uid="{867E3D65-4C82-49BA-A015-AF1F1C4242A0}" name="Column1147"/>
    <tableColumn id="1156" xr3:uid="{0724981C-B210-4D2D-B195-1AAADD726BF8}" name="Column1148"/>
    <tableColumn id="1157" xr3:uid="{7761EE8E-3270-4A3F-9FC9-28ED6E296F58}" name="Column1149"/>
    <tableColumn id="1158" xr3:uid="{80797116-1424-477C-BDD2-9E92D9A15426}" name="Column1150"/>
    <tableColumn id="1159" xr3:uid="{A804AE66-2BEF-487F-BB3E-794553EEF361}" name="Column1151"/>
    <tableColumn id="1160" xr3:uid="{006CB97B-E583-4C58-82A9-32FB320D03C4}" name="Column1152"/>
    <tableColumn id="1161" xr3:uid="{52BC00E0-E22D-47AD-9EC9-9DEBEB2D98B2}" name="Column1153"/>
    <tableColumn id="1162" xr3:uid="{69269454-99D1-449E-B485-698AA97FDB2A}" name="Column1154"/>
    <tableColumn id="1163" xr3:uid="{254FCC5B-C896-4159-8760-3FB132700C36}" name="Column1155"/>
    <tableColumn id="1164" xr3:uid="{BB084F22-3445-4D4A-9970-78E1B6BB7118}" name="Column1156"/>
    <tableColumn id="1165" xr3:uid="{A7BE4752-6D4B-434D-9DD4-4CA5E1C15AE7}" name="Column1157"/>
    <tableColumn id="1166" xr3:uid="{FEF9D413-E72B-4EC7-A170-BEAF9F9EC7AE}" name="Column1158"/>
    <tableColumn id="1167" xr3:uid="{A88E12B2-106B-4453-939A-0F94B0BEF40E}" name="Column1159"/>
    <tableColumn id="1168" xr3:uid="{89087E1C-F5AB-4C46-B0A9-E65BED970114}" name="Column1160"/>
    <tableColumn id="1169" xr3:uid="{0E960D8F-E6DE-4F72-8A4B-BE94D205E80E}" name="Column1161"/>
    <tableColumn id="1170" xr3:uid="{BB2291DA-82C0-466A-91A6-D44D89B55B15}" name="Column1162"/>
    <tableColumn id="1171" xr3:uid="{7921DC5D-0C13-4C38-B38E-46F9A05CD53A}" name="Column1163"/>
    <tableColumn id="1172" xr3:uid="{6883EA31-5679-44C8-A75F-76751C763296}" name="Column1164"/>
    <tableColumn id="1173" xr3:uid="{3C39C8A6-4E5F-4D0F-9EC8-D096A7310728}" name="Column1165"/>
    <tableColumn id="1174" xr3:uid="{4BF63B00-AA40-4812-BCFA-09ADE894E54F}" name="Column1166"/>
    <tableColumn id="1175" xr3:uid="{2568417A-047E-41FF-AD35-798F6B01F606}" name="Column1167"/>
    <tableColumn id="1176" xr3:uid="{50BCEB4E-09FE-4E95-836B-175217808651}" name="Column1168"/>
    <tableColumn id="1177" xr3:uid="{D4A81163-979F-4C5E-B07D-CA1423F04199}" name="Column1169"/>
    <tableColumn id="1178" xr3:uid="{1255C898-2D9A-468A-9CBD-3BC5BA73EC9B}" name="Column1170"/>
    <tableColumn id="1179" xr3:uid="{7CC4DF18-8E32-4962-84F0-2EB4E6579E66}" name="Column1171"/>
    <tableColumn id="1180" xr3:uid="{CA7EECBA-4559-4458-A5D4-9A855FC15C2A}" name="Column1172"/>
    <tableColumn id="1181" xr3:uid="{CC5BD701-39F9-4134-B66D-7D36F9F67252}" name="Column1173"/>
    <tableColumn id="1182" xr3:uid="{A06ACB08-2FD9-4368-91E9-3818A44D9581}" name="Column1174"/>
    <tableColumn id="1183" xr3:uid="{42F5151D-E4CD-4266-985A-02F6126C6D66}" name="Column1175"/>
    <tableColumn id="1184" xr3:uid="{D393BEC6-7E6D-4C9A-AD54-358B579E6899}" name="Column1176"/>
    <tableColumn id="1185" xr3:uid="{958B7AF1-4704-43F9-9C37-D157A5AD309C}" name="Column1177"/>
    <tableColumn id="1186" xr3:uid="{C9D3E743-9B86-4516-8C48-E51C578A3863}" name="Column1178"/>
    <tableColumn id="1187" xr3:uid="{8B6F3A0C-F4E1-4D65-981F-0C260E2B2B52}" name="Column1179"/>
    <tableColumn id="1188" xr3:uid="{7E532B7B-BBBC-4CE8-B7CE-9498D55E6DC3}" name="Column1180"/>
    <tableColumn id="1189" xr3:uid="{1F4C0F04-AE21-444F-99D7-3F53AB8A3923}" name="Column1181"/>
    <tableColumn id="1190" xr3:uid="{E4E4B9C3-CA21-4A84-9026-94251D407C5D}" name="Column1182"/>
    <tableColumn id="1191" xr3:uid="{C218EE16-63D6-4602-8C58-18B674C740CA}" name="Column1183"/>
    <tableColumn id="1192" xr3:uid="{009F70D6-E580-4139-9965-96DE500D930E}" name="Column1184"/>
    <tableColumn id="1193" xr3:uid="{D075143B-4487-4FAF-8E61-3A685CE0C91D}" name="Column1185"/>
    <tableColumn id="1194" xr3:uid="{92093162-2BC1-4295-8BD3-E2FB88FD44F5}" name="Column1186"/>
    <tableColumn id="1195" xr3:uid="{C775B438-D1A4-4A37-B786-1FD269EE26ED}" name="Column1187"/>
    <tableColumn id="1196" xr3:uid="{397301F0-BC67-4EA5-8821-EE35FE60C02E}" name="Column1188"/>
    <tableColumn id="1197" xr3:uid="{10DAE807-493D-4BE1-88A9-61AF225B725E}" name="Column1189"/>
    <tableColumn id="1198" xr3:uid="{FAA53875-4FAC-44EA-97F2-D39C688D637D}" name="Column1190"/>
    <tableColumn id="1199" xr3:uid="{53062754-8EB1-452A-9EC4-0612BDFD2755}" name="Column1191"/>
    <tableColumn id="1200" xr3:uid="{264EE8CF-A18C-47A6-BEF1-18AE4CA5903F}" name="Column1192"/>
    <tableColumn id="1201" xr3:uid="{191F546F-2FD3-4390-95A7-4FEA2B35B03B}" name="Column1193"/>
    <tableColumn id="1202" xr3:uid="{88A2A7A8-D869-499B-A772-662304127832}" name="Column1194"/>
    <tableColumn id="1203" xr3:uid="{40907DB3-E3C7-42CC-8D0A-8E43F4671EEC}" name="Column1195"/>
    <tableColumn id="1204" xr3:uid="{EA8ED625-7603-4D54-881A-815123CB3978}" name="Column1196"/>
    <tableColumn id="1205" xr3:uid="{DFD0D933-D53F-4833-AA04-3A685614AE4C}" name="Column1197"/>
    <tableColumn id="1206" xr3:uid="{CCE992C7-DF24-4341-A590-7739BAF00672}" name="Column1198"/>
    <tableColumn id="1207" xr3:uid="{A0202885-B01A-4309-93E7-DDB3C2EB0769}" name="Column1199"/>
    <tableColumn id="1208" xr3:uid="{A16ACD83-C655-4901-A5AF-2EB122D363D7}" name="Column1200"/>
    <tableColumn id="1209" xr3:uid="{14E4D593-37CE-4A8D-9C1A-19D1FEB4B11F}" name="Column1201"/>
    <tableColumn id="1210" xr3:uid="{F7D0D1E8-826F-47E3-87A0-F7CF75A3795F}" name="Column1202"/>
    <tableColumn id="1211" xr3:uid="{7B77C9AE-0D25-4579-885B-33E59C27CCB7}" name="Column1203"/>
    <tableColumn id="1212" xr3:uid="{FD1D7626-E44F-4A6E-8D81-6F7166C63E65}" name="Column1204"/>
    <tableColumn id="1213" xr3:uid="{5D6393E8-F668-4FE2-A934-93CE3812C299}" name="Column1205"/>
    <tableColumn id="1214" xr3:uid="{B2A2A6ED-E034-4B47-98ED-557FEE72564E}" name="Column1206"/>
    <tableColumn id="1215" xr3:uid="{B3C9A00A-8A3E-47B4-A11F-D3EAA3E06941}" name="Column1207"/>
    <tableColumn id="1216" xr3:uid="{CDC5A2E3-65E2-4201-9105-9D95CE1AAD6C}" name="Column1208"/>
    <tableColumn id="1217" xr3:uid="{A7E4273E-1723-41F1-BDF8-107BC3185A26}" name="Column1209"/>
    <tableColumn id="1218" xr3:uid="{E25ED448-FCA5-4D4D-92FF-B7B3F716474A}" name="Column1210"/>
    <tableColumn id="1219" xr3:uid="{092493C5-294B-4F14-B370-05F58D02847C}" name="Column1211"/>
    <tableColumn id="1220" xr3:uid="{B924DAEC-D688-42CC-BEAB-BE6579D67956}" name="Column1212"/>
    <tableColumn id="1221" xr3:uid="{943C334C-C2D9-4360-AAC1-60A5800EF074}" name="Column1213"/>
    <tableColumn id="1222" xr3:uid="{F5E5750B-2423-4CC7-B3B9-2C03014EEB91}" name="Column1214"/>
    <tableColumn id="1223" xr3:uid="{A4983169-04CA-4D49-BC1F-EB0AF1F1AF20}" name="Column1215"/>
    <tableColumn id="1224" xr3:uid="{230D49A3-16C0-4D99-8892-FBE00B5E23EB}" name="Column1216"/>
    <tableColumn id="1225" xr3:uid="{9E0B477F-8358-404A-B3CC-8B2C6133E6ED}" name="Column1217"/>
    <tableColumn id="1226" xr3:uid="{C6A1F875-EE46-4877-A099-B985A45EA000}" name="Column1218"/>
    <tableColumn id="1227" xr3:uid="{8B20CC6D-F2A3-41E2-B39F-3C39E4D869C3}" name="Column1219"/>
    <tableColumn id="1228" xr3:uid="{002EF57B-7C67-413B-B8F0-3081810ACB96}" name="Column1220"/>
    <tableColumn id="1229" xr3:uid="{597E3B52-2A13-43A6-841C-F84762E1CD6C}" name="Column1221"/>
    <tableColumn id="1230" xr3:uid="{C1E0E5BE-E445-474E-9B2C-066DBF988B8C}" name="Column1222"/>
    <tableColumn id="1231" xr3:uid="{12AE7924-5CB3-4D10-939B-F37154882AD4}" name="Column1223"/>
    <tableColumn id="1232" xr3:uid="{E8B85946-1C46-42FF-97E7-916F58EBE51F}" name="Column1224"/>
    <tableColumn id="1233" xr3:uid="{05F08FC5-3811-4818-8AA0-A0E12CBAF07B}" name="Column1225"/>
    <tableColumn id="1234" xr3:uid="{713162CB-A79A-40A3-8ADA-4FD4256DF3EA}" name="Column1226"/>
    <tableColumn id="1235" xr3:uid="{EACD7536-E6EB-4D49-8CD8-C7356640BC12}" name="Column1227"/>
    <tableColumn id="1236" xr3:uid="{C6A6AC56-7A82-4866-B135-D6F47B199767}" name="Column1228"/>
    <tableColumn id="1237" xr3:uid="{2A58A636-A0FF-44C6-B47D-CCE7F92FCB52}" name="Column1229"/>
    <tableColumn id="1238" xr3:uid="{7B634649-27CD-4805-968E-5692FADEABE4}" name="Column1230"/>
    <tableColumn id="1239" xr3:uid="{8F36BF02-EDEC-4A17-BCFA-8BDCD6F4B2D8}" name="Column1231"/>
    <tableColumn id="1240" xr3:uid="{5573A3AF-3C41-48B9-89F9-A3F1F8122429}" name="Column1232"/>
    <tableColumn id="1241" xr3:uid="{185059BB-B9C9-46B6-8EE1-52F8B32961FA}" name="Column1233"/>
    <tableColumn id="1242" xr3:uid="{359D0ACD-E7B5-4CDE-9F86-202334926F96}" name="Column1234"/>
    <tableColumn id="1243" xr3:uid="{E3B401E4-B4BF-4A0F-97DD-9C2CBA9C086A}" name="Column1235"/>
    <tableColumn id="1244" xr3:uid="{6D4025E8-D20D-4AB6-A4DF-6C10117D12C4}" name="Column1236"/>
    <tableColumn id="1245" xr3:uid="{31436513-834E-4C83-8548-84E77E726FCB}" name="Column1237"/>
    <tableColumn id="1246" xr3:uid="{16D7972D-3DC7-4625-8D9E-C0A910F15357}" name="Column1238"/>
    <tableColumn id="1247" xr3:uid="{400DB49E-1EE5-4462-B83E-76F428F5A505}" name="Column1239"/>
    <tableColumn id="1248" xr3:uid="{F77625BF-8C13-4EBD-AA44-4377B8B9F712}" name="Column1240"/>
    <tableColumn id="1249" xr3:uid="{DC989C27-DE63-4A34-BBFC-61D153893EDA}" name="Column1241"/>
    <tableColumn id="1250" xr3:uid="{FF6ECFE0-224B-4EF4-A43A-8EA4D18F65BB}" name="Column1242"/>
    <tableColumn id="1251" xr3:uid="{65B051B1-E181-42CC-BFDF-C7344AA43691}" name="Column1243"/>
    <tableColumn id="1252" xr3:uid="{881AA036-55E3-46F6-9BC8-3DE598716273}" name="Column1244"/>
    <tableColumn id="1253" xr3:uid="{D2B59B54-F24A-498A-BAFF-D64C9168B3CA}" name="Column1245"/>
    <tableColumn id="1254" xr3:uid="{42B93591-ABA8-4B39-9EE1-14E37EED8F5A}" name="Column1246"/>
    <tableColumn id="1255" xr3:uid="{A27ACF34-3217-4C20-98B1-24613DE0E7A3}" name="Column1247"/>
    <tableColumn id="1256" xr3:uid="{EB1963BC-98F5-45AD-BA9F-47C8CD06DBEB}" name="Column1248"/>
    <tableColumn id="1257" xr3:uid="{C4BF3E83-9A88-4566-837D-5F1A7C02D343}" name="Column1249"/>
    <tableColumn id="1258" xr3:uid="{086A77A4-4918-43FE-AC94-3E62A120EAC7}" name="Column1250"/>
    <tableColumn id="1259" xr3:uid="{477B2218-9FE1-4159-82B4-7C223FD78CB6}" name="Column1251"/>
    <tableColumn id="1260" xr3:uid="{DC36AD40-5245-4E6A-AEB1-352D07F4C71F}" name="Column1252"/>
    <tableColumn id="1261" xr3:uid="{EDDE5D9E-53F4-4EA3-A758-47EE45C1F2DA}" name="Column1253"/>
    <tableColumn id="1262" xr3:uid="{4A5A1F6B-BBA9-46C7-A171-8D6AAC56394F}" name="Column1254"/>
    <tableColumn id="1263" xr3:uid="{9785079B-3228-4B1C-BF7F-9222723E4BA9}" name="Column1255"/>
    <tableColumn id="1264" xr3:uid="{46297908-59E0-458D-B068-48CA879F633A}" name="Column1256"/>
    <tableColumn id="1265" xr3:uid="{2622ED36-847E-49B3-A50E-BC0207A1154C}" name="Column1257"/>
    <tableColumn id="1266" xr3:uid="{65DDC34D-D8A6-459E-91EE-631623495728}" name="Column1258"/>
    <tableColumn id="1267" xr3:uid="{7E5AE8B6-7FB4-4446-B659-FE840617DE61}" name="Column1259"/>
    <tableColumn id="1268" xr3:uid="{24233990-3709-49B4-8EB4-CFA37E0B8322}" name="Column1260"/>
    <tableColumn id="1269" xr3:uid="{C7733A50-0439-42AE-884B-D78B894B9D7A}" name="Column1261"/>
    <tableColumn id="1270" xr3:uid="{8589872C-E4A5-425D-96E7-9CBA743C7B3F}" name="Column1262"/>
    <tableColumn id="1271" xr3:uid="{9E699258-8BFF-4636-B5B1-B579A1747007}" name="Column1263"/>
    <tableColumn id="1272" xr3:uid="{518A3034-6E8F-4B4F-9617-DF1505130B0E}" name="Column1264"/>
    <tableColumn id="1273" xr3:uid="{C6DBDEE4-C3D3-46C1-ABD1-14FCE82FB9E5}" name="Column1265"/>
    <tableColumn id="1274" xr3:uid="{0F8A8D52-15CC-4D11-8503-855908EF2A02}" name="Column1266"/>
    <tableColumn id="1275" xr3:uid="{4FBFF821-D3B4-45F2-8E3F-E8263DDF2F11}" name="Column1267"/>
    <tableColumn id="1276" xr3:uid="{9D71AFDB-B138-4C73-B68B-7ACF7D484E32}" name="Column1268"/>
    <tableColumn id="1277" xr3:uid="{B9E0C3F9-08CE-45F6-A412-7BC51A97FCB6}" name="Column1269"/>
    <tableColumn id="1278" xr3:uid="{FC320571-D0CE-47BC-AE49-6DDC1D4E6248}" name="Column1270"/>
    <tableColumn id="1279" xr3:uid="{C074D38A-74E9-41A8-B944-85F7ADAA7979}" name="Column1271"/>
    <tableColumn id="1280" xr3:uid="{BD3E3E8F-10FD-4EE9-8DE7-F2A97283FCD1}" name="Column1272"/>
    <tableColumn id="1281" xr3:uid="{51DCF632-1B5C-467F-A2EF-02EFF4F5F1B1}" name="Column1273"/>
    <tableColumn id="1282" xr3:uid="{161B893F-4D92-4C96-8576-583666A90EBC}" name="Column1274"/>
    <tableColumn id="1283" xr3:uid="{851A8EFF-11CA-4332-843E-B6D91DA92041}" name="Column1275"/>
    <tableColumn id="1284" xr3:uid="{5C818296-368B-47C1-B27F-E2500F3A06DC}" name="Column1276"/>
    <tableColumn id="1285" xr3:uid="{8F4BE25A-E983-419D-A257-364B6D8C21B5}" name="Column1277"/>
    <tableColumn id="1286" xr3:uid="{B6EB57EB-4A20-4F8C-AC34-C260359ECF53}" name="Column1278"/>
    <tableColumn id="1287" xr3:uid="{A577A710-A828-439C-BAA2-132BB305DDAD}" name="Column1279"/>
    <tableColumn id="1288" xr3:uid="{18E66A9D-F001-48F2-A378-A817CC0BD15C}" name="Column1280"/>
    <tableColumn id="1289" xr3:uid="{E4C43429-DDA7-41E1-A1EB-8380341449AA}" name="Column1281"/>
    <tableColumn id="1290" xr3:uid="{25ECB64E-0D5C-4155-8C66-4929E7EE668F}" name="Column1282"/>
    <tableColumn id="1291" xr3:uid="{707D940E-AA1B-48E5-8519-F0393B3E5ADB}" name="Column1283"/>
    <tableColumn id="1292" xr3:uid="{A4948C32-36D6-49F6-8879-60D0506583A7}" name="Column1284"/>
    <tableColumn id="1293" xr3:uid="{2CF7E82B-FBDB-4AEB-92E5-4B306E6250C3}" name="Column1285"/>
    <tableColumn id="1294" xr3:uid="{DA391A7F-D35A-4F43-8914-404A02D693C7}" name="Column1286"/>
    <tableColumn id="1295" xr3:uid="{84255908-7CD5-40B2-A06D-1FE0B89A0B06}" name="Column1287"/>
    <tableColumn id="1296" xr3:uid="{E4BD6FD5-F395-4D7F-B7DA-86B411066FB5}" name="Column1288"/>
    <tableColumn id="1297" xr3:uid="{5CF38F04-B3C4-4D9B-BA25-13142B1D1C2D}" name="Column1289"/>
    <tableColumn id="1298" xr3:uid="{4A9893C2-8DFC-44EF-9E1E-6939BA23E4AA}" name="Column1290"/>
    <tableColumn id="1299" xr3:uid="{0B8AA680-0B89-47EE-804F-40E4CA7A2484}" name="Column1291"/>
    <tableColumn id="1300" xr3:uid="{79B4DF2D-F928-4A08-AFFB-31602CB7EB05}" name="Column1292"/>
    <tableColumn id="1301" xr3:uid="{F56B10F5-B476-4116-8CC7-C149E19830F8}" name="Column1293"/>
    <tableColumn id="1302" xr3:uid="{D688CCC5-2956-4928-B70C-50DA834C9E4E}" name="Column1294"/>
    <tableColumn id="1303" xr3:uid="{E13DA183-714F-4E44-8714-7A8B634E806C}" name="Column1295"/>
    <tableColumn id="1304" xr3:uid="{DECC6DF1-59CB-4F3D-9DDA-D0DDC3DC3FD4}" name="Column1296"/>
    <tableColumn id="1305" xr3:uid="{CFDCDC12-3935-4C07-BCA6-3BBAAA69FBB4}" name="Column1297"/>
    <tableColumn id="1306" xr3:uid="{82EC8D10-398A-4BD0-B883-C033FCCE2C3F}" name="Column1298"/>
    <tableColumn id="1307" xr3:uid="{D29C37B9-DEB9-49C6-86D2-D3ADCE729FCF}" name="Column1299"/>
    <tableColumn id="1308" xr3:uid="{37422734-8095-4275-B8AF-660F52584E7C}" name="Column1300"/>
    <tableColumn id="1309" xr3:uid="{09C46A59-C958-48FB-8CC5-322688501542}" name="Column1301"/>
    <tableColumn id="1310" xr3:uid="{067B7B4F-E1A8-4170-B884-7B69A0492120}" name="Column1302"/>
    <tableColumn id="1311" xr3:uid="{177507FB-113C-4984-A2C0-B1CE13EAAA65}" name="Column1303"/>
    <tableColumn id="1312" xr3:uid="{3651005C-71AB-46DC-81D2-0624D985A1F1}" name="Column1304"/>
    <tableColumn id="1313" xr3:uid="{6B73727E-CEF4-48A0-A0DF-0D9F7B82A63C}" name="Column1305"/>
    <tableColumn id="1314" xr3:uid="{7D94E1F1-3342-4EE8-8B36-0B5DB28321C5}" name="Column1306"/>
    <tableColumn id="1315" xr3:uid="{2FEA8043-32A4-46DF-ABE6-2EB7241F7893}" name="Column1307"/>
    <tableColumn id="1316" xr3:uid="{B1736FE1-0D67-4664-B8A5-0CBB56970C15}" name="Column1308"/>
    <tableColumn id="1317" xr3:uid="{9B2C9838-E477-4FDC-ACE2-A06D47B4B96E}" name="Column1309"/>
    <tableColumn id="1318" xr3:uid="{4598CFCA-41FF-4228-8D5E-EEF352B682CA}" name="Column1310"/>
    <tableColumn id="1319" xr3:uid="{91BD08CD-CD07-4379-B6F8-188FD375016F}" name="Column1311"/>
    <tableColumn id="1320" xr3:uid="{EBC95EA9-691E-4347-B51C-D1BCB6844927}" name="Column1312"/>
    <tableColumn id="1321" xr3:uid="{8E020A0D-DC61-45B9-A764-09F5A80A58B6}" name="Column1313"/>
    <tableColumn id="1322" xr3:uid="{8EEABCB3-7E72-44EF-A0E1-44777BE7E6FA}" name="Column1314"/>
    <tableColumn id="1323" xr3:uid="{A427608A-C794-4A90-A8DD-7CBDA8A90941}" name="Column1315"/>
    <tableColumn id="1324" xr3:uid="{AA8C9C70-43D2-43C4-BFB0-E99DD8CE8381}" name="Column1316"/>
    <tableColumn id="1325" xr3:uid="{EE2809D9-15E4-42C4-9E1E-8ED1EAD288D8}" name="Column1317"/>
    <tableColumn id="1326" xr3:uid="{3649CE02-1554-4281-A526-528762D02A47}" name="Column1318"/>
    <tableColumn id="1327" xr3:uid="{D75596F8-D654-4ED6-BE65-328195299318}" name="Column1319"/>
    <tableColumn id="1328" xr3:uid="{29C18886-0E73-43E2-B4E8-3A76D0F38798}" name="Column1320"/>
    <tableColumn id="1329" xr3:uid="{3FDBD375-CD8A-4296-B877-0CBD54008CCF}" name="Column1321"/>
    <tableColumn id="1330" xr3:uid="{21DD0297-798D-4890-8E30-A5C9A4A6217F}" name="Column1322"/>
    <tableColumn id="1331" xr3:uid="{9D2FAC56-F38E-4452-BEDB-C3B849A2ADE6}" name="Column1323"/>
    <tableColumn id="1332" xr3:uid="{8AD1F84B-8B89-4741-B979-B74DA4F8ECC4}" name="Column1324"/>
    <tableColumn id="1333" xr3:uid="{1C589F9C-22E3-4C98-BAE4-65DE10829EAC}" name="Column1325"/>
    <tableColumn id="1334" xr3:uid="{CF0D2CA5-5318-47FA-B918-EE7A44B54BBB}" name="Column1326"/>
    <tableColumn id="1335" xr3:uid="{EA649FA7-0E8D-4E6D-9255-B5926D1821B4}" name="Column1327"/>
    <tableColumn id="1336" xr3:uid="{94DB8595-8F23-40A5-AF15-9A6384214167}" name="Column1328"/>
    <tableColumn id="1337" xr3:uid="{7B2CCD0C-ED2B-4857-A6F1-C4E534E854B3}" name="Column1329"/>
    <tableColumn id="1338" xr3:uid="{2D48F6EC-B64F-4120-8C62-2BAA98F44EC3}" name="Column1330"/>
    <tableColumn id="1339" xr3:uid="{91CDE20D-AC99-4BE5-8780-DA45B7E9624F}" name="Column1331"/>
    <tableColumn id="1340" xr3:uid="{FE3F2E81-0009-4897-8659-C4836CDB8249}" name="Column1332"/>
    <tableColumn id="1341" xr3:uid="{6027719A-7F74-4871-9652-5CED3627D284}" name="Column1333"/>
    <tableColumn id="1342" xr3:uid="{4049BF2C-5EA1-466B-B8EB-D3145E6742FC}" name="Column1334"/>
    <tableColumn id="1343" xr3:uid="{3E407124-8783-4C99-8486-AB41F3A2C301}" name="Column1335"/>
    <tableColumn id="1344" xr3:uid="{39ED48F4-060F-44EB-A426-CAF805526A2B}" name="Column1336"/>
    <tableColumn id="1345" xr3:uid="{BE38A795-BDCA-42FC-9A76-74B7440DCDDA}" name="Column1337"/>
    <tableColumn id="1346" xr3:uid="{475351DE-0B0F-4877-B0FA-7202C739D5C6}" name="Column1338"/>
    <tableColumn id="1347" xr3:uid="{11BAC376-D08F-4FE1-956E-0F301FA8ECCB}" name="Column1339"/>
    <tableColumn id="1348" xr3:uid="{BC5B33A5-3BE7-4340-8DDC-FAA7AC92C924}" name="Column1340"/>
    <tableColumn id="1349" xr3:uid="{FE8736EB-D94C-49BF-B714-7DF5F25DCBC1}" name="Column1341"/>
    <tableColumn id="1350" xr3:uid="{D7C92559-8F86-4085-866A-5744653368F4}" name="Column1342"/>
    <tableColumn id="1351" xr3:uid="{70B038D0-856B-4DE1-8244-8DAB6948BE54}" name="Column1343"/>
    <tableColumn id="1352" xr3:uid="{97F58B28-9FF2-4830-BBFD-E411BF82F6C0}" name="Column1344"/>
    <tableColumn id="1353" xr3:uid="{3D5C003D-34E6-4D9B-BD84-E77432E26789}" name="Column1345"/>
    <tableColumn id="1354" xr3:uid="{ADCB0FA3-42A9-4EE6-A051-0A269FAB423D}" name="Column1346"/>
    <tableColumn id="1355" xr3:uid="{44AA2EE8-9024-438C-814C-08B42B4D2B52}" name="Column1347"/>
    <tableColumn id="1356" xr3:uid="{42CED003-A268-4B12-A735-CA063AEA7145}" name="Column1348"/>
    <tableColumn id="1357" xr3:uid="{DAAF7044-4DF6-4843-BF46-6A45DC989147}" name="Column1349"/>
    <tableColumn id="1358" xr3:uid="{1E8F4E0E-A203-456B-AE91-7081C38815D8}" name="Column1350"/>
    <tableColumn id="1359" xr3:uid="{F07485A2-5F84-4224-AB13-B1C1AFCFC2F3}" name="Column1351"/>
    <tableColumn id="1360" xr3:uid="{8F0513F5-7F44-4DC3-A659-CFE5C02A038D}" name="Column1352"/>
    <tableColumn id="1361" xr3:uid="{C030595D-1137-4C90-9544-C898284079E2}" name="Column1353"/>
    <tableColumn id="1362" xr3:uid="{91919CF0-CDB1-482B-8AB6-18DE9368CE6A}" name="Column1354"/>
    <tableColumn id="1363" xr3:uid="{B7FB2853-3069-4034-A76C-0387E7377DDC}" name="Column1355"/>
    <tableColumn id="1364" xr3:uid="{E0CD08DC-A9F4-4CC9-BEB7-2547A4960D05}" name="Column1356"/>
    <tableColumn id="1365" xr3:uid="{8DA2719C-6C85-447D-BE4E-8413B63B0513}" name="Column1357"/>
    <tableColumn id="1366" xr3:uid="{A923715E-33F7-4A4F-B358-D9FF625E6531}" name="Column1358"/>
    <tableColumn id="1367" xr3:uid="{FF4395A4-FD36-4045-AD78-487AC22D395F}" name="Column1359"/>
    <tableColumn id="1368" xr3:uid="{349AB0AC-41D5-41EC-ACC8-AD410161D961}" name="Column1360"/>
    <tableColumn id="1369" xr3:uid="{0A11580D-729C-457B-B542-3459926E2294}" name="Column1361"/>
    <tableColumn id="1370" xr3:uid="{E7ECEDAC-9722-4324-9076-FE89BE0501FE}" name="Column1362"/>
    <tableColumn id="1371" xr3:uid="{904FCB09-0488-4A4D-85E6-8197B9D77200}" name="Column1363"/>
    <tableColumn id="1372" xr3:uid="{9BE373F3-F230-46D2-B654-52E230C2C4C3}" name="Column1364"/>
    <tableColumn id="1373" xr3:uid="{AAF448DE-626D-42B7-8381-BB81F8D40CB7}" name="Column1365"/>
    <tableColumn id="1374" xr3:uid="{D41AC3B3-E167-4793-92E4-37E19813FC6B}" name="Column1366"/>
    <tableColumn id="1375" xr3:uid="{ED915B5D-9613-4223-AD25-E30130AD0128}" name="Column1367"/>
    <tableColumn id="1376" xr3:uid="{7DD3D507-27F3-4946-A47C-7EADD6B2DB0E}" name="Column1368"/>
    <tableColumn id="1377" xr3:uid="{2E4F68A4-16CA-499F-80DA-3FE0D1CDEB93}" name="Column1369"/>
    <tableColumn id="1378" xr3:uid="{C9ACA4AD-DBAB-4952-A39F-2DCC6BD92917}" name="Column1370"/>
    <tableColumn id="1379" xr3:uid="{052403AB-902A-440D-A7B9-D0FD0275B0A7}" name="Column1371"/>
    <tableColumn id="1380" xr3:uid="{EA015DF5-3D32-45F3-920F-BF47FA41F470}" name="Column1372"/>
    <tableColumn id="1381" xr3:uid="{A12FDE05-0620-492D-AF88-4A5C11633E13}" name="Column1373"/>
    <tableColumn id="1382" xr3:uid="{A3DF5689-36ED-4DC7-980B-DCDA0230450B}" name="Column1374"/>
    <tableColumn id="1383" xr3:uid="{9D9D9828-1DD5-4433-9E50-5ABA9B593B48}" name="Column1375"/>
    <tableColumn id="1384" xr3:uid="{D8807C79-10F6-4B1B-906B-C1DF6801FD80}" name="Column1376"/>
    <tableColumn id="1385" xr3:uid="{415D4F3B-2E6D-4EE3-AFC2-30367565D781}" name="Column1377"/>
    <tableColumn id="1386" xr3:uid="{DF5FA8D3-FA3B-46E7-ADE3-4B9E2A0D8753}" name="Column1378"/>
    <tableColumn id="1387" xr3:uid="{B7615FBD-FCB1-4399-B0A8-DFD518138285}" name="Column1379"/>
    <tableColumn id="1388" xr3:uid="{49B735D2-DFA5-4B26-B611-7D25A3579A71}" name="Column1380"/>
    <tableColumn id="1389" xr3:uid="{B15FEBB8-BAC0-4EE4-BB82-AC7A08ECEDDD}" name="Column1381"/>
    <tableColumn id="1390" xr3:uid="{86F482BA-167D-47E5-8720-4D64262872C5}" name="Column1382"/>
    <tableColumn id="1391" xr3:uid="{EF0C41A7-A7AA-4F8A-90AD-B3D9196725B4}" name="Column1383"/>
    <tableColumn id="1392" xr3:uid="{7B1722E6-2876-47EC-A905-5DC999FE12B7}" name="Column1384"/>
    <tableColumn id="1393" xr3:uid="{74349CCF-B97E-47E8-B830-D688E268D74D}" name="Column1385"/>
    <tableColumn id="1394" xr3:uid="{B5A34113-F68E-4AF0-989D-57D9019FF8A1}" name="Column1386"/>
    <tableColumn id="1395" xr3:uid="{EF6E9029-FB3B-4C49-AD79-DA063DFA7321}" name="Column1387"/>
    <tableColumn id="1396" xr3:uid="{93CBDACD-3862-4692-A12E-FBA4BAAF3075}" name="Column1388"/>
    <tableColumn id="1397" xr3:uid="{F2F47F1E-51C2-4447-81E4-5E3EEF57EBA9}" name="Column1389"/>
    <tableColumn id="1398" xr3:uid="{5445CAAB-4B60-4B5E-9960-281CB85BA2AE}" name="Column1390"/>
    <tableColumn id="1399" xr3:uid="{68BD8B42-1594-42F8-9833-C164EBFC5F15}" name="Column1391"/>
    <tableColumn id="1400" xr3:uid="{780A6BBE-C6C6-4F17-A443-7880C8CBB259}" name="Column1392"/>
    <tableColumn id="1401" xr3:uid="{E3936707-DCA5-4807-8578-5D1F0F1B8A0A}" name="Column1393"/>
    <tableColumn id="1402" xr3:uid="{055F759F-B755-4973-B203-3D77D1300C75}" name="Column1394"/>
    <tableColumn id="1403" xr3:uid="{B57CA242-5549-4CFB-9D03-F9949843E209}" name="Column1395"/>
    <tableColumn id="1404" xr3:uid="{A4FCBAF1-08B1-460F-A433-8502DC9B5C5D}" name="Column1396"/>
    <tableColumn id="1405" xr3:uid="{A93B14A5-B293-4BEC-85D9-E53F785E92B2}" name="Column1397"/>
    <tableColumn id="1406" xr3:uid="{B60C7088-259E-4978-9EA8-5E1F4B94DA92}" name="Column1398"/>
    <tableColumn id="1407" xr3:uid="{B7353E2A-D683-42F4-84F0-6B08BEA70918}" name="Column1399"/>
    <tableColumn id="1408" xr3:uid="{8244753F-1720-4E86-A49D-8C7CA9BFB422}" name="Column1400"/>
    <tableColumn id="1409" xr3:uid="{A2244E1E-3D08-459C-8683-DA35C144C840}" name="Column1401"/>
    <tableColumn id="1410" xr3:uid="{7D51FECA-3257-4167-B790-C7247CE06760}" name="Column1402"/>
    <tableColumn id="1411" xr3:uid="{7B94E957-5B3A-4E5E-A482-0420E1464FD9}" name="Column1403"/>
    <tableColumn id="1412" xr3:uid="{54705C91-874A-4764-8067-6C06E8EAA375}" name="Column1404"/>
    <tableColumn id="1413" xr3:uid="{6C453B40-84DC-4B5E-92F8-79FE878C65FE}" name="Column1405"/>
    <tableColumn id="1414" xr3:uid="{51A439AC-3891-41B4-A7DD-1BEC21451CAE}" name="Column1406"/>
    <tableColumn id="1415" xr3:uid="{78A925FD-3198-4BAC-B1C0-7AEAF5FD1EB3}" name="Column1407"/>
    <tableColumn id="1416" xr3:uid="{25F33E45-9515-4DF7-87F5-C30C787C2387}" name="Column1408"/>
    <tableColumn id="1417" xr3:uid="{A947F755-CE6D-4D51-A1C7-ED3E44A96841}" name="Column1409"/>
    <tableColumn id="1418" xr3:uid="{04931A1D-F80E-40A8-B0D9-1EA632AB6033}" name="Column1410"/>
    <tableColumn id="1419" xr3:uid="{89300005-B931-4824-95BB-D6E832B9E73F}" name="Column1411"/>
    <tableColumn id="1420" xr3:uid="{440215EF-C173-4E98-8A54-84BB847A947B}" name="Column1412"/>
    <tableColumn id="1421" xr3:uid="{52469C87-ED0C-4229-AB41-53555B79A029}" name="Column1413"/>
    <tableColumn id="1422" xr3:uid="{22BFE96E-1902-41AC-8076-1D0552F6DB11}" name="Column1414"/>
    <tableColumn id="1423" xr3:uid="{6E03062A-AB5B-4798-9BDE-3170DDE2CCE6}" name="Column1415"/>
    <tableColumn id="1424" xr3:uid="{5BECED7B-F7CC-4086-8644-EEB69E2183E1}" name="Column1416"/>
    <tableColumn id="1425" xr3:uid="{8499B780-26A2-451F-B725-A0F390A704FD}" name="Column1417"/>
    <tableColumn id="1426" xr3:uid="{7E34DE4E-829D-4314-A7C3-874017C8BD20}" name="Column1418"/>
    <tableColumn id="1427" xr3:uid="{83DE5103-742C-48AA-910F-66D1FCE303F2}" name="Column1419"/>
    <tableColumn id="1428" xr3:uid="{7BB0A6E7-E0B7-4140-9A86-0C2A5FEF4634}" name="Column1420"/>
    <tableColumn id="1429" xr3:uid="{3BDF7224-90CD-4C6C-97D9-7B25B1F425AF}" name="Column1421"/>
    <tableColumn id="1430" xr3:uid="{6EB3CC3C-68CE-47ED-A736-CF8C2E66B6A2}" name="Column1422"/>
    <tableColumn id="1431" xr3:uid="{602E897E-0154-4075-B70E-204BA699C0DF}" name="Column1423"/>
    <tableColumn id="1432" xr3:uid="{DBFACACB-3DDF-4F50-95D1-263EAC2F2548}" name="Column1424"/>
    <tableColumn id="1433" xr3:uid="{8E4E34FF-30D2-47F5-B904-E102F4F7639C}" name="Column1425"/>
    <tableColumn id="1434" xr3:uid="{B3A2F664-A22C-46C9-978D-8CB07C35610A}" name="Column1426"/>
    <tableColumn id="1435" xr3:uid="{AE5D29C8-8341-4800-B0DB-BE401279BAA5}" name="Column1427"/>
    <tableColumn id="1436" xr3:uid="{0AAE7E55-15E1-4499-88CB-9A907F1D0B92}" name="Column1428"/>
    <tableColumn id="1437" xr3:uid="{62387E13-E0D9-4C6A-B1B8-6F38EC66A18A}" name="Column1429"/>
    <tableColumn id="1438" xr3:uid="{463E0B00-0F44-4924-8910-CDE357594784}" name="Column1430"/>
    <tableColumn id="1439" xr3:uid="{6959F266-273F-4231-8762-EE1729B718A4}" name="Column1431"/>
    <tableColumn id="1440" xr3:uid="{D214867A-E76A-4449-A6C0-D13D16F5E88C}" name="Column1432"/>
    <tableColumn id="1441" xr3:uid="{291B0EA4-03C3-4D3A-9855-B0E48F825E0C}" name="Column1433"/>
    <tableColumn id="1442" xr3:uid="{F01D0050-7D93-448D-9569-D3C95F5B4580}" name="Column1434"/>
    <tableColumn id="1443" xr3:uid="{2121CA33-5CF9-415A-96F4-CF8F5064C16A}" name="Column1435"/>
    <tableColumn id="1444" xr3:uid="{49492D4A-1404-401B-9615-89282426FE4D}" name="Column1436"/>
    <tableColumn id="1445" xr3:uid="{2020BE2F-5D3D-4FD5-B27C-71CF7409456E}" name="Column1437"/>
    <tableColumn id="1446" xr3:uid="{2446E77D-2F29-45B9-83C2-320241EC464B}" name="Column1438"/>
    <tableColumn id="1447" xr3:uid="{ABB0F2D3-3687-40FC-8C77-86653BC05BD4}" name="Column1439"/>
    <tableColumn id="1448" xr3:uid="{C530E386-5FDB-49CA-963A-1741B328DF4F}" name="Column1440"/>
    <tableColumn id="1449" xr3:uid="{48FBE77D-B16F-4BC1-A9D1-0429E8965A9A}" name="Column1441"/>
    <tableColumn id="1450" xr3:uid="{1C111227-95B1-4230-9753-E3F6059C1B07}" name="Column1442"/>
    <tableColumn id="1451" xr3:uid="{561145F0-73A7-427D-9705-47717068FEAD}" name="Column1443"/>
    <tableColumn id="1452" xr3:uid="{25F2F211-CF22-4127-81D1-70EF43AE0BBC}" name="Column1444"/>
    <tableColumn id="1453" xr3:uid="{AEB6946B-E2EB-4308-BA3F-4E650CF358BF}" name="Column1445"/>
    <tableColumn id="1454" xr3:uid="{B7710A72-E4EB-4BE6-8156-D8E937EACBB6}" name="Column1446"/>
    <tableColumn id="1455" xr3:uid="{8D8D4594-369B-4849-A0BD-16C5E77C0F93}" name="Column1447"/>
    <tableColumn id="1456" xr3:uid="{7EC8C07A-E18B-4DE9-B524-E8EBEF254DA6}" name="Column1448"/>
    <tableColumn id="1457" xr3:uid="{4906DF40-CF6C-4C34-AB75-F5907A19E3EF}" name="Column1449"/>
    <tableColumn id="1458" xr3:uid="{9960C880-AAA5-4F8A-AAD6-CE82575F5E43}" name="Column1450"/>
    <tableColumn id="1459" xr3:uid="{807DA20D-88F4-4DC8-8D13-4ECB48853CA9}" name="Column1451"/>
    <tableColumn id="1460" xr3:uid="{D702D33B-1132-41F3-8CED-57BA31A58A48}" name="Column1452"/>
    <tableColumn id="1461" xr3:uid="{88DA2DAA-E62C-42C9-A10E-2D9EFF40C7C7}" name="Column1453"/>
    <tableColumn id="1462" xr3:uid="{D370B1A9-D5B7-4E5C-8C02-C7B3EE4E6F00}" name="Column1454"/>
    <tableColumn id="1463" xr3:uid="{357836AA-AE56-4F22-A928-6B6605EF269F}" name="Column1455"/>
    <tableColumn id="1464" xr3:uid="{2AF49EA0-DEB2-427E-8093-F54E9DA8E67F}" name="Column1456"/>
    <tableColumn id="1465" xr3:uid="{516FAE2F-8ECB-4EEF-ADF7-E3EC7279B08A}" name="Column1457"/>
    <tableColumn id="1466" xr3:uid="{2D34FA9D-59F4-47FE-AD02-9DB8F81DDE3D}" name="Column1458"/>
    <tableColumn id="1467" xr3:uid="{CA777007-2B36-4978-8D34-D41A52C0A056}" name="Column1459"/>
    <tableColumn id="1468" xr3:uid="{C5D6E62A-1657-4FE7-8A18-69D21B76B06F}" name="Column1460"/>
    <tableColumn id="1469" xr3:uid="{00EF5119-6B7C-46D4-98F1-ABB253AA45D6}" name="Column1461"/>
    <tableColumn id="1470" xr3:uid="{D7B83E3A-84DB-434B-8747-F959184790F8}" name="Column1462"/>
    <tableColumn id="1471" xr3:uid="{749979C2-246C-4336-B1FE-DB153DC31169}" name="Column1463"/>
    <tableColumn id="1472" xr3:uid="{973F9F30-1034-44B5-9094-0AE24011DB2B}" name="Column1464"/>
    <tableColumn id="1473" xr3:uid="{27DB9BBA-8FF8-4C05-839F-8D4A587D8622}" name="Column1465"/>
    <tableColumn id="1474" xr3:uid="{6B6CA54B-05A4-4A37-A4C9-E14126D3CD3D}" name="Column1466"/>
    <tableColumn id="1475" xr3:uid="{DB5316AD-CA5F-4544-A3AE-462B740B5234}" name="Column1467"/>
    <tableColumn id="1476" xr3:uid="{B45E6D62-42B5-48AE-A8E6-984D3CF31C75}" name="Column1468"/>
    <tableColumn id="1477" xr3:uid="{179F16A3-3834-4980-92CA-700BE0A859B5}" name="Column1469"/>
    <tableColumn id="1478" xr3:uid="{5BC780CB-D1D5-42CF-8516-4F0A789686E1}" name="Column1470"/>
    <tableColumn id="1479" xr3:uid="{858D27E2-BBED-4F5E-8210-521E47F87E56}" name="Column1471"/>
    <tableColumn id="1480" xr3:uid="{44973B8C-DE5E-49D8-BA13-B865C82DF7D4}" name="Column1472"/>
    <tableColumn id="1481" xr3:uid="{A77A566D-7FAC-4040-90AD-82A88A3462CA}" name="Column1473"/>
    <tableColumn id="1482" xr3:uid="{0F22B13E-DF21-4B67-B61C-647FC5F59DD2}" name="Column1474"/>
    <tableColumn id="1483" xr3:uid="{4E8EB264-14C4-4108-B91E-709A958936B0}" name="Column1475"/>
    <tableColumn id="1484" xr3:uid="{00EC38BD-742E-45A3-87A7-E39859B0E041}" name="Column1476"/>
    <tableColumn id="1485" xr3:uid="{91DC5204-BB77-471F-A5D9-81CF77836922}" name="Column1477"/>
    <tableColumn id="1486" xr3:uid="{8E2DF359-E597-410F-A9E4-4546921832A7}" name="Column1478"/>
    <tableColumn id="1487" xr3:uid="{34657628-1336-4CEA-9FA1-B13317B25393}" name="Column1479"/>
    <tableColumn id="1488" xr3:uid="{9A854683-CB7C-4D3E-809D-D39B7067F384}" name="Column1480"/>
    <tableColumn id="1489" xr3:uid="{7D8BF14B-83BD-476B-83CB-125B49A8F1DB}" name="Column1481"/>
    <tableColumn id="1490" xr3:uid="{5E207C37-A4E9-470F-B1F1-775F3211F738}" name="Column1482"/>
    <tableColumn id="1491" xr3:uid="{C9886C9A-48F8-457C-9CD9-086AEFF8FBC8}" name="Column1483"/>
    <tableColumn id="1492" xr3:uid="{AFC57762-82FD-48C9-9A3B-32C44039C2B6}" name="Column1484"/>
    <tableColumn id="1493" xr3:uid="{8ADBC1E3-88FA-4E54-942B-35BD1CE084CE}" name="Column1485"/>
    <tableColumn id="1494" xr3:uid="{218648A4-349D-46DB-BDC4-CD946008EE89}" name="Column1486"/>
    <tableColumn id="1495" xr3:uid="{64CB4D7F-1025-4033-8248-C229B222B4B7}" name="Column1487"/>
    <tableColumn id="1496" xr3:uid="{BCA969E5-2B07-4396-91C2-1B24488A325F}" name="Column1488"/>
    <tableColumn id="1497" xr3:uid="{E143E98D-E288-4FC6-A8DE-F1DD1CA94C1C}" name="Column1489"/>
    <tableColumn id="1498" xr3:uid="{59A01A6C-969D-45CE-8ED1-64981FD97B37}" name="Column1490"/>
    <tableColumn id="1499" xr3:uid="{E88EFD1E-A336-46BC-AF53-163538654D7B}" name="Column1491"/>
    <tableColumn id="1500" xr3:uid="{F778D4AF-3829-481F-841F-682808AFE7CF}" name="Column1492"/>
    <tableColumn id="1501" xr3:uid="{DBDFD5F3-FE06-4B51-AE68-9984BE2AAB49}" name="Column1493"/>
    <tableColumn id="1502" xr3:uid="{D84BCED8-5A43-4933-9A91-6F78F22C3578}" name="Column1494"/>
    <tableColumn id="1503" xr3:uid="{0469CCF3-CA62-43AB-A7B1-50A56A41A684}" name="Column1495"/>
    <tableColumn id="1504" xr3:uid="{DBEE4E8B-1145-4A9D-AE03-C635EE164495}" name="Column1496"/>
    <tableColumn id="1505" xr3:uid="{DDE2407A-136A-443F-B7FD-4A2345FC7E97}" name="Column1497"/>
    <tableColumn id="1506" xr3:uid="{9478FA42-1365-4556-A216-485AAB407D65}" name="Column1498"/>
    <tableColumn id="1507" xr3:uid="{8A704B91-7059-485C-8F6F-F77549F719AD}" name="Column1499"/>
    <tableColumn id="1508" xr3:uid="{B7DF2CFA-A3D5-47B9-B31D-49BBA76C50B4}" name="Column1500"/>
    <tableColumn id="1509" xr3:uid="{C4365522-C398-40A7-9502-DDFF8A2423AA}" name="Column1501"/>
    <tableColumn id="1510" xr3:uid="{9267F0E0-5156-4C03-BE47-C19D2368D3A2}" name="Column1502"/>
    <tableColumn id="1511" xr3:uid="{1DE5D4F1-F09F-437B-AF6A-584110A92A45}" name="Column1503"/>
    <tableColumn id="1512" xr3:uid="{17341322-3184-4899-811B-56483476F0DC}" name="Column1504"/>
    <tableColumn id="1513" xr3:uid="{BFBD5E78-7213-4E0E-83EE-567064A866C4}" name="Column1505"/>
    <tableColumn id="1514" xr3:uid="{590359AD-EC87-47E1-B5BB-57847AC87552}" name="Column1506"/>
    <tableColumn id="1515" xr3:uid="{49D01BBF-073E-409E-85A2-C86E62F5564B}" name="Column1507"/>
    <tableColumn id="1516" xr3:uid="{439ADA36-6600-471B-B259-F57C8CD0112A}" name="Column1508"/>
    <tableColumn id="1517" xr3:uid="{4F96BA2F-A158-4B44-BA64-A6B520CE6D02}" name="Column1509"/>
    <tableColumn id="1518" xr3:uid="{473C663B-717B-4723-94FE-396F173568A3}" name="Column1510"/>
    <tableColumn id="1519" xr3:uid="{BC47DDF6-3631-4186-95AE-C6E3AE3C0F17}" name="Column1511"/>
    <tableColumn id="1520" xr3:uid="{63E630F2-3FDB-4D62-9F56-A410513B3F4E}" name="Column1512"/>
    <tableColumn id="1521" xr3:uid="{C795F394-B390-4F7B-8747-EE059E233393}" name="Column1513"/>
    <tableColumn id="1522" xr3:uid="{4B5DFF46-3291-4538-8F7E-D769130344BA}" name="Column1514"/>
    <tableColumn id="1523" xr3:uid="{11E88EE8-5B17-49EA-AA39-DC1FDA9BFBED}" name="Column1515"/>
    <tableColumn id="1524" xr3:uid="{3CFE3715-2A65-4E51-8BB3-24D2B1130FA6}" name="Column1516"/>
    <tableColumn id="1525" xr3:uid="{42554511-49E1-4CCA-B396-FE2021E08E1F}" name="Column1517"/>
    <tableColumn id="1526" xr3:uid="{DD7EDBAC-2B33-4056-A109-A6E7257D8DD8}" name="Column1518"/>
    <tableColumn id="1527" xr3:uid="{C8B018A6-0A0B-483F-AAB0-C354834A7480}" name="Column1519"/>
    <tableColumn id="1528" xr3:uid="{98725FA2-140D-4398-9127-D75D003A60CF}" name="Column1520"/>
    <tableColumn id="1529" xr3:uid="{D1051A3C-E994-42D2-8CBF-76DF9430FFE6}" name="Column1521"/>
    <tableColumn id="1530" xr3:uid="{ACA6BAD0-5BB1-4EB0-936C-14E6CC5130EE}" name="Column1522"/>
    <tableColumn id="1531" xr3:uid="{2FBC13CA-B425-41FB-A40B-CF4A2304C7F1}" name="Column1523"/>
    <tableColumn id="1532" xr3:uid="{567A2371-B543-4C8C-80F9-D8C0BB3EB30B}" name="Column1524"/>
    <tableColumn id="1533" xr3:uid="{E0324881-0A57-4399-A2BD-010E63602637}" name="Column1525"/>
    <tableColumn id="1534" xr3:uid="{0AE26B5F-8FD3-4D34-90C9-294A53B92721}" name="Column1526"/>
    <tableColumn id="1535" xr3:uid="{28AA45B3-A593-4312-8F46-DFB4AC4DEAC6}" name="Column1527"/>
    <tableColumn id="1536" xr3:uid="{64C3F04B-6864-436C-9C4C-BCF28829BA68}" name="Column1528"/>
    <tableColumn id="1537" xr3:uid="{0C4A3EF2-CE20-41FE-8E0D-AE3C01483062}" name="Column1529"/>
    <tableColumn id="1538" xr3:uid="{9FC99E4F-1CD5-4683-A0CC-A67BAC4EB2DA}" name="Column1530"/>
    <tableColumn id="1539" xr3:uid="{97D1BEA0-C521-4B9C-BB58-A0ECE0DDF41D}" name="Column1531"/>
    <tableColumn id="1540" xr3:uid="{3704806E-234B-4543-A775-89EDE43DAAB9}" name="Column1532"/>
    <tableColumn id="1541" xr3:uid="{505C0FC5-0976-4FC5-A34F-9CBBE478E8D3}" name="Column1533"/>
    <tableColumn id="1542" xr3:uid="{66E715F4-501D-4189-A6A3-030821B5C0F1}" name="Column1534"/>
    <tableColumn id="1543" xr3:uid="{F8AFE202-BB40-4D59-96FA-EE18372B0366}" name="Column1535"/>
    <tableColumn id="1544" xr3:uid="{B2D1CBDD-D270-46EC-B39B-9D2A7C56B3C5}" name="Column1536"/>
    <tableColumn id="1545" xr3:uid="{3996A5F4-CF20-4C41-98FC-A5793DE71679}" name="Column1537"/>
    <tableColumn id="1546" xr3:uid="{27DEF2E5-EB7C-4D0A-BDEC-360C72F5DD0B}" name="Column1538"/>
    <tableColumn id="1547" xr3:uid="{C7566E1E-7C67-44CB-BEFD-F1A36639B817}" name="Column1539"/>
    <tableColumn id="1548" xr3:uid="{B2645734-B435-45C9-8BE7-81696F89BC17}" name="Column1540"/>
    <tableColumn id="1549" xr3:uid="{064E860D-6587-4EA7-9583-20C7371DF981}" name="Column1541"/>
    <tableColumn id="1550" xr3:uid="{BBD0E09C-97DF-4DF1-8A1D-C3ECB0E6DDF8}" name="Column1542"/>
    <tableColumn id="1551" xr3:uid="{0FABB80D-7B8C-44F9-9DDC-916D29E2929F}" name="Column1543"/>
    <tableColumn id="1552" xr3:uid="{D6E96716-6C5A-4E74-820F-4B52E34751CD}" name="Column1544"/>
    <tableColumn id="1553" xr3:uid="{889690CA-B131-4447-915C-22DB9860A919}" name="Column1545"/>
    <tableColumn id="1554" xr3:uid="{070DA2C9-FD55-47B8-924E-15C62D1D320B}" name="Column1546"/>
    <tableColumn id="1555" xr3:uid="{64E3E21E-195E-4804-85B1-E3F458786B7C}" name="Column1547"/>
    <tableColumn id="1556" xr3:uid="{9390904D-85F2-4BF8-B2BD-8E47749AD9F9}" name="Column1548"/>
    <tableColumn id="1557" xr3:uid="{DE9CC75B-D145-401E-93F8-B2A80B943A01}" name="Column1549"/>
    <tableColumn id="1558" xr3:uid="{7415DF33-946C-46B2-8C1E-7DB70E3D8BD4}" name="Column1550"/>
    <tableColumn id="1559" xr3:uid="{E31EE94F-3B0A-47A0-B082-5CF3D9F068C4}" name="Column1551"/>
    <tableColumn id="1560" xr3:uid="{2740E141-7362-4A5A-B754-C8C53674D6E4}" name="Column1552"/>
    <tableColumn id="1561" xr3:uid="{9B7F7F32-386E-442B-86E2-4C81EA9B27B8}" name="Column1553"/>
    <tableColumn id="1562" xr3:uid="{A6B92633-5299-4BBE-9AAD-53C5CE3BD430}" name="Column1554"/>
    <tableColumn id="1563" xr3:uid="{C67E97BC-A009-42EF-9C77-C2D67B9288BE}" name="Column1555"/>
    <tableColumn id="1564" xr3:uid="{137C06F5-7AB0-4C31-B2EA-0D46E1E245B8}" name="Column1556"/>
    <tableColumn id="1565" xr3:uid="{982A2AF2-7CA9-4B75-97F6-9845092F2721}" name="Column1557"/>
    <tableColumn id="1566" xr3:uid="{99E4E18C-EC77-49BA-B630-2176B216EBBB}" name="Column1558"/>
    <tableColumn id="1567" xr3:uid="{0E62FBC9-6A04-4B9D-9566-AF44272AEA7E}" name="Column1559"/>
    <tableColumn id="1568" xr3:uid="{A976903A-CBED-4236-A557-E1ADE06FE277}" name="Column1560"/>
    <tableColumn id="1569" xr3:uid="{BF0C2DC5-033C-4DC2-AC25-625E676D1C0C}" name="Column1561"/>
    <tableColumn id="1570" xr3:uid="{A53ED38F-CE73-4840-B025-DADE1496486E}" name="Column1562"/>
    <tableColumn id="1571" xr3:uid="{74393A7B-B57F-44E5-8BF2-45FB3FA6D966}" name="Column1563"/>
    <tableColumn id="1572" xr3:uid="{1873C009-983E-42DF-9792-5945B9E28287}" name="Column1564"/>
    <tableColumn id="1573" xr3:uid="{B0EC5251-D68A-4976-B84A-0F7608E73BEF}" name="Column1565"/>
    <tableColumn id="1574" xr3:uid="{8839DFFF-2601-421E-86CB-4D7DA4C320B0}" name="Column1566"/>
    <tableColumn id="1575" xr3:uid="{9D8B9257-0750-4494-A678-A7B8628A4E29}" name="Column1567"/>
    <tableColumn id="1576" xr3:uid="{00E3CA54-8AB9-460D-9C2A-20A8D03F2499}" name="Column1568"/>
    <tableColumn id="1577" xr3:uid="{1ADF484C-222E-48D2-8A89-70DC505A24C5}" name="Column1569"/>
    <tableColumn id="1578" xr3:uid="{3395A18A-E402-4640-AC37-FDCC41FC8CA8}" name="Column1570"/>
    <tableColumn id="1579" xr3:uid="{03484CEE-24C3-4B45-826F-9EAF636A665F}" name="Column1571"/>
    <tableColumn id="1580" xr3:uid="{0F2232D1-12D9-4D6A-A889-694308BE242B}" name="Column1572"/>
    <tableColumn id="1581" xr3:uid="{1F7FF4E7-3E2C-4BEE-BEC4-E242365CCEAF}" name="Column1573"/>
    <tableColumn id="1582" xr3:uid="{431D3EA0-6C47-42EA-8D77-1F00D8701204}" name="Column1574"/>
    <tableColumn id="1583" xr3:uid="{98F5A80D-AE7A-4773-8B50-9EA1F233E41D}" name="Column1575"/>
    <tableColumn id="1584" xr3:uid="{B2AF3FF9-C094-4C16-9714-8DA69735F446}" name="Column1576"/>
    <tableColumn id="1585" xr3:uid="{5741EA55-EDC3-4725-9C12-1B7945D516F8}" name="Column1577"/>
    <tableColumn id="1586" xr3:uid="{E076E5E8-A89B-4C78-838C-5BDDC458A31B}" name="Column1578"/>
    <tableColumn id="1587" xr3:uid="{79D11F89-FA76-434E-878A-221927CE5C2B}" name="Column1579"/>
    <tableColumn id="1588" xr3:uid="{0F9FA3E0-31F1-4AEA-9536-04FD763AB22A}" name="Column1580"/>
    <tableColumn id="1589" xr3:uid="{AB3F3563-5EA3-4BA1-AA8D-8DB8C5E68F61}" name="Column1581"/>
    <tableColumn id="1590" xr3:uid="{3A95B8FC-EE93-4897-AC6A-F0E9F094C363}" name="Column1582"/>
    <tableColumn id="1591" xr3:uid="{C4C19578-5E8C-4AF2-8549-6F019E5DA00C}" name="Column1583"/>
    <tableColumn id="1592" xr3:uid="{5B01778F-D377-4A0B-A0A4-A19B32941435}" name="Column1584"/>
    <tableColumn id="1593" xr3:uid="{E1B94724-F319-4707-B17F-EADA31EC67E5}" name="Column1585"/>
    <tableColumn id="1594" xr3:uid="{72A56E46-0B93-4F78-B520-260B1322C0B8}" name="Column1586"/>
    <tableColumn id="1595" xr3:uid="{05F17779-C990-472C-823E-8A47B596EAAB}" name="Column1587"/>
    <tableColumn id="1596" xr3:uid="{9E0AB53B-4B34-4063-8A23-E3685A2E79D3}" name="Column1588"/>
    <tableColumn id="1597" xr3:uid="{7F9C74A8-A4B1-4605-94F4-CFEBDA22AA61}" name="Column1589"/>
    <tableColumn id="1598" xr3:uid="{FEB959CD-6F27-4965-BD38-1CE7F2ED8E57}" name="Column1590"/>
    <tableColumn id="1599" xr3:uid="{E53BF1B9-DCE1-4206-A86C-7C6A38648B48}" name="Column1591"/>
    <tableColumn id="1600" xr3:uid="{1FE5E705-757D-46E9-9F80-CF9B93E235F9}" name="Column1592"/>
    <tableColumn id="1601" xr3:uid="{E8CE6F56-8E4A-434C-BB67-2FA4310089C5}" name="Column1593"/>
    <tableColumn id="1602" xr3:uid="{B24BFECA-6E82-4A10-A691-D945E5EE14C7}" name="Column1594"/>
    <tableColumn id="1603" xr3:uid="{C7420DE7-95EF-421C-901D-1A389171D38A}" name="Column1595"/>
    <tableColumn id="1604" xr3:uid="{8E289982-613E-4E7D-A120-EE519F360C9C}" name="Column1596"/>
    <tableColumn id="1605" xr3:uid="{872708D2-23BE-42B6-88E7-7E5B41282C41}" name="Column1597"/>
    <tableColumn id="1606" xr3:uid="{D15BFE48-5A2D-410D-952C-3102445B0DCA}" name="Column1598"/>
    <tableColumn id="1607" xr3:uid="{A2781938-EE07-4E10-9EC4-D3287F5D91DD}" name="Column1599"/>
    <tableColumn id="1608" xr3:uid="{A9671CB2-F2EB-4E69-869E-33E608939C9A}" name="Column1600"/>
    <tableColumn id="1609" xr3:uid="{39A620BE-A5E0-45E6-B3C5-A64998015714}" name="Column1601"/>
    <tableColumn id="1610" xr3:uid="{3343AC51-FB0A-4F34-A0BC-65C23B753F29}" name="Column1602"/>
    <tableColumn id="1611" xr3:uid="{72E525A0-7BDD-456B-A457-739EFD4F55CC}" name="Column1603"/>
    <tableColumn id="1612" xr3:uid="{1994DD10-47A0-441B-B253-829250677B71}" name="Column1604"/>
    <tableColumn id="1613" xr3:uid="{B9D1A373-C20E-4F73-A507-683CF4412F0C}" name="Column1605"/>
    <tableColumn id="1614" xr3:uid="{B9347891-B217-47D1-89BE-1BF2D19B5763}" name="Column1606"/>
    <tableColumn id="1615" xr3:uid="{822E28A9-58ED-410B-A1E4-57BCB73C4A8D}" name="Column1607"/>
    <tableColumn id="1616" xr3:uid="{7D3D3C7B-4F67-45A0-A000-14F3283A1755}" name="Column1608"/>
    <tableColumn id="1617" xr3:uid="{0E062367-6DAC-4C0A-8A9F-FD3B113DB4EA}" name="Column1609"/>
    <tableColumn id="1618" xr3:uid="{29651F7E-ED64-46B1-8468-0B99F653C0F4}" name="Column1610"/>
    <tableColumn id="1619" xr3:uid="{3D09C9FB-DF4E-4A86-A89A-F2D81F17FD72}" name="Column1611"/>
    <tableColumn id="1620" xr3:uid="{40DF5CF8-B046-4056-93D2-84E4EE607CAC}" name="Column1612"/>
    <tableColumn id="1621" xr3:uid="{F109F442-4616-4954-9A40-C1E40AC533AE}" name="Column1613"/>
    <tableColumn id="1622" xr3:uid="{F9F8E8E0-5B4A-4E72-A997-44BEDE4BF393}" name="Column1614"/>
    <tableColumn id="1623" xr3:uid="{A8F2F06C-D534-4099-A7D9-E1B720B2C4AE}" name="Column1615"/>
    <tableColumn id="1624" xr3:uid="{3A82D8C5-3250-47E3-98A9-2D00029B987D}" name="Column1616"/>
    <tableColumn id="1625" xr3:uid="{BB6E201D-2A8E-4DD9-9DAB-8F12A7C8C5B7}" name="Column1617"/>
    <tableColumn id="1626" xr3:uid="{9C18CD35-4704-4A96-999A-1DC5CA68423D}" name="Column1618"/>
    <tableColumn id="1627" xr3:uid="{D466EF7E-ECB3-40E2-92D0-603879DA2B32}" name="Column1619"/>
    <tableColumn id="1628" xr3:uid="{A8D9DA26-84B0-4BD4-A1B6-DF1C68F72F09}" name="Column1620"/>
    <tableColumn id="1629" xr3:uid="{FA3C059B-5981-497B-A4EE-784730195425}" name="Column1621"/>
    <tableColumn id="1630" xr3:uid="{E583F40B-C696-4658-AAA1-BD87E730343A}" name="Column1622"/>
    <tableColumn id="1631" xr3:uid="{1DEC1B56-DFBF-4FF9-8D3A-44CB6E370ABC}" name="Column1623"/>
    <tableColumn id="1632" xr3:uid="{16096546-6C72-48A7-8BEA-6678E3D520B6}" name="Column1624"/>
    <tableColumn id="1633" xr3:uid="{07F5AE72-9D68-43A8-9DD7-CE71466C15DD}" name="Column1625"/>
    <tableColumn id="1634" xr3:uid="{29541BFF-E38E-4C52-A9C9-D32727A32EAA}" name="Column1626"/>
    <tableColumn id="1635" xr3:uid="{0D7BB459-170D-41DC-9AFE-D112D5AC833F}" name="Column1627"/>
    <tableColumn id="1636" xr3:uid="{E6C92ADA-F0E4-4C60-9F0D-6F6834D0D7B0}" name="Column1628"/>
    <tableColumn id="1637" xr3:uid="{20B58DF3-F6EA-465F-8A2C-796CC7831CF1}" name="Column1629"/>
    <tableColumn id="1638" xr3:uid="{0694D80E-FFD8-4E70-A28F-F4CB93CABD63}" name="Column1630"/>
    <tableColumn id="1639" xr3:uid="{B2129FAE-90F2-40A5-BB7C-67813F0BED31}" name="Column1631"/>
    <tableColumn id="1640" xr3:uid="{5FE9FD59-20AB-4BB9-89D1-385150A56681}" name="Column1632"/>
    <tableColumn id="1641" xr3:uid="{7765F667-DE97-4C8F-8097-9B71C5B0A383}" name="Column1633"/>
    <tableColumn id="1642" xr3:uid="{4D6BD63D-8512-438C-9C93-6A2225A67F25}" name="Column1634"/>
    <tableColumn id="1643" xr3:uid="{B2144D8B-0138-4E4E-8C2F-7B8618055E7E}" name="Column1635"/>
    <tableColumn id="1644" xr3:uid="{D4104AF9-C7DE-4F53-B717-FF1053322A52}" name="Column1636"/>
    <tableColumn id="1645" xr3:uid="{7BA3A39C-5589-47E3-9189-9681CD989131}" name="Column1637"/>
    <tableColumn id="1646" xr3:uid="{03641855-CAFD-42BD-A90C-88589BD4F9DD}" name="Column1638"/>
    <tableColumn id="1647" xr3:uid="{DAC5BD24-C7AC-4CE7-A832-39CC580BA5F8}" name="Column1639"/>
    <tableColumn id="1648" xr3:uid="{F6369789-2FD0-4572-9DE6-7C0970958164}" name="Column1640"/>
    <tableColumn id="1649" xr3:uid="{B1E885E7-A705-48E5-B257-78FD644843F2}" name="Column1641"/>
    <tableColumn id="1650" xr3:uid="{C31D322F-C7A8-424A-AD7E-200C6C013A65}" name="Column1642"/>
    <tableColumn id="1651" xr3:uid="{2387FDC0-4AFF-4C70-B1FF-7F6B3D8AA3C8}" name="Column1643"/>
    <tableColumn id="1652" xr3:uid="{D5F4BC13-B9BA-4CD0-80B7-9E710E36B6E3}" name="Column1644"/>
    <tableColumn id="1653" xr3:uid="{D5BBDC1D-BDC7-4B88-9D9D-AE06E0E5C098}" name="Column1645"/>
    <tableColumn id="1654" xr3:uid="{49329D62-2ECD-4E84-B0D2-E7560EA8D6F5}" name="Column1646"/>
    <tableColumn id="1655" xr3:uid="{07A77901-7576-4907-BE0E-BDDECB15B5A1}" name="Column1647"/>
    <tableColumn id="1656" xr3:uid="{DE5F51A7-549B-4853-B4CB-7F3E4FED25F2}" name="Column1648"/>
    <tableColumn id="1657" xr3:uid="{3BA10633-4C7F-40D0-A50C-872B8EEB0EE2}" name="Column1649"/>
    <tableColumn id="1658" xr3:uid="{7FD7C6BA-E0A9-4597-BEE2-3714F3F616A6}" name="Column1650"/>
    <tableColumn id="1659" xr3:uid="{2145B130-FB7D-46C3-A44E-DB78287F1157}" name="Column1651"/>
    <tableColumn id="1660" xr3:uid="{C3EF70AF-434D-4F7A-B5F4-32FD9B498616}" name="Column1652"/>
    <tableColumn id="1661" xr3:uid="{34F490F3-7D0B-437E-A617-A4AEB34E6193}" name="Column1653"/>
    <tableColumn id="1662" xr3:uid="{AA88155B-6212-40E7-96B6-7FDAEFDA03D3}" name="Column1654"/>
    <tableColumn id="1663" xr3:uid="{C833C594-CE32-4325-A651-DD6C6E1E9E87}" name="Column1655"/>
    <tableColumn id="1664" xr3:uid="{C3D9421B-DB17-4108-B8FA-2919C7BE39CE}" name="Column1656"/>
    <tableColumn id="1665" xr3:uid="{73F844CF-FA92-4238-B2A3-11145EEAB2EF}" name="Column1657"/>
    <tableColumn id="1666" xr3:uid="{A905BE7C-A9A7-47F3-87BB-5913AA5EA5FA}" name="Column1658"/>
    <tableColumn id="1667" xr3:uid="{D60BF998-55E9-4C24-87FD-4D8E09681EAC}" name="Column1659"/>
    <tableColumn id="1668" xr3:uid="{02987FCD-2FA9-4F11-8D35-F5695AFA0B0F}" name="Column1660"/>
    <tableColumn id="1669" xr3:uid="{301B8EDE-4630-43E6-8B0A-163E98AE0E13}" name="Column1661"/>
    <tableColumn id="1670" xr3:uid="{6411A086-D02D-4178-B4B8-D3B52F714552}" name="Column1662"/>
    <tableColumn id="1671" xr3:uid="{C20FE63C-902E-470F-B191-B29D96DFCB1A}" name="Column1663"/>
    <tableColumn id="1672" xr3:uid="{73E65983-FFD5-44DC-A8D3-B0B040D228BA}" name="Column1664"/>
    <tableColumn id="1673" xr3:uid="{5BA23934-E264-42E5-81FE-E9ADB461632A}" name="Column1665"/>
    <tableColumn id="1674" xr3:uid="{82338512-53A7-44C0-A045-19C80D32C263}" name="Column1666"/>
    <tableColumn id="1675" xr3:uid="{12429F3B-82F1-4B4F-A97E-12C9EE72C782}" name="Column1667"/>
    <tableColumn id="1676" xr3:uid="{7E0E4C06-15EA-4DA3-B2A8-917CB2CEA060}" name="Column1668"/>
    <tableColumn id="1677" xr3:uid="{8E5B9AF7-0BA9-4236-A403-931B8596FEAF}" name="Column1669"/>
    <tableColumn id="1678" xr3:uid="{3C8F5450-9DD9-4526-B2AC-EF2523F567B5}" name="Column1670"/>
    <tableColumn id="1679" xr3:uid="{62996086-45FE-466D-A075-724DE5975B92}" name="Column1671"/>
    <tableColumn id="1680" xr3:uid="{5760AB58-75A6-4268-9770-CEF6EAEBDABF}" name="Column1672"/>
    <tableColumn id="1681" xr3:uid="{D042D9AE-6225-4D8D-B465-5C57C1E928AB}" name="Column1673"/>
    <tableColumn id="1682" xr3:uid="{764178D9-886C-4B28-A698-5EC48CAB0B2C}" name="Column1674"/>
    <tableColumn id="1683" xr3:uid="{8E6F7BD6-513C-4DF4-AF21-5E296EC7A644}" name="Column1675"/>
    <tableColumn id="1684" xr3:uid="{AB2F17EB-A3F0-47B9-B22E-188B57DE1CDF}" name="Column1676"/>
    <tableColumn id="1685" xr3:uid="{CB38DFF9-065E-4872-98C7-BC7A1624950B}" name="Column1677"/>
    <tableColumn id="1686" xr3:uid="{CA679372-038B-48B7-B1A2-9E9DBDDBFA22}" name="Column1678"/>
    <tableColumn id="1687" xr3:uid="{27814542-E972-433A-AD8E-3890115C8FC6}" name="Column1679"/>
    <tableColumn id="1688" xr3:uid="{2AA33B40-9826-434D-B4E1-E3BE7559F2BA}" name="Column1680"/>
    <tableColumn id="1689" xr3:uid="{3CD89C01-0519-4185-9B03-BC8DAF7E99F7}" name="Column1681"/>
    <tableColumn id="1690" xr3:uid="{1EAC706D-DC9E-4F0F-8201-B06D98071FA7}" name="Column1682"/>
    <tableColumn id="1691" xr3:uid="{C88B5ED9-C60D-40E5-8A42-7772CD2440FC}" name="Column1683"/>
    <tableColumn id="1692" xr3:uid="{80C64396-7A39-427C-A92F-1EC1D507462C}" name="Column1684"/>
    <tableColumn id="1693" xr3:uid="{C1DDE935-89A3-4ADF-8D76-FDF6CB39BB38}" name="Column1685"/>
    <tableColumn id="1694" xr3:uid="{E68BDA99-C54B-4215-B030-E224E14F3717}" name="Column1686"/>
    <tableColumn id="1695" xr3:uid="{C96ED133-B502-4545-A7B1-2F849299896F}" name="Column1687"/>
    <tableColumn id="1696" xr3:uid="{3188986E-2432-4EE3-8BAD-758DD0204EEC}" name="Column1688"/>
    <tableColumn id="1697" xr3:uid="{E4B863D0-7B79-44C6-93C7-5FA19267D859}" name="Column1689"/>
    <tableColumn id="1698" xr3:uid="{B595C855-786A-4226-9396-23FCE8D52D2B}" name="Column1690"/>
    <tableColumn id="1699" xr3:uid="{E15A8FDF-64FD-4B15-8908-A29BE98746AF}" name="Column1691"/>
    <tableColumn id="1700" xr3:uid="{85D7E8A0-50A9-4783-86DC-563250D8E3D7}" name="Column1692"/>
    <tableColumn id="1701" xr3:uid="{EE8A8E25-E9ED-4C28-B259-D48B59AEC92C}" name="Column1693"/>
    <tableColumn id="1702" xr3:uid="{C777EA10-9F1A-48A9-957F-DCD48CE47541}" name="Column1694"/>
    <tableColumn id="1703" xr3:uid="{D97B3FB5-3CCE-476C-B6AE-218083DC3366}" name="Column1695"/>
    <tableColumn id="1704" xr3:uid="{1B823631-52FA-4927-8A61-227DED7FAAD8}" name="Column1696"/>
    <tableColumn id="1705" xr3:uid="{B65B2C9E-38A3-4304-BC2E-3915A86F18E3}" name="Column1697"/>
    <tableColumn id="1706" xr3:uid="{51D3B1A3-587E-4A54-8478-66FBC73876AD}" name="Column1698"/>
    <tableColumn id="1707" xr3:uid="{B8706C66-0AF1-418F-A2D4-BCCA146FC399}" name="Column1699"/>
    <tableColumn id="1708" xr3:uid="{81289D88-351B-4A77-BF38-DF7A89A9D13E}" name="Column1700"/>
    <tableColumn id="1709" xr3:uid="{84728D9D-539E-42AA-AC01-E028D8C2DAA0}" name="Column1701"/>
    <tableColumn id="1710" xr3:uid="{544DBFDE-2C80-42F7-84FB-34F2C0A980F6}" name="Column1702"/>
    <tableColumn id="1711" xr3:uid="{E6808714-F75C-4926-9BC7-E1462AAC9592}" name="Column1703"/>
    <tableColumn id="1712" xr3:uid="{6346B2AA-601A-45A4-8EA4-5913F63AB979}" name="Column1704"/>
    <tableColumn id="1713" xr3:uid="{D40A33BA-D6F6-41ED-9158-A8D29F6CF954}" name="Column1705"/>
    <tableColumn id="1714" xr3:uid="{02AFEB56-0723-4C4C-AC13-ED422AF81BF6}" name="Column1706"/>
    <tableColumn id="1715" xr3:uid="{C7797C55-9709-4EEF-9196-2F81D9D51D20}" name="Column1707"/>
    <tableColumn id="1716" xr3:uid="{18233DAA-9FB9-4343-BD89-33A2156BBEE3}" name="Column1708"/>
    <tableColumn id="1717" xr3:uid="{686CFD32-1A2B-4CAD-9F52-B64EDAA7FE8E}" name="Column1709"/>
    <tableColumn id="1718" xr3:uid="{8CDFC0C7-98B3-41A7-9750-E6F4DD740D62}" name="Column1710"/>
    <tableColumn id="1719" xr3:uid="{7EE732BB-1419-4F0C-B21D-DF5CDD44C125}" name="Column1711"/>
    <tableColumn id="1720" xr3:uid="{95F194E9-F8B8-4CDF-9BE5-AF7ED9347310}" name="Column1712"/>
    <tableColumn id="1721" xr3:uid="{DE8A1DBD-0703-468A-9C65-3007BDE3C9BD}" name="Column1713"/>
    <tableColumn id="1722" xr3:uid="{76616248-54A7-411E-A307-6D713E546125}" name="Column1714"/>
    <tableColumn id="1723" xr3:uid="{E8DA2972-7457-482F-AC5E-4A4BFC577CE6}" name="Column1715"/>
    <tableColumn id="1724" xr3:uid="{1EC176A9-4350-4D69-896D-7A4EBA196E06}" name="Column1716"/>
    <tableColumn id="1725" xr3:uid="{33AD443C-7105-444B-8033-352A369CD1E4}" name="Column1717"/>
    <tableColumn id="1726" xr3:uid="{D5EEC13F-7B08-4D92-BE0F-428A43D12155}" name="Column1718"/>
    <tableColumn id="1727" xr3:uid="{DCEC4E20-3A56-4535-82C8-6F7C72E6BCE6}" name="Column1719"/>
    <tableColumn id="1728" xr3:uid="{515791A3-65CF-4576-BA1B-8E794D83FCAD}" name="Column1720"/>
    <tableColumn id="1729" xr3:uid="{6314AF5C-C5E2-4949-B228-75F59B0BBAEC}" name="Column1721"/>
    <tableColumn id="1730" xr3:uid="{11F755E0-4EEE-480A-945E-7CCD90A6626B}" name="Column1722"/>
    <tableColumn id="1731" xr3:uid="{CD314F31-EC1C-45D8-A59A-566A902AB1A0}" name="Column1723"/>
    <tableColumn id="1732" xr3:uid="{9332A4C8-A729-4D37-91B4-853D0F66D362}" name="Column1724"/>
    <tableColumn id="1733" xr3:uid="{63AAE8B3-A601-4154-BA76-5D600C162097}" name="Column1725"/>
    <tableColumn id="1734" xr3:uid="{81AC3A28-1351-4414-AB9A-A83DD303AA38}" name="Column1726"/>
    <tableColumn id="1735" xr3:uid="{3B32663C-5B94-4CAF-88B0-865F893E1A03}" name="Column1727"/>
    <tableColumn id="1736" xr3:uid="{81F3E98C-A546-4251-B40E-0840300531BC}" name="Column1728"/>
    <tableColumn id="1737" xr3:uid="{8C5AA5FB-A5FF-49C8-8019-EDB814B2E6F6}" name="Column1729"/>
    <tableColumn id="1738" xr3:uid="{8B3AF59B-425F-4121-8316-A9EC8019985D}" name="Column1730"/>
    <tableColumn id="1739" xr3:uid="{AEB4F98B-FB2D-481D-A68C-D2CB9E2F0FAD}" name="Column1731"/>
    <tableColumn id="1740" xr3:uid="{3C426966-58C1-4DC9-8703-3B1072FDDFEB}" name="Column1732"/>
    <tableColumn id="1741" xr3:uid="{926B8453-CD67-464B-A01D-CB3BBD5245CF}" name="Column1733"/>
    <tableColumn id="1742" xr3:uid="{A2FF576F-40DD-4458-8E7E-D90067ECFC19}" name="Column1734"/>
    <tableColumn id="1743" xr3:uid="{C5A94E9F-5FAA-455B-95BD-D67A68F4528F}" name="Column1735"/>
    <tableColumn id="1744" xr3:uid="{2E98C27A-CA72-41E9-9635-3E79C1A02C44}" name="Column1736"/>
    <tableColumn id="1745" xr3:uid="{4A627E5D-EBAA-4493-851F-15044E3B784B}" name="Column1737"/>
    <tableColumn id="1746" xr3:uid="{36F3D245-D9B5-4067-A77B-18B50268F806}" name="Column1738"/>
    <tableColumn id="1747" xr3:uid="{7BC50B91-7986-49E9-B9D0-726667C7CCBF}" name="Column1739"/>
    <tableColumn id="1748" xr3:uid="{446AFFA8-3055-40DE-A645-7DCDEFE080D5}" name="Column1740"/>
    <tableColumn id="1749" xr3:uid="{8A815D26-A027-4765-9AB8-5C9DE4432374}" name="Column1741"/>
    <tableColumn id="1750" xr3:uid="{72E9A5B3-D475-4AA6-9BC7-203E83BE883D}" name="Column1742"/>
    <tableColumn id="1751" xr3:uid="{BB0E4C6C-7B28-4595-992B-EB281215EA24}" name="Column1743"/>
    <tableColumn id="1752" xr3:uid="{C728627D-CAAA-4131-B763-DA71A232EDC2}" name="Column1744"/>
    <tableColumn id="1753" xr3:uid="{93FCFC6D-C07D-4F7F-AC06-7A73CFDEB5CC}" name="Column1745"/>
    <tableColumn id="1754" xr3:uid="{F51E38E0-C5E9-43C8-842E-F292A42AA7EF}" name="Column1746"/>
    <tableColumn id="1755" xr3:uid="{2505C5CB-D4D5-45C1-8B56-97207927DE6B}" name="Column1747"/>
    <tableColumn id="1756" xr3:uid="{9175E1F9-3A55-4E0B-9939-1432877A1B93}" name="Column1748"/>
    <tableColumn id="1757" xr3:uid="{D8660B64-CF1D-40F9-9F36-CE9A9C532E93}" name="Column1749"/>
    <tableColumn id="1758" xr3:uid="{EE31FA03-1746-4126-938C-0F0C205644B0}" name="Column1750"/>
    <tableColumn id="1759" xr3:uid="{32D8CEE5-F377-4B3B-BF59-0E21DC159261}" name="Column1751"/>
    <tableColumn id="1760" xr3:uid="{95DCCF0B-CC27-41D8-A4C9-2F2D663A4E48}" name="Column1752"/>
    <tableColumn id="1761" xr3:uid="{30BBB4B6-97B5-4622-B392-D43A314FA478}" name="Column1753"/>
    <tableColumn id="1762" xr3:uid="{AD04BF8B-D089-4188-87FD-376A07AE803E}" name="Column1754"/>
    <tableColumn id="1763" xr3:uid="{E700E0A3-5440-4B7F-BE05-BD7F978F386E}" name="Column1755"/>
    <tableColumn id="1764" xr3:uid="{24EF23BA-5380-473E-8FB9-CC3D82936C20}" name="Column1756"/>
    <tableColumn id="1765" xr3:uid="{359CB5E9-EC33-4E2F-9873-907E2D2CC210}" name="Column1757"/>
    <tableColumn id="1766" xr3:uid="{B2EC43C9-0426-4864-BEF5-D17C69388CC2}" name="Column1758"/>
    <tableColumn id="1767" xr3:uid="{2441048B-C52B-4DDE-918D-0B0B7EE59028}" name="Column1759"/>
    <tableColumn id="1768" xr3:uid="{A79DC438-B29F-4CE0-9C18-9E7800B383CF}" name="Column1760"/>
    <tableColumn id="1769" xr3:uid="{BFED14A6-68C9-49D1-A0A0-504E153EFD31}" name="Column1761"/>
    <tableColumn id="1770" xr3:uid="{BE2BD150-95F6-4E55-83FF-91F1B0EFA906}" name="Column1762"/>
    <tableColumn id="1771" xr3:uid="{4D8D1A8E-4DF0-448C-8832-8B3933108909}" name="Column1763"/>
    <tableColumn id="1772" xr3:uid="{7F44C194-D873-4F7A-8BE0-BC68CE62EEE2}" name="Column1764"/>
    <tableColumn id="1773" xr3:uid="{5560BFA8-407C-40BC-924E-6A73E63EDEDB}" name="Column1765"/>
    <tableColumn id="1774" xr3:uid="{E722A82C-969B-4625-A149-C4F635AD0473}" name="Column1766"/>
    <tableColumn id="1775" xr3:uid="{A696ABB3-4E11-447E-A62C-FDC1EB5DB18D}" name="Column1767"/>
    <tableColumn id="1776" xr3:uid="{DE0B12D8-21AD-4295-9EEE-E22CC2E6B29A}" name="Column1768"/>
    <tableColumn id="1777" xr3:uid="{FBA8F7D1-0CA7-44FE-A1B9-B0CEC7EE90A7}" name="Column1769"/>
    <tableColumn id="1778" xr3:uid="{B5FC2808-227F-4D18-A601-4E15D5241CE6}" name="Column1770"/>
    <tableColumn id="1779" xr3:uid="{C378FA80-FC3E-4677-AB5D-9F9AD79C7361}" name="Column1771"/>
    <tableColumn id="1780" xr3:uid="{FD0A0A7D-3C11-482C-B9F8-21B55B83AD7D}" name="Column1772"/>
    <tableColumn id="1781" xr3:uid="{D499E228-8A1D-4CB4-9D1F-3401B62E02B6}" name="Column1773"/>
    <tableColumn id="1782" xr3:uid="{C613E314-D089-4D54-96ED-5F110FEB18E9}" name="Column1774"/>
    <tableColumn id="1783" xr3:uid="{1C82F946-6780-4CA9-B58E-5ABA22DF8A1E}" name="Column1775"/>
    <tableColumn id="1784" xr3:uid="{BDDFF298-4ABC-434B-B4D4-3D43BAF732A9}" name="Column1776"/>
    <tableColumn id="1785" xr3:uid="{8EB99282-E15D-415C-87A8-A0C1EDBCD86E}" name="Column1777"/>
    <tableColumn id="1786" xr3:uid="{41D9F12B-D459-4767-BE82-61E252D128F8}" name="Column1778"/>
    <tableColumn id="1787" xr3:uid="{4FFC8ADF-419B-4EDD-97B8-F1DD3729E3DE}" name="Column1779"/>
    <tableColumn id="1788" xr3:uid="{1E1318C3-0381-4C56-95B1-3DD9A4564CFE}" name="Column1780"/>
    <tableColumn id="1789" xr3:uid="{BA2CF948-BC81-4862-8901-17652F1EA153}" name="Column1781"/>
    <tableColumn id="1790" xr3:uid="{DD03A33E-F397-41E3-A47F-9F57B7669EAC}" name="Column1782"/>
    <tableColumn id="1791" xr3:uid="{5D39A7C1-1CED-454B-A0DA-94A10C23D718}" name="Column1783"/>
    <tableColumn id="1792" xr3:uid="{AE72E92B-BC3D-4217-8A4B-78D45C38D1D9}" name="Column1784"/>
    <tableColumn id="1793" xr3:uid="{900B05FE-E628-4BF3-9703-EC2E38F02D71}" name="Column1785"/>
    <tableColumn id="1794" xr3:uid="{E58E9C2B-03FB-4A27-910A-12B2E6CF607D}" name="Column1786"/>
    <tableColumn id="1795" xr3:uid="{595D0C9D-6B10-433B-9154-0AFDB86E1228}" name="Column1787"/>
    <tableColumn id="1796" xr3:uid="{3541174D-E2CD-40B9-9D38-5579C85412AD}" name="Column1788"/>
    <tableColumn id="1797" xr3:uid="{8ABFA374-EA71-437A-B970-6AF61C7E3F7C}" name="Column1789"/>
    <tableColumn id="1798" xr3:uid="{67145CDD-3356-405E-B8D7-4F1811B28AE7}" name="Column1790"/>
    <tableColumn id="1799" xr3:uid="{D73A429D-4E10-47FA-A1EC-F5651239A2A4}" name="Column1791"/>
    <tableColumn id="1800" xr3:uid="{83C0682F-D316-4EEF-8FB5-7C451B219ED3}" name="Column1792"/>
    <tableColumn id="1801" xr3:uid="{4AB3CD0C-B56D-4DD0-BF2E-C7DE79C9AE38}" name="Column1793"/>
    <tableColumn id="1802" xr3:uid="{02C92DFC-80FD-4C0B-A245-63F8202CAA6A}" name="Column1794"/>
    <tableColumn id="1803" xr3:uid="{4CF9A057-BB12-42F6-835A-F2B3DDED37BF}" name="Column1795"/>
    <tableColumn id="1804" xr3:uid="{C764A2D5-85F4-4310-863E-843DCAAD0CB4}" name="Column1796"/>
    <tableColumn id="1805" xr3:uid="{7BEA8394-443E-412D-8F2B-11C983BE378A}" name="Column1797"/>
    <tableColumn id="1806" xr3:uid="{A29DEB34-B4D2-409F-A21D-27C79E51E974}" name="Column1798"/>
    <tableColumn id="1807" xr3:uid="{921F6816-5281-4E8D-94D5-F50FBA7A7BF5}" name="Column1799"/>
    <tableColumn id="1808" xr3:uid="{A99261E4-C821-4816-A469-33A7D92FB878}" name="Column1800"/>
    <tableColumn id="1809" xr3:uid="{BE88F3D2-774D-4E7E-8AD7-920AC0F08FC2}" name="Column1801"/>
    <tableColumn id="1810" xr3:uid="{E2C4E4D2-E1FD-4485-A43D-B2A13EF579DB}" name="Column1802"/>
    <tableColumn id="1811" xr3:uid="{4358DC40-D8AD-43CF-A62C-B4F46FA26233}" name="Column1803"/>
    <tableColumn id="1812" xr3:uid="{522ADA1E-3699-4D63-8BAD-8E3213DB9633}" name="Column1804"/>
    <tableColumn id="1813" xr3:uid="{25CE920C-DD92-40B8-BC18-613BF22E0BA4}" name="Column1805"/>
    <tableColumn id="1814" xr3:uid="{F39C97E9-C480-40FA-908D-F01C96761ED2}" name="Column1806"/>
    <tableColumn id="1815" xr3:uid="{D20999C0-C9A1-4F32-B5D3-007A46E4EAFF}" name="Column1807"/>
    <tableColumn id="1816" xr3:uid="{1B2AD8B7-2F9D-418B-B21B-63E292A73014}" name="Column1808"/>
    <tableColumn id="1817" xr3:uid="{EE9A1028-BE3D-4A66-9C3A-F6B572E474F7}" name="Column1809"/>
    <tableColumn id="1818" xr3:uid="{65BE0804-BDBB-4D57-A6F9-2D8247D9606E}" name="Column1810"/>
    <tableColumn id="1819" xr3:uid="{CCE7D1F5-82C4-41A6-899C-422ECF2C57B7}" name="Column1811"/>
    <tableColumn id="1820" xr3:uid="{083DE9B6-D043-4EB1-953D-31F4EAD5CFFE}" name="Column1812"/>
    <tableColumn id="1821" xr3:uid="{23254FDA-F919-431F-9221-469F87B68BF7}" name="Column1813"/>
    <tableColumn id="1822" xr3:uid="{C9C98E54-1C47-4809-99A1-3EEF7812F61C}" name="Column1814"/>
    <tableColumn id="1823" xr3:uid="{835A6D3F-6224-49C0-B33A-4F737E92E190}" name="Column1815"/>
    <tableColumn id="1824" xr3:uid="{50B32280-7814-48A7-BCBC-85BE3592029A}" name="Column1816"/>
    <tableColumn id="1825" xr3:uid="{FEB148F9-2AE5-4038-9878-F702C245D506}" name="Column1817"/>
    <tableColumn id="1826" xr3:uid="{EEB4D271-EFDD-416A-AB18-6A5DD04616DA}" name="Column1818"/>
    <tableColumn id="1827" xr3:uid="{5EFEF717-7215-4ACF-B1CD-DD3D97F05BDF}" name="Column1819"/>
    <tableColumn id="1828" xr3:uid="{A4E84A9A-F2CE-4C41-8131-14CB00AD33AA}" name="Column1820"/>
    <tableColumn id="1829" xr3:uid="{6E2A8631-B950-4E37-831D-D94EE2CED266}" name="Column1821"/>
    <tableColumn id="1830" xr3:uid="{C332FDE9-A662-46C9-AD63-2A8721E5408D}" name="Column1822"/>
    <tableColumn id="1831" xr3:uid="{8BBD3836-2DC4-42FB-9B3F-2B0A6ACF068F}" name="Column1823"/>
    <tableColumn id="1832" xr3:uid="{8C235027-7A51-4C3A-AA3D-B7E1D9B6C3F5}" name="Column1824"/>
    <tableColumn id="1833" xr3:uid="{9D31767B-C551-43DF-93AF-0917507CB71D}" name="Column1825"/>
    <tableColumn id="1834" xr3:uid="{848005D8-CEDA-417D-A468-F40775502740}" name="Column1826"/>
    <tableColumn id="1835" xr3:uid="{8F4BD505-6A60-4FAE-B41B-37CBDF2847C1}" name="Column1827"/>
    <tableColumn id="1836" xr3:uid="{4C017CCB-7322-41F0-A627-67213ECB6444}" name="Column1828"/>
    <tableColumn id="1837" xr3:uid="{1698779D-F4CF-4C9C-86E3-31C47FEB1702}" name="Column1829"/>
    <tableColumn id="1838" xr3:uid="{1F927048-7F5C-4311-9012-27CD52044D38}" name="Column1830"/>
    <tableColumn id="1839" xr3:uid="{417AB3CF-1F01-42C2-A3FA-48AF694D23BB}" name="Column1831"/>
    <tableColumn id="1840" xr3:uid="{6C6AA40D-3F33-402D-B107-2B3EE54E1783}" name="Column1832"/>
    <tableColumn id="1841" xr3:uid="{B487E714-15E7-4CBB-A90D-C3800D95498E}" name="Column1833"/>
    <tableColumn id="1842" xr3:uid="{E33FCE25-5C03-4839-B5F3-226AB79A8DF0}" name="Column1834"/>
    <tableColumn id="1843" xr3:uid="{8234CF49-8DCA-42D8-9475-CFBAEFA4E3B2}" name="Column1835"/>
    <tableColumn id="1844" xr3:uid="{B11180E9-0FD4-4215-9BE1-8B8D9143EFD0}" name="Column1836"/>
    <tableColumn id="1845" xr3:uid="{00D43037-DC2F-4C9A-948A-F7004CF306F5}" name="Column1837"/>
    <tableColumn id="1846" xr3:uid="{A6CECF01-AE74-4C3D-A1A3-2C50DB796159}" name="Column1838"/>
    <tableColumn id="1847" xr3:uid="{BD8F5C20-F1BA-4D9F-B48C-B61546CD481B}" name="Column1839"/>
    <tableColumn id="1848" xr3:uid="{4265DFFD-DC92-4038-8AF6-7E2E816D69E4}" name="Column1840"/>
    <tableColumn id="1849" xr3:uid="{57EEBDC6-5B83-4D0C-A468-DC1B9B52A723}" name="Column1841"/>
    <tableColumn id="1850" xr3:uid="{938C866A-290E-40C6-9D16-0E1CADEB6FD9}" name="Column1842"/>
    <tableColumn id="1851" xr3:uid="{71BFA4D1-6030-4707-9363-CEBEDE876EC6}" name="Column1843"/>
    <tableColumn id="1852" xr3:uid="{247ACA6E-6E14-409A-9D6D-3D016752510C}" name="Column1844"/>
    <tableColumn id="1853" xr3:uid="{50D9B416-EB97-4843-B277-83AFA599FDD5}" name="Column1845"/>
    <tableColumn id="1854" xr3:uid="{D1FDF527-7022-40D7-92B7-1982CBB75E7C}" name="Column1846"/>
    <tableColumn id="1855" xr3:uid="{60FCE50C-FB16-4961-AD3B-8D335E7DDA6A}" name="Column1847"/>
    <tableColumn id="1856" xr3:uid="{4F5513DE-54E4-430E-93F4-00102FD26FD7}" name="Column1848"/>
    <tableColumn id="1857" xr3:uid="{8C72D459-0A10-45DA-AE4B-953334B10066}" name="Column1849"/>
    <tableColumn id="1858" xr3:uid="{DAAFDA9F-7ED4-47CC-83F9-1C92A8A22A51}" name="Column1850"/>
    <tableColumn id="1859" xr3:uid="{D573EE94-76A7-45AF-8935-119E0CDB8CDE}" name="Column1851"/>
    <tableColumn id="1860" xr3:uid="{1BB0CE7F-0537-4867-A117-B12D8103C4CA}" name="Column1852"/>
    <tableColumn id="1861" xr3:uid="{E351EDAB-D308-4E5D-9899-99E5CE80AF16}" name="Column1853"/>
    <tableColumn id="1862" xr3:uid="{6FBFA519-6198-401B-8C58-03495106EFA3}" name="Column1854"/>
    <tableColumn id="1863" xr3:uid="{3A87A418-0964-4C59-96AD-E3A45D4C6CA0}" name="Column1855"/>
    <tableColumn id="1864" xr3:uid="{572373E2-D425-4D51-94C5-405F97B34603}" name="Column1856"/>
    <tableColumn id="1865" xr3:uid="{BFA58965-0FA0-493D-B448-4F4CDD7FA080}" name="Column1857"/>
    <tableColumn id="1866" xr3:uid="{4D753F95-FFAE-4847-A91C-82831A51E62E}" name="Column1858"/>
    <tableColumn id="1867" xr3:uid="{1E221BC0-419A-42B3-9004-67C69DF598D7}" name="Column1859"/>
    <tableColumn id="1868" xr3:uid="{B6D46D5F-6750-4CDF-AE1F-68C0605F85FF}" name="Column1860"/>
    <tableColumn id="1869" xr3:uid="{463DB767-728B-452B-97ED-4317D1B55CD0}" name="Column1861"/>
    <tableColumn id="1870" xr3:uid="{641C7859-42B7-4D83-BF1E-A45C254B99B2}" name="Column1862"/>
    <tableColumn id="1871" xr3:uid="{185DEE61-8B52-4D9C-AEF5-4D7CD769FD46}" name="Column1863"/>
    <tableColumn id="1872" xr3:uid="{F515CD66-2CA9-450D-8F2F-63FD98AFC88D}" name="Column1864"/>
    <tableColumn id="1873" xr3:uid="{652BFEA9-4610-4A3E-9100-CCA9EBD10728}" name="Column1865"/>
    <tableColumn id="1874" xr3:uid="{7301B995-0AE8-4F16-8AAF-E90442D9604F}" name="Column1866"/>
    <tableColumn id="1875" xr3:uid="{EBDD5983-F8A4-4548-9E28-73DF2CC23084}" name="Column1867"/>
    <tableColumn id="1876" xr3:uid="{9120A34A-CFC2-44B6-83CF-26AD842F2DD9}" name="Column1868"/>
    <tableColumn id="1877" xr3:uid="{8E643384-2C2D-4ECD-B8D4-831A0C5526A9}" name="Column1869"/>
    <tableColumn id="1878" xr3:uid="{86D0C9A3-5EE9-4672-9A5E-E2C8ED3E8DB6}" name="Column1870"/>
    <tableColumn id="1879" xr3:uid="{28E3FD25-F973-4190-9623-6942E44C2236}" name="Column1871"/>
    <tableColumn id="1880" xr3:uid="{4B9256FA-B146-4C05-A7A8-79A531C6321F}" name="Column1872"/>
    <tableColumn id="1881" xr3:uid="{3A47F415-9E90-433D-8640-A62D174616A1}" name="Column1873"/>
    <tableColumn id="1882" xr3:uid="{B02E1A3C-B303-42E6-80F1-C7B236F9FB62}" name="Column1874"/>
    <tableColumn id="1883" xr3:uid="{487DF09C-C411-435D-9EE9-5A3B4168AC04}" name="Column1875"/>
    <tableColumn id="1884" xr3:uid="{4AC65258-C43C-4201-959D-3FD91ABD17EC}" name="Column1876"/>
    <tableColumn id="1885" xr3:uid="{05B523CC-BC4B-4F33-A74E-CA003CAC0CFA}" name="Column1877"/>
    <tableColumn id="1886" xr3:uid="{7F7DEF4C-13AE-4190-9E77-30E2B0A1D9CC}" name="Column1878"/>
    <tableColumn id="1887" xr3:uid="{3ABF8CC5-7805-4E58-A52E-D1483483298B}" name="Column1879"/>
    <tableColumn id="1888" xr3:uid="{96295BB8-5399-428E-8F84-8B9665DA1B43}" name="Column1880"/>
    <tableColumn id="1889" xr3:uid="{BC1A5CB8-5061-4975-B10A-1B750234403A}" name="Column1881"/>
    <tableColumn id="1890" xr3:uid="{EA746BD2-E96E-432A-92EE-CBE6BA5DC6AF}" name="Column1882"/>
    <tableColumn id="1891" xr3:uid="{714BECB3-390C-489D-9A58-B67E20A82B78}" name="Column1883"/>
    <tableColumn id="1892" xr3:uid="{3283E704-9E59-4F51-BB19-0161195D4E67}" name="Column1884"/>
    <tableColumn id="1893" xr3:uid="{7B5A4564-DAC6-4901-BAB6-6B9DF554A4F6}" name="Column1885"/>
    <tableColumn id="1894" xr3:uid="{0F265F63-DC75-48F5-B94C-E62F17AD0AB1}" name="Column1886"/>
    <tableColumn id="1895" xr3:uid="{DCAE1E70-6F67-4A1C-9FCE-0BB2835EF963}" name="Column1887"/>
    <tableColumn id="1896" xr3:uid="{49E19EF9-FF97-4D6B-9771-7ECDAE1B4E1B}" name="Column1888"/>
    <tableColumn id="1897" xr3:uid="{D4BEED6F-0430-4B20-8460-8D08C4FA40F0}" name="Column1889"/>
    <tableColumn id="1898" xr3:uid="{32A6B3C3-20F3-41F7-ACBA-1A6F117DCF3D}" name="Column1890"/>
    <tableColumn id="1899" xr3:uid="{3CD4F6CC-EAB0-460C-AD0C-F912066524D2}" name="Column1891"/>
    <tableColumn id="1900" xr3:uid="{5C11D544-8EB3-402E-9F2A-3AABDC0C6341}" name="Column1892"/>
    <tableColumn id="1901" xr3:uid="{ECAC1D11-40D7-4063-AD3A-D342E20BAA0E}" name="Column1893"/>
    <tableColumn id="1902" xr3:uid="{936E78AC-AC81-43E0-AE5D-2804B0D03D6B}" name="Column1894"/>
    <tableColumn id="1903" xr3:uid="{72B04CE3-3E01-47F9-9D20-28C2A8F0BEB7}" name="Column1895"/>
    <tableColumn id="1904" xr3:uid="{7D570483-462F-4B33-8E47-6D3B724DC2C8}" name="Column1896"/>
    <tableColumn id="1905" xr3:uid="{86C5F31F-C15B-4250-954D-3C8EA39E0580}" name="Column1897"/>
    <tableColumn id="1906" xr3:uid="{CE71039B-8696-4BF9-8F2F-AD0356FDDFAE}" name="Column1898"/>
    <tableColumn id="1907" xr3:uid="{9481B4BF-2E32-4FAD-89F9-44801411E461}" name="Column1899"/>
    <tableColumn id="1908" xr3:uid="{BB61FF97-495A-46A1-9DA9-7C559443A522}" name="Column1900"/>
    <tableColumn id="1909" xr3:uid="{66192932-781B-489D-A4BF-49CC4D1FE1EA}" name="Column1901"/>
    <tableColumn id="1910" xr3:uid="{6619821C-4736-4131-B4DE-103E07B75755}" name="Column1902"/>
    <tableColumn id="1911" xr3:uid="{9669B606-F76D-429D-ABF9-A72D6431E278}" name="Column1903"/>
    <tableColumn id="1912" xr3:uid="{EC79921A-577C-4543-80D2-AABD69EBFDD9}" name="Column1904"/>
    <tableColumn id="1913" xr3:uid="{D7AD1BB4-9BA2-4623-9CA8-329CD64033A1}" name="Column1905"/>
    <tableColumn id="1914" xr3:uid="{EE4B2C73-2876-406F-9A49-7E8DDEAB8206}" name="Column1906"/>
    <tableColumn id="1915" xr3:uid="{3073336D-6DCB-4DED-A7A0-E9657130F917}" name="Column1907"/>
    <tableColumn id="1916" xr3:uid="{F92A82BF-B8F4-434C-A0B2-E371591C7761}" name="Column1908"/>
    <tableColumn id="1917" xr3:uid="{262F4BB8-099B-4E1A-96B9-1CAA1B1E411D}" name="Column1909"/>
    <tableColumn id="1918" xr3:uid="{487AA16D-DC92-4D9C-9493-0A25FF7F631E}" name="Column1910"/>
    <tableColumn id="1919" xr3:uid="{EEFDBDD3-2618-4F59-84D9-D44CA4C3E459}" name="Column1911"/>
    <tableColumn id="1920" xr3:uid="{8D33F074-B548-40BA-B9A6-D9483B1D3058}" name="Column1912"/>
    <tableColumn id="1921" xr3:uid="{73B5F1A0-3118-418E-8445-C3579BE2DBDB}" name="Column1913"/>
    <tableColumn id="1922" xr3:uid="{219A33CF-5BF3-462A-91C0-20E22B610BA6}" name="Column1914"/>
    <tableColumn id="1923" xr3:uid="{B89AA9DD-635C-4FD1-A7C2-516DE4F62101}" name="Column1915"/>
    <tableColumn id="1924" xr3:uid="{E80954C8-AE43-45E4-A1AB-A6304711409E}" name="Column1916"/>
    <tableColumn id="1925" xr3:uid="{930A9433-65BD-4435-B902-5FC5174F2481}" name="Column1917"/>
    <tableColumn id="1926" xr3:uid="{2D1FAFB4-C4BF-413D-8E9C-A3622F005F51}" name="Column1918"/>
    <tableColumn id="1927" xr3:uid="{F24ACFC7-FD9E-43CB-8782-A8AF42E29EFB}" name="Column1919"/>
    <tableColumn id="1928" xr3:uid="{FB38E4B7-D1E2-47DE-8422-ECD16EDC9BB6}" name="Column1920"/>
    <tableColumn id="1929" xr3:uid="{7D21888D-C8DD-4EC3-8310-30C6A1044BF1}" name="Column1921"/>
    <tableColumn id="1930" xr3:uid="{AA7A4E69-3527-476E-84D7-0ECEFE9BA2DF}" name="Column1922"/>
    <tableColumn id="1931" xr3:uid="{DE08AE91-78D0-494C-89C2-1962368B3343}" name="Column1923"/>
    <tableColumn id="1932" xr3:uid="{7426513E-9502-43A3-BC11-CAE1B5560927}" name="Column1924"/>
    <tableColumn id="1933" xr3:uid="{E8FAC567-9560-400C-9DB0-4EE2308900BF}" name="Column1925"/>
    <tableColumn id="1934" xr3:uid="{41FBE8BD-5ED0-4795-8863-01EB53774E45}" name="Column1926"/>
    <tableColumn id="1935" xr3:uid="{941A0E72-E554-4F34-846B-04C31E542061}" name="Column1927"/>
    <tableColumn id="1936" xr3:uid="{E2FD17A5-A1CA-44F9-B895-81F8CEC3DC42}" name="Column1928"/>
    <tableColumn id="1937" xr3:uid="{FAE74267-1878-4507-8D83-EA6F4356BB69}" name="Column1929"/>
    <tableColumn id="1938" xr3:uid="{957B6C62-B2DC-4BFF-B9FC-7A4FA443FD2A}" name="Column1930"/>
    <tableColumn id="1939" xr3:uid="{0AF51D18-5217-415A-B27F-A1CEC98A1888}" name="Column1931"/>
    <tableColumn id="1940" xr3:uid="{40281D1F-C092-4E82-B658-267FE1FE1BE9}" name="Column1932"/>
    <tableColumn id="1941" xr3:uid="{3B36E312-5D57-4219-AB3F-505584DE9E81}" name="Column1933"/>
    <tableColumn id="1942" xr3:uid="{8419D093-4796-42BD-AED7-2DF090A846A7}" name="Column1934"/>
    <tableColumn id="1943" xr3:uid="{F2395B59-A37C-4292-B6CD-4265D88AC3AC}" name="Column1935"/>
    <tableColumn id="1944" xr3:uid="{857819C6-3609-4F02-8607-A66B1711B40B}" name="Column1936"/>
    <tableColumn id="1945" xr3:uid="{CDD44337-72DB-47B0-A30F-80930139FDB0}" name="Column1937"/>
    <tableColumn id="1946" xr3:uid="{DB274CA2-F9D0-4CDA-86CB-4C1DECBE12D9}" name="Column1938"/>
    <tableColumn id="1947" xr3:uid="{91BD2982-726C-40B8-86E1-9D2D0E74A6C3}" name="Column1939"/>
    <tableColumn id="1948" xr3:uid="{FD8A403E-8E01-46CD-9A7D-E61F3826817C}" name="Column1940"/>
    <tableColumn id="1949" xr3:uid="{85BD95A8-6C91-4EFB-876E-6F17F5942991}" name="Column1941"/>
    <tableColumn id="1950" xr3:uid="{F3C682B7-464B-482B-8D7F-A399CA23C048}" name="Column1942"/>
    <tableColumn id="1951" xr3:uid="{EAED22B3-4B1B-47DE-9926-944AFCAAEDB1}" name="Column1943"/>
    <tableColumn id="1952" xr3:uid="{CE39C67C-23A9-4112-87F6-1C114A981A85}" name="Column1944"/>
    <tableColumn id="1953" xr3:uid="{BB8E7EBD-CCA9-4D3E-87D8-4C3E9423C2ED}" name="Column1945"/>
    <tableColumn id="1954" xr3:uid="{24E171F0-4E48-4918-98C3-1E46247E42DB}" name="Column1946"/>
    <tableColumn id="1955" xr3:uid="{F82980D1-9A1C-4748-8B8A-AA201467E4EE}" name="Column1947"/>
    <tableColumn id="1956" xr3:uid="{3E3197C3-109F-4939-B299-6B0161F35776}" name="Column1948"/>
    <tableColumn id="1957" xr3:uid="{12A253C3-2DEA-45BB-9057-98FFB275974B}" name="Column1949"/>
    <tableColumn id="1958" xr3:uid="{4FEB919D-D874-4F27-96B7-145F19E82A89}" name="Column1950"/>
    <tableColumn id="1959" xr3:uid="{D9993BC5-0897-4D76-8843-BFC7BBE90EA6}" name="Column1951"/>
    <tableColumn id="1960" xr3:uid="{780DA04F-7268-4868-8285-30077FC4EBB9}" name="Column1952"/>
    <tableColumn id="1961" xr3:uid="{4A0AA401-D729-4AB6-A81D-6020E3A37BE7}" name="Column1953"/>
    <tableColumn id="1962" xr3:uid="{87E6E245-CDE2-43F8-B3BA-EBED9EFEAB02}" name="Column1954"/>
    <tableColumn id="1963" xr3:uid="{C247FC32-0C32-4CED-AB7A-E0B9EBDF1B6B}" name="Column1955"/>
    <tableColumn id="1964" xr3:uid="{E63B1C30-7556-4A7F-B4C5-A36080E387C6}" name="Column1956"/>
    <tableColumn id="1965" xr3:uid="{D990068B-A3E4-49DF-B426-0BB0398F1863}" name="Column1957"/>
    <tableColumn id="1966" xr3:uid="{00AC541C-1552-4F7E-91BE-3D4F9C746F2A}" name="Column1958"/>
    <tableColumn id="1967" xr3:uid="{A6D34FBE-5750-44D7-AF8E-6D65F0FD693A}" name="Column1959"/>
    <tableColumn id="1968" xr3:uid="{2BEB7B8A-A93E-4144-8263-35E8A4CC5231}" name="Column1960"/>
    <tableColumn id="1969" xr3:uid="{265284BE-EA5D-47E8-AA15-BCF1A9E46436}" name="Column1961"/>
    <tableColumn id="1970" xr3:uid="{BBA2CBFF-3BE2-4C3E-9B3B-E7665823EC85}" name="Column1962"/>
    <tableColumn id="1971" xr3:uid="{58E4B6E0-28E1-437F-ABC6-7FF7C2161540}" name="Column1963"/>
    <tableColumn id="1972" xr3:uid="{852EB6E6-553C-4F4B-9792-646BFCE865EB}" name="Column1964"/>
    <tableColumn id="1973" xr3:uid="{D6F316ED-AEA3-44D4-A1F3-AFDA9B51CCAD}" name="Column1965"/>
    <tableColumn id="1974" xr3:uid="{3E1B3706-9344-4CFC-94F1-C1E23825FDE1}" name="Column1966"/>
    <tableColumn id="1975" xr3:uid="{2011E149-A5F6-44A0-8624-464E0428C668}" name="Column1967"/>
    <tableColumn id="1976" xr3:uid="{92A1A213-8FE7-48B4-B672-C03EDFA2CC30}" name="Column1968"/>
    <tableColumn id="1977" xr3:uid="{8B69D0BF-2050-4D11-A107-CAF426ED8771}" name="Column1969"/>
    <tableColumn id="1978" xr3:uid="{EAF5E500-58D1-472B-9DDC-8BE5C703CE5D}" name="Column1970"/>
    <tableColumn id="1979" xr3:uid="{79C20163-EE2F-459A-AA0E-1AD72251E5CE}" name="Column1971"/>
    <tableColumn id="1980" xr3:uid="{DDA3BD67-B041-403F-95A2-9BF34C8EB0DF}" name="Column1972"/>
    <tableColumn id="1981" xr3:uid="{EEC0828F-5360-4BD7-A090-FBE72E462FD1}" name="Column1973"/>
    <tableColumn id="1982" xr3:uid="{4082396E-4BBC-4D06-8FEF-473AD6C02AC8}" name="Column1974"/>
    <tableColumn id="1983" xr3:uid="{20531E2A-D1C2-4076-A354-449863BFDD2F}" name="Column1975"/>
    <tableColumn id="1984" xr3:uid="{B4D0D314-7E9D-4333-8CFE-DCF944BC30A5}" name="Column1976"/>
    <tableColumn id="1985" xr3:uid="{27FA9E3A-8F03-4CFC-9526-E943207D79AE}" name="Column1977"/>
    <tableColumn id="1986" xr3:uid="{88C7DA07-1AA2-4327-8193-435D1DCBF549}" name="Column1978"/>
    <tableColumn id="1987" xr3:uid="{585F5FBA-8F9A-4772-90F8-436EB3007566}" name="Column1979"/>
    <tableColumn id="1988" xr3:uid="{E05B2FCB-5CD2-4C74-B6D4-77D932085B64}" name="Column1980"/>
    <tableColumn id="1989" xr3:uid="{F4B688B6-D89D-498A-93CF-B92090341922}" name="Column1981"/>
    <tableColumn id="1990" xr3:uid="{4B2C2014-118E-4D43-9EA1-16C6E887AAA2}" name="Column1982"/>
    <tableColumn id="1991" xr3:uid="{33A2C706-E46D-46BC-9180-997382401723}" name="Column1983"/>
    <tableColumn id="1992" xr3:uid="{0509EBA6-3D0D-45CE-AEBA-6280DF27B63E}" name="Column1984"/>
    <tableColumn id="1993" xr3:uid="{9686CDCD-724A-40C9-823B-A35CC877B9D1}" name="Column1985"/>
    <tableColumn id="1994" xr3:uid="{F059B85C-AE93-4B32-B55F-1C81033F6A01}" name="Column1986"/>
    <tableColumn id="1995" xr3:uid="{EA5FE628-BAA6-43DB-8D17-68E003137B1E}" name="Column1987"/>
    <tableColumn id="1996" xr3:uid="{FF6BAD41-6A45-4475-A6ED-C247249A85FA}" name="Column1988"/>
    <tableColumn id="1997" xr3:uid="{A405352C-DB72-4068-85D1-21D464576B55}" name="Column1989"/>
    <tableColumn id="1998" xr3:uid="{4CEDBC44-3A75-4185-BF64-2F0AA5C44082}" name="Column1990"/>
    <tableColumn id="1999" xr3:uid="{E01BC37D-CAFE-4C0D-9878-2F1F68B6A917}" name="Column1991"/>
    <tableColumn id="2000" xr3:uid="{07E3FFAA-6212-4490-9F2A-0B19791712B5}" name="Column1992"/>
    <tableColumn id="2001" xr3:uid="{604C1C0E-A452-41E7-BF59-AE922EBCDD38}" name="Column1993"/>
    <tableColumn id="2002" xr3:uid="{F3623E76-3BB9-4B4D-B0A4-45CD74F0C447}" name="Column1994"/>
    <tableColumn id="2003" xr3:uid="{DD0E4CC3-4CF9-4B25-990C-EE704838FC48}" name="Column1995"/>
    <tableColumn id="2004" xr3:uid="{6C5BD04A-CCF1-4E3C-A4CB-AA5984EB9F25}" name="Column1996"/>
    <tableColumn id="2005" xr3:uid="{ABE0B788-792B-45F4-9481-1E26E762B1D8}" name="Column1997"/>
    <tableColumn id="2006" xr3:uid="{D01061B5-7935-4745-A5CA-D229228C986C}" name="Column1998"/>
    <tableColumn id="2007" xr3:uid="{384018D4-C8D1-42C3-A0D9-8E729E113029}" name="Column1999"/>
    <tableColumn id="2008" xr3:uid="{79C18103-09C7-4F5D-8C11-559514CBEDEF}" name="Column2000"/>
    <tableColumn id="2009" xr3:uid="{43B14D4E-275E-4FB5-BD96-79D4DEC171A1}" name="Column2001"/>
    <tableColumn id="2010" xr3:uid="{09E0C1DC-0F45-45A8-8D38-5206441ADD08}" name="Column2002"/>
    <tableColumn id="2011" xr3:uid="{DBFB3B42-D02E-436D-A31B-72C27A035DF5}" name="Column2003"/>
    <tableColumn id="2012" xr3:uid="{EDD9E2CB-D2C2-454C-A2E4-E11FE64C875F}" name="Column2004"/>
    <tableColumn id="2013" xr3:uid="{FE4C2415-EE08-453E-897D-BD40E5365D21}" name="Column2005"/>
    <tableColumn id="2014" xr3:uid="{BCD5C68C-328E-40BC-AB38-3BF35DAF9D7D}" name="Column2006"/>
    <tableColumn id="2015" xr3:uid="{D3B8532F-91E4-4A70-8707-C36E8BE34598}" name="Column2007"/>
    <tableColumn id="2016" xr3:uid="{A6FBE874-8AE0-4CAF-A08A-2D9FBA175B16}" name="Column2008"/>
    <tableColumn id="2017" xr3:uid="{D2D64195-9702-4553-AE70-339B2D67165B}" name="Column2009"/>
    <tableColumn id="2018" xr3:uid="{868AFD5E-4C4C-44E2-9135-EE5511556821}" name="Column2010"/>
    <tableColumn id="2019" xr3:uid="{61BFAC70-DAC7-4E15-B5CD-2B9A894A8D78}" name="Column2011"/>
    <tableColumn id="2020" xr3:uid="{550B7C3E-6E22-4FB1-AB92-02E8E1EB4B8E}" name="Column2012"/>
    <tableColumn id="2021" xr3:uid="{33335388-CD55-42E0-A858-403522F22E64}" name="Column2013"/>
    <tableColumn id="2022" xr3:uid="{EA376D24-89F2-46FC-A707-860ECDC719BB}" name="Column2014"/>
    <tableColumn id="2023" xr3:uid="{12AF893C-003D-45AC-9463-45F827FEED41}" name="Column2015"/>
    <tableColumn id="2024" xr3:uid="{72CCCA0E-CB06-4F3F-A5C5-20AF93DE9245}" name="Column2016"/>
    <tableColumn id="2025" xr3:uid="{948682A5-027B-4029-9615-9E2EFC91F9F4}" name="Column2017"/>
    <tableColumn id="2026" xr3:uid="{495360E6-8DB9-49FA-90A4-29A8E25A9595}" name="Column2018"/>
    <tableColumn id="2027" xr3:uid="{266E7546-7F3B-4DF9-A6CF-881814458576}" name="Column2019"/>
    <tableColumn id="2028" xr3:uid="{C8CC76C0-14B7-409E-ACEA-14C74733ED3D}" name="Column2020"/>
    <tableColumn id="2029" xr3:uid="{1A21B2F2-7FC1-4A87-9E1B-071A16FC682A}" name="Column2021"/>
    <tableColumn id="2030" xr3:uid="{4153E8DE-A900-415D-BF5B-9CF83910283C}" name="Column2022"/>
    <tableColumn id="2031" xr3:uid="{CE36CC9A-D2E7-4F1B-8EBB-D1981C6792F8}" name="Column2023"/>
    <tableColumn id="2032" xr3:uid="{15A43113-1E48-4200-BB37-0CAE91324195}" name="Column2024"/>
    <tableColumn id="2033" xr3:uid="{BB510FDD-28E3-41BB-9C2E-48857AB88EDF}" name="Column2025"/>
    <tableColumn id="2034" xr3:uid="{EA57E272-1A50-41C7-A376-A228EB7457C5}" name="Column2026"/>
    <tableColumn id="2035" xr3:uid="{F71DD304-061D-4D63-855D-AA91CC70F767}" name="Column2027"/>
    <tableColumn id="2036" xr3:uid="{FEA80B0A-B1F7-4D4D-84B4-73CF03C92781}" name="Column2028"/>
    <tableColumn id="2037" xr3:uid="{646FF7D7-E22D-47DA-964F-C2E4506D6454}" name="Column2029"/>
    <tableColumn id="2038" xr3:uid="{ABCB039E-0616-4E84-AC45-E3D4923DD46F}" name="Column2030"/>
    <tableColumn id="2039" xr3:uid="{0B1F54FC-CCAF-4DDA-84DD-7EFB6879ACB6}" name="Column2031"/>
    <tableColumn id="2040" xr3:uid="{55E39398-D3E5-4460-9C22-4E2AF1B4B28A}" name="Column2032"/>
    <tableColumn id="2041" xr3:uid="{165EFF2F-46A6-4488-A3E9-1018673365E8}" name="Column2033"/>
    <tableColumn id="2042" xr3:uid="{C01554F3-1F80-4112-B139-CB606ACF5EDE}" name="Column2034"/>
    <tableColumn id="2043" xr3:uid="{3B74CA39-0171-4244-BEC4-D99DCCA45CB4}" name="Column2035"/>
    <tableColumn id="2044" xr3:uid="{DA0FE290-817C-40A7-83E8-0F91A32B1889}" name="Column2036"/>
    <tableColumn id="2045" xr3:uid="{EBDAC715-E194-455F-A2A5-78621DD222A5}" name="Column2037"/>
    <tableColumn id="2046" xr3:uid="{9DB8F54C-024C-4679-8FBD-0BCCA3019ABF}" name="Column2038"/>
    <tableColumn id="2047" xr3:uid="{2A1534D0-DC0A-4289-8707-50DE26686222}" name="Column2039"/>
    <tableColumn id="2048" xr3:uid="{640BF596-B6C7-4AF3-8C2E-B77DC3E00539}" name="Column2040"/>
    <tableColumn id="2049" xr3:uid="{9FFDD6FE-9E8B-4B0F-89FC-191BA2CAD19E}" name="Column2041"/>
    <tableColumn id="2050" xr3:uid="{9CE32227-5738-41A2-9D71-8F55A03BAC0A}" name="Column2042"/>
    <tableColumn id="2051" xr3:uid="{FFD8C2C3-2836-4A03-A34B-0CDD0D32B963}" name="Column2043"/>
    <tableColumn id="2052" xr3:uid="{ADA47671-BC04-4EF8-93D1-85DF4924B965}" name="Column2044"/>
    <tableColumn id="2053" xr3:uid="{8B30115D-D43B-4AE0-9682-D1C92E81A195}" name="Column2045"/>
    <tableColumn id="2054" xr3:uid="{DAC49F45-1CAD-42CA-A6F4-A4B51AEBA6EC}" name="Column2046"/>
    <tableColumn id="2055" xr3:uid="{F7B763D1-0324-49EF-A691-F41298A86DEC}" name="Column2047"/>
    <tableColumn id="2056" xr3:uid="{0FD20624-337B-4B85-BBE0-DDC6B308B5ED}" name="Column2048"/>
    <tableColumn id="2057" xr3:uid="{F7921BD5-C90B-4975-87DB-0C209747117B}" name="Column2049"/>
    <tableColumn id="2058" xr3:uid="{CC901C2A-DF1B-4E9C-8A25-DD55BD372BE0}" name="Column2050"/>
    <tableColumn id="2059" xr3:uid="{66E58B12-5AA7-4917-B514-7994CD475BE6}" name="Column2051"/>
    <tableColumn id="2060" xr3:uid="{2E3E156F-FA32-4570-831A-FAE80D956278}" name="Column2052"/>
    <tableColumn id="2061" xr3:uid="{63605DC9-A112-4E6E-BEAB-BB13DFCE8E88}" name="Column2053"/>
    <tableColumn id="2062" xr3:uid="{CAA0D43B-2A2A-44C7-8BE3-D31354BD2DED}" name="Column2054"/>
    <tableColumn id="2063" xr3:uid="{99EC2EE0-0990-4DCA-B512-791E8B2B4CF3}" name="Column2055"/>
    <tableColumn id="2064" xr3:uid="{D7B9B8BA-C560-41E5-9A38-275F6AEB9919}" name="Column2056"/>
    <tableColumn id="2065" xr3:uid="{D415812D-AFA1-4079-B9B4-B18B29012498}" name="Column2057"/>
    <tableColumn id="2066" xr3:uid="{767943C7-3B8C-45D4-80C5-173CD7F6C025}" name="Column2058"/>
    <tableColumn id="2067" xr3:uid="{B84259F3-2147-43B3-AF91-1696B0968387}" name="Column2059"/>
    <tableColumn id="2068" xr3:uid="{4E5D9B7F-F4CD-4752-84D7-DF9BC0329911}" name="Column2060"/>
    <tableColumn id="2069" xr3:uid="{5EFDE737-8F19-4A74-A920-690489118094}" name="Column2061"/>
    <tableColumn id="2070" xr3:uid="{F64CA460-841D-4B69-A1E7-57D4C0DC2FF3}" name="Column2062"/>
    <tableColumn id="2071" xr3:uid="{DDBA6297-CF00-44AB-AE45-BA7AACF65980}" name="Column2063"/>
    <tableColumn id="2072" xr3:uid="{DE377AE5-02A9-4FF1-92C0-646F1AB8BF43}" name="Column2064"/>
    <tableColumn id="2073" xr3:uid="{7E0626B5-5730-4338-9B19-85466CB4E6A9}" name="Column2065"/>
    <tableColumn id="2074" xr3:uid="{89A16708-0A92-4D11-9711-D00722A1D986}" name="Column2066"/>
    <tableColumn id="2075" xr3:uid="{536AD0DF-1C46-407B-8A75-B12BD3A74A43}" name="Column2067"/>
    <tableColumn id="2076" xr3:uid="{FEBBDD3F-2B78-4D5B-829F-7D258B2C44B5}" name="Column2068"/>
    <tableColumn id="2077" xr3:uid="{CC3DE758-C35E-411F-84CB-4DDB95505F0E}" name="Column2069"/>
    <tableColumn id="2078" xr3:uid="{6DFC3FC8-6726-4FEE-BB6F-4036789E3313}" name="Column2070"/>
    <tableColumn id="2079" xr3:uid="{BE67BB71-9B2B-40F2-B85E-E4D1F9E2E6B4}" name="Column2071"/>
    <tableColumn id="2080" xr3:uid="{1B3FCAE1-D918-49AA-BED5-F3FC78272666}" name="Column2072"/>
    <tableColumn id="2081" xr3:uid="{4C4C8C71-C170-44CE-9D6D-8011919602DD}" name="Column2073"/>
    <tableColumn id="2082" xr3:uid="{7DD71AB1-10AF-4061-9702-074DF5A131EA}" name="Column2074"/>
    <tableColumn id="2083" xr3:uid="{9F936EA1-C1FB-468D-A109-B8A4921A3DB6}" name="Column2075"/>
    <tableColumn id="2084" xr3:uid="{94B532A8-D422-430F-B20D-1522846C630D}" name="Column2076"/>
    <tableColumn id="2085" xr3:uid="{1773A7D8-43A2-4796-8211-A919AA6CA4D8}" name="Column2077"/>
    <tableColumn id="2086" xr3:uid="{4CF88F32-FD38-4BCF-B481-8F15FBE92F37}" name="Column2078"/>
    <tableColumn id="2087" xr3:uid="{63D84A89-C33E-46B1-B552-F11096447698}" name="Column2079"/>
    <tableColumn id="2088" xr3:uid="{9FC44A4D-24BF-4DD6-9653-4D8B57636D58}" name="Column2080"/>
    <tableColumn id="2089" xr3:uid="{57FD5580-B2E8-4EFE-A838-1A899C9BFB81}" name="Column2081"/>
    <tableColumn id="2090" xr3:uid="{3BEECF9C-846D-4561-A7E0-12D14C86D785}" name="Column2082"/>
    <tableColumn id="2091" xr3:uid="{77616AB6-6CF6-459C-B135-7E4A72A94566}" name="Column2083"/>
    <tableColumn id="2092" xr3:uid="{D6F5AE73-B658-43CF-979B-6A80CD932CFA}" name="Column2084"/>
    <tableColumn id="2093" xr3:uid="{5093C051-2B4D-4CB0-BE65-85F11E07FBB0}" name="Column2085"/>
    <tableColumn id="2094" xr3:uid="{B6B5D028-A6AC-412A-BF64-37B907B09FDA}" name="Column2086"/>
    <tableColumn id="2095" xr3:uid="{1711A849-022D-469A-8E52-27CEC8CA29C4}" name="Column2087"/>
    <tableColumn id="2096" xr3:uid="{9CE23AFB-7317-46BF-9EDB-090B84A91CEC}" name="Column2088"/>
    <tableColumn id="2097" xr3:uid="{82AB353E-97A1-4D45-A627-4349C7345032}" name="Column2089"/>
    <tableColumn id="2098" xr3:uid="{851E713C-9E08-4766-9083-EC71280747EA}" name="Column2090"/>
    <tableColumn id="2099" xr3:uid="{6C06E3D6-B1A3-4D99-B2A6-F348624F53EA}" name="Column2091"/>
    <tableColumn id="2100" xr3:uid="{FA4865EF-A9BA-41ED-97D1-B7D95859ED4A}" name="Column2092"/>
    <tableColumn id="2101" xr3:uid="{512A2599-0C4F-42A9-80C9-AD0542F33FEF}" name="Column2093"/>
    <tableColumn id="2102" xr3:uid="{FFDBA28A-0DB1-40B2-9A74-8E8CAC6B5ACA}" name="Column2094"/>
    <tableColumn id="2103" xr3:uid="{3993B21B-579A-484F-91D8-4051BB857447}" name="Column2095"/>
    <tableColumn id="2104" xr3:uid="{3C4F4154-2AD0-4D23-8F58-930C0F86CF28}" name="Column2096"/>
    <tableColumn id="2105" xr3:uid="{21BCD488-19A3-43F5-9412-2F47F62255AC}" name="Column2097"/>
    <tableColumn id="2106" xr3:uid="{B786E2FA-B677-4E72-97CF-043F2B1DD020}" name="Column2098"/>
    <tableColumn id="2107" xr3:uid="{5615B062-4A3F-44F9-884F-383F1A7947AC}" name="Column2099"/>
    <tableColumn id="2108" xr3:uid="{DD1F3420-9833-45DC-B3F3-8220ABBF33BF}" name="Column2100"/>
    <tableColumn id="2109" xr3:uid="{1F65B70F-B504-4371-A0CA-B3D03B5D9B89}" name="Column2101"/>
    <tableColumn id="2110" xr3:uid="{DBEAC100-D215-4571-BF59-F8588817F2EF}" name="Column2102"/>
    <tableColumn id="2111" xr3:uid="{014D9F65-27A7-49ED-B6A4-ECB720B0F822}" name="Column2103"/>
    <tableColumn id="2112" xr3:uid="{4F4F40A3-291D-4814-8C1B-9A6D2D74E136}" name="Column2104"/>
    <tableColumn id="2113" xr3:uid="{15071680-AAF5-4BBB-8F9C-50BAF4F46255}" name="Column2105"/>
    <tableColumn id="2114" xr3:uid="{AF3C9B1F-5362-4743-8E1A-27854F7A9536}" name="Column2106"/>
    <tableColumn id="2115" xr3:uid="{4BA487E1-C32D-484B-96EB-707C7AC4FC68}" name="Column2107"/>
    <tableColumn id="2116" xr3:uid="{ACEF715F-CB7A-44EC-AFCA-272D0A53DCAC}" name="Column2108"/>
    <tableColumn id="2117" xr3:uid="{863CA1CD-659B-4D5C-B442-B4D062C9DC6F}" name="Column2109"/>
    <tableColumn id="2118" xr3:uid="{4EFC22CC-32D0-4420-AAE2-4C42FF8C0695}" name="Column2110"/>
    <tableColumn id="2119" xr3:uid="{C2BA05AD-B17E-49FF-B39F-CC5EB7BC98A6}" name="Column2111"/>
    <tableColumn id="2120" xr3:uid="{B5275B2B-8CA8-48D7-98C1-94AB98093F6B}" name="Column2112"/>
    <tableColumn id="2121" xr3:uid="{D79FFAB9-8D20-4B63-BA88-7DC43D1697F1}" name="Column2113"/>
    <tableColumn id="2122" xr3:uid="{F856BA30-601D-4D2E-A862-CAB5C5E4D4E5}" name="Column2114"/>
    <tableColumn id="2123" xr3:uid="{18B100FE-37BD-4D05-BD87-F3C8B9EF13B7}" name="Column2115"/>
    <tableColumn id="2124" xr3:uid="{A327CD32-348C-482B-83BD-922A3C5E031F}" name="Column2116"/>
    <tableColumn id="2125" xr3:uid="{229F4953-72DE-4203-A869-113413A15EC8}" name="Column2117"/>
    <tableColumn id="2126" xr3:uid="{BF774F42-45A0-41AE-A07C-0D18E31BDDED}" name="Column2118"/>
    <tableColumn id="2127" xr3:uid="{2E8FDF56-8465-436A-9014-8AD52863C259}" name="Column2119"/>
    <tableColumn id="2128" xr3:uid="{F5861B81-1C65-4178-A540-806FDC846BF1}" name="Column2120"/>
    <tableColumn id="2129" xr3:uid="{AD7C79C0-78D6-473D-82B8-C42AFDC1945A}" name="Column2121"/>
    <tableColumn id="2130" xr3:uid="{99C3FC89-E4F1-46CA-97F4-4E0E68F40D1E}" name="Column2122"/>
    <tableColumn id="2131" xr3:uid="{DFA1F1F3-A9E4-48C9-8788-39B17D065A8C}" name="Column2123"/>
    <tableColumn id="2132" xr3:uid="{BDBDCE4C-62A7-44E4-9DAC-56E6D9BCA9A2}" name="Column2124"/>
    <tableColumn id="2133" xr3:uid="{7AE579E7-40E4-445A-ABC3-536D05FBA151}" name="Column2125"/>
    <tableColumn id="2134" xr3:uid="{7925D7F0-9D76-44E3-A522-8FC5DBC46261}" name="Column2126"/>
    <tableColumn id="2135" xr3:uid="{AC2F193A-6249-4EF8-9406-27BC5EA1CD6C}" name="Column2127"/>
    <tableColumn id="2136" xr3:uid="{A67BF8DB-0345-4B57-B76B-AC804B80269B}" name="Column2128"/>
    <tableColumn id="2137" xr3:uid="{9EA7714D-C786-40DB-B285-3FDE71C51224}" name="Column2129"/>
    <tableColumn id="2138" xr3:uid="{53712F51-CD16-45D2-B1C9-34036151881E}" name="Column2130"/>
    <tableColumn id="2139" xr3:uid="{49513BC2-FF4D-46E6-9BE8-586BE07D11FA}" name="Column2131"/>
    <tableColumn id="2140" xr3:uid="{8906F261-2D72-4F96-A878-0DDE218C9347}" name="Column2132"/>
    <tableColumn id="2141" xr3:uid="{32676392-D8D4-4083-BAB1-FA88E7ED0DB3}" name="Column2133"/>
    <tableColumn id="2142" xr3:uid="{68005AE7-978E-4EF2-983F-C2FD0BDD99ED}" name="Column2134"/>
    <tableColumn id="2143" xr3:uid="{F983FE2B-6240-4611-B47A-6645959055A9}" name="Column2135"/>
    <tableColumn id="2144" xr3:uid="{6868358B-0671-4047-A154-67E30F822A54}" name="Column2136"/>
    <tableColumn id="2145" xr3:uid="{A89CFDD0-4AC5-466D-A885-3D6076795E08}" name="Column2137"/>
    <tableColumn id="2146" xr3:uid="{2958EF9F-B1BA-4E09-9E99-186DF22E646E}" name="Column2138"/>
    <tableColumn id="2147" xr3:uid="{4E4BA2C4-2F03-4FA2-BFD0-D440832CC306}" name="Column2139"/>
    <tableColumn id="2148" xr3:uid="{0086D255-8867-4748-AADD-FB03076D874A}" name="Column2140"/>
    <tableColumn id="2149" xr3:uid="{5F90A38C-ED96-4CFA-B1B0-9F537CEC8100}" name="Column2141"/>
    <tableColumn id="2150" xr3:uid="{E0A5F894-EB74-46F7-B6E9-66DBB9BB04FD}" name="Column2142"/>
    <tableColumn id="2151" xr3:uid="{5279962D-30F4-422E-8C18-DF6BEAFE48B8}" name="Column2143"/>
    <tableColumn id="2152" xr3:uid="{49A56A9B-D595-4CF1-84BD-BC6F9DD21778}" name="Column2144"/>
    <tableColumn id="2153" xr3:uid="{5A64785A-6780-46B0-A58E-35C6B07E8625}" name="Column2145"/>
    <tableColumn id="2154" xr3:uid="{7DD7241A-C2FE-402B-A265-271052901E38}" name="Column2146"/>
    <tableColumn id="2155" xr3:uid="{74DA2936-6AAA-48A2-B877-A6C26D0357DE}" name="Column2147"/>
    <tableColumn id="2156" xr3:uid="{D249369C-F34D-4F97-8926-B1B81DA637D5}" name="Column2148"/>
    <tableColumn id="2157" xr3:uid="{642FC7D3-185A-4F8E-9E4E-BDEECADB82FC}" name="Column2149"/>
    <tableColumn id="2158" xr3:uid="{4E6962E4-0B45-4573-88F4-D0F26364BF7F}" name="Column2150"/>
    <tableColumn id="2159" xr3:uid="{EBBC526C-D735-465A-BFCF-6FB7B2F72C6D}" name="Column2151"/>
    <tableColumn id="2160" xr3:uid="{F8F78EF1-B9D5-41DD-9BD5-A6CC5F014951}" name="Column2152"/>
    <tableColumn id="2161" xr3:uid="{13D0384A-10B3-401B-85D9-6619380C204F}" name="Column2153"/>
    <tableColumn id="2162" xr3:uid="{B8951A3E-7616-4E41-A236-AA6135AA2340}" name="Column2154"/>
    <tableColumn id="2163" xr3:uid="{0A1ADDC5-0D1E-429A-A6CF-4C847D633E65}" name="Column2155"/>
    <tableColumn id="2164" xr3:uid="{7EFB4389-2CCF-4C2A-9248-2AC6A13E868D}" name="Column2156"/>
    <tableColumn id="2165" xr3:uid="{FFD791AB-B539-47F7-A61B-A88FA08BD9FB}" name="Column2157"/>
    <tableColumn id="2166" xr3:uid="{B71CE1A5-43AF-4A20-8073-651D5FF46C95}" name="Column2158"/>
    <tableColumn id="2167" xr3:uid="{BCF9A2E9-D4C4-47CF-A298-474C99F352B3}" name="Column2159"/>
    <tableColumn id="2168" xr3:uid="{37B01EB0-2FA1-4249-8209-F158E2F38FB1}" name="Column2160"/>
    <tableColumn id="2169" xr3:uid="{7E460BD1-A3F4-4F25-A879-E5CBC40982E3}" name="Column2161"/>
    <tableColumn id="2170" xr3:uid="{5ECEDB52-B4D0-470B-88C7-E0C760775F40}" name="Column2162"/>
    <tableColumn id="2171" xr3:uid="{35037CE0-FD1E-48E1-A924-772BD4B64C51}" name="Column2163"/>
    <tableColumn id="2172" xr3:uid="{A3BA88FE-E198-4171-A602-F3DE0DC9AFC2}" name="Column2164"/>
    <tableColumn id="2173" xr3:uid="{FED0A385-A0AE-41D5-B16E-AE238A010746}" name="Column2165"/>
    <tableColumn id="2174" xr3:uid="{A44F5541-AC91-4F5F-8620-313F3C9D3114}" name="Column2166"/>
    <tableColumn id="2175" xr3:uid="{8D60DD87-9239-4344-B078-022C826FCC64}" name="Column2167"/>
    <tableColumn id="2176" xr3:uid="{A303FBD7-DB9E-4AB8-8644-D816AFDB15F1}" name="Column2168"/>
    <tableColumn id="2177" xr3:uid="{B665D7DD-9AD6-40DF-A594-60944046878E}" name="Column2169"/>
    <tableColumn id="2178" xr3:uid="{4C87397F-C6BB-4E48-9177-5C8AEF009808}" name="Column2170"/>
    <tableColumn id="2179" xr3:uid="{D6491164-27FB-42A8-9976-7EBF0EDC93DE}" name="Column2171"/>
    <tableColumn id="2180" xr3:uid="{492C247D-B58E-4305-8132-E6916582BAA2}" name="Column2172"/>
    <tableColumn id="2181" xr3:uid="{F3C74D15-741C-43E3-A6CA-7F7FC8263E72}" name="Column2173"/>
    <tableColumn id="2182" xr3:uid="{B966D45A-3EA4-4E73-988B-6AA9570FF77D}" name="Column2174"/>
    <tableColumn id="2183" xr3:uid="{19F954D6-581A-445E-B09C-3E5611A9E413}" name="Column2175"/>
    <tableColumn id="2184" xr3:uid="{110E2B3E-E094-446A-A308-E1DB9BA19604}" name="Column2176"/>
    <tableColumn id="2185" xr3:uid="{AF0F400A-BD7D-4290-967A-D799070A930F}" name="Column2177"/>
    <tableColumn id="2186" xr3:uid="{1F0F7705-5A70-4AAD-861D-10D046B94E63}" name="Column2178"/>
    <tableColumn id="2187" xr3:uid="{F34D58E1-2D26-408B-8F55-B37D05B9596E}" name="Column2179"/>
    <tableColumn id="2188" xr3:uid="{745E5D0A-0D87-4270-894E-27EA66AB299C}" name="Column2180"/>
    <tableColumn id="2189" xr3:uid="{C18F3D9E-C90D-41B6-97F2-A49342783851}" name="Column2181"/>
    <tableColumn id="2190" xr3:uid="{3B8F06B9-198B-4C75-B860-E0E733142A0A}" name="Column2182"/>
    <tableColumn id="2191" xr3:uid="{14F5EC3A-E717-4BAB-B7E2-7DCE7ADA4CD5}" name="Column2183"/>
    <tableColumn id="2192" xr3:uid="{83FFD3F1-58E6-4246-A425-812B3C446C3A}" name="Column2184"/>
    <tableColumn id="2193" xr3:uid="{0674F729-D8C1-4DA1-BC0F-D6FD9201303D}" name="Column2185"/>
    <tableColumn id="2194" xr3:uid="{4154D201-F176-439C-90CC-CE9A6EE1A71D}" name="Column2186"/>
    <tableColumn id="2195" xr3:uid="{8612CD09-A2AB-4B51-B740-73B955A20BBE}" name="Column2187"/>
    <tableColumn id="2196" xr3:uid="{339328AC-BC5D-41AE-8287-F8C163246193}" name="Column2188"/>
    <tableColumn id="2197" xr3:uid="{EA1FE84F-376A-450C-9039-08EC74AFE1D3}" name="Column2189"/>
    <tableColumn id="2198" xr3:uid="{19A4CA07-3959-4D89-A68F-CCBD8ECF5136}" name="Column2190"/>
    <tableColumn id="2199" xr3:uid="{DEA830EF-B1E6-4C50-A59E-B1903E24D0E7}" name="Column2191"/>
    <tableColumn id="2200" xr3:uid="{5DCFF9DA-1BBA-4A73-855C-1F824DA3E97A}" name="Column2192"/>
    <tableColumn id="2201" xr3:uid="{FC42A700-5BAE-4252-9F08-E24C321496D4}" name="Column2193"/>
    <tableColumn id="2202" xr3:uid="{7E8BA7B1-B438-4C8D-B771-87D42A9FB0AC}" name="Column2194"/>
    <tableColumn id="2203" xr3:uid="{FC29BCE1-31FC-4C9C-8836-0219AB9AB3C1}" name="Column2195"/>
    <tableColumn id="2204" xr3:uid="{B31BE8FA-DB5C-413B-A8F5-5904CBA90E85}" name="Column2196"/>
    <tableColumn id="2205" xr3:uid="{60CF90D5-221C-4FB8-A1EE-01A20C8D2483}" name="Column2197"/>
    <tableColumn id="2206" xr3:uid="{1A8C2721-8E58-433C-9880-8137D9A992A4}" name="Column2198"/>
    <tableColumn id="2207" xr3:uid="{AB25E51F-F658-4CF1-9C2C-2E060D93CFC1}" name="Column2199"/>
    <tableColumn id="2208" xr3:uid="{5714D093-940A-482E-B65A-DBCA707DA444}" name="Column2200"/>
    <tableColumn id="2209" xr3:uid="{D5C160C1-4495-4692-8C88-5B415E2702ED}" name="Column2201"/>
    <tableColumn id="2210" xr3:uid="{2456B351-D483-4E0F-AEF4-E2B134CC84FB}" name="Column2202"/>
    <tableColumn id="2211" xr3:uid="{205BA3FF-0D1F-4BFB-9695-B1BCB0E8A266}" name="Column2203"/>
    <tableColumn id="2212" xr3:uid="{FF3114A1-62F9-4190-A229-603FF39FDAAC}" name="Column2204"/>
    <tableColumn id="2213" xr3:uid="{D368AAAE-48DA-4B52-9DE5-4FC8CA8BBC36}" name="Column2205"/>
    <tableColumn id="2214" xr3:uid="{C00A4F64-FC70-43C6-8A06-137A03ECADD3}" name="Column2206"/>
    <tableColumn id="2215" xr3:uid="{DBF2CAC9-0E59-4992-9350-03F4C7CEB864}" name="Column2207"/>
    <tableColumn id="2216" xr3:uid="{078DC1BE-657A-4968-9247-33E71A3C31E0}" name="Column2208"/>
    <tableColumn id="2217" xr3:uid="{826530A4-456C-412C-BE6C-C5F26687394A}" name="Column2209"/>
    <tableColumn id="2218" xr3:uid="{79926EEE-8E2E-4655-A1EC-DAD3DE744E19}" name="Column2210"/>
    <tableColumn id="2219" xr3:uid="{4F34C765-3A30-40DD-B309-A3173E93C208}" name="Column2211"/>
    <tableColumn id="2220" xr3:uid="{75587506-6843-4E28-82F7-7A75014CC0F3}" name="Column2212"/>
    <tableColumn id="2221" xr3:uid="{E4240BF7-50E1-4ACD-B1B3-39C128A48EDC}" name="Column2213"/>
    <tableColumn id="2222" xr3:uid="{659BBE1E-559B-46CE-A3F7-28E8DFE9CB3F}" name="Column2214"/>
    <tableColumn id="2223" xr3:uid="{0E4A2C18-FF07-4A10-816A-C97410725E4F}" name="Column2215"/>
    <tableColumn id="2224" xr3:uid="{9F696EC7-7D0F-4C02-A0B0-D2E83E83A802}" name="Column2216"/>
    <tableColumn id="2225" xr3:uid="{7E50741C-F1B0-4536-A49D-F43FFBFB2C69}" name="Column2217"/>
    <tableColumn id="2226" xr3:uid="{7E0E7BD2-4DF9-4081-A6C5-46B15F0D0DB4}" name="Column2218"/>
    <tableColumn id="2227" xr3:uid="{61DB4E25-93DC-4483-AB15-312FBEDDB47E}" name="Column2219"/>
    <tableColumn id="2228" xr3:uid="{443A3B90-9B43-42E7-92E3-92BF13246080}" name="Column2220"/>
    <tableColumn id="2229" xr3:uid="{79C3A1ED-9D4B-4E17-8715-5BEEE6609B8C}" name="Column2221"/>
    <tableColumn id="2230" xr3:uid="{ADC302DB-9181-4C6D-8841-92CC4B1E92B5}" name="Column2222"/>
    <tableColumn id="2231" xr3:uid="{9260F60A-1774-4460-996C-A807D5E0E497}" name="Column2223"/>
    <tableColumn id="2232" xr3:uid="{F2DFA56E-54A2-4925-9B38-927ECDFA1113}" name="Column2224"/>
    <tableColumn id="2233" xr3:uid="{249A4B83-63DB-424B-A124-8E257A7C3C9F}" name="Column2225"/>
    <tableColumn id="2234" xr3:uid="{D2CA8055-5CA7-4B2D-B1F0-AB562F42359F}" name="Column2226"/>
    <tableColumn id="2235" xr3:uid="{0C23B5D7-805A-4DF2-9B19-9A0A9D63767D}" name="Column2227"/>
    <tableColumn id="2236" xr3:uid="{E8AC94AC-91ED-4DFC-ACE3-B7C8BE9AF3E3}" name="Column2228"/>
    <tableColumn id="2237" xr3:uid="{CBE07C36-4CDF-43C7-BDD5-80465DD64B58}" name="Column2229"/>
    <tableColumn id="2238" xr3:uid="{9FEA4EA1-6AEB-40FC-87C8-EF51ED6DE3D1}" name="Column2230"/>
    <tableColumn id="2239" xr3:uid="{AB51D5C9-5E66-4FB4-AC91-909C085FA66D}" name="Column2231"/>
    <tableColumn id="2240" xr3:uid="{A7B7D221-914C-4B08-AA3A-B5B4FAA00C96}" name="Column2232"/>
    <tableColumn id="2241" xr3:uid="{DD784918-CC93-4215-B210-1EDACF2EAA46}" name="Column2233"/>
    <tableColumn id="2242" xr3:uid="{533C1FA2-5BE5-4563-8848-C0747AB6ED70}" name="Column2234"/>
    <tableColumn id="2243" xr3:uid="{D2C19619-8B01-472A-8173-4CECE97CFA26}" name="Column2235"/>
    <tableColumn id="2244" xr3:uid="{7279982E-7F7C-41A5-9EF9-E971BD80F35C}" name="Column2236"/>
    <tableColumn id="2245" xr3:uid="{08A3A375-E0E9-445F-BCAC-1EE5B78169EB}" name="Column2237"/>
    <tableColumn id="2246" xr3:uid="{F1E30493-3466-4D08-BAD7-11E4D2B19903}" name="Column2238"/>
    <tableColumn id="2247" xr3:uid="{F0416931-B09C-42AB-A9F5-CCAC37CDA8D7}" name="Column2239"/>
    <tableColumn id="2248" xr3:uid="{E253F0D1-6A56-4AF2-8A14-EEC0EB599E98}" name="Column2240"/>
    <tableColumn id="2249" xr3:uid="{F87804A7-B7EA-43F6-8DB8-73C331FB0A41}" name="Column2241"/>
    <tableColumn id="2250" xr3:uid="{7278CC73-96DD-4BB4-AA78-2325E8E91A1C}" name="Column2242"/>
    <tableColumn id="2251" xr3:uid="{A501A239-8EC1-4825-8968-7C4053BA68FF}" name="Column2243"/>
    <tableColumn id="2252" xr3:uid="{7B53115C-D68F-411F-BE89-350D0F9B0C30}" name="Column2244"/>
    <tableColumn id="2253" xr3:uid="{71335437-8EAC-4AB6-880B-AD7C034933A3}" name="Column2245"/>
    <tableColumn id="2254" xr3:uid="{7D88261A-EB77-4775-8EC8-20B07BBC8960}" name="Column2246"/>
    <tableColumn id="2255" xr3:uid="{C252F83E-97B2-4C77-889A-BE5D4201081C}" name="Column2247"/>
    <tableColumn id="2256" xr3:uid="{F14F9E3E-6992-4AEB-9BC9-A92831A2676B}" name="Column2248"/>
    <tableColumn id="2257" xr3:uid="{5250363A-CC97-4FD1-BDEA-7A5AE6A4C9D3}" name="Column2249"/>
    <tableColumn id="2258" xr3:uid="{F52D0CCC-07D6-4A0A-A20C-727325FABBBE}" name="Column2250"/>
    <tableColumn id="2259" xr3:uid="{33647C22-DABE-4222-BADE-764AF59762FC}" name="Column2251"/>
    <tableColumn id="2260" xr3:uid="{67CE7D25-21AB-4864-8BA2-75F7CA0C3593}" name="Column2252"/>
    <tableColumn id="2261" xr3:uid="{FC0D9BC1-6379-4C53-8C69-E072794AC9E3}" name="Column2253"/>
    <tableColumn id="2262" xr3:uid="{FC28657B-0DF7-44BE-BF01-86FE657EEE57}" name="Column2254"/>
    <tableColumn id="2263" xr3:uid="{A5E09045-FA82-46CD-9ED5-DC9587C184E5}" name="Column2255"/>
    <tableColumn id="2264" xr3:uid="{E87FFB43-B328-439D-B729-FA5D964C0C62}" name="Column2256"/>
    <tableColumn id="2265" xr3:uid="{E631684D-F7AC-4EC8-93A1-45B4AE97C1E4}" name="Column2257"/>
    <tableColumn id="2266" xr3:uid="{A36A705C-2937-4982-8830-21B5F0A30E8A}" name="Column2258"/>
    <tableColumn id="2267" xr3:uid="{59BEDF21-ED2D-4380-8D3A-E80A4A3F5CE1}" name="Column2259"/>
    <tableColumn id="2268" xr3:uid="{9D09A752-25CF-438F-8967-7539744089E0}" name="Column2260"/>
    <tableColumn id="2269" xr3:uid="{4ABAD4BA-6CC3-4293-9797-201993935111}" name="Column2261"/>
    <tableColumn id="2270" xr3:uid="{D16DB548-C63E-4E9D-A31C-AF1744991C1D}" name="Column2262"/>
    <tableColumn id="2271" xr3:uid="{D4982B42-AF03-45E0-8CEE-6FCF7F3B18E3}" name="Column2263"/>
    <tableColumn id="2272" xr3:uid="{2937041B-A098-4101-9184-C0F82D0C4232}" name="Column2264"/>
    <tableColumn id="2273" xr3:uid="{A8D53A57-D108-4936-BE28-A105BE736540}" name="Column2265"/>
    <tableColumn id="2274" xr3:uid="{2B4F4957-7BDE-46A8-AE82-A5448C78CD78}" name="Column2266"/>
    <tableColumn id="2275" xr3:uid="{B5C51AF7-9FE0-4EC7-BF43-4D236876630B}" name="Column2267"/>
    <tableColumn id="2276" xr3:uid="{FBB6A67E-9EDF-4109-90EE-827F849B64DA}" name="Column2268"/>
    <tableColumn id="2277" xr3:uid="{DDAD738C-3D64-4AF8-A7FD-AB3F1DA15BEB}" name="Column2269"/>
    <tableColumn id="2278" xr3:uid="{0D98C116-C093-4A37-A015-9E9987413AFB}" name="Column2270"/>
    <tableColumn id="2279" xr3:uid="{D24350F4-05E2-4D53-9BDE-5784D91760CA}" name="Column2271"/>
    <tableColumn id="2280" xr3:uid="{85E4DC58-F167-40A8-8A16-60B17DF08A8B}" name="Column2272"/>
    <tableColumn id="2281" xr3:uid="{2FFA52A1-712D-4317-838E-4C77A3BD86F4}" name="Column2273"/>
    <tableColumn id="2282" xr3:uid="{C2E7390B-3CDE-4F0F-9118-3433FE2EB7C5}" name="Column2274"/>
    <tableColumn id="2283" xr3:uid="{A248784C-6271-48F5-9011-C67920E79023}" name="Column2275"/>
    <tableColumn id="2284" xr3:uid="{A75D4CEF-9761-4C7D-8853-C4079D1F329D}" name="Column2276"/>
    <tableColumn id="2285" xr3:uid="{2A61CBD1-CFD1-481F-9E2C-F1729B2BC0B6}" name="Column2277"/>
    <tableColumn id="2286" xr3:uid="{8E2A98B5-0CA4-4968-8491-0AA45D1D71AD}" name="Column2278"/>
    <tableColumn id="2287" xr3:uid="{AFB34010-F34B-4DE3-90BB-B8BD3790F957}" name="Column2279"/>
    <tableColumn id="2288" xr3:uid="{7221E2DE-8192-459D-B448-2344003288C2}" name="Column2280"/>
    <tableColumn id="2289" xr3:uid="{927B2217-E491-462B-B1E9-5A2797A5E75B}" name="Column2281"/>
    <tableColumn id="2290" xr3:uid="{A137474A-7B43-4FC2-B4FB-07136B7512BA}" name="Column2282"/>
    <tableColumn id="2291" xr3:uid="{CBB99D48-CBF0-418E-9F4A-EA63978F3E6C}" name="Column2283"/>
    <tableColumn id="2292" xr3:uid="{5B346E9F-173A-4439-9313-7D6F72B6F853}" name="Column2284"/>
    <tableColumn id="2293" xr3:uid="{0C7C77F7-A8FE-41B9-9393-39592355F259}" name="Column2285"/>
    <tableColumn id="2294" xr3:uid="{485C9E60-0033-494B-81E6-8A17116AC86F}" name="Column2286"/>
    <tableColumn id="2295" xr3:uid="{ED88E739-F1EA-47B4-8975-0FE3B2ADBA6C}" name="Column2287"/>
    <tableColumn id="2296" xr3:uid="{0492BAAA-E996-4CC3-8C57-6C1C942773BD}" name="Column2288"/>
    <tableColumn id="2297" xr3:uid="{51940012-4979-4815-B495-7B2CE9D32C15}" name="Column2289"/>
    <tableColumn id="2298" xr3:uid="{39D041C1-A503-4396-ACF1-55007A5732DD}" name="Column2290"/>
    <tableColumn id="2299" xr3:uid="{2A2A7788-7084-44CB-9AFF-903FF9B2D4F5}" name="Column2291"/>
    <tableColumn id="2300" xr3:uid="{6F6FF7BB-5E97-463A-801F-BDE091399D7D}" name="Column2292"/>
    <tableColumn id="2301" xr3:uid="{4941C746-2A4C-4185-BA1F-485A929BB877}" name="Column2293"/>
    <tableColumn id="2302" xr3:uid="{A4C5785C-3D77-41DB-AA99-B8C9EE618D16}" name="Column2294"/>
    <tableColumn id="2303" xr3:uid="{27D8E63B-0F62-499D-A101-A955A953F68B}" name="Column2295"/>
    <tableColumn id="2304" xr3:uid="{38B95AD0-FF88-491B-A6B7-126A8F34B77A}" name="Column2296"/>
    <tableColumn id="2305" xr3:uid="{4C46FF38-34E2-4337-AC66-7C9F65684E74}" name="Column2297"/>
    <tableColumn id="2306" xr3:uid="{967484CD-46EA-4566-96DB-DB2412FEEB22}" name="Column2298"/>
    <tableColumn id="2307" xr3:uid="{2C5D7286-E4A6-4F28-A296-70916A0A946C}" name="Column2299"/>
    <tableColumn id="2308" xr3:uid="{A21FB7A5-12BF-4644-82E9-A58650CEF393}" name="Column2300"/>
    <tableColumn id="2309" xr3:uid="{7268241F-F74C-40CC-AEFA-0166FFB70E66}" name="Column2301"/>
    <tableColumn id="2310" xr3:uid="{D034A210-076B-4350-955A-DE3E63EE9401}" name="Column2302"/>
    <tableColumn id="2311" xr3:uid="{21929AB8-B5DA-439D-9D45-15934F3C2FDF}" name="Column2303"/>
    <tableColumn id="2312" xr3:uid="{EE8391C5-0AD8-458E-8A6A-CDF784BE0E60}" name="Column2304"/>
    <tableColumn id="2313" xr3:uid="{94522FAA-01ED-442F-B925-CFFA906D4454}" name="Column2305"/>
    <tableColumn id="2314" xr3:uid="{583CE21B-F44E-401B-A8C9-B7B44AD688D7}" name="Column2306"/>
    <tableColumn id="2315" xr3:uid="{CB062A53-787F-4FDF-9E16-24F5B048FF24}" name="Column2307"/>
    <tableColumn id="2316" xr3:uid="{411B2AB9-1955-45B0-9FFF-8C0AAD57D420}" name="Column2308"/>
    <tableColumn id="2317" xr3:uid="{F80CCD65-CD2F-4D76-B843-091E7662766E}" name="Column2309"/>
    <tableColumn id="2318" xr3:uid="{D46F1D37-3284-43A6-B31F-199B22C2430D}" name="Column2310"/>
    <tableColumn id="2319" xr3:uid="{D6A467FB-A5D7-4B31-93FF-09830DC95E6B}" name="Column2311"/>
    <tableColumn id="2320" xr3:uid="{ADD9A75E-27FA-442F-AD33-1FC109AC9DF3}" name="Column2312"/>
    <tableColumn id="2321" xr3:uid="{5EF455A6-0382-462B-A72E-1408C4B07B59}" name="Column2313"/>
    <tableColumn id="2322" xr3:uid="{140E8D3C-03CB-4C4D-B53C-70862E5E0C46}" name="Column2314"/>
    <tableColumn id="2323" xr3:uid="{FDB6A6AB-53C2-4EE8-A19F-E62087F1A648}" name="Column2315"/>
    <tableColumn id="2324" xr3:uid="{77E679B5-984D-4E46-A7AC-4DFEA7283B29}" name="Column2316"/>
    <tableColumn id="2325" xr3:uid="{C40E2A68-A20A-4A19-9453-C3F78A883654}" name="Column2317"/>
    <tableColumn id="2326" xr3:uid="{EE53956F-3855-4837-9A0D-EC5F4A1643D8}" name="Column2318"/>
    <tableColumn id="2327" xr3:uid="{58C52EC0-8B21-4A75-B53A-640225F3AB50}" name="Column2319"/>
    <tableColumn id="2328" xr3:uid="{81938E9D-97D5-4693-A1D2-ED390ED812B6}" name="Column2320"/>
    <tableColumn id="2329" xr3:uid="{26A9B27F-699C-43A1-A11C-87B4347A0488}" name="Column2321"/>
    <tableColumn id="2330" xr3:uid="{9DB07194-05D4-48B5-B17E-1F0297C8C622}" name="Column2322"/>
    <tableColumn id="2331" xr3:uid="{57010FEA-F631-4391-9BD9-2B6EE4B76A5D}" name="Column2323"/>
    <tableColumn id="2332" xr3:uid="{47AB3818-ACEF-4CD5-A49C-26E2349DDA66}" name="Column2324"/>
    <tableColumn id="2333" xr3:uid="{0C973EEF-C3B1-4FD2-BF36-D9EFDDABF80C}" name="Column2325"/>
    <tableColumn id="2334" xr3:uid="{65032162-82F6-45EC-B491-B4B110F2FDA6}" name="Column2326"/>
    <tableColumn id="2335" xr3:uid="{E3C215D8-136F-43D2-B513-F214A2B427CC}" name="Column2327"/>
    <tableColumn id="2336" xr3:uid="{EDA01032-B018-465D-B61B-F5B260FD2FDB}" name="Column2328"/>
    <tableColumn id="2337" xr3:uid="{C5D687D3-A22C-4C02-8DCF-B9A7FBA57DDC}" name="Column2329"/>
    <tableColumn id="2338" xr3:uid="{354AA87E-6B5C-4D14-9A05-D36D1B9A26E3}" name="Column2330"/>
    <tableColumn id="2339" xr3:uid="{3D7A3DD3-AAFF-4349-8D20-2BDA1D4AE343}" name="Column2331"/>
    <tableColumn id="2340" xr3:uid="{B8DBDF27-C260-40A5-B586-8ABCAD0E5668}" name="Column2332"/>
    <tableColumn id="2341" xr3:uid="{A09E9857-997B-4E3F-B433-F8CEA837D5B6}" name="Column2333"/>
    <tableColumn id="2342" xr3:uid="{AA1BB3AD-F15D-4412-9643-90FB0A50B230}" name="Column2334"/>
    <tableColumn id="2343" xr3:uid="{CD553DA6-E083-422C-9E9B-1E9E3451F349}" name="Column2335"/>
    <tableColumn id="2344" xr3:uid="{341B1971-CDCA-45AB-BEA9-299CEE2638EE}" name="Column2336"/>
    <tableColumn id="2345" xr3:uid="{63D50F82-C1B1-4947-9F32-9838D7F716AC}" name="Column2337"/>
    <tableColumn id="2346" xr3:uid="{44C5E598-231E-484E-9648-8DB71B221885}" name="Column2338"/>
    <tableColumn id="2347" xr3:uid="{DEC56735-8EBF-409D-851C-DB6529B7A2B6}" name="Column2339"/>
    <tableColumn id="2348" xr3:uid="{D63836B3-9BC5-4CCE-8DC5-85AE1C4DB282}" name="Column2340"/>
    <tableColumn id="2349" xr3:uid="{28AC0C39-9A8E-4170-9370-472A15F06BA8}" name="Column2341"/>
    <tableColumn id="2350" xr3:uid="{9B2C4B81-193D-4FA3-97F6-CF4C39FCF9E2}" name="Column2342"/>
    <tableColumn id="2351" xr3:uid="{0B078D87-DED2-4834-ACA0-4A7DB0C0D12F}" name="Column2343"/>
    <tableColumn id="2352" xr3:uid="{ED1F0A7E-EA4E-4596-A62B-984EAC1AEBED}" name="Column2344"/>
    <tableColumn id="2353" xr3:uid="{45461AC6-DC7D-42E9-9133-7D122F7BB9CE}" name="Column2345"/>
    <tableColumn id="2354" xr3:uid="{B352DA7A-3C75-46F0-96C2-5D44B198A97A}" name="Column2346"/>
    <tableColumn id="2355" xr3:uid="{B4682CB1-4E7F-4782-9CAA-F25791C52B1B}" name="Column2347"/>
    <tableColumn id="2356" xr3:uid="{DC528E01-8246-4F4E-BE39-61189E216E79}" name="Column2348"/>
    <tableColumn id="2357" xr3:uid="{B155AD62-AEE8-48E0-B1E1-9716A64A5177}" name="Column2349"/>
    <tableColumn id="2358" xr3:uid="{C62B66AC-EACF-4A51-A0E7-7588498E41A7}" name="Column2350"/>
    <tableColumn id="2359" xr3:uid="{D829ADCB-E6A6-4D21-8502-532500DCD402}" name="Column2351"/>
    <tableColumn id="2360" xr3:uid="{C78DC2B7-B860-4F93-90A1-6863DAD1D951}" name="Column2352"/>
    <tableColumn id="2361" xr3:uid="{0D5AC652-01EF-4883-9CF3-58251B13AA40}" name="Column2353"/>
    <tableColumn id="2362" xr3:uid="{ACE57C2D-E23C-4F76-AE9F-37DF7BEB0B25}" name="Column2354"/>
    <tableColumn id="2363" xr3:uid="{579A74B1-EAB8-46F9-BA04-559EB92A41C8}" name="Column2355"/>
    <tableColumn id="2364" xr3:uid="{52257715-C1F4-493E-B391-0A29B6C67B81}" name="Column2356"/>
    <tableColumn id="2365" xr3:uid="{146CE1E9-712C-4140-9D5C-A64A55F2E412}" name="Column2357"/>
    <tableColumn id="2366" xr3:uid="{2B9956AF-7925-4EFA-B839-758B7C7E5F7F}" name="Column2358"/>
    <tableColumn id="2367" xr3:uid="{68A34606-6314-4329-8230-9BAE1CB3A91B}" name="Column2359"/>
    <tableColumn id="2368" xr3:uid="{83197A7C-9E07-4357-A9EE-901B06B7F152}" name="Column2360"/>
    <tableColumn id="2369" xr3:uid="{64EDEF37-7BF8-4622-8C05-C618DE1EFE40}" name="Column2361"/>
    <tableColumn id="2370" xr3:uid="{68E87EAF-08FB-4AF4-B3BF-9B1BF089FD92}" name="Column2362"/>
    <tableColumn id="2371" xr3:uid="{396A1D51-3E2B-4D3F-91BE-8C7C7410CBCB}" name="Column2363"/>
    <tableColumn id="2372" xr3:uid="{BB977105-5C40-4D0C-B4EE-67BB4BDFFF6F}" name="Column2364"/>
    <tableColumn id="2373" xr3:uid="{94D3B636-2135-4DF7-8F45-A0E6F9E3DE6E}" name="Column2365"/>
    <tableColumn id="2374" xr3:uid="{8C9DCD74-0D7E-4938-82AD-4ABA48087599}" name="Column2366"/>
    <tableColumn id="2375" xr3:uid="{81C1B903-9DED-4918-A2D7-7E9CCC3FA6AC}" name="Column2367"/>
    <tableColumn id="2376" xr3:uid="{FEFB80CE-7DE9-4001-8040-2756ED2AFD5D}" name="Column2368"/>
    <tableColumn id="2377" xr3:uid="{C7597C07-74F7-4C69-BEE5-9A34808DB6C9}" name="Column2369"/>
    <tableColumn id="2378" xr3:uid="{97F312ED-A41C-4574-B325-35075FBFDD4F}" name="Column2370"/>
    <tableColumn id="2379" xr3:uid="{4D3EBA96-6347-45F7-872F-B7183018F95E}" name="Column2371"/>
    <tableColumn id="2380" xr3:uid="{4E8A3D5E-246C-4C7B-A75F-73906D406312}" name="Column2372"/>
    <tableColumn id="2381" xr3:uid="{1C794C92-7FC2-45EF-B8E0-0FAE74EF2C67}" name="Column2373"/>
    <tableColumn id="2382" xr3:uid="{039F75CA-6564-47B6-BBB5-33A7BF3621A8}" name="Column2374"/>
    <tableColumn id="2383" xr3:uid="{79CB41A8-1FED-4F36-B017-00BBE4DFB983}" name="Column2375"/>
    <tableColumn id="2384" xr3:uid="{CE6ED067-2E1C-4E86-8DF0-D12B8C15B7EC}" name="Column2376"/>
    <tableColumn id="2385" xr3:uid="{396AE3BF-A723-4CAB-B279-EB09B3E43D7A}" name="Column2377"/>
    <tableColumn id="2386" xr3:uid="{6791F536-AEBA-4253-A537-F8CFDA53318C}" name="Column2378"/>
    <tableColumn id="2387" xr3:uid="{E0AF92C0-A421-477E-9CC8-B62ADBE0DB1D}" name="Column2379"/>
    <tableColumn id="2388" xr3:uid="{982275C9-2142-4575-B95C-EA9872EA75B0}" name="Column2380"/>
    <tableColumn id="2389" xr3:uid="{439D83FA-071C-4E94-A990-F8B063C3A3A7}" name="Column2381"/>
    <tableColumn id="2390" xr3:uid="{A4F5D3BA-C9E0-4B77-B639-81E1B4CFDE1E}" name="Column2382"/>
    <tableColumn id="2391" xr3:uid="{034BCEB0-C92E-4FDA-BC67-94E7226CD683}" name="Column2383"/>
    <tableColumn id="2392" xr3:uid="{ECF01FFD-7D33-4FE0-A3E9-BE02F5081C18}" name="Column2384"/>
    <tableColumn id="2393" xr3:uid="{880D74D7-DED8-42F9-81D9-A61CA7554087}" name="Column2385"/>
    <tableColumn id="2394" xr3:uid="{620D6F4F-0D90-4148-9B40-E40A3C180683}" name="Column2386"/>
    <tableColumn id="2395" xr3:uid="{FA9330A6-20FC-4907-8AFC-E8346A3AD68B}" name="Column2387"/>
    <tableColumn id="2396" xr3:uid="{4625D3BA-AC47-4B7E-B0DB-BC1AB5744695}" name="Column2388"/>
    <tableColumn id="2397" xr3:uid="{4981100D-DC2C-4CE0-9B1C-DE39B0E0DCEA}" name="Column2389"/>
    <tableColumn id="2398" xr3:uid="{41BA1A62-97F9-4E90-99C5-B6D93CAEA058}" name="Column2390"/>
    <tableColumn id="2399" xr3:uid="{6D058C48-7043-4939-B2FD-7BB4903A609A}" name="Column2391"/>
    <tableColumn id="2400" xr3:uid="{1441D5B1-6833-4801-B877-4D40D74B07FE}" name="Column2392"/>
    <tableColumn id="2401" xr3:uid="{FA240113-9121-43AB-87BA-92B397408595}" name="Column2393"/>
    <tableColumn id="2402" xr3:uid="{B0B1EE99-B368-4E2F-9929-0E5FDEA5E840}" name="Column2394"/>
    <tableColumn id="2403" xr3:uid="{8D6551A3-341C-47D4-BCF2-B12454E16734}" name="Column2395"/>
    <tableColumn id="2404" xr3:uid="{E05F0952-A3EB-41C2-A8A2-B5BF9091A974}" name="Column2396"/>
    <tableColumn id="2405" xr3:uid="{8BD87F46-DD6D-458B-9E39-6214279B7FAA}" name="Column2397"/>
    <tableColumn id="2406" xr3:uid="{A564C3EB-C5D7-4DF3-9A34-2BC11D5E0CB9}" name="Column2398"/>
    <tableColumn id="2407" xr3:uid="{D362F063-17CF-4A1D-BCB3-33FB5AF788DA}" name="Column2399"/>
    <tableColumn id="2408" xr3:uid="{C48B6AAF-3568-4233-9B75-0C2EF84B47F0}" name="Column2400"/>
    <tableColumn id="2409" xr3:uid="{55E4DA84-84C5-4180-AF85-FD0DC4BA1051}" name="Column2401"/>
    <tableColumn id="2410" xr3:uid="{487A41DF-0D61-47D1-9191-9AD127BDC1AC}" name="Column2402"/>
    <tableColumn id="2411" xr3:uid="{F694F34A-3582-4988-AADB-CE5935037224}" name="Column2403"/>
    <tableColumn id="2412" xr3:uid="{66E89149-0EC7-4B7D-9B27-53CE81B58191}" name="Column2404"/>
    <tableColumn id="2413" xr3:uid="{60666757-1AFB-42D3-8E91-BBE771B93DEB}" name="Column2405"/>
    <tableColumn id="2414" xr3:uid="{DC6377A0-13A5-4C15-843A-2002ECD00719}" name="Column2406"/>
    <tableColumn id="2415" xr3:uid="{C23380F2-623C-43D0-9294-940B7BDFBAE8}" name="Column2407"/>
    <tableColumn id="2416" xr3:uid="{B181EBA9-9DFC-4B48-8CEE-501F3E398534}" name="Column2408"/>
    <tableColumn id="2417" xr3:uid="{41D96EF0-F396-4B5E-A45C-6FC4AFD5C6FE}" name="Column2409"/>
    <tableColumn id="2418" xr3:uid="{B6B551DD-F4C0-491F-9EAD-026DF3980385}" name="Column2410"/>
    <tableColumn id="2419" xr3:uid="{B0D00294-8771-46D7-A4D6-70CD427979B3}" name="Column2411"/>
    <tableColumn id="2420" xr3:uid="{7DD9E9A0-102B-488F-85AC-37029F124D01}" name="Column2412"/>
    <tableColumn id="2421" xr3:uid="{A250C5D8-136B-471B-B0E3-8043EB9F9785}" name="Column2413"/>
    <tableColumn id="2422" xr3:uid="{E3A185F1-FADC-444D-8697-C298E3E71CF4}" name="Column2414"/>
    <tableColumn id="2423" xr3:uid="{D4797011-B83C-42BB-B341-573F66765D5C}" name="Column2415"/>
    <tableColumn id="2424" xr3:uid="{68DF4E8A-126E-4577-B040-47357EF86808}" name="Column2416"/>
    <tableColumn id="2425" xr3:uid="{8A6BEE58-6056-4A55-A1B4-6583285A4A41}" name="Column2417"/>
    <tableColumn id="2426" xr3:uid="{7DE3B2AF-4E0B-43BA-B6EF-1AFF80561336}" name="Column2418"/>
    <tableColumn id="2427" xr3:uid="{E97D5D08-09A6-4BC8-873E-263EE1C11385}" name="Column2419"/>
    <tableColumn id="2428" xr3:uid="{D194F6C6-E3B7-4353-8160-C6F9E10E3218}" name="Column2420"/>
    <tableColumn id="2429" xr3:uid="{78C6F8DF-8CE1-4DBC-A3C7-8381BB272AA6}" name="Column2421"/>
    <tableColumn id="2430" xr3:uid="{F9E1F5EC-4A54-4447-884F-F781B0BDF22A}" name="Column2422"/>
    <tableColumn id="2431" xr3:uid="{4325EBDF-7F7E-4683-85CE-CE7814D59F5C}" name="Column2423"/>
    <tableColumn id="2432" xr3:uid="{D8F16CA5-E48A-4812-8BD6-954C2F36D013}" name="Column2424"/>
    <tableColumn id="2433" xr3:uid="{4820DD2D-ED2F-4848-8B12-43453A3C75AB}" name="Column2425"/>
    <tableColumn id="2434" xr3:uid="{1A3B9DAF-B1C5-4B12-A732-E6E76DBBC675}" name="Column2426"/>
    <tableColumn id="2435" xr3:uid="{D1172FB6-184F-4399-8A1F-0493BAFCE327}" name="Column2427"/>
    <tableColumn id="2436" xr3:uid="{FF695175-CF04-4523-8979-B1B389AE393F}" name="Column2428"/>
    <tableColumn id="2437" xr3:uid="{0AD50986-E5F4-4E8C-B81F-EFC6C8CF8DA1}" name="Column2429"/>
    <tableColumn id="2438" xr3:uid="{729A0610-E5A6-4AB4-ADA6-AC729115D901}" name="Column2430"/>
    <tableColumn id="2439" xr3:uid="{A4B2A4FE-1D05-42E1-A19C-91988E310E92}" name="Column2431"/>
    <tableColumn id="2440" xr3:uid="{69E0605C-C3CC-4264-99AB-A63CCDCC719D}" name="Column2432"/>
    <tableColumn id="2441" xr3:uid="{8D30485A-A088-41DB-B4FA-4EA8DEBC2178}" name="Column2433"/>
    <tableColumn id="2442" xr3:uid="{F12504DF-DBC7-407F-AE91-086B9FC824BD}" name="Column2434"/>
    <tableColumn id="2443" xr3:uid="{4F3A1C1A-C1EE-4702-9562-7188DBE5DE2A}" name="Column2435"/>
    <tableColumn id="2444" xr3:uid="{376FAD93-DA9A-463F-8CD2-EBA471422403}" name="Column2436"/>
    <tableColumn id="2445" xr3:uid="{019D4EF9-8E44-4244-A37A-83CFA83B87C3}" name="Column2437"/>
    <tableColumn id="2446" xr3:uid="{A1F8DF13-F43C-401F-B0DF-B9D7CAE04488}" name="Column2438"/>
    <tableColumn id="2447" xr3:uid="{1CC8AC1B-5B4F-4608-AC75-87B3FCBDD5DE}" name="Column2439"/>
    <tableColumn id="2448" xr3:uid="{4CFC4830-0915-42AD-BAA9-AD2DB6CD73B6}" name="Column2440"/>
    <tableColumn id="2449" xr3:uid="{A2AD23DB-7B8D-42BA-BB40-1751D3AD1B5B}" name="Column2441"/>
    <tableColumn id="2450" xr3:uid="{B1B67A36-8442-4E2E-B241-2439F2B550F7}" name="Column2442"/>
    <tableColumn id="2451" xr3:uid="{40F4C1F5-38BF-4D02-9A6D-751424B23E73}" name="Column2443"/>
    <tableColumn id="2452" xr3:uid="{2D56E742-CC30-41A9-A75A-64949101553C}" name="Column2444"/>
    <tableColumn id="2453" xr3:uid="{91453883-E39B-4234-9344-6E8F88B3A73B}" name="Column2445"/>
    <tableColumn id="2454" xr3:uid="{7608F76A-1519-4852-9330-D77CB6A16106}" name="Column2446"/>
    <tableColumn id="2455" xr3:uid="{3CBA8D13-1226-4F79-9CCC-B617DC090E7B}" name="Column2447"/>
    <tableColumn id="2456" xr3:uid="{BA315DB8-F30F-4761-8143-5E6EC7BB0826}" name="Column2448"/>
    <tableColumn id="2457" xr3:uid="{751E0D0E-D32F-4F82-9EFD-771B237BB4FC}" name="Column2449"/>
    <tableColumn id="2458" xr3:uid="{79799F26-5D95-4CF7-BDF8-333E1B8B9167}" name="Column2450"/>
    <tableColumn id="2459" xr3:uid="{1FB83094-3D65-451A-AC10-EF12EC029733}" name="Column2451"/>
    <tableColumn id="2460" xr3:uid="{5F774507-BC9A-40F5-9996-3B731E79DD4F}" name="Column2452"/>
    <tableColumn id="2461" xr3:uid="{A5F354A5-AAB7-487F-9771-01C105868B19}" name="Column2453"/>
    <tableColumn id="2462" xr3:uid="{A9936F09-805C-4A22-9399-E7BA5D8FE439}" name="Column2454"/>
    <tableColumn id="2463" xr3:uid="{F51C1168-488E-4708-B18E-C967E05DB183}" name="Column2455"/>
    <tableColumn id="2464" xr3:uid="{B00E844E-4036-419D-9CD8-55B8311377B5}" name="Column2456"/>
    <tableColumn id="2465" xr3:uid="{8C32ECBF-9832-4F93-A0CE-0A4098A953E1}" name="Column2457"/>
    <tableColumn id="2466" xr3:uid="{81949A34-187F-4D11-B8CB-7671ACE4AD56}" name="Column2458"/>
    <tableColumn id="2467" xr3:uid="{703BF1CA-BB26-4A8C-8CD8-54E8D9B74490}" name="Column2459"/>
    <tableColumn id="2468" xr3:uid="{58B114F4-959C-4494-A376-6745F550CDBF}" name="Column2460"/>
    <tableColumn id="2469" xr3:uid="{A0977951-D0F1-4E67-916D-FA06E5B4CF37}" name="Column2461"/>
    <tableColumn id="2470" xr3:uid="{F2B64B3B-394A-4B6A-8DB1-39AE1F56FDF5}" name="Column2462"/>
    <tableColumn id="2471" xr3:uid="{463F112B-5ECA-4E29-89E7-9F9DA041558D}" name="Column2463"/>
    <tableColumn id="2472" xr3:uid="{444CF344-8E58-4AA2-8206-126FF2516A1E}" name="Column2464"/>
    <tableColumn id="2473" xr3:uid="{69AA5C35-E7DD-4471-9F6C-1FE733872324}" name="Column2465"/>
    <tableColumn id="2474" xr3:uid="{7F84E76A-3A0C-44C5-A0B5-41800C24AE89}" name="Column2466"/>
    <tableColumn id="2475" xr3:uid="{45F04466-B8BB-421A-A811-1D8B26915506}" name="Column2467"/>
    <tableColumn id="2476" xr3:uid="{FA9DE3CF-A40E-4F8D-A946-EA8A9B2AAAD6}" name="Column2468"/>
    <tableColumn id="2477" xr3:uid="{AD963833-E37E-4BC0-ABF5-509587562E71}" name="Column2469"/>
    <tableColumn id="2478" xr3:uid="{B08BB8E6-D4FF-4A0F-9929-57F17CB887D1}" name="Column2470"/>
    <tableColumn id="2479" xr3:uid="{B0D7BAC2-4C55-4425-9ECC-8555C6BF1C0B}" name="Column2471"/>
    <tableColumn id="2480" xr3:uid="{EC03D229-7638-4B55-A68B-1780C4EB4121}" name="Column2472"/>
    <tableColumn id="2481" xr3:uid="{F0BAAE21-D250-4B29-817E-3480ACF3A80A}" name="Column2473"/>
    <tableColumn id="2482" xr3:uid="{00F4E0EC-4F62-46C9-8F17-69A7B2D8087A}" name="Column2474"/>
    <tableColumn id="2483" xr3:uid="{0B74AFC8-7B2D-4061-B6E7-6A9AD690D4DD}" name="Column2475"/>
    <tableColumn id="2484" xr3:uid="{2697EAB2-3657-44FC-A31F-5E087EB365A6}" name="Column2476"/>
    <tableColumn id="2485" xr3:uid="{F2A8744C-662B-4CAB-A3D3-2350327DED3F}" name="Column2477"/>
    <tableColumn id="2486" xr3:uid="{6CB38A7F-7EA3-4D50-BCDF-057249AFD42A}" name="Column2478"/>
    <tableColumn id="2487" xr3:uid="{705D9A8A-5056-4B98-B77E-5F6A5D0C99B0}" name="Column2479"/>
    <tableColumn id="2488" xr3:uid="{69786A98-26B1-44F4-B97F-6BD14F3F10FC}" name="Column2480"/>
    <tableColumn id="2489" xr3:uid="{2AE42295-396F-4E09-B0BE-FD0D76B4ADE8}" name="Column2481"/>
    <tableColumn id="2490" xr3:uid="{1095BCE3-A8C5-4D60-A4D5-01771F2EBDC5}" name="Column2482"/>
    <tableColumn id="2491" xr3:uid="{1A705B05-5150-439D-B0A4-82E2A432DDED}" name="Column2483"/>
    <tableColumn id="2492" xr3:uid="{05D0A33F-564D-4EF3-88CB-4C32587BB99A}" name="Column2484"/>
    <tableColumn id="2493" xr3:uid="{259DA861-45FA-4E53-95A1-50D056A47A71}" name="Column2485"/>
    <tableColumn id="2494" xr3:uid="{127E4B5D-6C6D-4E5E-BE9C-3DA5B84DAA61}" name="Column2486"/>
    <tableColumn id="2495" xr3:uid="{776C7C05-803A-41D0-8B67-50C5CA632734}" name="Column2487"/>
    <tableColumn id="2496" xr3:uid="{9000EA84-C24F-4C53-81DC-397F14B3C7F9}" name="Column2488"/>
    <tableColumn id="2497" xr3:uid="{2C5800BF-C795-41B0-A98F-402992F1BDF4}" name="Column2489"/>
    <tableColumn id="2498" xr3:uid="{E5C94FF4-4732-43D5-86AB-2CEF3364AAF0}" name="Column2490"/>
    <tableColumn id="2499" xr3:uid="{B9ADE9C1-A57C-4E5D-91EC-61666E69A5A9}" name="Column2491"/>
    <tableColumn id="2500" xr3:uid="{3A3FC6D8-33E7-4A47-8BAE-F26CD2A5DD93}" name="Column2492"/>
    <tableColumn id="2501" xr3:uid="{43D64D10-947E-428C-A1C9-2F6D422D127D}" name="Column2493"/>
    <tableColumn id="2502" xr3:uid="{3B32B71F-6FA5-41F6-8DBC-2F2101ACAC49}" name="Column2494"/>
    <tableColumn id="2503" xr3:uid="{7A5ED218-36D8-43B2-8662-6B804659AD9A}" name="Column2495"/>
    <tableColumn id="2504" xr3:uid="{A1B43B8F-3A0E-4851-8E9E-01E7D73EE44E}" name="Column2496"/>
    <tableColumn id="2505" xr3:uid="{2E0119FA-FFD7-4906-8004-CD5CF68281D4}" name="Column2497"/>
    <tableColumn id="2506" xr3:uid="{342EF2B8-07E4-473C-9829-FEDEA3B814A5}" name="Column2498"/>
    <tableColumn id="2507" xr3:uid="{B4FB7932-DD6D-4AB3-8C3B-B2A395DAA6A6}" name="Column2499"/>
    <tableColumn id="2508" xr3:uid="{2E22AD63-2683-4563-9546-664D168A9F7D}" name="Column2500"/>
    <tableColumn id="2509" xr3:uid="{4F85A2FE-4D15-4CC0-87DF-2706B8FFE4D9}" name="Column2501"/>
    <tableColumn id="2510" xr3:uid="{EE07EA2D-4D84-4956-952B-F3A1E087F129}" name="Column2502"/>
    <tableColumn id="2511" xr3:uid="{AD185AC5-AEBB-4307-81AA-9E20FC036648}" name="Column2503"/>
    <tableColumn id="2512" xr3:uid="{A933F568-E045-4958-8FB5-A35C94098254}" name="Column2504"/>
    <tableColumn id="2513" xr3:uid="{8EEE9172-2890-4AB4-97FE-A40490059903}" name="Column2505"/>
    <tableColumn id="2514" xr3:uid="{F02A5679-D5E0-4E8C-B236-A4C0A83EAF9B}" name="Column2506"/>
    <tableColumn id="2515" xr3:uid="{F336C452-92BD-43A1-BB7B-CE9E2E7B14B7}" name="Column2507"/>
    <tableColumn id="2516" xr3:uid="{CA7E0525-F69E-4713-9346-247BF22BF793}" name="Column2508"/>
    <tableColumn id="2517" xr3:uid="{2CA6820D-9D80-401C-A0EE-422B56FF530D}" name="Column2509"/>
    <tableColumn id="2518" xr3:uid="{D087B9AF-22FF-41F7-A2E7-42D0CFBBC7AC}" name="Column2510"/>
    <tableColumn id="2519" xr3:uid="{BA84C341-45FD-44CC-8626-502FE7272200}" name="Column2511"/>
    <tableColumn id="2520" xr3:uid="{F423C13A-2BB1-42BB-8D91-F8AA70C4B29A}" name="Column2512"/>
    <tableColumn id="2521" xr3:uid="{44DB78BA-462E-45D3-B9B2-2F586AEB57CA}" name="Column2513"/>
    <tableColumn id="2522" xr3:uid="{B0C89F63-D56F-497C-9271-54AA43FD6DF8}" name="Column2514"/>
    <tableColumn id="2523" xr3:uid="{F28202E0-7702-40F4-B6E6-402A50285618}" name="Column2515"/>
    <tableColumn id="2524" xr3:uid="{2F32CCDD-9CA6-4F7D-99F1-5B42C85ED19A}" name="Column2516"/>
    <tableColumn id="2525" xr3:uid="{A9A3A145-A7BA-4AA7-B9AA-558CAFE8ABA5}" name="Column2517"/>
    <tableColumn id="2526" xr3:uid="{88D452C0-972E-4E9C-84CC-9ABD189CFF2D}" name="Column2518"/>
    <tableColumn id="2527" xr3:uid="{83B2018F-27D8-4130-A828-C12FBD203C7D}" name="Column2519"/>
    <tableColumn id="2528" xr3:uid="{0B2CCAE7-052A-4BDB-ADE2-AB1CE0239A8F}" name="Column2520"/>
    <tableColumn id="2529" xr3:uid="{2110C683-7C2E-405F-9828-D2C1FE72FDE7}" name="Column2521"/>
    <tableColumn id="2530" xr3:uid="{6B250DDF-2E82-46C5-BBD3-C77348F9935D}" name="Column2522"/>
    <tableColumn id="2531" xr3:uid="{CF28D36D-A256-4B0C-876E-D22C51C29E2A}" name="Column2523"/>
    <tableColumn id="2532" xr3:uid="{8C83EBDA-FD50-4F86-8C10-65098F912B92}" name="Column2524"/>
    <tableColumn id="2533" xr3:uid="{FB87D39E-085A-4786-A348-8F11D915C631}" name="Column2525"/>
    <tableColumn id="2534" xr3:uid="{F13DB7BE-1D14-4469-B9B7-7C1B33D6B675}" name="Column2526"/>
    <tableColumn id="2535" xr3:uid="{4794FEAB-6E8F-47CB-926B-D3B17112D601}" name="Column2527"/>
    <tableColumn id="2536" xr3:uid="{73DED960-E382-42FA-A806-E9F23B572AD1}" name="Column2528"/>
    <tableColumn id="2537" xr3:uid="{EDA7728A-287F-44EE-BF5E-1AD60779AD08}" name="Column2529"/>
    <tableColumn id="2538" xr3:uid="{1127C6C3-C7C4-4832-8A59-93A125BA31D2}" name="Column2530"/>
    <tableColumn id="2539" xr3:uid="{D1DC7F6E-9C05-4F99-BA19-A96E5C902A81}" name="Column2531"/>
    <tableColumn id="2540" xr3:uid="{A0149878-7402-49F1-A082-2B9559F24AAD}" name="Column2532"/>
    <tableColumn id="2541" xr3:uid="{8C306F8D-6E73-4DEF-AEC3-D6854453A8A6}" name="Column2533"/>
    <tableColumn id="2542" xr3:uid="{694CFBA3-E3E6-47F2-B8E3-DE3BC7B5200F}" name="Column2534"/>
    <tableColumn id="2543" xr3:uid="{C8F4A6B8-0211-421A-9AC5-0E64D5E687FA}" name="Column2535"/>
    <tableColumn id="2544" xr3:uid="{F531B48D-A3B2-47CD-9A47-D544BBE4DED6}" name="Column2536"/>
    <tableColumn id="2545" xr3:uid="{FC3EE2AA-126E-42E4-9359-C998B933B562}" name="Column2537"/>
    <tableColumn id="2546" xr3:uid="{FD6AB1B9-DDDC-4113-870B-AD1AE52A8772}" name="Column2538"/>
    <tableColumn id="2547" xr3:uid="{57856648-328B-4B24-8740-CEF26E1D7C35}" name="Column2539"/>
    <tableColumn id="2548" xr3:uid="{7A20C018-E711-4C48-A10E-3BBD95D16341}" name="Column2540"/>
    <tableColumn id="2549" xr3:uid="{649C5800-1F97-4E4A-8A7D-D365018B1217}" name="Column2541"/>
    <tableColumn id="2550" xr3:uid="{6DAB5F54-D0DC-4787-ABE5-D3E521D9071C}" name="Column2542"/>
    <tableColumn id="2551" xr3:uid="{228C1B0B-1CDB-4483-831B-978C87CCBD96}" name="Column2543"/>
    <tableColumn id="2552" xr3:uid="{EFDBE255-ED50-484D-AC4C-B2AF933C85F6}" name="Column2544"/>
    <tableColumn id="2553" xr3:uid="{0B3CF740-C082-41E7-912E-B133AA99F4E5}" name="Column2545"/>
    <tableColumn id="2554" xr3:uid="{8A9C4084-5997-4896-9981-BDFCDE21BFC7}" name="Column2546"/>
    <tableColumn id="2555" xr3:uid="{D23662C9-C583-479C-9B1F-42D53B6BFA3F}" name="Column2547"/>
    <tableColumn id="2556" xr3:uid="{402786C1-E9A9-41A1-91CF-5DD584665FDD}" name="Column2548"/>
    <tableColumn id="2557" xr3:uid="{EC7F0DA7-7BFF-4EF0-A028-BE65452BB8A1}" name="Column2549"/>
    <tableColumn id="2558" xr3:uid="{413BC3CA-98D1-493B-9A26-BD50990A87A9}" name="Column2550"/>
    <tableColumn id="2559" xr3:uid="{402ACC3B-A301-430E-BED2-2B9181F7F54F}" name="Column2551"/>
    <tableColumn id="2560" xr3:uid="{DC14949D-FE09-459C-B0CD-32BC2B688931}" name="Column2552"/>
    <tableColumn id="2561" xr3:uid="{D71D2ED5-79F4-487D-85F5-E27E5E0350DD}" name="Column2553"/>
    <tableColumn id="2562" xr3:uid="{FDD12644-D7DB-4EC8-A394-A49BAF6091E2}" name="Column2554"/>
    <tableColumn id="2563" xr3:uid="{B72EC7DF-7110-43B9-8F40-998A24EB1589}" name="Column2555"/>
    <tableColumn id="2564" xr3:uid="{D0175EF6-D949-452F-BBBD-448A3F005CCD}" name="Column2556"/>
    <tableColumn id="2565" xr3:uid="{8A40D78D-CDCB-4BE2-9748-3C0E82825549}" name="Column2557"/>
    <tableColumn id="2566" xr3:uid="{9D21DFA6-E2D5-4A5F-B654-79193B04D14C}" name="Column2558"/>
    <tableColumn id="2567" xr3:uid="{66AD00C2-0827-452A-AF71-6D08A0E76BA2}" name="Column2559"/>
    <tableColumn id="2568" xr3:uid="{8CCE6725-1D6E-4BDD-AB36-125822AB8AC0}" name="Column2560"/>
    <tableColumn id="2569" xr3:uid="{286E04D5-6135-470E-828E-3E32EB87CE5A}" name="Column2561"/>
    <tableColumn id="2570" xr3:uid="{2BA1EE8B-462E-4F5E-A41E-B0242E7E6DA7}" name="Column2562"/>
    <tableColumn id="2571" xr3:uid="{6FE947B9-072B-4173-954A-BAB14F2C3C1B}" name="Column2563"/>
    <tableColumn id="2572" xr3:uid="{0252DA1C-9FB1-479F-8B70-7F6BE30366BB}" name="Column2564"/>
    <tableColumn id="2573" xr3:uid="{CC6E12AA-C67B-41D0-8BAB-CE3D0E1CA865}" name="Column2565"/>
    <tableColumn id="2574" xr3:uid="{6AFACDF7-DEAD-454B-B223-37EE6509ED10}" name="Column2566"/>
    <tableColumn id="2575" xr3:uid="{FC797382-E00E-40AB-991B-83903EA1A198}" name="Column2567"/>
    <tableColumn id="2576" xr3:uid="{23B6AF8B-43B3-44B0-A2BC-C5AA2A5BDB4D}" name="Column2568"/>
    <tableColumn id="2577" xr3:uid="{E66CD3BD-A226-4EFC-A179-BBB00C639716}" name="Column2569"/>
    <tableColumn id="2578" xr3:uid="{D2A7B3E6-57D4-48EB-AAF6-B4AB9045749D}" name="Column2570"/>
    <tableColumn id="2579" xr3:uid="{30BDFA8D-8FBB-47A4-8BE7-8112C8DBC390}" name="Column2571"/>
    <tableColumn id="2580" xr3:uid="{EAC35D9C-D4A0-44B8-AC5F-A11207017EE8}" name="Column2572"/>
    <tableColumn id="2581" xr3:uid="{12486839-4122-421F-B422-07B5769AB624}" name="Column2573"/>
    <tableColumn id="2582" xr3:uid="{953BAACF-ED07-4D97-A40D-9BFB360D8D46}" name="Column2574"/>
    <tableColumn id="2583" xr3:uid="{1D201EE6-CFC6-4A67-8441-A904031993A9}" name="Column2575"/>
    <tableColumn id="2584" xr3:uid="{457F8D6C-1F4B-4CD3-8839-6CE0FFAC1A49}" name="Column2576"/>
    <tableColumn id="2585" xr3:uid="{233164CE-D87B-4011-8B67-97E769A66C09}" name="Column2577"/>
    <tableColumn id="2586" xr3:uid="{694A4007-07EF-4012-BE3A-8105FC8B8741}" name="Column2578"/>
    <tableColumn id="2587" xr3:uid="{717046D7-6E49-4D83-85DF-A18F34E4A2FF}" name="Column2579"/>
    <tableColumn id="2588" xr3:uid="{07F7BF25-F1B2-4325-A592-A15D2D16B9DF}" name="Column2580"/>
    <tableColumn id="2589" xr3:uid="{FBE002FE-B55A-43C6-BAB0-99220FF08E45}" name="Column2581"/>
    <tableColumn id="2590" xr3:uid="{25EC79A2-EE63-4856-8B1F-477316FC3902}" name="Column2582"/>
    <tableColumn id="2591" xr3:uid="{8BE734E3-AAFA-4244-805C-655762C92200}" name="Column2583"/>
    <tableColumn id="2592" xr3:uid="{D4514C6C-0B74-423C-AB84-673BAF96C858}" name="Column2584"/>
    <tableColumn id="2593" xr3:uid="{5AFDE317-FF71-4384-885B-7F59142F9ABA}" name="Column2585"/>
    <tableColumn id="2594" xr3:uid="{44750EF6-86B2-4A00-9AF5-285EED296191}" name="Column2586"/>
    <tableColumn id="2595" xr3:uid="{BF8E32AB-A0CF-419C-9E49-E94F8D169392}" name="Column2587"/>
    <tableColumn id="2596" xr3:uid="{89AC5A71-D6B2-4321-9FF1-9FE810B22D1C}" name="Column2588"/>
    <tableColumn id="2597" xr3:uid="{E89A8151-F8C3-4178-BCAA-0771C714CD55}" name="Column2589"/>
    <tableColumn id="2598" xr3:uid="{4CFA3D5A-A034-435E-A60E-9EEBBD0C3833}" name="Column2590"/>
    <tableColumn id="2599" xr3:uid="{7196A850-6A3A-426E-BE17-6E7D49F7F033}" name="Column2591"/>
    <tableColumn id="2600" xr3:uid="{B999979F-F626-4D75-B10E-624766089EB3}" name="Column2592"/>
    <tableColumn id="2601" xr3:uid="{5BC1A40F-539E-4FAA-8D5E-4614C5379081}" name="Column2593"/>
    <tableColumn id="2602" xr3:uid="{7900DE6C-4722-4E9C-8D0A-CA67186813B5}" name="Column2594"/>
    <tableColumn id="2603" xr3:uid="{F2257D42-1451-4332-AF05-8FC9822619C7}" name="Column2595"/>
    <tableColumn id="2604" xr3:uid="{8F4703A0-2125-4759-AFB0-5D2EA6962D1E}" name="Column2596"/>
    <tableColumn id="2605" xr3:uid="{D8F80ED5-5B7D-4761-A3FD-F933CBDE6D0F}" name="Column2597"/>
    <tableColumn id="2606" xr3:uid="{6A1E7828-CA6A-4FEF-9BC1-1189170A6A70}" name="Column2598"/>
    <tableColumn id="2607" xr3:uid="{5D75C1DF-E658-46B4-B2D5-A308F98CB589}" name="Column2599"/>
    <tableColumn id="2608" xr3:uid="{5E00D265-9394-494C-983E-71DED67E69FC}" name="Column2600"/>
    <tableColumn id="2609" xr3:uid="{BADFFEB9-6012-4BD2-AA91-7F8279A4F920}" name="Column2601"/>
    <tableColumn id="2610" xr3:uid="{49E978CA-EF3F-4A5D-880F-F2718C386816}" name="Column2602"/>
    <tableColumn id="2611" xr3:uid="{331893E4-9FCE-4BE4-BDAA-F62E60F5C5AE}" name="Column2603"/>
    <tableColumn id="2612" xr3:uid="{1F167137-78CE-4952-834B-8E4CA70B4BE5}" name="Column2604"/>
    <tableColumn id="2613" xr3:uid="{A2CB86F6-8431-438A-AB10-6614C338AE9C}" name="Column2605"/>
    <tableColumn id="2614" xr3:uid="{9720B760-BEA4-4814-A6E9-09B3326C7A76}" name="Column2606"/>
    <tableColumn id="2615" xr3:uid="{BEE9CC54-7981-4287-9A99-3DC38FF8244D}" name="Column2607"/>
    <tableColumn id="2616" xr3:uid="{696D4099-BB4D-4601-BD36-FE4710BB9836}" name="Column2608"/>
    <tableColumn id="2617" xr3:uid="{D35C39BF-B289-453D-8E8A-404685F7B2C8}" name="Column2609"/>
    <tableColumn id="2618" xr3:uid="{CB16499F-C251-420D-856C-514FD4417EEB}" name="Column2610"/>
    <tableColumn id="2619" xr3:uid="{83757DC0-4D66-4FD9-9A25-202B605B3BD2}" name="Column2611"/>
    <tableColumn id="2620" xr3:uid="{FBE073EF-AD38-4D75-970D-95A51240199A}" name="Column2612"/>
    <tableColumn id="2621" xr3:uid="{7AB26ECB-FCE7-4DF3-BAB9-10DC8CCF50AC}" name="Column2613"/>
    <tableColumn id="2622" xr3:uid="{40C9E3EF-E414-42E5-B965-9F04B49EB5B1}" name="Column2614"/>
    <tableColumn id="2623" xr3:uid="{9F6E832B-88ED-49E3-94F7-C30734E654E7}" name="Column2615"/>
    <tableColumn id="2624" xr3:uid="{66455116-E452-45F7-B04D-0ED3455B4FE2}" name="Column2616"/>
    <tableColumn id="2625" xr3:uid="{B0FDFC57-4C8D-468F-8C47-B8BD0E4524DB}" name="Column2617"/>
    <tableColumn id="2626" xr3:uid="{1984D917-1CD5-4579-9B14-7764DFB01E80}" name="Column2618"/>
    <tableColumn id="2627" xr3:uid="{01D29693-29E9-4624-95B7-862D88376277}" name="Column2619"/>
    <tableColumn id="2628" xr3:uid="{4336D187-7C7D-4F66-BDD4-3FA08703488B}" name="Column2620"/>
    <tableColumn id="2629" xr3:uid="{D114F123-D541-47AA-B000-8031B13884D6}" name="Column2621"/>
    <tableColumn id="2630" xr3:uid="{0B57C374-5E55-4291-8E6B-258DF018918C}" name="Column2622"/>
    <tableColumn id="2631" xr3:uid="{C4B2AF34-9AB0-484A-8D18-58EE9D40AEBF}" name="Column2623"/>
    <tableColumn id="2632" xr3:uid="{779262CE-34B4-4252-8DD2-8F7274A122D8}" name="Column2624"/>
    <tableColumn id="2633" xr3:uid="{426AA205-6E73-4BF3-8B67-4075AD145BE0}" name="Column2625"/>
    <tableColumn id="2634" xr3:uid="{634FB748-F55B-4CE7-A860-37FC2F34B7C0}" name="Column2626"/>
    <tableColumn id="2635" xr3:uid="{82B89D31-4F67-433D-B866-AB1D0A5FBF45}" name="Column2627"/>
    <tableColumn id="2636" xr3:uid="{CC47E062-DD60-4C7C-B93F-F967555524B2}" name="Column2628"/>
    <tableColumn id="2637" xr3:uid="{CAF9C841-CBC1-4844-A567-51AF4DBE9CC3}" name="Column2629"/>
    <tableColumn id="2638" xr3:uid="{80332864-9C50-4B77-A980-ADDF42E3C7A7}" name="Column2630"/>
    <tableColumn id="2639" xr3:uid="{8C0F63C4-9567-4915-883F-65F0B30F5FC4}" name="Column2631"/>
    <tableColumn id="2640" xr3:uid="{BC7AFBF8-1D10-4478-8F21-119292943A22}" name="Column2632"/>
    <tableColumn id="2641" xr3:uid="{A56F7D69-A2B1-4DC0-A310-F5ABD02C8D85}" name="Column2633"/>
    <tableColumn id="2642" xr3:uid="{F635E113-3087-4505-8136-7AC0B75BCB2A}" name="Column2634"/>
    <tableColumn id="2643" xr3:uid="{FFAA8511-55EE-4B42-95F9-694A44CEF58D}" name="Column2635"/>
    <tableColumn id="2644" xr3:uid="{84275034-7848-4C19-8C60-598C323600DA}" name="Column2636"/>
    <tableColumn id="2645" xr3:uid="{766D41A6-26E0-4C2F-B206-82032E45AFA5}" name="Column2637"/>
    <tableColumn id="2646" xr3:uid="{B84D35C6-9E74-4382-B4DC-BF61D8415116}" name="Column2638"/>
    <tableColumn id="2647" xr3:uid="{A1CADACD-64C3-4640-AF0B-8AAAE1F85AF7}" name="Column2639"/>
    <tableColumn id="2648" xr3:uid="{ABD71255-83CA-4F92-A1D9-CC93E8F7CE37}" name="Column2640"/>
    <tableColumn id="2649" xr3:uid="{A1DD17A5-E508-4158-B4F8-A0C758F17B27}" name="Column2641"/>
    <tableColumn id="2650" xr3:uid="{A55DE7D4-2BB3-4463-ADA2-3FEE9A3F6347}" name="Column2642"/>
    <tableColumn id="2651" xr3:uid="{141D2A4C-39B7-450D-9042-2C68A7218ED6}" name="Column2643"/>
    <tableColumn id="2652" xr3:uid="{93025E00-EB0C-42E0-8DA0-B0DADAC72676}" name="Column2644"/>
    <tableColumn id="2653" xr3:uid="{E7B28FEC-B387-4C9A-9989-4D88DF14271E}" name="Column2645"/>
    <tableColumn id="2654" xr3:uid="{3B8DF286-040A-4AE2-B499-90B1ACCE57B3}" name="Column2646"/>
    <tableColumn id="2655" xr3:uid="{2F432D41-ECB4-4B70-B264-DF90E71DFE5C}" name="Column2647"/>
    <tableColumn id="2656" xr3:uid="{6B0E60FC-61DB-4312-8D8A-4A3E6EC7D060}" name="Column2648"/>
    <tableColumn id="2657" xr3:uid="{C63BA18A-D832-45B6-BD62-B66ABCDF8715}" name="Column2649"/>
    <tableColumn id="2658" xr3:uid="{413C9B0C-05E6-48C8-9E9B-DFFE8066D46F}" name="Column2650"/>
    <tableColumn id="2659" xr3:uid="{78498368-268E-443D-B3BF-E571E14D4A1C}" name="Column2651"/>
    <tableColumn id="2660" xr3:uid="{B10A88A1-A80A-4895-84BF-7924A4E31D99}" name="Column2652"/>
    <tableColumn id="2661" xr3:uid="{97D1F5A9-F574-439A-B9E7-926F71DA1917}" name="Column2653"/>
    <tableColumn id="2662" xr3:uid="{5F316B75-C1C5-4B7C-A921-0B18D2C42F01}" name="Column2654"/>
    <tableColumn id="2663" xr3:uid="{444C6E20-E5FA-4701-AB34-E4A4CEA3135E}" name="Column2655"/>
    <tableColumn id="2664" xr3:uid="{5DDEF9D1-ABD0-46C6-A058-0E646D7DC19C}" name="Column2656"/>
    <tableColumn id="2665" xr3:uid="{58B25A92-93D1-4FD6-8F30-7BF77A97B232}" name="Column2657"/>
    <tableColumn id="2666" xr3:uid="{C66C06D1-B120-4AB5-8DCE-CB200FD5F963}" name="Column2658"/>
    <tableColumn id="2667" xr3:uid="{07921E83-9E17-4802-80F7-34D9E9730254}" name="Column2659"/>
    <tableColumn id="2668" xr3:uid="{65940A9F-AB2B-485A-9661-4E14678BF07B}" name="Column2660"/>
    <tableColumn id="2669" xr3:uid="{030A752A-2E44-4CEC-93B8-87E55C8C17B7}" name="Column2661"/>
    <tableColumn id="2670" xr3:uid="{16F93DDB-5046-4DBF-8CA9-B0631281456A}" name="Column2662"/>
    <tableColumn id="2671" xr3:uid="{95100B50-E124-4FF9-A986-20055E8FD7FC}" name="Column2663"/>
    <tableColumn id="2672" xr3:uid="{E8CC5E1D-AFC9-490F-939E-2C17B34E3EDF}" name="Column2664"/>
    <tableColumn id="2673" xr3:uid="{951AD5E6-459D-49CF-BECB-6EA8A804687E}" name="Column2665"/>
    <tableColumn id="2674" xr3:uid="{8ADF6D2D-6FA3-44FE-8A80-6F67659F5592}" name="Column2666"/>
    <tableColumn id="2675" xr3:uid="{F3BDE5B8-C509-4A39-9FEF-B4F0635D61EE}" name="Column2667"/>
    <tableColumn id="2676" xr3:uid="{B2BD8118-CED6-4EA3-80EC-D55FCDEA2849}" name="Column2668"/>
    <tableColumn id="2677" xr3:uid="{8FCCA2A1-DEB9-45B9-8095-62ECC0A97071}" name="Column2669"/>
    <tableColumn id="2678" xr3:uid="{A390FAA3-6C50-4957-8551-5D5358ACD60B}" name="Column2670"/>
    <tableColumn id="2679" xr3:uid="{CD54C720-8D0E-4C2E-A804-BEDC274A7C08}" name="Column2671"/>
    <tableColumn id="2680" xr3:uid="{A3B55270-206F-49DB-ADE0-DF8D409730DE}" name="Column2672"/>
    <tableColumn id="2681" xr3:uid="{ABA23C64-F6AB-424B-8BBE-F86D9A023556}" name="Column2673"/>
    <tableColumn id="2682" xr3:uid="{68B561C0-9C9D-4734-8476-755F9EAB4057}" name="Column2674"/>
    <tableColumn id="2683" xr3:uid="{F6520E47-36C5-48D6-9CC1-DE640B08304D}" name="Column2675"/>
    <tableColumn id="2684" xr3:uid="{2B04551D-45F1-43FB-BF67-56E299FD2110}" name="Column2676"/>
    <tableColumn id="2685" xr3:uid="{F9FE6E19-5E2F-4427-BBB9-443AB39C0B15}" name="Column2677"/>
    <tableColumn id="2686" xr3:uid="{9FB20E64-63DD-4217-92EF-E4D36F95AF90}" name="Column2678"/>
    <tableColumn id="2687" xr3:uid="{EA75211B-C931-4B9A-B03E-B06D22AB6749}" name="Column2679"/>
    <tableColumn id="2688" xr3:uid="{866D1850-6B5E-4257-9506-A931CF4CB42C}" name="Column2680"/>
    <tableColumn id="2689" xr3:uid="{A9E7A3FC-BE46-4219-ACCC-F2A270825CC5}" name="Column2681"/>
    <tableColumn id="2690" xr3:uid="{1EAD7D1E-2EC0-4D7E-9C83-86A43694E9CE}" name="Column2682"/>
    <tableColumn id="2691" xr3:uid="{D11BA797-5708-4E1D-A383-6EC0F85B441E}" name="Column2683"/>
    <tableColumn id="2692" xr3:uid="{C114BBEC-797C-4A1C-9187-9F07FE8768F8}" name="Column2684"/>
    <tableColumn id="2693" xr3:uid="{C13148A9-587C-4694-88F9-235DB6D12DC0}" name="Column2685"/>
    <tableColumn id="2694" xr3:uid="{0FF48329-7FE0-4310-BE9B-199C189E38A0}" name="Column2686"/>
    <tableColumn id="2695" xr3:uid="{6CC29050-5D80-4302-858D-46EBC9A2BBD5}" name="Column2687"/>
    <tableColumn id="2696" xr3:uid="{7030404A-C72B-465D-BF01-B6BFAAB137AF}" name="Column2688"/>
    <tableColumn id="2697" xr3:uid="{B68D39AA-9065-4C1F-8B41-5CDB6E1D081D}" name="Column2689"/>
    <tableColumn id="2698" xr3:uid="{756B4005-8C01-454A-BC5C-C503E0B3C99A}" name="Column2690"/>
    <tableColumn id="2699" xr3:uid="{019A0F3C-E51E-4215-9D9C-1ED7E885C721}" name="Column2691"/>
    <tableColumn id="2700" xr3:uid="{582A76BE-E890-4FBD-B149-63724A2C580E}" name="Column2692"/>
    <tableColumn id="2701" xr3:uid="{297F5172-CB11-4DFC-AEC3-A9C68BACD604}" name="Column2693"/>
    <tableColumn id="2702" xr3:uid="{7F7FC074-FAED-4A58-B480-5236C9FB6B20}" name="Column2694"/>
    <tableColumn id="2703" xr3:uid="{D2FE4D6B-52D9-460E-B45B-115DAD9C5E96}" name="Column2695"/>
    <tableColumn id="2704" xr3:uid="{2173B1E4-6F92-473E-87AB-62658A7299BF}" name="Column2696"/>
    <tableColumn id="2705" xr3:uid="{4EDA6839-C433-416A-A73A-E77C9AF0289F}" name="Column2697"/>
    <tableColumn id="2706" xr3:uid="{232C2FBB-D19E-4CAA-B46B-2995E87F17BB}" name="Column2698"/>
    <tableColumn id="2707" xr3:uid="{121D6816-F470-40C7-9DC3-4BAB101915C0}" name="Column2699"/>
    <tableColumn id="2708" xr3:uid="{07BD21CF-2BE4-42AD-B1D9-5519DA308ED6}" name="Column2700"/>
    <tableColumn id="2709" xr3:uid="{BDB295FA-58FB-48A8-B1D5-59137582A373}" name="Column2701"/>
    <tableColumn id="2710" xr3:uid="{27B6DDED-AC48-484E-A6FB-EE5873E440C6}" name="Column2702"/>
    <tableColumn id="2711" xr3:uid="{87EE223A-31DE-43F5-B866-4B76F79491D2}" name="Column2703"/>
    <tableColumn id="2712" xr3:uid="{4E923F43-7888-498F-9F2D-551D04803F7D}" name="Column2704"/>
    <tableColumn id="2713" xr3:uid="{DCA6F6E5-2153-469F-BED5-22E1D9BBED03}" name="Column2705"/>
    <tableColumn id="2714" xr3:uid="{B3550E27-BF1A-42D7-B330-3C6A4133EE6C}" name="Column2706"/>
    <tableColumn id="2715" xr3:uid="{EC827687-78A7-4CAC-A38B-0FB06F237DAF}" name="Column2707"/>
    <tableColumn id="2716" xr3:uid="{FBD4D34A-48C6-4AB4-82D9-CE9185211F20}" name="Column2708"/>
    <tableColumn id="2717" xr3:uid="{89032D59-F53F-4639-99CE-06129D3FD7CE}" name="Column2709"/>
    <tableColumn id="2718" xr3:uid="{CA287558-756A-4A43-8DA2-639389C513F0}" name="Column2710"/>
    <tableColumn id="2719" xr3:uid="{995AA1D2-9EF1-43BB-A69C-731444A9024E}" name="Column2711"/>
    <tableColumn id="2720" xr3:uid="{E7D60E79-6053-4C99-8A49-D042F94688C7}" name="Column2712"/>
    <tableColumn id="2721" xr3:uid="{54918FD9-4525-4484-BF96-25752EC00945}" name="Column2713"/>
    <tableColumn id="2722" xr3:uid="{DD627D6E-E9F5-4D10-A7E0-55BD8AEF87C0}" name="Column2714"/>
    <tableColumn id="2723" xr3:uid="{04BE7AE2-4B7B-439D-8861-AB000B33F523}" name="Column2715"/>
    <tableColumn id="2724" xr3:uid="{BC50A94B-B7EA-40D8-821E-51F79B7CD014}" name="Column2716"/>
    <tableColumn id="2725" xr3:uid="{B6A6DC3D-337B-4B50-B935-20245C10F9F9}" name="Column2717"/>
    <tableColumn id="2726" xr3:uid="{5FA722BC-C542-4A61-AAAD-7310799EE3DD}" name="Column2718"/>
    <tableColumn id="2727" xr3:uid="{3C0108BD-91D9-4879-9EBD-4CC8B2367D05}" name="Column2719"/>
    <tableColumn id="2728" xr3:uid="{B9C84623-E8D6-43C5-9AB4-EE3F58FFDBA1}" name="Column2720"/>
    <tableColumn id="2729" xr3:uid="{F46AFE93-33DC-448C-A228-5C7BD7A5F406}" name="Column2721"/>
    <tableColumn id="2730" xr3:uid="{07BB02B9-D466-4900-B0AC-A7C5A9CB7919}" name="Column2722"/>
    <tableColumn id="2731" xr3:uid="{1695713C-F3D4-4CF7-B44F-5CF2CB4F5AA9}" name="Column2723"/>
    <tableColumn id="2732" xr3:uid="{5D765E4B-C956-45F0-9516-C93126183AEA}" name="Column2724"/>
    <tableColumn id="2733" xr3:uid="{753A45F8-0BFA-439A-B31F-6B5929755D3D}" name="Column2725"/>
    <tableColumn id="2734" xr3:uid="{466323F6-D200-49FB-B87A-D475ADCE0BE3}" name="Column2726"/>
    <tableColumn id="2735" xr3:uid="{606779BD-70AA-442D-8888-BEDCA4686843}" name="Column2727"/>
    <tableColumn id="2736" xr3:uid="{C3FE03A1-4B99-4081-81D6-141FBCE847C8}" name="Column2728"/>
    <tableColumn id="2737" xr3:uid="{16436379-AADD-4B88-AAC5-1F46E47C1C16}" name="Column2729"/>
    <tableColumn id="2738" xr3:uid="{4BAEA8B5-4B79-49E1-92E3-A6B44E14C1E5}" name="Column2730"/>
    <tableColumn id="2739" xr3:uid="{91525B99-1FF6-4396-9138-DE66C247D4CB}" name="Column2731"/>
    <tableColumn id="2740" xr3:uid="{1DD9D840-B5D4-468B-8FD2-8BF7F95CF446}" name="Column2732"/>
    <tableColumn id="2741" xr3:uid="{BB029011-3945-4129-961A-BD42BC2587BC}" name="Column2733"/>
    <tableColumn id="2742" xr3:uid="{89F9B5C8-49B2-4CC2-A3E0-B2E6649B3857}" name="Column2734"/>
    <tableColumn id="2743" xr3:uid="{7E32B925-D916-4200-A4E1-3472D222489E}" name="Column2735"/>
    <tableColumn id="2744" xr3:uid="{6112D1CF-6A5E-410C-8176-00C591B6BF99}" name="Column2736"/>
    <tableColumn id="2745" xr3:uid="{58FB4325-B53F-4C49-A12C-14E29868BD88}" name="Column2737"/>
    <tableColumn id="2746" xr3:uid="{CEDC8315-8AB9-4016-8400-8B2AD6CA420D}" name="Column2738"/>
    <tableColumn id="2747" xr3:uid="{CC5F0DD3-2CDB-4B93-A21C-E29769E3E709}" name="Column2739"/>
    <tableColumn id="2748" xr3:uid="{BE8731F7-E8C7-412F-BF9A-B7FB6F1E13FD}" name="Column2740"/>
    <tableColumn id="2749" xr3:uid="{BBC5B661-D943-4CA1-AE18-D7B28009759F}" name="Column2741"/>
    <tableColumn id="2750" xr3:uid="{7E690BE9-AC8C-4CFF-9B8F-0361F736A6FD}" name="Column2742"/>
    <tableColumn id="2751" xr3:uid="{5B8DC900-0C47-4C01-BE7A-05669A52B759}" name="Column2743"/>
    <tableColumn id="2752" xr3:uid="{9362C90A-06F3-405F-BD67-C159D84EA9C7}" name="Column2744"/>
    <tableColumn id="2753" xr3:uid="{ABCC3620-D9AF-40F1-985D-3BF2EA3AD410}" name="Column2745"/>
    <tableColumn id="2754" xr3:uid="{293C146F-6FAA-44CA-A702-C5F64F225DB9}" name="Column2746"/>
    <tableColumn id="2755" xr3:uid="{71EFD866-2413-4537-8897-FE2F81056817}" name="Column2747"/>
    <tableColumn id="2756" xr3:uid="{36657136-834B-4A05-8F3E-FF315CCC355D}" name="Column2748"/>
    <tableColumn id="2757" xr3:uid="{EFF5046E-3C81-4ECC-B9C3-9FE8358C1E4E}" name="Column2749"/>
    <tableColumn id="2758" xr3:uid="{DD827FDA-8908-42A9-B3D8-02280F2A2B31}" name="Column2750"/>
    <tableColumn id="2759" xr3:uid="{EE067136-CCCC-46CC-B9B2-17B1AB2AF831}" name="Column2751"/>
    <tableColumn id="2760" xr3:uid="{8A573728-DDF0-41F3-884D-9DE617F03F36}" name="Column2752"/>
    <tableColumn id="2761" xr3:uid="{F1B9431F-C54D-400D-9BFC-294698E46DA8}" name="Column2753"/>
    <tableColumn id="2762" xr3:uid="{21FB82BB-8CEF-4C2C-97B0-FE7A67D69BAB}" name="Column2754"/>
    <tableColumn id="2763" xr3:uid="{9EEEAD1E-3AD4-448C-AC07-9A11BCF55117}" name="Column2755"/>
    <tableColumn id="2764" xr3:uid="{091C3125-C9E7-4738-94F0-5DE26255EBA5}" name="Column2756"/>
    <tableColumn id="2765" xr3:uid="{1617EA63-1DC6-44C8-A594-C85FE82441A4}" name="Column2757"/>
    <tableColumn id="2766" xr3:uid="{27D99AE7-06EF-42A4-A7AE-0C7EBCA78593}" name="Column2758"/>
    <tableColumn id="2767" xr3:uid="{DD8B1E3C-E707-490D-9EB3-E5FC146897B5}" name="Column2759"/>
    <tableColumn id="2768" xr3:uid="{D201CEAB-6791-4464-BCFE-9F6552EB4802}" name="Column2760"/>
    <tableColumn id="2769" xr3:uid="{6BEE1558-5EA3-4C5E-80AA-C991C511F4C0}" name="Column2761"/>
    <tableColumn id="2770" xr3:uid="{652DC561-D97F-4F05-8CF4-84D1A8A0D873}" name="Column2762"/>
    <tableColumn id="2771" xr3:uid="{B07A1411-4C3A-45E6-AACF-5A9D871EF39B}" name="Column2763"/>
    <tableColumn id="2772" xr3:uid="{FBD2373F-D98D-4FB2-9EF8-648DF3123327}" name="Column2764"/>
    <tableColumn id="2773" xr3:uid="{B7A4F30F-40F8-4A3B-8397-7425542D92D4}" name="Column2765"/>
    <tableColumn id="2774" xr3:uid="{BFA2AE76-E72D-4D4F-A7C0-EB1AFF330CDB}" name="Column2766"/>
    <tableColumn id="2775" xr3:uid="{8D78DF2A-E4C8-4BA8-8D1E-0AC977C1711D}" name="Column2767"/>
    <tableColumn id="2776" xr3:uid="{8B2DF95E-9749-4DB9-BBDF-96F3FCB3A640}" name="Column2768"/>
    <tableColumn id="2777" xr3:uid="{298469B2-48B1-49D4-95AA-520D5C148BCC}" name="Column2769"/>
    <tableColumn id="2778" xr3:uid="{F2911FE8-400D-4E4C-95AA-2DB800050D61}" name="Column2770"/>
    <tableColumn id="2779" xr3:uid="{887C1CC2-C838-47A0-9778-93A428D01DBF}" name="Column2771"/>
    <tableColumn id="2780" xr3:uid="{CC292EEE-2CF0-470A-993E-87AF7747FE6A}" name="Column2772"/>
    <tableColumn id="2781" xr3:uid="{0DD6090B-BC3D-4A9F-9E7A-A612CF2937EC}" name="Column2773"/>
    <tableColumn id="2782" xr3:uid="{4528CC58-6F4A-45F5-8263-212D439FAFE6}" name="Column2774"/>
    <tableColumn id="2783" xr3:uid="{0E684868-A564-46D1-A045-61A6A0634CA6}" name="Column2775"/>
    <tableColumn id="2784" xr3:uid="{52B70B9B-6E1E-4208-992D-428B920FB30E}" name="Column2776"/>
    <tableColumn id="2785" xr3:uid="{41E3936F-B8AF-4A2A-97CF-BFEBC977BFAC}" name="Column2777"/>
    <tableColumn id="2786" xr3:uid="{2A681C9C-1A19-4404-90EB-0510F4EC4D44}" name="Column2778"/>
    <tableColumn id="2787" xr3:uid="{33D18CA6-1F12-493D-BABB-FB46E0D3143C}" name="Column2779"/>
    <tableColumn id="2788" xr3:uid="{BE6A406F-B909-4C09-A5B5-02A13A1243F5}" name="Column2780"/>
    <tableColumn id="2789" xr3:uid="{BAEE751C-0E73-42B0-A8C2-5526C2869D64}" name="Column2781"/>
    <tableColumn id="2790" xr3:uid="{24BE39C2-ADB1-4598-9FE0-535FDA46C9C8}" name="Column2782"/>
    <tableColumn id="2791" xr3:uid="{6DA369F2-B7FD-4DF1-A4AD-3864049D85BA}" name="Column2783"/>
    <tableColumn id="2792" xr3:uid="{18AAB87D-0AB0-41E5-A7D4-5D4D3933DD55}" name="Column2784"/>
    <tableColumn id="2793" xr3:uid="{AB3D501F-F1DB-4715-8735-29CF67EFFBCA}" name="Column2785"/>
    <tableColumn id="2794" xr3:uid="{8A764212-59BD-4DB2-B9A1-23E60A3DD9E1}" name="Column2786"/>
    <tableColumn id="2795" xr3:uid="{15BEEFCD-08A8-4FF8-8D2D-BD43FB6D113E}" name="Column2787"/>
    <tableColumn id="2796" xr3:uid="{C4C46CED-DAA5-4A28-8CC7-664BDC84EF85}" name="Column2788"/>
    <tableColumn id="2797" xr3:uid="{2B451F87-E895-48C6-8D8F-4BEB9B0C406A}" name="Column2789"/>
    <tableColumn id="2798" xr3:uid="{28DF99AE-944D-4B9A-9CEC-103B7B6218A1}" name="Column2790"/>
    <tableColumn id="2799" xr3:uid="{86C256A5-0925-4A17-8365-624888BC632F}" name="Column2791"/>
    <tableColumn id="2800" xr3:uid="{D0E9D164-ECDE-4DF9-914C-1D2B419F5B57}" name="Column2792"/>
    <tableColumn id="2801" xr3:uid="{8A794D65-48D0-49AD-93FA-3A654456A730}" name="Column2793"/>
    <tableColumn id="2802" xr3:uid="{9EFCF64F-3873-432B-8EEF-99090759288C}" name="Column2794"/>
    <tableColumn id="2803" xr3:uid="{9F08F3F5-131D-4120-8885-0824EA926DC8}" name="Column2795"/>
    <tableColumn id="2804" xr3:uid="{3447945F-5A00-415A-A886-389302437F6E}" name="Column2796"/>
    <tableColumn id="2805" xr3:uid="{429F7FD1-FAB0-44BB-ABAD-3E4EF5831903}" name="Column2797"/>
    <tableColumn id="2806" xr3:uid="{F6DEB5D3-AC29-473F-B9F1-261677CA8138}" name="Column2798"/>
    <tableColumn id="2807" xr3:uid="{C90B82E6-A947-4D05-A11E-713E92B1EE33}" name="Column2799"/>
    <tableColumn id="2808" xr3:uid="{5A0B1A73-5556-4A16-A605-7D57847ED800}" name="Column2800"/>
    <tableColumn id="2809" xr3:uid="{8DAB679C-0076-49A2-B431-2BF2E0199D12}" name="Column2801"/>
    <tableColumn id="2810" xr3:uid="{A4ADEB2E-228D-4411-9C02-EE76F373AD38}" name="Column2802"/>
    <tableColumn id="2811" xr3:uid="{B22FC55F-0F68-4E4C-93FB-F06009DBB4B2}" name="Column2803"/>
    <tableColumn id="2812" xr3:uid="{B65E0A98-BFCB-459D-9633-04F870051C21}" name="Column2804"/>
    <tableColumn id="2813" xr3:uid="{275F07FF-40DF-435E-9811-D42ADEF82C46}" name="Column2805"/>
    <tableColumn id="2814" xr3:uid="{326F5ACC-A553-4AF4-8C46-3712FA9FB909}" name="Column2806"/>
    <tableColumn id="2815" xr3:uid="{BBC26C34-8473-4584-B8A6-D027565572CD}" name="Column2807"/>
    <tableColumn id="2816" xr3:uid="{A49695E3-918B-42ED-A9E1-B566FF92B122}" name="Column2808"/>
    <tableColumn id="2817" xr3:uid="{5D76373A-1568-46CE-A3BF-3624DA6DD9AD}" name="Column2809"/>
    <tableColumn id="2818" xr3:uid="{E4F0300F-C064-4DFD-A4E4-380349019F20}" name="Column2810"/>
    <tableColumn id="2819" xr3:uid="{90918A17-622C-46B9-8D20-30828F28E890}" name="Column2811"/>
    <tableColumn id="2820" xr3:uid="{A71DDD3D-F838-41EC-B5F1-45A482513CD1}" name="Column2812"/>
    <tableColumn id="2821" xr3:uid="{1DF5590F-A113-4DE7-8EAE-39265D77D676}" name="Column2813"/>
    <tableColumn id="2822" xr3:uid="{AF9B486C-BC3F-4B63-99D9-F3658EA6FD37}" name="Column2814"/>
    <tableColumn id="2823" xr3:uid="{A0CCAEFF-1BDE-465C-87B8-82B76B30B917}" name="Column2815"/>
    <tableColumn id="2824" xr3:uid="{917D0F71-A36A-411B-9699-51E79612F485}" name="Column2816"/>
    <tableColumn id="2825" xr3:uid="{9506BFAE-8263-432E-BCA5-875EA2BC824E}" name="Column2817"/>
    <tableColumn id="2826" xr3:uid="{6E01ECCD-D8BC-409B-B622-BFC511ABF7C3}" name="Column2818"/>
    <tableColumn id="2827" xr3:uid="{130CF44D-E43C-4464-A151-CA8E985A6121}" name="Column2819"/>
    <tableColumn id="2828" xr3:uid="{D54F22F2-7D6A-47BF-85ED-516C83C624DB}" name="Column2820"/>
    <tableColumn id="2829" xr3:uid="{52A1EBA1-28EA-4DE8-9020-2263970B2B8C}" name="Column2821"/>
    <tableColumn id="2830" xr3:uid="{ECC2500B-2B76-4A3F-BA05-CF61983F6093}" name="Column2822"/>
    <tableColumn id="2831" xr3:uid="{D3FBD608-B6E4-451A-8CCE-BF1EE8F380F5}" name="Column2823"/>
    <tableColumn id="2832" xr3:uid="{C12C4198-70C4-44C1-BFB5-BA6012EF8008}" name="Column2824"/>
    <tableColumn id="2833" xr3:uid="{D20DC859-FFBB-4922-A1A9-726AB7331944}" name="Column2825"/>
    <tableColumn id="2834" xr3:uid="{FF82F447-A141-4DC1-BF07-15C5DC726BC6}" name="Column2826"/>
    <tableColumn id="2835" xr3:uid="{56B7128B-FA07-453B-AAA3-CE04C8175B0F}" name="Column2827"/>
    <tableColumn id="2836" xr3:uid="{CA9B9DE5-1DC9-4F0E-BE80-5418ABD2F3AC}" name="Column2828"/>
    <tableColumn id="2837" xr3:uid="{19E2E35F-B30D-4017-884E-133BAA954423}" name="Column2829"/>
    <tableColumn id="2838" xr3:uid="{9BF318ED-90D9-421B-8007-5615E2958AEC}" name="Column2830"/>
    <tableColumn id="2839" xr3:uid="{2A369F8F-12CA-4F64-A9E6-EB84C4D87785}" name="Column2831"/>
    <tableColumn id="2840" xr3:uid="{2D02FE93-9B0A-4301-A188-2470B0CC62E3}" name="Column2832"/>
    <tableColumn id="2841" xr3:uid="{5D16C271-7A56-48C7-A8C1-44390CDE74C1}" name="Column2833"/>
    <tableColumn id="2842" xr3:uid="{D28C68E8-E039-410D-85D1-A4344350538E}" name="Column2834"/>
    <tableColumn id="2843" xr3:uid="{7C19A1F0-2250-4BE1-AD4A-A55B65EA12F7}" name="Column2835"/>
    <tableColumn id="2844" xr3:uid="{42EA4DF8-6D01-4472-89C9-2B80CFA22CC4}" name="Column2836"/>
    <tableColumn id="2845" xr3:uid="{00A09B23-22AE-4CBA-8220-B90F705A48FF}" name="Column2837"/>
    <tableColumn id="2846" xr3:uid="{0D7FFE94-C0D6-4489-A790-6F8E7196FA5A}" name="Column2838"/>
    <tableColumn id="2847" xr3:uid="{E373E5DA-4333-4F13-B61B-2991469F33BB}" name="Column2839"/>
    <tableColumn id="2848" xr3:uid="{7FA2F3BF-5249-4891-8EFE-7E7E4DED8F34}" name="Column2840"/>
    <tableColumn id="2849" xr3:uid="{EBAF61FA-A037-45AE-A654-205F2714355D}" name="Column2841"/>
    <tableColumn id="2850" xr3:uid="{BA296FB3-06E1-45D4-A19F-677D5657D48A}" name="Column2842"/>
    <tableColumn id="2851" xr3:uid="{CD4ED774-566F-48DD-9D02-0214EE4839C3}" name="Column2843"/>
    <tableColumn id="2852" xr3:uid="{9A6939E6-429E-4C6A-B942-1AB35752B7B0}" name="Column2844"/>
    <tableColumn id="2853" xr3:uid="{6F0CB3A7-465D-4988-83E7-F8A67316874E}" name="Column2845"/>
    <tableColumn id="2854" xr3:uid="{37061C40-ADE0-4A39-9160-44DBD009FAFF}" name="Column2846"/>
    <tableColumn id="2855" xr3:uid="{DF120D48-EB79-497E-BF22-083ADBB72867}" name="Column2847"/>
    <tableColumn id="2856" xr3:uid="{F6706393-68C5-415A-8C44-CEE43E2039B4}" name="Column2848"/>
    <tableColumn id="2857" xr3:uid="{2B8B647B-C6DC-4FD2-B45E-98E86CB9FE13}" name="Column2849"/>
    <tableColumn id="2858" xr3:uid="{00CFA0C1-0F06-43AD-875A-2CB240329EC4}" name="Column2850"/>
    <tableColumn id="2859" xr3:uid="{88423FC5-525F-4E55-AAD6-798C69209C8E}" name="Column2851"/>
    <tableColumn id="2860" xr3:uid="{5E17B237-2150-46C5-B601-C50FF0FD663A}" name="Column2852"/>
    <tableColumn id="2861" xr3:uid="{A2F04D84-9087-4196-9F8A-46880B0B7257}" name="Column2853"/>
    <tableColumn id="2862" xr3:uid="{A31B10C4-8AC8-4FC4-95E9-0E2FDE6FA5A1}" name="Column2854"/>
    <tableColumn id="2863" xr3:uid="{E3D1EB57-826D-48CF-8D44-ABCCE5F6FD48}" name="Column2855"/>
    <tableColumn id="2864" xr3:uid="{DC6772B3-2162-41CF-97D4-C3740A255033}" name="Column2856"/>
    <tableColumn id="2865" xr3:uid="{58B7510E-81EE-48BD-8FB3-E54294BBB652}" name="Column2857"/>
    <tableColumn id="2866" xr3:uid="{EF3672B4-4737-43A7-B555-FC9E76CBE498}" name="Column2858"/>
    <tableColumn id="2867" xr3:uid="{3CEF2EEA-E9A8-40B5-B446-892C61BD6E35}" name="Column2859"/>
    <tableColumn id="2868" xr3:uid="{FFDC160E-0222-4E73-AEBC-1881499413C7}" name="Column2860"/>
    <tableColumn id="2869" xr3:uid="{4B03A3CD-970A-49FF-830C-DFBDD32F4E5D}" name="Column2861"/>
    <tableColumn id="2870" xr3:uid="{19B15954-2A9C-40EA-9B02-ACCF7A1B765B}" name="Column2862"/>
    <tableColumn id="2871" xr3:uid="{BC523883-2B97-4529-B602-B6496088A8E3}" name="Column2863"/>
    <tableColumn id="2872" xr3:uid="{6656C9D7-DBAA-453B-9084-4C773B4EEF46}" name="Column2864"/>
    <tableColumn id="2873" xr3:uid="{3425253A-32F6-4FFB-9052-072ACC3E75EB}" name="Column2865"/>
    <tableColumn id="2874" xr3:uid="{BA942B89-D843-412D-ADA9-8BED8D49FB01}" name="Column2866"/>
    <tableColumn id="2875" xr3:uid="{89565C72-DC33-48BB-A24F-9E679D909680}" name="Column2867"/>
    <tableColumn id="2876" xr3:uid="{73A95812-361C-440C-B3AA-57BD59562B13}" name="Column2868"/>
    <tableColumn id="2877" xr3:uid="{2BC24214-14D6-4164-963E-0D422449EE76}" name="Column2869"/>
    <tableColumn id="2878" xr3:uid="{59F354A4-AE74-423B-8B69-376DFEEF7607}" name="Column2870"/>
    <tableColumn id="2879" xr3:uid="{E1208CA6-8664-4CE4-8F07-93B14D8315CB}" name="Column2871"/>
    <tableColumn id="2880" xr3:uid="{929CDB37-1B2B-4A6E-8FC1-DF6A488EA46A}" name="Column2872"/>
    <tableColumn id="2881" xr3:uid="{2829A020-6285-4D1F-8596-86C45625E86C}" name="Column2873"/>
    <tableColumn id="2882" xr3:uid="{76BF6D12-1FE4-49D5-B1E7-76821AEDF047}" name="Column2874"/>
    <tableColumn id="2883" xr3:uid="{5A8790DD-0EE6-49E5-9C7E-D9B5B5781FB3}" name="Column2875"/>
    <tableColumn id="2884" xr3:uid="{7D8C22E9-5EFF-4D18-84DF-7B63F8BD6A97}" name="Column2876"/>
    <tableColumn id="2885" xr3:uid="{A08B5A86-5F96-48FF-8ABE-63AC94A0422C}" name="Column2877"/>
    <tableColumn id="2886" xr3:uid="{0A7A1C29-5101-4B20-AD9E-D10F38C3BCBD}" name="Column2878"/>
    <tableColumn id="2887" xr3:uid="{5A6B0537-4494-4C8F-9EBF-B70589EEA562}" name="Column2879"/>
    <tableColumn id="2888" xr3:uid="{6B18CFBE-599F-46A8-B232-228CAB269AFC}" name="Column2880"/>
    <tableColumn id="2889" xr3:uid="{9D1BFD3A-AF52-47F6-89ED-4B11CD9C2329}" name="Column2881"/>
    <tableColumn id="2890" xr3:uid="{AA82E957-A572-4FA6-819D-EB78D894F400}" name="Column2882"/>
    <tableColumn id="2891" xr3:uid="{E92D3E33-4BD0-419B-AFF3-06F09A2FAD1A}" name="Column2883"/>
    <tableColumn id="2892" xr3:uid="{794EF5DA-F44D-4118-843D-AD62405D9AD9}" name="Column2884"/>
    <tableColumn id="2893" xr3:uid="{FE6BF04B-5921-49F7-A52A-383CC8A379CC}" name="Column2885"/>
    <tableColumn id="2894" xr3:uid="{D0DF3FE9-E2AE-4125-9131-5F2C5E6866C9}" name="Column2886"/>
    <tableColumn id="2895" xr3:uid="{7FAED5AF-E3B7-4B6B-A3B1-F442C15D8216}" name="Column2887"/>
    <tableColumn id="2896" xr3:uid="{34C05C0A-5699-4D3A-A9FD-112F765E3391}" name="Column2888"/>
    <tableColumn id="2897" xr3:uid="{AC1D42C5-5020-40C8-9AF8-A45AA20948A7}" name="Column2889"/>
    <tableColumn id="2898" xr3:uid="{C6A6CD8E-551C-48A2-ACF1-AD563D2CD463}" name="Column2890"/>
    <tableColumn id="2899" xr3:uid="{D314398C-14F8-4B69-8745-30E9BB1040DF}" name="Column2891"/>
    <tableColumn id="2900" xr3:uid="{32223A7B-E0F5-4551-92F1-203F79AFE971}" name="Column2892"/>
    <tableColumn id="2901" xr3:uid="{35DCC38A-D450-4E0D-A9A5-821E2906F570}" name="Column2893"/>
    <tableColumn id="2902" xr3:uid="{A55E5FB9-44E1-4ECF-B963-4BC0B92A6C69}" name="Column2894"/>
    <tableColumn id="2903" xr3:uid="{7CC009E3-A309-47D1-AD63-CD7A43CA6728}" name="Column2895"/>
    <tableColumn id="2904" xr3:uid="{029ACE34-F5F2-4DB0-8936-90482D97735F}" name="Column2896"/>
    <tableColumn id="2905" xr3:uid="{A016AF7E-0A8F-47DF-AAE9-1CAC88F1A79F}" name="Column2897"/>
    <tableColumn id="2906" xr3:uid="{214664E2-F459-4056-AD4E-16663DE0D439}" name="Column2898"/>
    <tableColumn id="2907" xr3:uid="{81992015-604D-45A3-9644-977DE10DD653}" name="Column2899"/>
    <tableColumn id="2908" xr3:uid="{04F02FFA-2043-48DB-9A6A-25ADB840AA5B}" name="Column2900"/>
    <tableColumn id="2909" xr3:uid="{74996AEB-7BED-483A-94F4-293F1C0C7688}" name="Column2901"/>
    <tableColumn id="2910" xr3:uid="{255A9208-EA43-45A5-81C2-2EFAED922174}" name="Column2902"/>
    <tableColumn id="2911" xr3:uid="{4BE2C7EE-BC7F-46F6-8C87-40AD0A37640E}" name="Column2903"/>
    <tableColumn id="2912" xr3:uid="{82F8748F-0193-4261-A001-38730793BC69}" name="Column2904"/>
    <tableColumn id="2913" xr3:uid="{97A47A61-E4E7-4125-AB9C-44659B253069}" name="Column2905"/>
    <tableColumn id="2914" xr3:uid="{B8594B2B-8B1D-4B98-B9C3-1F215A5B4199}" name="Column2906"/>
    <tableColumn id="2915" xr3:uid="{1FBAE44F-B668-4F9C-A9B7-295578C82A20}" name="Column2907"/>
    <tableColumn id="2916" xr3:uid="{6E38B80B-729A-4FD3-9F16-567FE58BCDC8}" name="Column2908"/>
    <tableColumn id="2917" xr3:uid="{CBE8D7C0-6870-48C9-93A2-5E14423CB9B0}" name="Column2909"/>
    <tableColumn id="2918" xr3:uid="{E5409E19-24EF-4E86-9028-FB1C643AA0FB}" name="Column2910"/>
    <tableColumn id="2919" xr3:uid="{65C2DB04-D5BF-4194-8108-33953BF4850C}" name="Column2911"/>
    <tableColumn id="2920" xr3:uid="{60139160-C6C1-4176-A8FD-0CE863FB69E0}" name="Column2912"/>
    <tableColumn id="2921" xr3:uid="{ABE62AE2-B017-43CD-A571-379C0E0020C6}" name="Column2913"/>
    <tableColumn id="2922" xr3:uid="{6A18F6C5-0A22-462D-90D7-F489DD1E9C12}" name="Column2914"/>
    <tableColumn id="2923" xr3:uid="{CAD5F264-A7E0-4D53-B6EA-80BE3C1D3386}" name="Column2915"/>
    <tableColumn id="2924" xr3:uid="{19D6AE04-B9B5-48EC-87C1-308ACB7EF3E1}" name="Column2916"/>
    <tableColumn id="2925" xr3:uid="{420085F6-C1B4-495A-9B5A-D7DF0865C439}" name="Column2917"/>
    <tableColumn id="2926" xr3:uid="{DC1E7E31-0DC4-4F0F-861A-E415621C4E89}" name="Column2918"/>
    <tableColumn id="2927" xr3:uid="{3FB9AEC3-AE8B-48E2-9EB2-E81DF4BE2F23}" name="Column2919"/>
    <tableColumn id="2928" xr3:uid="{D455747F-A705-4E2B-B518-86FAC1259756}" name="Column2920"/>
    <tableColumn id="2929" xr3:uid="{EDFC9309-BD7E-49EB-A65E-C3CDC6917709}" name="Column2921"/>
    <tableColumn id="2930" xr3:uid="{99DE5602-E4F8-4555-8A6E-86F63EFD1EB6}" name="Column2922"/>
    <tableColumn id="2931" xr3:uid="{10D51C23-5630-4E61-AD1B-79E9F253926E}" name="Column2923"/>
    <tableColumn id="2932" xr3:uid="{36C6E7C9-77D5-43DB-8D70-D08FD3564D07}" name="Column2924"/>
    <tableColumn id="2933" xr3:uid="{45219629-9AC1-4B7C-B3EF-E7B6AEF9D6F5}" name="Column2925"/>
    <tableColumn id="2934" xr3:uid="{C29CCE45-0F3F-4C49-9DD5-E29EB43FF721}" name="Column2926"/>
    <tableColumn id="2935" xr3:uid="{9C01C5A0-ED91-4237-8174-906E8051CC9C}" name="Column2927"/>
    <tableColumn id="2936" xr3:uid="{0F6E1BF9-75E4-480F-A62E-46AD9D5AC667}" name="Column2928"/>
    <tableColumn id="2937" xr3:uid="{548BBF42-26A5-48CA-A59A-8463B1A46CAF}" name="Column2929"/>
    <tableColumn id="2938" xr3:uid="{229B3CE2-33DC-4F15-AEE1-83AA0A0DA249}" name="Column2930"/>
    <tableColumn id="2939" xr3:uid="{AABFDB28-BF48-4758-B356-F48418B09F24}" name="Column2931"/>
    <tableColumn id="2940" xr3:uid="{751B5A69-0A64-4B65-A558-02F9954EE90C}" name="Column2932"/>
    <tableColumn id="2941" xr3:uid="{75574D7E-3A3A-4599-96F4-D1CEA346C55D}" name="Column2933"/>
    <tableColumn id="2942" xr3:uid="{8C333E54-E62E-4BE0-8EB2-806B41B73CA5}" name="Column2934"/>
    <tableColumn id="2943" xr3:uid="{97DD6884-6CC3-4FB1-864B-7A36CA29348A}" name="Column2935"/>
    <tableColumn id="2944" xr3:uid="{6E5B1B41-634C-42A7-B94F-E6A48B58C772}" name="Column2936"/>
    <tableColumn id="2945" xr3:uid="{40B26F60-54A2-48F1-BDA5-7ACAF48E050B}" name="Column2937"/>
    <tableColumn id="2946" xr3:uid="{522C2BAA-4432-4C11-B3F8-1C68D9E3587D}" name="Column2938"/>
    <tableColumn id="2947" xr3:uid="{7BA1DD5D-B0FD-4D9E-B07A-7FAC96EBD4C7}" name="Column2939"/>
    <tableColumn id="2948" xr3:uid="{6749E936-62AF-466C-BA64-A6BE5C40B545}" name="Column2940"/>
    <tableColumn id="2949" xr3:uid="{094D812D-16FB-4775-AC5A-15643E5549E2}" name="Column2941"/>
    <tableColumn id="2950" xr3:uid="{A227B0C6-D224-496B-9540-26E76D6CA5B2}" name="Column2942"/>
    <tableColumn id="2951" xr3:uid="{E740535F-2157-414A-944A-1077238601AB}" name="Column2943"/>
    <tableColumn id="2952" xr3:uid="{92432324-F079-4B40-B989-090332E53705}" name="Column2944"/>
    <tableColumn id="2953" xr3:uid="{FBF0B9E6-90A8-41FE-955E-FAF6134F7CEA}" name="Column2945"/>
    <tableColumn id="2954" xr3:uid="{0C628A77-6D4C-4BE9-B1BD-3467E574BC71}" name="Column2946"/>
    <tableColumn id="2955" xr3:uid="{598F0458-76C4-4A2C-9EDD-F6400F3EB255}" name="Column2947"/>
    <tableColumn id="2956" xr3:uid="{E0646A76-0390-4C58-8AE2-70F5CDA71CC8}" name="Column2948"/>
    <tableColumn id="2957" xr3:uid="{A28AFFDE-C9CC-4347-8B2F-48EA89092896}" name="Column2949"/>
    <tableColumn id="2958" xr3:uid="{5B2B4FFA-A427-45FD-B9D7-D5FB33FE6665}" name="Column2950"/>
    <tableColumn id="2959" xr3:uid="{9814F388-F637-4ABF-A5D0-5947F58E9973}" name="Column2951"/>
    <tableColumn id="2960" xr3:uid="{87460CAC-4F9C-42BD-91DD-C95E024EEE8F}" name="Column2952"/>
    <tableColumn id="2961" xr3:uid="{AE335EE6-62E5-45DA-A93A-5ADD1589A9DE}" name="Column2953"/>
    <tableColumn id="2962" xr3:uid="{9E0C3D5F-CBFE-45D6-82F0-342E6617C68B}" name="Column2954"/>
    <tableColumn id="2963" xr3:uid="{F5571C67-640F-4F14-A0C0-F4414F8A2A84}" name="Column2955"/>
    <tableColumn id="2964" xr3:uid="{33E7DCDC-C419-426C-A1E1-E2176209D051}" name="Column2956"/>
    <tableColumn id="2965" xr3:uid="{E53DF1A2-81F2-44EE-9357-7050E12C2619}" name="Column2957"/>
    <tableColumn id="2966" xr3:uid="{1BA154FF-0306-4627-B116-A119051E434A}" name="Column2958"/>
    <tableColumn id="2967" xr3:uid="{E579C1E6-2311-4A66-B66F-047CDCB7A367}" name="Column2959"/>
    <tableColumn id="2968" xr3:uid="{557347CF-A8D6-4FAD-9167-3205027B2B83}" name="Column2960"/>
    <tableColumn id="2969" xr3:uid="{EC6DAD20-AAF9-4195-B497-6D04983F9F0A}" name="Column2961"/>
    <tableColumn id="2970" xr3:uid="{800BBFC9-6D69-4E89-BDC1-FE6C2CCE1C1D}" name="Column2962"/>
    <tableColumn id="2971" xr3:uid="{34F7535F-1B45-4A11-961C-DCE73C02F8FF}" name="Column2963"/>
    <tableColumn id="2972" xr3:uid="{A0F0F341-8744-455E-9CB2-3B26B8A52481}" name="Column2964"/>
    <tableColumn id="2973" xr3:uid="{C801665A-ACEA-424B-9D79-1516A7E329D1}" name="Column2965"/>
    <tableColumn id="2974" xr3:uid="{DAD20A63-1239-4788-8C74-B67554E56D12}" name="Column2966"/>
    <tableColumn id="2975" xr3:uid="{00E85DFE-F1E9-4D84-8540-EA8C9D791E1B}" name="Column2967"/>
    <tableColumn id="2976" xr3:uid="{7F7B1667-69BA-409B-8514-0637A3835E19}" name="Column2968"/>
    <tableColumn id="2977" xr3:uid="{B8F547EC-4FA5-4EE9-B718-191961AF74B4}" name="Column2969"/>
    <tableColumn id="2978" xr3:uid="{F0923ADA-E6CE-421A-9A3B-DDFD48A21F4C}" name="Column2970"/>
    <tableColumn id="2979" xr3:uid="{5ED3F218-7A72-4781-B38F-8EEF27D48AEA}" name="Column2971"/>
    <tableColumn id="2980" xr3:uid="{C1A259F4-FB2A-47A4-BEAE-E72634E30620}" name="Column2972"/>
    <tableColumn id="2981" xr3:uid="{856054F8-C902-4FBB-8C67-4BF8687DB4AC}" name="Column2973"/>
    <tableColumn id="2982" xr3:uid="{174965FD-CFAA-4C19-812A-EEA2BCF6E20B}" name="Column2974"/>
    <tableColumn id="2983" xr3:uid="{3E7F3113-5626-4445-B693-8D5CA2624EA2}" name="Column2975"/>
    <tableColumn id="2984" xr3:uid="{5FDD7C3E-07BD-40D6-B0A2-679B2133A0B5}" name="Column2976"/>
    <tableColumn id="2985" xr3:uid="{F5E25908-920D-490F-BF8D-887972EE51BB}" name="Column2977"/>
    <tableColumn id="2986" xr3:uid="{5FEBBF67-DF88-49B0-8550-01102C8D7045}" name="Column2978"/>
    <tableColumn id="2987" xr3:uid="{52300B8F-2B17-4612-9327-51F5C81E2379}" name="Column2979"/>
    <tableColumn id="2988" xr3:uid="{11821227-EAE8-4752-B827-1D373F30465B}" name="Column2980"/>
    <tableColumn id="2989" xr3:uid="{B79D96BF-3152-4A5F-8FE1-5A49B882E9AB}" name="Column2981"/>
    <tableColumn id="2990" xr3:uid="{6F607F74-CBA8-4789-A675-3BC1C2EC28D2}" name="Column2982"/>
    <tableColumn id="2991" xr3:uid="{966D4991-2690-47F3-A720-9F9B8BAAAE47}" name="Column2983"/>
    <tableColumn id="2992" xr3:uid="{FC7571F6-50A3-4914-90E6-4E5BEE846ECA}" name="Column2984"/>
    <tableColumn id="2993" xr3:uid="{FCF93F57-2E9A-4926-9D5A-B67506944AFD}" name="Column2985"/>
    <tableColumn id="2994" xr3:uid="{A3C94716-D2B4-48D5-8C33-82EA4DA02F62}" name="Column2986"/>
    <tableColumn id="2995" xr3:uid="{536D0DD7-30F7-40D3-8C35-6C37795461E5}" name="Column2987"/>
    <tableColumn id="2996" xr3:uid="{7C7DFAB2-1974-48DC-91C7-EB298ECB7778}" name="Column2988"/>
    <tableColumn id="2997" xr3:uid="{53B8C375-5803-4A21-BA1F-DA4FA6AF640B}" name="Column2989"/>
    <tableColumn id="2998" xr3:uid="{45DC0380-0A5D-4693-94E2-9C5B8C6BC0CB}" name="Column2990"/>
    <tableColumn id="2999" xr3:uid="{CA6F6DD9-CBD9-4CFF-85B6-FFB72973275C}" name="Column2991"/>
    <tableColumn id="3000" xr3:uid="{52F06F6E-1C59-47EE-A1B8-4B386F6F7B6A}" name="Column2992"/>
    <tableColumn id="3001" xr3:uid="{10B2AF44-F459-405A-B794-573968781361}" name="Column2993"/>
    <tableColumn id="3002" xr3:uid="{9BA36B8B-5405-47B8-9FE1-FB15E47C97AF}" name="Column2994"/>
    <tableColumn id="3003" xr3:uid="{5CE5937A-2BC7-40E6-BB7E-D395CB9EB3D8}" name="Column2995"/>
    <tableColumn id="3004" xr3:uid="{1BA7E2D4-ADC2-4F3B-8F4E-4840D822EC6B}" name="Column2996"/>
    <tableColumn id="3005" xr3:uid="{D0F29F76-60FA-4606-86EE-64BE387187CB}" name="Column2997"/>
    <tableColumn id="3006" xr3:uid="{B485AB07-E932-49B9-B8A5-524F493A106F}" name="Column2998"/>
    <tableColumn id="3007" xr3:uid="{1221FF81-1A6B-4707-92FA-E211DC31FDD9}" name="Column2999"/>
    <tableColumn id="3008" xr3:uid="{887898BA-1AC5-447B-8E52-DCA3F9394DD0}" name="Column3000"/>
    <tableColumn id="3009" xr3:uid="{F7C85D09-A166-4AB6-9B7A-845B5A261323}" name="Column3001"/>
    <tableColumn id="3010" xr3:uid="{F0F8B939-F30B-4458-B2B6-4181113A4E08}" name="Column3002"/>
    <tableColumn id="3011" xr3:uid="{B1CDD865-32FE-47C9-A83C-5FA64D704D01}" name="Column3003"/>
    <tableColumn id="3012" xr3:uid="{133BC778-7397-426F-8232-A3E2DC541F03}" name="Column3004"/>
    <tableColumn id="3013" xr3:uid="{5A63C9AF-57C8-4A21-B1FF-5CA95FBC558B}" name="Column3005"/>
    <tableColumn id="3014" xr3:uid="{C5BCD74B-CD6E-48ED-83CD-63C823B8A1C0}" name="Column3006"/>
    <tableColumn id="3015" xr3:uid="{185396DE-4A64-4954-97BE-8B2756C6D804}" name="Column3007"/>
    <tableColumn id="3016" xr3:uid="{6DD42C4B-0897-465D-8BD2-E49AFF76103A}" name="Column3008"/>
    <tableColumn id="3017" xr3:uid="{8007EE0C-2297-4CBE-A559-1B1E36C356F8}" name="Column3009"/>
    <tableColumn id="3018" xr3:uid="{E8A63E6D-5F50-4E08-961C-202AAAAE18BA}" name="Column3010"/>
    <tableColumn id="3019" xr3:uid="{5465587B-D39A-4CF2-8DD6-1A9486BC1743}" name="Column3011"/>
    <tableColumn id="3020" xr3:uid="{EC1F3B45-53A8-47FC-8592-996B88479020}" name="Column3012"/>
    <tableColumn id="3021" xr3:uid="{3994BE56-7AC7-4BB5-A037-2ED62F32C57E}" name="Column3013"/>
    <tableColumn id="3022" xr3:uid="{8E385954-9D7F-4700-8C9E-E3917538703D}" name="Column3014"/>
    <tableColumn id="3023" xr3:uid="{8F5949A4-F3A4-4E3E-8533-73231108B8A4}" name="Column3015"/>
    <tableColumn id="3024" xr3:uid="{4C36BE36-7261-418C-B9D1-3ADDB0D6E811}" name="Column3016"/>
    <tableColumn id="3025" xr3:uid="{EE20D1CE-7657-4504-B40D-94DF12763794}" name="Column3017"/>
    <tableColumn id="3026" xr3:uid="{F0E2B30B-F8C7-4F96-8776-2221424B11D0}" name="Column3018"/>
    <tableColumn id="3027" xr3:uid="{A2FB4236-4EAA-4125-83D3-7062ABC06892}" name="Column3019"/>
    <tableColumn id="3028" xr3:uid="{3F10EF27-2170-4CC6-806A-444194502681}" name="Column3020"/>
    <tableColumn id="3029" xr3:uid="{05F01D9C-EA38-4CA6-8DC9-4BF10E9FB19D}" name="Column3021"/>
    <tableColumn id="3030" xr3:uid="{09946107-AECB-41EE-84D7-3EDC4F04D804}" name="Column3022"/>
    <tableColumn id="3031" xr3:uid="{6DB6C072-B5CA-46B7-9FF1-0DBDBB0A016B}" name="Column3023"/>
    <tableColumn id="3032" xr3:uid="{9FB059E0-965B-4E2E-84C2-DC252D56C1F8}" name="Column3024"/>
    <tableColumn id="3033" xr3:uid="{F683DB99-49A1-4010-98AE-D5B31051682A}" name="Column3025"/>
    <tableColumn id="3034" xr3:uid="{24B3EAE0-F4DB-4AB9-B1D2-B4083C9EF0EB}" name="Column3026"/>
    <tableColumn id="3035" xr3:uid="{C0E7B219-63F0-4E0C-8F8F-387B3108DD4C}" name="Column3027"/>
    <tableColumn id="3036" xr3:uid="{A84A7A2B-C8D7-427D-A285-09806A601C41}" name="Column3028"/>
    <tableColumn id="3037" xr3:uid="{BF37E5D3-018D-4131-BFC6-08EE3F199441}" name="Column3029"/>
    <tableColumn id="3038" xr3:uid="{E2BEDE93-1D27-48D6-A320-AF69EACC606B}" name="Column3030"/>
    <tableColumn id="3039" xr3:uid="{12CD0201-7EE7-4997-838F-943185FD07D2}" name="Column3031"/>
    <tableColumn id="3040" xr3:uid="{D842972A-0AB1-4876-96DA-1D4E9C126B77}" name="Column3032"/>
    <tableColumn id="3041" xr3:uid="{C1C5EC98-16EF-4C5E-A929-F4F306AF6647}" name="Column3033"/>
    <tableColumn id="3042" xr3:uid="{67CDEEB4-DE3B-4B86-9183-A8F993FF1C57}" name="Column3034"/>
    <tableColumn id="3043" xr3:uid="{0D28060B-2ED6-4D70-9455-9E3E53A7370A}" name="Column3035"/>
    <tableColumn id="3044" xr3:uid="{81688E82-DC05-40C1-AF88-6C9962A3F07D}" name="Column3036"/>
    <tableColumn id="3045" xr3:uid="{281C655C-91DC-4D22-A937-39A30804D3B2}" name="Column3037"/>
    <tableColumn id="3046" xr3:uid="{C82945FF-D151-4CF7-BFE6-F235F37D83C3}" name="Column3038"/>
    <tableColumn id="3047" xr3:uid="{9654E731-F86B-4429-974B-C72BE79E1A92}" name="Column3039"/>
    <tableColumn id="3048" xr3:uid="{CF424B75-B504-4069-815C-53AE9A60F79D}" name="Column3040"/>
    <tableColumn id="3049" xr3:uid="{E9DF959D-4562-4F2E-AAE3-010F0A920707}" name="Column3041"/>
    <tableColumn id="3050" xr3:uid="{E05320FD-165B-4EBA-BEE8-3B844B9022B3}" name="Column3042"/>
    <tableColumn id="3051" xr3:uid="{A694D4A0-E2E9-4F5C-82D9-F649406E2CB1}" name="Column3043"/>
    <tableColumn id="3052" xr3:uid="{187604AB-9719-4376-99C4-096914D4E23D}" name="Column3044"/>
    <tableColumn id="3053" xr3:uid="{E5E96B33-1FCA-4045-9BEC-3AFEF490D55F}" name="Column3045"/>
    <tableColumn id="3054" xr3:uid="{6A80F88B-2F0F-40C0-B295-E90AF5225BCE}" name="Column3046"/>
    <tableColumn id="3055" xr3:uid="{CF192086-741C-4485-85E9-17D6AA0D0AC0}" name="Column3047"/>
    <tableColumn id="3056" xr3:uid="{0CBF6662-F146-40DE-9648-BB94F0B47B94}" name="Column3048"/>
    <tableColumn id="3057" xr3:uid="{784E77E0-0215-4287-8FCC-B547882A91F7}" name="Column3049"/>
    <tableColumn id="3058" xr3:uid="{6620E40B-75DF-4783-9A93-ED069210EB39}" name="Column3050"/>
    <tableColumn id="3059" xr3:uid="{BFE64900-8FD8-407D-86D4-E752E063B632}" name="Column3051"/>
    <tableColumn id="3060" xr3:uid="{DDE8171A-E938-4280-9B6C-40C38225C677}" name="Column3052"/>
    <tableColumn id="3061" xr3:uid="{48E5D084-50F0-4D3B-8043-E1842E2D1018}" name="Column3053"/>
    <tableColumn id="3062" xr3:uid="{D9C19ADF-17BB-4DD1-8DD9-9C3E28313031}" name="Column3054"/>
    <tableColumn id="3063" xr3:uid="{1BA8A58D-B1BF-4A4A-AD32-5EAD27E77A2D}" name="Column3055"/>
    <tableColumn id="3064" xr3:uid="{CB7CE3DE-1319-4A3A-8D10-A84802FF6F20}" name="Column3056"/>
    <tableColumn id="3065" xr3:uid="{5521710B-50E8-438E-8D0E-CD1F3A642513}" name="Column3057"/>
    <tableColumn id="3066" xr3:uid="{5CF1248C-8260-4565-84F8-A2129E16CA15}" name="Column3058"/>
    <tableColumn id="3067" xr3:uid="{AB604254-6AD9-4F98-83D8-A8CA56A0CE6E}" name="Column3059"/>
    <tableColumn id="3068" xr3:uid="{477998ED-EADA-4CCA-A1BE-07B7343A1CBA}" name="Column3060"/>
    <tableColumn id="3069" xr3:uid="{4EBB004D-02FF-4CA0-845B-21C1CBEBB014}" name="Column3061"/>
    <tableColumn id="3070" xr3:uid="{23D33448-3CF0-46B8-8DD8-A320F1702B7E}" name="Column3062"/>
    <tableColumn id="3071" xr3:uid="{6EEDD4AF-362F-4116-8B80-C182AADAA33A}" name="Column3063"/>
    <tableColumn id="3072" xr3:uid="{D9D48F8D-361A-40BD-B070-5EFFBFEC5F46}" name="Column3064"/>
    <tableColumn id="3073" xr3:uid="{D4043C62-2B1C-48FD-A091-673CB4B22249}" name="Column3065"/>
    <tableColumn id="3074" xr3:uid="{CC6A3F1D-8E05-4E48-941F-2880B46E5612}" name="Column3066"/>
    <tableColumn id="3075" xr3:uid="{8CD7447C-2BED-4AC4-87E7-E650048E7FF2}" name="Column3067"/>
    <tableColumn id="3076" xr3:uid="{95A510CD-4FFE-4EF7-8C66-7DF02BD5458A}" name="Column3068"/>
    <tableColumn id="3077" xr3:uid="{0DF569B4-7C57-4E6A-AF3A-B61ABB770AC7}" name="Column3069"/>
    <tableColumn id="3078" xr3:uid="{2E09A826-9186-47DE-88A8-FED4C8659278}" name="Column3070"/>
    <tableColumn id="3079" xr3:uid="{50869667-EE48-4328-8215-44F6836CF1F0}" name="Column3071"/>
    <tableColumn id="3080" xr3:uid="{12053013-A734-480B-85FF-53F2362B999A}" name="Column3072"/>
    <tableColumn id="3081" xr3:uid="{5AF1A47B-5563-4F1C-8404-1432423D4EFB}" name="Column3073"/>
    <tableColumn id="3082" xr3:uid="{EE9691B8-C2A6-4622-98FF-DE9F3B84D97E}" name="Column3074"/>
    <tableColumn id="3083" xr3:uid="{0A40530C-F5EC-4A82-8B4D-9C04052D9F2A}" name="Column3075"/>
    <tableColumn id="3084" xr3:uid="{5FCE76E3-E955-43DA-B72D-7AB5B85BC558}" name="Column3076"/>
    <tableColumn id="3085" xr3:uid="{9C5FE3D1-683D-4E4A-82BF-C969F01F14A0}" name="Column3077"/>
    <tableColumn id="3086" xr3:uid="{9C8C8450-4C28-40E4-BCFA-E817E80F5406}" name="Column3078"/>
    <tableColumn id="3087" xr3:uid="{EC930DFA-E3E8-412D-8B2A-A3F62E080231}" name="Column3079"/>
    <tableColumn id="3088" xr3:uid="{DA61326F-F06F-4971-A150-AA8A14164EA3}" name="Column3080"/>
    <tableColumn id="3089" xr3:uid="{EF847044-EC59-45C7-B35E-93840FB497EF}" name="Column3081"/>
    <tableColumn id="3090" xr3:uid="{36F73596-9499-432F-AD54-A32EA1F2CBAA}" name="Column3082"/>
    <tableColumn id="3091" xr3:uid="{533FA8C7-5AEF-47A4-947F-41388B9B923A}" name="Column3083"/>
    <tableColumn id="3092" xr3:uid="{9412D982-15C6-4741-8D9E-CC6E1076F646}" name="Column3084"/>
    <tableColumn id="3093" xr3:uid="{C7592C0F-C91B-4B2F-9CA0-D646567E93C8}" name="Column3085"/>
    <tableColumn id="3094" xr3:uid="{2824D70D-C9DC-4610-8E8C-7292FE628DC0}" name="Column3086"/>
    <tableColumn id="3095" xr3:uid="{7BABA8B1-D9E1-4B3D-9636-654D8B8B30D3}" name="Column3087"/>
    <tableColumn id="3096" xr3:uid="{5B8C9B52-7136-4145-95C6-0D915596FA00}" name="Column3088"/>
    <tableColumn id="3097" xr3:uid="{DC93797E-4F4A-406E-ABB6-73CE041F206A}" name="Column3089"/>
    <tableColumn id="3098" xr3:uid="{A178E834-4E9E-477B-872D-740ED5A6B4C9}" name="Column3090"/>
    <tableColumn id="3099" xr3:uid="{5A407287-4E6A-4775-BDE0-90424EC9E6A3}" name="Column3091"/>
    <tableColumn id="3100" xr3:uid="{3456862A-56D2-4C4E-8138-FA48A56591AE}" name="Column3092"/>
    <tableColumn id="3101" xr3:uid="{B3C994E0-1BA2-4852-B957-3C732E30D22D}" name="Column3093"/>
    <tableColumn id="3102" xr3:uid="{4CC5BD22-2715-463F-AEF7-A3EDCDF4B641}" name="Column3094"/>
    <tableColumn id="3103" xr3:uid="{FCF3ABAA-6B27-4D61-BBF1-46CCD22539E2}" name="Column3095"/>
    <tableColumn id="3104" xr3:uid="{AACDB023-F97F-494E-9708-63ECCEB5E64C}" name="Column3096"/>
    <tableColumn id="3105" xr3:uid="{9471D7AE-D0F6-4257-B035-220283A69FA4}" name="Column3097"/>
    <tableColumn id="3106" xr3:uid="{C5B4D0AE-F02F-4CF2-963A-2E263FB8E540}" name="Column3098"/>
    <tableColumn id="3107" xr3:uid="{106CCDD3-9E04-4A02-A40A-A024E5A1511F}" name="Column3099"/>
    <tableColumn id="3108" xr3:uid="{89884113-AE19-4B60-827B-5581EE63D9DE}" name="Column3100"/>
    <tableColumn id="3109" xr3:uid="{1EDD30D1-AC9E-41CD-B342-95C021B7871F}" name="Column3101"/>
    <tableColumn id="3110" xr3:uid="{6A49BB97-B719-46A1-AA8C-78F0B00A2F2E}" name="Column3102"/>
    <tableColumn id="3111" xr3:uid="{2F7F34BD-E213-4283-8E2D-3599C725DA44}" name="Column3103"/>
    <tableColumn id="3112" xr3:uid="{93F8862C-04AF-4E49-8B89-85A772F778CC}" name="Column3104"/>
    <tableColumn id="3113" xr3:uid="{CF822BC8-F499-46CE-B9F6-960614A2EA6B}" name="Column3105"/>
    <tableColumn id="3114" xr3:uid="{95EDD58B-2557-4C42-AAF3-07EA42659D34}" name="Column3106"/>
    <tableColumn id="3115" xr3:uid="{B469FCB5-9148-4A50-B2E8-7BCB39B76503}" name="Column3107"/>
    <tableColumn id="3116" xr3:uid="{C288799A-9917-4ED3-AE22-6D8DF0A479A7}" name="Column3108"/>
    <tableColumn id="3117" xr3:uid="{EB81E5A2-405B-4B38-958B-3DE2A4BDEE7E}" name="Column3109"/>
    <tableColumn id="3118" xr3:uid="{F1BF56DB-D7B3-4BE1-8875-09C826A58599}" name="Column3110"/>
    <tableColumn id="3119" xr3:uid="{66DC1FFE-9730-4BF9-A99C-5E87E806097C}" name="Column3111"/>
    <tableColumn id="3120" xr3:uid="{0D7DC01C-C7D0-463F-AB09-23FD957F15C4}" name="Column3112"/>
    <tableColumn id="3121" xr3:uid="{933C092E-9F6C-4361-807F-34685D554E43}" name="Column3113"/>
    <tableColumn id="3122" xr3:uid="{16D6E139-CEA2-4313-8906-94749294673A}" name="Column3114"/>
    <tableColumn id="3123" xr3:uid="{734B417B-9625-4980-B2EA-73DCD9B22AC0}" name="Column3115"/>
    <tableColumn id="3124" xr3:uid="{80AAFC56-94A6-4AD8-9938-00DC4D234DC0}" name="Column3116"/>
    <tableColumn id="3125" xr3:uid="{563DECF2-1B4B-4D03-AF62-0784CA71B122}" name="Column3117"/>
    <tableColumn id="3126" xr3:uid="{05B3A661-B6EC-459A-AFA4-1D2FB6155556}" name="Column3118"/>
    <tableColumn id="3127" xr3:uid="{99834D45-9AC5-4EA9-8BCB-2C000621D9F2}" name="Column3119"/>
    <tableColumn id="3128" xr3:uid="{920FA39D-1382-4684-9A83-5A1D90285E65}" name="Column3120"/>
    <tableColumn id="3129" xr3:uid="{5506F7BA-9321-4797-9CE5-5FE334AD5F75}" name="Column3121"/>
    <tableColumn id="3130" xr3:uid="{7EB36610-99EA-468D-A950-E1CBB7369202}" name="Column3122"/>
    <tableColumn id="3131" xr3:uid="{BD6DE797-5CDE-4BA1-AB7F-1E78850427BA}" name="Column3123"/>
    <tableColumn id="3132" xr3:uid="{E7AB7C74-4924-4E45-92B2-6B9BD7101B00}" name="Column3124"/>
    <tableColumn id="3133" xr3:uid="{158F3A92-48BA-4461-83AF-D8725A437DC3}" name="Column3125"/>
    <tableColumn id="3134" xr3:uid="{9E5D459F-CA10-48E8-A7EC-F2891812BC08}" name="Column3126"/>
    <tableColumn id="3135" xr3:uid="{3AB8F852-630A-4569-A5D6-BD5E07D760C2}" name="Column3127"/>
    <tableColumn id="3136" xr3:uid="{8473FA08-1A2C-4967-905D-8925D40234FE}" name="Column3128"/>
    <tableColumn id="3137" xr3:uid="{A3A260E2-1AE3-4C3C-B8FC-18CDB1DD723A}" name="Column3129"/>
    <tableColumn id="3138" xr3:uid="{7A979118-DC72-4770-8CEC-C0B7CB1CCE91}" name="Column3130"/>
    <tableColumn id="3139" xr3:uid="{77AF099A-1F0D-462E-8AE3-1EF9B957B6D7}" name="Column3131"/>
    <tableColumn id="3140" xr3:uid="{CB208953-15A0-416E-AB12-286B8542F94F}" name="Column3132"/>
    <tableColumn id="3141" xr3:uid="{176FCD0E-429B-4319-A964-10CFAE02F6EF}" name="Column3133"/>
    <tableColumn id="3142" xr3:uid="{6F40BB51-2EAA-437B-AB1C-E527E9F2D1BA}" name="Column3134"/>
    <tableColumn id="3143" xr3:uid="{BE332254-9A5D-4027-B505-5C6E440961C4}" name="Column3135"/>
    <tableColumn id="3144" xr3:uid="{55006F8E-2128-4537-9E3E-FE972DCA3875}" name="Column3136"/>
    <tableColumn id="3145" xr3:uid="{1A03A65B-6B88-41C5-9B11-0C5725700C10}" name="Column3137"/>
    <tableColumn id="3146" xr3:uid="{A9D78631-7E5B-4621-8C2C-D292DC4800E0}" name="Column3138"/>
    <tableColumn id="3147" xr3:uid="{844A14B0-8E71-4D1D-959D-2EFC95F6FB59}" name="Column3139"/>
    <tableColumn id="3148" xr3:uid="{D244425C-E6D1-4A1F-BDC6-0AB10C460FCB}" name="Column3140"/>
    <tableColumn id="3149" xr3:uid="{6F9A06A1-F860-4285-9DEF-760BD35F8063}" name="Column3141"/>
    <tableColumn id="3150" xr3:uid="{D503B402-323D-42EB-904E-4BEDCA6BD73A}" name="Column3142"/>
    <tableColumn id="3151" xr3:uid="{CACDED18-842F-4792-82A4-09389E0960E4}" name="Column3143"/>
    <tableColumn id="3152" xr3:uid="{48EFFDAE-B6AF-4F24-8552-258169CBC465}" name="Column3144"/>
    <tableColumn id="3153" xr3:uid="{55A8278A-FC22-4E9F-9193-6849CAFB8D15}" name="Column3145"/>
    <tableColumn id="3154" xr3:uid="{EFD81426-57EE-4203-9F4C-D474D4820B20}" name="Column3146"/>
    <tableColumn id="3155" xr3:uid="{2B68D1CB-654F-46A7-B49D-20DCDD47086D}" name="Column3147"/>
    <tableColumn id="3156" xr3:uid="{049DA07A-BA4C-468A-AEB4-C4598D79E3DC}" name="Column3148"/>
    <tableColumn id="3157" xr3:uid="{BB98541F-CBCC-4FDA-9131-991A3F9C51C6}" name="Column3149"/>
    <tableColumn id="3158" xr3:uid="{CEFD84EE-495B-4527-9557-DCC3E84E1921}" name="Column3150"/>
    <tableColumn id="3159" xr3:uid="{78AE7475-234A-46AD-9972-61A0BD05C679}" name="Column3151"/>
    <tableColumn id="3160" xr3:uid="{026DCB6B-C01D-4CA9-94F2-9090B26E2E7B}" name="Column3152"/>
    <tableColumn id="3161" xr3:uid="{C8626453-7B38-4A3F-8383-522F5195C313}" name="Column3153"/>
    <tableColumn id="3162" xr3:uid="{9B099493-42AC-488B-BC62-DE07B07A1C42}" name="Column3154"/>
    <tableColumn id="3163" xr3:uid="{DD5A55CF-D539-4C32-9547-FE3F03F61698}" name="Column3155"/>
    <tableColumn id="3164" xr3:uid="{819DA5EF-0FDE-4024-B507-CDE1C8EB2B9E}" name="Column3156"/>
    <tableColumn id="3165" xr3:uid="{CE6A5E8E-BA1F-437F-9509-97D394702426}" name="Column3157"/>
    <tableColumn id="3166" xr3:uid="{324CD0A9-68D5-49E9-88A4-25468238179B}" name="Column3158"/>
    <tableColumn id="3167" xr3:uid="{A43DC6F3-CB44-44EE-9CDA-8180E3EE37D9}" name="Column3159"/>
    <tableColumn id="3168" xr3:uid="{8FBA9E29-B23A-44E5-8BD4-9DB2CBD1FA78}" name="Column3160"/>
    <tableColumn id="3169" xr3:uid="{273B2824-194A-44C4-B9DE-9D1953D76842}" name="Column3161"/>
    <tableColumn id="3170" xr3:uid="{6DC0DF03-6115-48AA-AF34-D2F4593DFA2D}" name="Column3162"/>
    <tableColumn id="3171" xr3:uid="{7242E218-5701-4B41-B1F0-0D38114A2C84}" name="Column3163"/>
    <tableColumn id="3172" xr3:uid="{334B4A0C-FD74-4756-B1A2-96910EF57246}" name="Column3164"/>
    <tableColumn id="3173" xr3:uid="{26AF433E-1886-4A4B-9625-5C568D62150E}" name="Column3165"/>
    <tableColumn id="3174" xr3:uid="{9DEBF261-7086-4BE1-912B-C8E5105DB58D}" name="Column3166"/>
    <tableColumn id="3175" xr3:uid="{50D96C22-2631-4512-922E-D2849EC779B0}" name="Column3167"/>
    <tableColumn id="3176" xr3:uid="{2BEC8267-0F41-4D75-8176-641178D7D154}" name="Column3168"/>
    <tableColumn id="3177" xr3:uid="{C752D7FE-74EF-48A5-95ED-E15945817C38}" name="Column3169"/>
    <tableColumn id="3178" xr3:uid="{A2D3AF9C-0102-4590-AF26-9622B724462A}" name="Column3170"/>
    <tableColumn id="3179" xr3:uid="{5B2194CB-6BC2-4387-868B-8F0E0BB92D2A}" name="Column3171"/>
    <tableColumn id="3180" xr3:uid="{12159770-7F1B-48F8-924A-186DF38291BB}" name="Column3172"/>
    <tableColumn id="3181" xr3:uid="{859C8437-4EB9-4724-B4E6-E9F09ABD6D1B}" name="Column3173"/>
    <tableColumn id="3182" xr3:uid="{DCF13235-9D8E-470A-BDDF-31F1D69ACEDA}" name="Column3174"/>
    <tableColumn id="3183" xr3:uid="{BFAFF5D7-FD56-479D-88FA-705766B126DE}" name="Column3175"/>
    <tableColumn id="3184" xr3:uid="{7A6E95FE-0450-4BED-9495-607F3B20AF49}" name="Column3176"/>
    <tableColumn id="3185" xr3:uid="{11E5FB23-FEB1-4FFE-9B14-2A31D9315C25}" name="Column3177"/>
    <tableColumn id="3186" xr3:uid="{3D2145C2-D951-44A6-AA90-D55E383DC2E0}" name="Column3178"/>
    <tableColumn id="3187" xr3:uid="{44356BC1-25DE-46BF-AF4F-5A242EA97A53}" name="Column3179"/>
    <tableColumn id="3188" xr3:uid="{EC70E568-62A4-4A53-8FEB-5FBFDD037F96}" name="Column3180"/>
    <tableColumn id="3189" xr3:uid="{3908B90A-FFF0-4469-AD12-BE9D1CA4A907}" name="Column3181"/>
    <tableColumn id="3190" xr3:uid="{08A814CB-8412-47A0-8760-876894193FA9}" name="Column3182"/>
    <tableColumn id="3191" xr3:uid="{29878FB3-38FE-4E86-B7E1-1E07B83A477D}" name="Column3183"/>
    <tableColumn id="3192" xr3:uid="{471FDE6F-5CEA-4462-96C7-465B64896D51}" name="Column3184"/>
    <tableColumn id="3193" xr3:uid="{8C066B73-B22C-4FCD-BD90-BDADF6E35057}" name="Column3185"/>
    <tableColumn id="3194" xr3:uid="{9773A522-64B8-457F-A95B-9EB564FE916E}" name="Column3186"/>
    <tableColumn id="3195" xr3:uid="{7F1C0F4B-F2C3-4AA0-B56F-CF508AC3B51D}" name="Column3187"/>
    <tableColumn id="3196" xr3:uid="{E02734F3-D784-435D-8643-2426866687A5}" name="Column3188"/>
    <tableColumn id="3197" xr3:uid="{EE69911C-9346-46F1-816C-C20DDB9D521C}" name="Column3189"/>
    <tableColumn id="3198" xr3:uid="{21C93EC5-430D-4AEE-9103-CAEA87F02BE3}" name="Column3190"/>
    <tableColumn id="3199" xr3:uid="{7987BCB7-200C-4F95-91CA-AD363AB0A47A}" name="Column3191"/>
    <tableColumn id="3200" xr3:uid="{7DE035B6-9ABE-4064-90CC-DD1E7D1C3F3F}" name="Column3192"/>
    <tableColumn id="3201" xr3:uid="{05774801-168D-4004-8A61-675601661AB3}" name="Column3193"/>
    <tableColumn id="3202" xr3:uid="{9EE2BA15-9C2C-49B6-B2F6-EC2870C105C7}" name="Column3194"/>
    <tableColumn id="3203" xr3:uid="{EA838673-5A8C-4C01-9E1D-65ED299028A5}" name="Column3195"/>
    <tableColumn id="3204" xr3:uid="{80A61D80-D8CE-49B4-92F0-0770ACF13273}" name="Column3196"/>
    <tableColumn id="3205" xr3:uid="{C2F67773-BAFC-4487-A7C1-0CC62D307355}" name="Column3197"/>
    <tableColumn id="3206" xr3:uid="{6B85F3F7-872B-4E7F-916E-67117B2E7731}" name="Column3198"/>
    <tableColumn id="3207" xr3:uid="{12DCB38E-FB35-48C5-9918-1642EEE03F33}" name="Column3199"/>
    <tableColumn id="3208" xr3:uid="{185D6E52-B445-449F-8D4A-94541DB5EA79}" name="Column3200"/>
    <tableColumn id="3209" xr3:uid="{19E286FB-EFBC-4317-AAB0-A9243795D256}" name="Column3201"/>
    <tableColumn id="3210" xr3:uid="{CDBE1671-7750-45AC-9FF4-A0812FE6E738}" name="Column3202"/>
    <tableColumn id="3211" xr3:uid="{E76D44BD-5EB7-488E-A97E-9B33BC9E30FC}" name="Column3203"/>
    <tableColumn id="3212" xr3:uid="{36E71BCB-3138-48A5-A9AC-F56BBD74238D}" name="Column3204"/>
    <tableColumn id="3213" xr3:uid="{2FCB04B0-C755-4250-A970-903DE3E7CADC}" name="Column3205"/>
    <tableColumn id="3214" xr3:uid="{FA5DA57A-0B95-4DB4-B06C-58C2FCD69513}" name="Column3206"/>
    <tableColumn id="3215" xr3:uid="{8D21371F-E0BC-442D-8968-53C22C446EA0}" name="Column3207"/>
    <tableColumn id="3216" xr3:uid="{1610F4BB-8787-4A01-8823-C9ACEBCC7FC0}" name="Column3208"/>
    <tableColumn id="3217" xr3:uid="{EAB3C598-1748-4C60-B443-74AC0287F1A1}" name="Column3209"/>
    <tableColumn id="3218" xr3:uid="{B7E41E4D-C62C-460D-A814-359DE7349426}" name="Column3210"/>
    <tableColumn id="3219" xr3:uid="{DACBCBAE-42AB-49ED-823B-55EFE14882C5}" name="Column3211"/>
    <tableColumn id="3220" xr3:uid="{EFD8B510-7138-40FA-9B5E-4B90A18345BA}" name="Column3212"/>
    <tableColumn id="3221" xr3:uid="{01794B58-6724-4658-891E-2CD5FEF9F949}" name="Column3213"/>
    <tableColumn id="3222" xr3:uid="{D266F93A-1383-4FFA-8E68-B7C9034DCCB7}" name="Column3214"/>
    <tableColumn id="3223" xr3:uid="{9215E4AB-71A6-42A9-9EF9-EE606E77D271}" name="Column3215"/>
    <tableColumn id="3224" xr3:uid="{DEB3C999-BF5E-4035-91B3-12B524E48455}" name="Column3216"/>
    <tableColumn id="3225" xr3:uid="{B7F9565F-440B-430C-AF15-0376414372B3}" name="Column3217"/>
    <tableColumn id="3226" xr3:uid="{E0503928-6B18-4ED2-89EE-F89DC0B9046C}" name="Column3218"/>
    <tableColumn id="3227" xr3:uid="{897AD39C-6DC0-432C-BFF3-A53E35CB7524}" name="Column3219"/>
    <tableColumn id="3228" xr3:uid="{4F0E929F-1999-4C9C-A13C-0890DA04C1A4}" name="Column3220"/>
    <tableColumn id="3229" xr3:uid="{C6F1F301-4CD0-49F8-8805-BF016FE38FA7}" name="Column3221"/>
    <tableColumn id="3230" xr3:uid="{5DC09AE2-CBEF-4785-9063-1C2EBDAB5D44}" name="Column3222"/>
    <tableColumn id="3231" xr3:uid="{5E917646-0338-40B1-9507-1A4F9C1AD657}" name="Column3223"/>
    <tableColumn id="3232" xr3:uid="{C82C4025-FFCD-4242-8E24-F53DDB66F857}" name="Column3224"/>
    <tableColumn id="3233" xr3:uid="{CD06CE6A-FFEF-489F-B9EF-AAF4B86F67C3}" name="Column3225"/>
    <tableColumn id="3234" xr3:uid="{8579FEB3-830B-45F1-867D-310E749532D8}" name="Column3226"/>
    <tableColumn id="3235" xr3:uid="{16AD4068-9974-47ED-8D03-976CC220A368}" name="Column3227"/>
    <tableColumn id="3236" xr3:uid="{9281688A-850E-42DD-89E9-16CF73A1B306}" name="Column3228"/>
    <tableColumn id="3237" xr3:uid="{2B61F192-81B7-4FC8-8725-93283EE0DD99}" name="Column3229"/>
    <tableColumn id="3238" xr3:uid="{04790497-E665-4BD0-B9D1-61FEB6CA65BB}" name="Column3230"/>
    <tableColumn id="3239" xr3:uid="{3060359A-6F06-483D-9CEC-8C479FBF4ADA}" name="Column3231"/>
    <tableColumn id="3240" xr3:uid="{48C740FB-1BCE-4832-B5E7-7FAE7A1FCC60}" name="Column3232"/>
    <tableColumn id="3241" xr3:uid="{686DFAF7-E4BF-49C6-8ECF-B65C6AA94559}" name="Column3233"/>
    <tableColumn id="3242" xr3:uid="{6555E267-42AE-4BD2-AEA7-A79DC06FE997}" name="Column3234"/>
    <tableColumn id="3243" xr3:uid="{E4A7F95C-8C83-471F-88C7-F47BB7DFCC0B}" name="Column3235"/>
    <tableColumn id="3244" xr3:uid="{95F883EE-9CEB-477D-8CE3-28A6C3C08F32}" name="Column3236"/>
    <tableColumn id="3245" xr3:uid="{DCA97715-E0AE-481C-91BA-ECA98AF7C189}" name="Column3237"/>
    <tableColumn id="3246" xr3:uid="{960E2561-2C9E-45BB-8C61-2FFA3DF85FC4}" name="Column3238"/>
    <tableColumn id="3247" xr3:uid="{5796988E-407F-4C8D-9CF7-F50C37480B76}" name="Column3239"/>
    <tableColumn id="3248" xr3:uid="{117ECD14-578B-41A8-8F5E-DC1F1E894E11}" name="Column3240"/>
    <tableColumn id="3249" xr3:uid="{2BF42F2D-B747-4CD1-92FC-B36FE0E5628A}" name="Column3241"/>
    <tableColumn id="3250" xr3:uid="{D15EAD29-7F62-4A44-A9E3-648F3EC8EBC6}" name="Column3242"/>
    <tableColumn id="3251" xr3:uid="{7468E5B3-444C-4034-90BF-B750081756F5}" name="Column3243"/>
    <tableColumn id="3252" xr3:uid="{0785A2E2-B049-4A46-9FA5-2F186A39EB73}" name="Column3244"/>
    <tableColumn id="3253" xr3:uid="{C54412CE-855E-4D93-A45F-AD377C2A99C4}" name="Column3245"/>
    <tableColumn id="3254" xr3:uid="{FD33CC3D-5073-4D2A-83C5-AC8115BE5225}" name="Column3246"/>
    <tableColumn id="3255" xr3:uid="{B061BFA4-354B-4924-836A-D97804207038}" name="Column3247"/>
    <tableColumn id="3256" xr3:uid="{68DD9351-1395-413C-B377-5B722E6D9180}" name="Column3248"/>
    <tableColumn id="3257" xr3:uid="{0E19873C-4BCC-4C88-AE47-F4F2C12A5C5C}" name="Column3249"/>
    <tableColumn id="3258" xr3:uid="{F3EFF047-3B35-4236-A16D-51B51D273160}" name="Column3250"/>
    <tableColumn id="3259" xr3:uid="{B864E603-48C7-4C34-ABE3-C6C5AAEEE9DF}" name="Column3251"/>
    <tableColumn id="3260" xr3:uid="{676F6B36-C3A7-4961-B078-BC1160AC551E}" name="Column3252"/>
    <tableColumn id="3261" xr3:uid="{7B1F16E4-C7A3-4EAC-AFE3-C2753055D175}" name="Column3253"/>
    <tableColumn id="3262" xr3:uid="{A3A0D563-8A73-426B-938F-11E3E0558CD8}" name="Column3254"/>
    <tableColumn id="3263" xr3:uid="{169B6568-BBDB-468B-83C7-35588D7F1D59}" name="Column3255"/>
    <tableColumn id="3264" xr3:uid="{4A7A74B1-82B0-48C0-8657-627D24089544}" name="Column3256"/>
    <tableColumn id="3265" xr3:uid="{87F5D397-0CFB-4A79-8DBD-0E92F0A901B8}" name="Column3257"/>
    <tableColumn id="3266" xr3:uid="{2316CA32-4ED4-47AA-AA2E-31838F553465}" name="Column3258"/>
    <tableColumn id="3267" xr3:uid="{21FC4C47-96AE-4200-813E-F69BED7F5856}" name="Column3259"/>
    <tableColumn id="3268" xr3:uid="{C4D96BB6-D139-4923-B6D2-DFD941C5FF31}" name="Column3260"/>
    <tableColumn id="3269" xr3:uid="{0A0011E1-82C0-4068-AFBD-FC06E41CD4E6}" name="Column3261"/>
    <tableColumn id="3270" xr3:uid="{E8086150-5A42-413D-AD0E-45CEE5380FA9}" name="Column3262"/>
    <tableColumn id="3271" xr3:uid="{22919BD2-D1FA-4342-94B3-075C9568DA39}" name="Column3263"/>
    <tableColumn id="3272" xr3:uid="{83ADE1C5-D820-4203-927B-9B3964DB826A}" name="Column3264"/>
    <tableColumn id="3273" xr3:uid="{3F2751B2-25FA-43EB-9F0C-598BED6F92E9}" name="Column3265"/>
    <tableColumn id="3274" xr3:uid="{ED0B365E-FC3D-4BD2-A047-D014F03A0EFB}" name="Column3266"/>
    <tableColumn id="3275" xr3:uid="{328AA89D-9DF6-4BFC-9D5B-2C130308E6FF}" name="Column3267"/>
    <tableColumn id="3276" xr3:uid="{0FF8477E-AAD3-4ED3-8AC1-39566C2D473B}" name="Column3268"/>
    <tableColumn id="3277" xr3:uid="{9A11D58C-2C4A-478F-97F6-375D103E1596}" name="Column3269"/>
    <tableColumn id="3278" xr3:uid="{2621E49C-C7DD-42F3-9147-2734AC762D0F}" name="Column3270"/>
    <tableColumn id="3279" xr3:uid="{CF0C07FC-6898-4AC1-AAE4-DFB1C33FE4EC}" name="Column3271"/>
    <tableColumn id="3280" xr3:uid="{0867CB93-95E8-45CB-A5D2-0F669D0D659A}" name="Column3272"/>
    <tableColumn id="3281" xr3:uid="{62F11D28-E5E7-4FA6-BFD1-1071DCB4EB4F}" name="Column3273"/>
    <tableColumn id="3282" xr3:uid="{170C4409-7C09-489E-8D51-A58F35BB502A}" name="Column3274"/>
    <tableColumn id="3283" xr3:uid="{C4389199-603B-4193-A49A-D3C96E066599}" name="Column3275"/>
    <tableColumn id="3284" xr3:uid="{BA4BDA26-9C4A-456E-9864-49A6F69186EF}" name="Column3276"/>
    <tableColumn id="3285" xr3:uid="{78C5A131-8A8D-426A-977F-BB4B95083C79}" name="Column3277"/>
    <tableColumn id="3286" xr3:uid="{2095FB5B-85EA-485A-BB77-DF028A84E772}" name="Column3278"/>
    <tableColumn id="3287" xr3:uid="{8235045E-AD15-4BF3-A08A-A1D0829DA7B3}" name="Column3279"/>
    <tableColumn id="3288" xr3:uid="{DB6C3368-EF28-477E-ADED-50D1449333CD}" name="Column3280"/>
    <tableColumn id="3289" xr3:uid="{B95ECFE3-7909-4F92-97CB-4AB339BFE49C}" name="Column3281"/>
    <tableColumn id="3290" xr3:uid="{3E1DB0EE-C811-44DC-9419-7DA3A34BAA47}" name="Column3282"/>
    <tableColumn id="3291" xr3:uid="{25FCC668-5E00-45C0-BE9C-11C682215E10}" name="Column3283"/>
    <tableColumn id="3292" xr3:uid="{394B5C77-25FA-4CC5-BD30-6F579C1CDBFB}" name="Column3284"/>
    <tableColumn id="3293" xr3:uid="{684D79E7-8AF1-48A0-AF7A-33AA18925BA3}" name="Column3285"/>
    <tableColumn id="3294" xr3:uid="{26E7B1DA-F8BF-4DBF-993D-84313DE0C083}" name="Column3286"/>
    <tableColumn id="3295" xr3:uid="{3CA2082C-DF64-4CDD-9DDA-7B823E2E5DB1}" name="Column3287"/>
    <tableColumn id="3296" xr3:uid="{F2EF2B8C-5E54-4D54-AD7D-635F6B09E404}" name="Column3288"/>
    <tableColumn id="3297" xr3:uid="{BE557ACD-C51C-4688-92DD-2EBFF238CF27}" name="Column3289"/>
    <tableColumn id="3298" xr3:uid="{3F35F19A-A2E3-4194-898C-08F742ADD444}" name="Column3290"/>
    <tableColumn id="3299" xr3:uid="{69C527E1-DF06-4C2E-97A4-F8F2DDB00D97}" name="Column3291"/>
    <tableColumn id="3300" xr3:uid="{7800E549-D240-42C5-B1DD-8A5494572E51}" name="Column3292"/>
    <tableColumn id="3301" xr3:uid="{12EBD475-498A-4E65-9F83-A95E8FEE29CB}" name="Column3293"/>
    <tableColumn id="3302" xr3:uid="{503F10F7-4512-4A93-8A5A-811120C0AAA9}" name="Column3294"/>
    <tableColumn id="3303" xr3:uid="{43AC6534-D8C9-4AC9-B7A6-DDF9C3FEA1E7}" name="Column3295"/>
    <tableColumn id="3304" xr3:uid="{6B6BDBCD-2FD3-4DE6-A4E5-453039C3BCB9}" name="Column3296"/>
    <tableColumn id="3305" xr3:uid="{7FA1520E-F413-4383-8D30-C82844BFA23C}" name="Column3297"/>
    <tableColumn id="3306" xr3:uid="{091F515D-D89C-4E5E-A30B-48E6A85C85A5}" name="Column3298"/>
    <tableColumn id="3307" xr3:uid="{AB43DDCE-0870-4450-B401-71F5CEFE6911}" name="Column3299"/>
    <tableColumn id="3308" xr3:uid="{2B877419-4778-4A94-809F-351BFA535FBC}" name="Column3300"/>
    <tableColumn id="3309" xr3:uid="{07158800-7C16-49D0-8170-85C4967015CB}" name="Column3301"/>
    <tableColumn id="3310" xr3:uid="{D94EF7F2-4113-4F5A-80DB-BA8D5A02963C}" name="Column3302"/>
    <tableColumn id="3311" xr3:uid="{C6298D49-6527-4E08-8186-E2069B4C134A}" name="Column3303"/>
    <tableColumn id="3312" xr3:uid="{18156BD3-4AAD-4474-9A61-081D0D301E63}" name="Column3304"/>
    <tableColumn id="3313" xr3:uid="{7F9D2263-735D-41C3-81D8-2F97384ED11B}" name="Column3305"/>
    <tableColumn id="3314" xr3:uid="{F5131C30-77F0-41CD-BC05-48BA024B04F0}" name="Column3306"/>
    <tableColumn id="3315" xr3:uid="{76C17374-851C-4C36-BA24-291F6DBFA56D}" name="Column3307"/>
    <tableColumn id="3316" xr3:uid="{2FC3686D-3D05-451F-AAB3-2B51FE604B95}" name="Column3308"/>
    <tableColumn id="3317" xr3:uid="{040A44A1-1CBF-4749-B5C3-DFF04AFAADC8}" name="Column3309"/>
    <tableColumn id="3318" xr3:uid="{1C004B3C-98B7-4A65-9FBB-07878808ED0A}" name="Column3310"/>
    <tableColumn id="3319" xr3:uid="{333B6FB1-5278-44BA-8C52-30487C838ABF}" name="Column3311"/>
    <tableColumn id="3320" xr3:uid="{764A1C39-A138-48A1-821C-9CAB77B2F5D1}" name="Column3312"/>
    <tableColumn id="3321" xr3:uid="{211FF838-5752-4D9A-8C00-FBF56EBA227D}" name="Column3313"/>
    <tableColumn id="3322" xr3:uid="{39D10472-D22C-46C3-82C1-28807489EFF8}" name="Column3314"/>
    <tableColumn id="3323" xr3:uid="{F724FF6D-32D2-4B1C-8CB9-908711F463B9}" name="Column3315"/>
    <tableColumn id="3324" xr3:uid="{17625F56-8914-4CC7-AA95-F638724DCEC2}" name="Column3316"/>
    <tableColumn id="3325" xr3:uid="{30FA673E-66BF-4057-BC5F-62679AEDA6D8}" name="Column3317"/>
    <tableColumn id="3326" xr3:uid="{E1324028-AA58-4D21-9076-9D3B99E50994}" name="Column3318"/>
    <tableColumn id="3327" xr3:uid="{9E79328A-131C-4CE3-8409-4E95482ACD47}" name="Column3319"/>
    <tableColumn id="3328" xr3:uid="{5682EEFF-7046-4199-9E64-C8EF50E55D15}" name="Column3320"/>
    <tableColumn id="3329" xr3:uid="{1707DED9-1F09-4B94-B73D-C6796579DB07}" name="Column3321"/>
    <tableColumn id="3330" xr3:uid="{635EFD74-D671-4B14-B47E-1D39B96D39A2}" name="Column3322"/>
    <tableColumn id="3331" xr3:uid="{6EE42BFC-2EF0-4D63-950D-F93C5E150F47}" name="Column3323"/>
    <tableColumn id="3332" xr3:uid="{3CB35946-EC3A-4A52-B1A8-D51A43F2AE2D}" name="Column3324"/>
    <tableColumn id="3333" xr3:uid="{E57163EF-57E0-458B-B102-45772AFA0129}" name="Column3325"/>
    <tableColumn id="3334" xr3:uid="{5F607185-E171-4F80-A8F4-34AA9986860E}" name="Column3326"/>
    <tableColumn id="3335" xr3:uid="{A23AAF13-4094-4961-B4B9-2A50D5966DC2}" name="Column3327"/>
    <tableColumn id="3336" xr3:uid="{C38FD63C-7069-49CC-8425-7FBF883671CD}" name="Column3328"/>
    <tableColumn id="3337" xr3:uid="{F8BCBF70-F82E-487E-A84E-170272BF519D}" name="Column3329"/>
    <tableColumn id="3338" xr3:uid="{2E4F92A6-F8DE-4F56-8438-8984B4FC3EFE}" name="Column3330"/>
    <tableColumn id="3339" xr3:uid="{B0DFF23D-05DC-4C08-85E3-D041D3F1288D}" name="Column3331"/>
    <tableColumn id="3340" xr3:uid="{1FFF207C-182B-45F9-9713-A05CEC4186D2}" name="Column3332"/>
    <tableColumn id="3341" xr3:uid="{7DB9AE2F-F2BE-47A4-8148-C989DFF72DEB}" name="Column3333"/>
    <tableColumn id="3342" xr3:uid="{7890B9F2-92CE-4A30-9269-3E609A2073BF}" name="Column3334"/>
    <tableColumn id="3343" xr3:uid="{6E84CDDC-E0ED-4758-9E27-80A0BFC621D5}" name="Column3335"/>
    <tableColumn id="3344" xr3:uid="{0039281C-BFB4-40FD-8FC4-980957555283}" name="Column3336"/>
    <tableColumn id="3345" xr3:uid="{F1D07C48-4CDF-415E-8A2C-25E17B6F7C52}" name="Column3337"/>
    <tableColumn id="3346" xr3:uid="{97B4A2F2-0BBB-413E-ACA4-C8AB454432B2}" name="Column3338"/>
    <tableColumn id="3347" xr3:uid="{F4D7D4C2-1D37-4BB8-A557-04891C5A70E9}" name="Column3339"/>
    <tableColumn id="3348" xr3:uid="{0AD08961-538B-41E6-8108-1ED8A9D6409E}" name="Column3340"/>
    <tableColumn id="3349" xr3:uid="{181CFA9F-891F-4383-965D-126E82B052E6}" name="Column3341"/>
    <tableColumn id="3350" xr3:uid="{5E08E487-D9AF-4F9B-9275-4CC1DCC2A892}" name="Column3342"/>
    <tableColumn id="3351" xr3:uid="{A88CEE25-0623-41DA-8A68-A521A72134BB}" name="Column3343"/>
    <tableColumn id="3352" xr3:uid="{9E1FE682-39D9-4343-86A8-F9B1FE438475}" name="Column3344"/>
    <tableColumn id="3353" xr3:uid="{3F1F2429-0C09-4652-93A9-E186C8AD112A}" name="Column3345"/>
    <tableColumn id="3354" xr3:uid="{38C5B820-408E-4B1B-A0CB-1B3C99EB1D84}" name="Column3346"/>
    <tableColumn id="3355" xr3:uid="{8CA3B043-56A3-4DDA-AE2E-F7EC4E6E2B5D}" name="Column3347"/>
    <tableColumn id="3356" xr3:uid="{FCFD1B6D-DF3E-4CD9-B8D3-6A887CE11FB2}" name="Column3348"/>
    <tableColumn id="3357" xr3:uid="{AACB1EB0-47B8-4DB3-B933-CDB1130086EF}" name="Column3349"/>
    <tableColumn id="3358" xr3:uid="{D5D07529-7043-4401-9D94-F84C74859CF7}" name="Column3350"/>
    <tableColumn id="3359" xr3:uid="{B2842459-93CF-42E0-ABBF-E93FE3EE2926}" name="Column3351"/>
    <tableColumn id="3360" xr3:uid="{876480FB-8B72-4843-BCB2-6B81E7319EF6}" name="Column3352"/>
    <tableColumn id="3361" xr3:uid="{2275024F-B7F5-40B7-B7DC-118B1A0445AA}" name="Column3353"/>
    <tableColumn id="3362" xr3:uid="{01FBB482-BBE0-4651-9A3B-6CCD3F6EA299}" name="Column3354"/>
    <tableColumn id="3363" xr3:uid="{25637263-59E1-4886-AF7D-5513D5B8EDFB}" name="Column3355"/>
    <tableColumn id="3364" xr3:uid="{DF7CA64A-5413-4DAD-B874-BFF7BB50D34B}" name="Column3356"/>
    <tableColumn id="3365" xr3:uid="{FC1D8E81-4713-4626-8680-96976B8E0B56}" name="Column3357"/>
    <tableColumn id="3366" xr3:uid="{E320F3C9-1761-4C1B-9A9F-FAAE8C1C66C7}" name="Column3358"/>
    <tableColumn id="3367" xr3:uid="{0D2DB080-264C-478A-BC05-55761BEDB8D3}" name="Column3359"/>
    <tableColumn id="3368" xr3:uid="{995C2659-F7B3-4596-84CB-DF7916CCBD06}" name="Column3360"/>
    <tableColumn id="3369" xr3:uid="{69E31532-6A55-4F07-8B31-F6372125025E}" name="Column3361"/>
    <tableColumn id="3370" xr3:uid="{A81B3397-4A94-4621-9116-3E532FDD3EE3}" name="Column3362"/>
    <tableColumn id="3371" xr3:uid="{CE4AD579-6003-456C-81A7-C9DBC9446440}" name="Column3363"/>
    <tableColumn id="3372" xr3:uid="{08A66BC9-A8EF-45D5-BB6A-5B85365ED3C4}" name="Column3364"/>
    <tableColumn id="3373" xr3:uid="{A851B0BD-0B8D-4F02-BD9F-05E784C3D70C}" name="Column3365"/>
    <tableColumn id="3374" xr3:uid="{1B8A9FF4-BAD6-42B5-B073-4A97433BA943}" name="Column3366"/>
    <tableColumn id="3375" xr3:uid="{0754EB14-4403-46D0-AAE9-A4E6BE2BEB08}" name="Column3367"/>
    <tableColumn id="3376" xr3:uid="{F82DA3B4-2DBB-42F4-AEC7-A0522780FE9F}" name="Column3368"/>
    <tableColumn id="3377" xr3:uid="{E3BB7C13-E203-4C2F-8706-9C913AC7D6AF}" name="Column3369"/>
    <tableColumn id="3378" xr3:uid="{DBEAA195-3D0C-4CE7-A072-B91B3931F851}" name="Column3370"/>
    <tableColumn id="3379" xr3:uid="{AFE9F371-7C19-4DFD-AD86-2E28238A35BE}" name="Column3371"/>
    <tableColumn id="3380" xr3:uid="{6BB88461-A133-47CA-985B-543EE26ABF40}" name="Column3372"/>
    <tableColumn id="3381" xr3:uid="{9F7F4CAF-4D39-463D-A126-DCD410DEBCF0}" name="Column3373"/>
    <tableColumn id="3382" xr3:uid="{076E34D8-E4A5-47B4-88B3-E0DBDABDEAF5}" name="Column3374"/>
    <tableColumn id="3383" xr3:uid="{8651540C-EBD8-4DEE-A2D3-3A005FE5684F}" name="Column3375"/>
    <tableColumn id="3384" xr3:uid="{162D3306-20CF-4C11-93E8-F1B354CE7BB2}" name="Column3376"/>
    <tableColumn id="3385" xr3:uid="{BAC1FD39-8B74-48C7-A675-AB2C8EA40CB4}" name="Column3377"/>
    <tableColumn id="3386" xr3:uid="{FC610C3E-CCE4-4CA1-89B8-34B82FCE287A}" name="Column3378"/>
    <tableColumn id="3387" xr3:uid="{A410C63B-ED63-4861-871B-D2F5310C0372}" name="Column3379"/>
    <tableColumn id="3388" xr3:uid="{22E54421-C7FC-4823-8E2E-CD11A4FC3D97}" name="Column3380"/>
    <tableColumn id="3389" xr3:uid="{5EF66D18-63C5-4CA9-8287-1E6A13D2D3A0}" name="Column3381"/>
    <tableColumn id="3390" xr3:uid="{FE6C7656-187B-4C72-8467-D17392AF904B}" name="Column3382"/>
    <tableColumn id="3391" xr3:uid="{74245851-30D2-498D-9CC0-AD17971F20E0}" name="Column3383"/>
    <tableColumn id="3392" xr3:uid="{2F2D4138-53DA-46EC-8323-414C8CF7BEC0}" name="Column3384"/>
    <tableColumn id="3393" xr3:uid="{3D312769-40D7-4B91-B214-4CB8F2073E6D}" name="Column3385"/>
    <tableColumn id="3394" xr3:uid="{62B88DC4-EA36-4015-B611-EB9618C9C2D1}" name="Column3386"/>
    <tableColumn id="3395" xr3:uid="{40BA4EAC-F437-4693-9AA7-5D655D4F1921}" name="Column3387"/>
    <tableColumn id="3396" xr3:uid="{376BD4CC-33D5-4943-AAD6-545C201EF97A}" name="Column3388"/>
    <tableColumn id="3397" xr3:uid="{C91AFB2A-E1FB-4A7E-819E-F43864DD2ADC}" name="Column3389"/>
    <tableColumn id="3398" xr3:uid="{24BBFFFA-0750-4167-B833-782DA7D88AA8}" name="Column3390"/>
    <tableColumn id="3399" xr3:uid="{BEA78D77-0E82-4270-8449-33F6ED053A6E}" name="Column3391"/>
    <tableColumn id="3400" xr3:uid="{CC1B0DAD-7FF3-47B2-9B78-6DC9BE5D1098}" name="Column3392"/>
    <tableColumn id="3401" xr3:uid="{5FD4F47C-960F-4F9F-A12D-BFB19FE7AC4D}" name="Column3393"/>
    <tableColumn id="3402" xr3:uid="{78183D28-F0F9-4355-B98F-1628D45D3752}" name="Column3394"/>
    <tableColumn id="3403" xr3:uid="{4119F280-F1BD-4CF3-B681-BF0B8F65FA75}" name="Column3395"/>
    <tableColumn id="3404" xr3:uid="{434D9623-CBA6-47F8-8901-F1F98AFC3495}" name="Column3396"/>
    <tableColumn id="3405" xr3:uid="{3F3C94FB-05E3-4315-8F25-987C46473DA9}" name="Column3397"/>
    <tableColumn id="3406" xr3:uid="{188BFF33-B54F-425C-8CB5-8F0E12A0EC47}" name="Column3398"/>
    <tableColumn id="3407" xr3:uid="{97A3FD70-1C0D-4292-A4E4-D7E13BBACFC3}" name="Column3399"/>
    <tableColumn id="3408" xr3:uid="{0ADB1796-82B4-43CD-A608-10C8690B64F5}" name="Column3400"/>
    <tableColumn id="3409" xr3:uid="{C6F83606-03A9-4241-96AB-48389CE2AB12}" name="Column3401"/>
    <tableColumn id="3410" xr3:uid="{1FF7B55B-E45B-43E9-8EE3-A31039320FCA}" name="Column3402"/>
    <tableColumn id="3411" xr3:uid="{1A6FEC03-23C8-4519-ACF4-63A8C1710EAA}" name="Column3403"/>
    <tableColumn id="3412" xr3:uid="{B6A9F8D4-F19D-4505-AA21-77BB22EF7B1D}" name="Column3404"/>
    <tableColumn id="3413" xr3:uid="{D9060DAB-8F93-4A5C-AB99-0A5CEEBCFD3F}" name="Column3405"/>
    <tableColumn id="3414" xr3:uid="{F06143E4-A64C-400B-A87C-FFC73A15B91C}" name="Column3406"/>
    <tableColumn id="3415" xr3:uid="{CAF558A2-92C6-4487-8616-D2EE0BAFF5D2}" name="Column3407"/>
    <tableColumn id="3416" xr3:uid="{907CEB3C-301C-49E4-ABBC-A03C84A68B5A}" name="Column3408"/>
    <tableColumn id="3417" xr3:uid="{4D36696C-AA39-4703-9965-BCE560C613F1}" name="Column3409"/>
    <tableColumn id="3418" xr3:uid="{AB70DCFA-F275-469C-A12A-3ED72C7EDB27}" name="Column3410"/>
    <tableColumn id="3419" xr3:uid="{99C20A82-5428-47E9-9FDD-18BD5EA0EF59}" name="Column3411"/>
    <tableColumn id="3420" xr3:uid="{9FB3DF5C-0E91-403E-AAAB-43AAB39F8035}" name="Column3412"/>
    <tableColumn id="3421" xr3:uid="{9073B4F3-7ED2-48C0-834E-0F0F4D637496}" name="Column3413"/>
    <tableColumn id="3422" xr3:uid="{BC8A65CA-351F-4B8B-8785-969B69B471C1}" name="Column3414"/>
    <tableColumn id="3423" xr3:uid="{9E5F775F-6F81-4E7C-A0AB-4E8834F8CB60}" name="Column3415"/>
    <tableColumn id="3424" xr3:uid="{A6EABA63-8BA9-4C05-9CEF-D0A95197DD59}" name="Column3416"/>
    <tableColumn id="3425" xr3:uid="{40A56B9C-EA33-41D3-AF86-6D15F38AAD13}" name="Column3417"/>
    <tableColumn id="3426" xr3:uid="{79DCFA96-F49F-4CB2-BF1C-D50A2FF38D0F}" name="Column3418"/>
    <tableColumn id="3427" xr3:uid="{261E6F0A-105A-4F20-92EC-D08246E008B5}" name="Column3419"/>
    <tableColumn id="3428" xr3:uid="{E9952E01-FF3E-4965-925C-2693904DC044}" name="Column3420"/>
    <tableColumn id="3429" xr3:uid="{146CD3C2-9ABF-4A78-A77E-070FEADAF4C1}" name="Column3421"/>
    <tableColumn id="3430" xr3:uid="{B8B8F167-A282-42FA-81EE-28B5B3C0427F}" name="Column3422"/>
    <tableColumn id="3431" xr3:uid="{06FFD3E8-2A34-4CD8-ADFF-66E69FCFC2E2}" name="Column3423"/>
    <tableColumn id="3432" xr3:uid="{68FF0EDF-6D75-4E20-AD91-051FE17B0DEE}" name="Column3424"/>
    <tableColumn id="3433" xr3:uid="{B5A3484D-7D19-4A74-ABB4-1BA709466FD3}" name="Column3425"/>
    <tableColumn id="3434" xr3:uid="{639EBE59-49A7-40A4-BF24-D2BFD53917E3}" name="Column3426"/>
    <tableColumn id="3435" xr3:uid="{12B71B71-E8BF-4F51-B398-0CAF5AB034DF}" name="Column3427"/>
    <tableColumn id="3436" xr3:uid="{CB898BFD-D8FC-43D5-880C-BB789AD5EECC}" name="Column3428"/>
    <tableColumn id="3437" xr3:uid="{7E2EAFFF-3984-4474-B26A-1168F39D1AAA}" name="Column3429"/>
    <tableColumn id="3438" xr3:uid="{9FAB4662-67E6-4AC2-9032-C5E41D24B7D4}" name="Column3430"/>
    <tableColumn id="3439" xr3:uid="{E4842047-FE4A-470D-A58D-251A3ED42577}" name="Column3431"/>
    <tableColumn id="3440" xr3:uid="{86DEC4EE-A763-4834-A6F0-8B9315CC3850}" name="Column3432"/>
    <tableColumn id="3441" xr3:uid="{74519CD2-2D1E-4AFB-B2AF-4EE04C32C0A9}" name="Column3433"/>
    <tableColumn id="3442" xr3:uid="{08E8A2CD-2C7C-41BC-BFDC-B5D0D37A9576}" name="Column3434"/>
    <tableColumn id="3443" xr3:uid="{60D6F784-4E82-4962-8324-2946F8AEB94A}" name="Column3435"/>
    <tableColumn id="3444" xr3:uid="{244148F8-54EB-4024-BCE1-78D7AD9E2CF2}" name="Column3436"/>
    <tableColumn id="3445" xr3:uid="{244E05BE-4CBC-4ECB-B8F7-981EF88C75DC}" name="Column3437"/>
    <tableColumn id="3446" xr3:uid="{2E2FCC10-6852-455B-8271-13C26145BEE6}" name="Column3438"/>
    <tableColumn id="3447" xr3:uid="{E80AD383-6BD8-473A-873A-FC05A9E09EB8}" name="Column3439"/>
    <tableColumn id="3448" xr3:uid="{C0CDEECE-74CC-4C05-8F84-F70C5BEE7202}" name="Column3440"/>
    <tableColumn id="3449" xr3:uid="{1385E04C-6B09-47B9-BFF9-6EC2D5E643B9}" name="Column3441"/>
    <tableColumn id="3450" xr3:uid="{B465AA40-4AE7-42A6-BCAE-70BAF1B2D65C}" name="Column3442"/>
    <tableColumn id="3451" xr3:uid="{A46E765A-7864-4A5B-A5FE-7E00DBFAD784}" name="Column3443"/>
    <tableColumn id="3452" xr3:uid="{694C5F78-1017-4BBA-A491-BE61DB338222}" name="Column3444"/>
    <tableColumn id="3453" xr3:uid="{3AF6115C-C39E-4CE7-8C9A-024A342524BE}" name="Column3445"/>
    <tableColumn id="3454" xr3:uid="{FB0794C1-A390-4D15-9EE5-24A1ADB9EA43}" name="Column3446"/>
    <tableColumn id="3455" xr3:uid="{69502DEB-170E-4545-B3D9-57929C162D3D}" name="Column3447"/>
    <tableColumn id="3456" xr3:uid="{17C8F862-4D23-4DD7-9473-AE3E3CEACA10}" name="Column3448"/>
    <tableColumn id="3457" xr3:uid="{590F145D-109E-4EC6-A645-78FAD097BF48}" name="Column3449"/>
    <tableColumn id="3458" xr3:uid="{8AE58AB3-3976-4CF0-B784-0E932B5F7C45}" name="Column3450"/>
    <tableColumn id="3459" xr3:uid="{2B107691-AFAC-49ED-AE72-9CE82FDA6A55}" name="Column3451"/>
    <tableColumn id="3460" xr3:uid="{EAF8A907-6258-41F9-BAFF-08EBE93F43A7}" name="Column3452"/>
    <tableColumn id="3461" xr3:uid="{93FFAE96-28F9-450D-BFE9-7968F8696693}" name="Column3453"/>
    <tableColumn id="3462" xr3:uid="{357FCB5F-8DAE-4515-9ED6-DE80820A0119}" name="Column3454"/>
    <tableColumn id="3463" xr3:uid="{B3658583-EFEE-423A-9835-5C4B1D8BD39F}" name="Column3455"/>
    <tableColumn id="3464" xr3:uid="{319217F4-0FEF-4038-AF94-D924AA117830}" name="Column3456"/>
    <tableColumn id="3465" xr3:uid="{03832822-F527-437A-92F3-100E827CFCEE}" name="Column3457"/>
    <tableColumn id="3466" xr3:uid="{E8222E14-98B0-4498-AAEA-02BEC83975F4}" name="Column3458"/>
    <tableColumn id="3467" xr3:uid="{F1C7FD69-C81C-4A35-A098-EBC318ABCC94}" name="Column3459"/>
    <tableColumn id="3468" xr3:uid="{708D004C-3DD8-4FA5-98D7-DABE26103F36}" name="Column3460"/>
    <tableColumn id="3469" xr3:uid="{0EEB1D19-F73B-4711-B532-DE4331881825}" name="Column3461"/>
    <tableColumn id="3470" xr3:uid="{C65F5C60-9884-4F3C-9F3B-8964384D52B3}" name="Column3462"/>
    <tableColumn id="3471" xr3:uid="{0B2FF749-FE53-40D7-A295-4A0A149CE5B0}" name="Column3463"/>
    <tableColumn id="3472" xr3:uid="{34C822D1-30F4-4D5E-9F1F-5EF7831BFAC9}" name="Column3464"/>
    <tableColumn id="3473" xr3:uid="{731B9F70-9227-451F-8318-5F3F3DE370DF}" name="Column3465"/>
    <tableColumn id="3474" xr3:uid="{CF353F7A-88C5-4E79-81BC-FD2A1677700C}" name="Column3466"/>
    <tableColumn id="3475" xr3:uid="{7205E4BE-2918-49CA-B42C-D482802A1C2A}" name="Column3467"/>
    <tableColumn id="3476" xr3:uid="{5C8C637F-7264-4885-B6AB-E28C0DF54E51}" name="Column3468"/>
    <tableColumn id="3477" xr3:uid="{AFBBF7DA-4701-41C7-9095-7F50DCAFB590}" name="Column3469"/>
    <tableColumn id="3478" xr3:uid="{82FAA107-9AB5-4A76-9DF2-E8B0664AD7C1}" name="Column3470"/>
    <tableColumn id="3479" xr3:uid="{3A82C63C-938F-4237-8361-7CD4B7D9A8E0}" name="Column3471"/>
    <tableColumn id="3480" xr3:uid="{7A9C185A-DD5C-4A7E-9F2B-8F16DE4180ED}" name="Column3472"/>
    <tableColumn id="3481" xr3:uid="{EB35F11D-2DDB-4B43-BA9E-5F43A822088D}" name="Column3473"/>
    <tableColumn id="3482" xr3:uid="{DEF66D76-1B12-410D-BB38-122762987037}" name="Column3474"/>
    <tableColumn id="3483" xr3:uid="{528E2D37-83FB-40F7-BD51-C0979AA5A6A1}" name="Column3475"/>
    <tableColumn id="3484" xr3:uid="{B0E2DA3A-561B-4569-8919-FB0DB9AFD6B9}" name="Column3476"/>
    <tableColumn id="3485" xr3:uid="{1980D787-BEB0-4F2D-BF81-55D86B9D45C3}" name="Column3477"/>
    <tableColumn id="3486" xr3:uid="{763D95B6-4DA7-4B83-B96A-FE2131D7A4FB}" name="Column3478"/>
    <tableColumn id="3487" xr3:uid="{EDBF6521-DFDE-4823-A7A6-6A55497EB642}" name="Column3479"/>
    <tableColumn id="3488" xr3:uid="{95F238CF-2FF9-4BF1-A3B1-B53126FF98B2}" name="Column3480"/>
    <tableColumn id="3489" xr3:uid="{697ED67D-2370-46EE-B783-88B2ACFA8D94}" name="Column3481"/>
    <tableColumn id="3490" xr3:uid="{A715DD3C-4E0C-480C-A760-ADB8A1F6F875}" name="Column3482"/>
    <tableColumn id="3491" xr3:uid="{5297880C-DA21-4643-84DA-483A6AFDC52F}" name="Column3483"/>
    <tableColumn id="3492" xr3:uid="{DD15FD02-BAF8-457F-AB83-674D794BA71F}" name="Column3484"/>
    <tableColumn id="3493" xr3:uid="{7637EFF3-F5EF-4239-A8DF-A5FB849E6890}" name="Column3485"/>
    <tableColumn id="3494" xr3:uid="{509CA626-1214-48FE-8DFB-1750F55883DE}" name="Column3486"/>
    <tableColumn id="3495" xr3:uid="{E01E1507-BEF1-4BEC-B2E1-771EDA7A4273}" name="Column3487"/>
    <tableColumn id="3496" xr3:uid="{DA00DAC2-00C6-43DD-A8A4-F9355C04E29D}" name="Column3488"/>
    <tableColumn id="3497" xr3:uid="{2768331E-A169-4451-9964-00696C14BDE2}" name="Column3489"/>
    <tableColumn id="3498" xr3:uid="{10B28E6C-51DF-4E2C-B753-DECB43978A1A}" name="Column3490"/>
    <tableColumn id="3499" xr3:uid="{ED578035-3D5D-4E98-A3FC-A4E17E4F35A2}" name="Column3491"/>
    <tableColumn id="3500" xr3:uid="{6117998D-862D-4166-8E9C-4C8B3879F861}" name="Column3492"/>
    <tableColumn id="3501" xr3:uid="{C2425FE2-2B6C-462D-B312-B52727C324DE}" name="Column3493"/>
    <tableColumn id="3502" xr3:uid="{65D3EEF2-E0F4-4A30-8AE4-95455BBDF1E2}" name="Column3494"/>
    <tableColumn id="3503" xr3:uid="{2A37BEB1-AAE0-405C-8840-E75B5BD50A7B}" name="Column3495"/>
    <tableColumn id="3504" xr3:uid="{BCD52147-CBC5-44BC-8AB7-8E08B6F9DD4A}" name="Column3496"/>
    <tableColumn id="3505" xr3:uid="{126B924A-167D-4220-BE30-7B8DEC008E74}" name="Column3497"/>
    <tableColumn id="3506" xr3:uid="{43011B2E-5CC7-4F8A-818A-6A4757DA614F}" name="Column3498"/>
    <tableColumn id="3507" xr3:uid="{581912A8-EEF8-4209-B1B4-F29486B4C505}" name="Column3499"/>
    <tableColumn id="3508" xr3:uid="{16D03DA9-EEAE-4660-BC33-A52B79FE4B43}" name="Column3500"/>
    <tableColumn id="3509" xr3:uid="{15F83E56-E8D0-4AE3-8AE4-148B7558B5BA}" name="Column3501"/>
    <tableColumn id="3510" xr3:uid="{48A20F7F-CB56-42AD-A46B-09FFB3FAEC88}" name="Column3502"/>
    <tableColumn id="3511" xr3:uid="{00C5A257-81B2-469E-BD15-BF28B947393C}" name="Column3503"/>
    <tableColumn id="3512" xr3:uid="{098F3A73-395A-4D7B-B540-9542FCEA3B21}" name="Column3504"/>
    <tableColumn id="3513" xr3:uid="{6361721D-6474-4412-8824-AE18EC147E88}" name="Column3505"/>
    <tableColumn id="3514" xr3:uid="{50EB8742-5121-42AA-B44B-F32E7E8C5CCC}" name="Column3506"/>
    <tableColumn id="3515" xr3:uid="{DFD78BF9-A1CF-4D90-A12C-E078F846D836}" name="Column3507"/>
    <tableColumn id="3516" xr3:uid="{B50D0865-4A3F-4725-9FCE-2CA47A389026}" name="Column3508"/>
    <tableColumn id="3517" xr3:uid="{73D8ADD7-8B0C-4C78-B790-731E4E8B9062}" name="Column3509"/>
    <tableColumn id="3518" xr3:uid="{7F95894E-AA69-47C3-AF5E-9BF84D7D649E}" name="Column3510"/>
    <tableColumn id="3519" xr3:uid="{BA02976C-9ACE-4E23-92E8-9198B0EFB82C}" name="Column3511"/>
    <tableColumn id="3520" xr3:uid="{9F4EBE87-0EC9-4E3E-9D6B-F9D6933442E0}" name="Column3512"/>
    <tableColumn id="3521" xr3:uid="{8DC8FDB7-1DAB-4BAE-8188-060CAFE54D15}" name="Column3513"/>
    <tableColumn id="3522" xr3:uid="{39C8E310-7331-4E37-8A40-001AD0CB3FC2}" name="Column3514"/>
    <tableColumn id="3523" xr3:uid="{00B4C4E5-5080-4AE6-BFF2-B078C64D1C29}" name="Column3515"/>
    <tableColumn id="3524" xr3:uid="{01804964-2B12-4DB9-AC1A-B9AC675A51D9}" name="Column3516"/>
    <tableColumn id="3525" xr3:uid="{304B2E14-FE34-4AE0-8BEE-F56057B2D3F7}" name="Column3517"/>
    <tableColumn id="3526" xr3:uid="{759A0A4E-AE58-4F4C-B895-DF3FC3842162}" name="Column3518"/>
    <tableColumn id="3527" xr3:uid="{ADCF28C1-7889-4330-9D18-E2134488A6E2}" name="Column3519"/>
    <tableColumn id="3528" xr3:uid="{410A495F-86F7-4982-8908-88B2864E39FB}" name="Column3520"/>
    <tableColumn id="3529" xr3:uid="{2D8F83AE-5535-46A0-96BC-02D4DE22D744}" name="Column3521"/>
    <tableColumn id="3530" xr3:uid="{8B4818F2-C474-42A8-84A4-1DAB7842FB70}" name="Column3522"/>
    <tableColumn id="3531" xr3:uid="{6024E8C4-E8DE-4BE6-B39C-B20106445EF4}" name="Column3523"/>
    <tableColumn id="3532" xr3:uid="{A7BA2679-A753-4C8E-996B-170D0F018B23}" name="Column3524"/>
    <tableColumn id="3533" xr3:uid="{EBE91025-125D-4EA5-8DD2-F2D0BA4B858A}" name="Column3525"/>
    <tableColumn id="3534" xr3:uid="{E96A822F-26D0-4F7D-BE73-BFFCB9A26DB7}" name="Column3526"/>
    <tableColumn id="3535" xr3:uid="{EC68B225-AF2D-4416-BA55-91D258F8BA93}" name="Column3527"/>
    <tableColumn id="3536" xr3:uid="{49A636F3-08FD-4416-A722-97294D27C339}" name="Column3528"/>
    <tableColumn id="3537" xr3:uid="{FA2BE2B3-4871-46B2-8AC5-FC66ACC2063B}" name="Column3529"/>
    <tableColumn id="3538" xr3:uid="{AFC7D835-D6DA-45B3-BBE9-0799D1C24800}" name="Column3530"/>
    <tableColumn id="3539" xr3:uid="{9487B725-914F-4E4E-87FA-1584954886DE}" name="Column3531"/>
    <tableColumn id="3540" xr3:uid="{15E8A3F8-040E-49C6-BA2D-E9B2EF933C10}" name="Column3532"/>
    <tableColumn id="3541" xr3:uid="{9DAA9F8B-DB1D-411C-914A-489A1A61220D}" name="Column3533"/>
    <tableColumn id="3542" xr3:uid="{41FB55E9-B9AE-4CF2-9D27-E7BCB6EA996C}" name="Column3534"/>
    <tableColumn id="3543" xr3:uid="{CCEE4664-8428-4323-9391-0DD4D4AA2685}" name="Column3535"/>
    <tableColumn id="3544" xr3:uid="{50970358-C6C6-43E4-BBA5-EAE76587DC0E}" name="Column3536"/>
    <tableColumn id="3545" xr3:uid="{4190B882-3F9C-48FA-871E-96CDC6C53939}" name="Column3537"/>
    <tableColumn id="3546" xr3:uid="{42639BFC-C7FB-4CBE-BB8F-6D332D259FE5}" name="Column3538"/>
    <tableColumn id="3547" xr3:uid="{563CBEFD-B0A0-4F15-993A-3FB3416DE6C0}" name="Column3539"/>
    <tableColumn id="3548" xr3:uid="{7920BFBD-0CA8-453D-ADBA-3A73F59FC629}" name="Column3540"/>
    <tableColumn id="3549" xr3:uid="{653050A2-4694-47C0-BEF9-EF5C1A4B2C13}" name="Column3541"/>
    <tableColumn id="3550" xr3:uid="{A7EA09BC-3A00-458C-BDC4-181FF0188E85}" name="Column3542"/>
    <tableColumn id="3551" xr3:uid="{CDA29B6F-92A8-40FF-8851-C4BEF402A65A}" name="Column3543"/>
    <tableColumn id="3552" xr3:uid="{C4DD768F-7EA2-4C9E-B85F-AD2C86E58CF2}" name="Column3544"/>
    <tableColumn id="3553" xr3:uid="{9E8A5C63-5846-40CE-A78B-1C1D33DC9DAC}" name="Column3545"/>
    <tableColumn id="3554" xr3:uid="{98FE31C8-A6B1-43BD-AF97-7F1BB0F70D9F}" name="Column3546"/>
    <tableColumn id="3555" xr3:uid="{740D8791-BE6E-4E0B-A4D7-49DF9798A2BD}" name="Column3547"/>
    <tableColumn id="3556" xr3:uid="{1797A5C9-4E3A-4CFA-B22F-5E5C91B68686}" name="Column3548"/>
    <tableColumn id="3557" xr3:uid="{D7507AFC-B669-461D-A6DF-3634DA0A2BB9}" name="Column3549"/>
    <tableColumn id="3558" xr3:uid="{EFF7880F-BB09-4530-8C29-ABF5361F2AEE}" name="Column3550"/>
    <tableColumn id="3559" xr3:uid="{77BDAEC6-5098-4AD9-8CC2-F954A2F4E301}" name="Column3551"/>
    <tableColumn id="3560" xr3:uid="{50654853-5B11-4D34-AD07-C444AC31DDC7}" name="Column3552"/>
    <tableColumn id="3561" xr3:uid="{E3DC2DF4-1FBC-459C-9E56-7FA693CD8841}" name="Column3553"/>
    <tableColumn id="3562" xr3:uid="{DEC12DF8-E95B-4CAB-89AE-DC3740EC0FFA}" name="Column3554"/>
    <tableColumn id="3563" xr3:uid="{5003EF08-87EC-4B09-92C5-D25917E487CA}" name="Column3555"/>
    <tableColumn id="3564" xr3:uid="{BAF1916E-CF1E-418F-A324-E62F874B6384}" name="Column3556"/>
    <tableColumn id="3565" xr3:uid="{B5A5FF8A-B49A-49D4-A30C-7D424D4EBE17}" name="Column3557"/>
    <tableColumn id="3566" xr3:uid="{3BC40E61-64B3-41E3-AE70-CA8D898FACDB}" name="Column3558"/>
    <tableColumn id="3567" xr3:uid="{8E288151-7AA2-4B11-953E-90A700E88A64}" name="Column3559"/>
    <tableColumn id="3568" xr3:uid="{B5A368C0-40BE-4F42-B6C2-390C0C75E608}" name="Column3560"/>
    <tableColumn id="3569" xr3:uid="{A705EDE7-921F-4CFD-AA21-37AF4387B7B8}" name="Column3561"/>
    <tableColumn id="3570" xr3:uid="{11B0FCEB-6A04-41F0-8720-1725E13F0A7D}" name="Column3562"/>
    <tableColumn id="3571" xr3:uid="{92F77C9D-B960-435D-A2A8-E3CEDCAACAD7}" name="Column3563"/>
    <tableColumn id="3572" xr3:uid="{1FAA0424-5813-4B0A-9A94-9EADE0CD696F}" name="Column3564"/>
    <tableColumn id="3573" xr3:uid="{AFE7BFB2-F687-411E-82DB-F2614FBB1A88}" name="Column3565"/>
    <tableColumn id="3574" xr3:uid="{FC8C823B-B7D5-40E7-A2AE-6F3A06D80E7C}" name="Column3566"/>
    <tableColumn id="3575" xr3:uid="{10BDC710-9C12-4F21-BD23-6177AB9E98E3}" name="Column3567"/>
    <tableColumn id="3576" xr3:uid="{66AE2516-BB59-4BE2-AC51-9CA9323F0146}" name="Column3568"/>
    <tableColumn id="3577" xr3:uid="{85E3566A-1C71-456C-9B8B-52DFEA5B2F41}" name="Column3569"/>
    <tableColumn id="3578" xr3:uid="{7D5B258A-D752-434B-ADE4-2D11603EC5D8}" name="Column3570"/>
    <tableColumn id="3579" xr3:uid="{A9BE2883-E877-4D7C-8B9E-5F472C6FF300}" name="Column3571"/>
    <tableColumn id="3580" xr3:uid="{C17B25CA-B623-489D-9F24-4136B7582A5A}" name="Column3572"/>
    <tableColumn id="3581" xr3:uid="{CA7C7E64-94DC-42E2-B91F-73E444DC3176}" name="Column3573"/>
    <tableColumn id="3582" xr3:uid="{9F654A8A-B4C2-4FD6-ABD1-A2449AD6058C}" name="Column3574"/>
    <tableColumn id="3583" xr3:uid="{DB75A12D-DBF2-4E39-9B2C-813BE331E476}" name="Column3575"/>
    <tableColumn id="3584" xr3:uid="{5B61D49F-F5D3-4210-9C96-0C5671295134}" name="Column3576"/>
    <tableColumn id="3585" xr3:uid="{694E2919-6F4C-4E2A-BEEF-7794B4914075}" name="Column3577"/>
    <tableColumn id="3586" xr3:uid="{3F9391B3-FD39-4307-AC43-C99BEE58942A}" name="Column3578"/>
    <tableColumn id="3587" xr3:uid="{0E15404B-1AFC-4060-99E3-8A3F15D30565}" name="Column3579"/>
    <tableColumn id="3588" xr3:uid="{F11EF89D-C1C3-41A8-B2A9-07D09664D151}" name="Column3580"/>
    <tableColumn id="3589" xr3:uid="{9EF1B12E-F2CA-40E1-8AA1-AFFFA2679804}" name="Column3581"/>
    <tableColumn id="3590" xr3:uid="{5CE79BA1-3812-4775-9C0A-FBF1BFE9935E}" name="Column3582"/>
    <tableColumn id="3591" xr3:uid="{E05B13B1-31D3-4A3A-81CD-AFE6C1FD34AB}" name="Column3583"/>
    <tableColumn id="3592" xr3:uid="{3B71B3AC-F929-431A-91A0-60D372B96B30}" name="Column3584"/>
    <tableColumn id="3593" xr3:uid="{D5132073-AB95-43AB-8CE2-306D332E246F}" name="Column3585"/>
    <tableColumn id="3594" xr3:uid="{039B6A77-9209-4EAE-A012-A6320061FFEE}" name="Column3586"/>
    <tableColumn id="3595" xr3:uid="{A7A7CC08-8421-4DC2-9BD5-0BEA63C14A84}" name="Column3587"/>
    <tableColumn id="3596" xr3:uid="{1109AFFD-E349-4800-9511-7F7E3C4C9EFB}" name="Column3588"/>
    <tableColumn id="3597" xr3:uid="{07D027B1-42E7-4BD7-A695-3EF784127AC7}" name="Column3589"/>
    <tableColumn id="3598" xr3:uid="{45ACE81F-E7DB-40CC-B0E9-F4F7A9576FFE}" name="Column3590"/>
    <tableColumn id="3599" xr3:uid="{005EE0E6-0A5E-404C-B1B5-3BA3CAC63AA8}" name="Column3591"/>
    <tableColumn id="3600" xr3:uid="{A1D5938F-7211-4931-A474-0034F9B4A282}" name="Column3592"/>
    <tableColumn id="3601" xr3:uid="{B61B6093-45FE-440D-93F6-90EF904744CC}" name="Column3593"/>
    <tableColumn id="3602" xr3:uid="{97CA98AD-1632-48E6-8341-6188C85E3482}" name="Column3594"/>
    <tableColumn id="3603" xr3:uid="{528995DC-4F88-4D79-BE90-27FD8F218079}" name="Column3595"/>
    <tableColumn id="3604" xr3:uid="{6E5ED87B-9551-408B-B636-B0E97EDFFFF8}" name="Column3596"/>
    <tableColumn id="3605" xr3:uid="{28AD9B3C-EE61-485A-B1E3-DB2963AD019B}" name="Column3597"/>
    <tableColumn id="3606" xr3:uid="{DB0D3F26-68BD-4407-B4AA-E5DE2ABD1B77}" name="Column3598"/>
    <tableColumn id="3607" xr3:uid="{2D0FBB68-AE45-48CA-A9FC-F90000DBDF5C}" name="Column3599"/>
    <tableColumn id="3608" xr3:uid="{90D8A3C5-1FED-4BF3-B6D9-1775AC77FD52}" name="Column3600"/>
    <tableColumn id="3609" xr3:uid="{E42F7775-283D-44CA-ADBB-2105418F031C}" name="Column3601"/>
    <tableColumn id="3610" xr3:uid="{61F7339B-8570-4942-8C49-931867F69453}" name="Column3602"/>
    <tableColumn id="3611" xr3:uid="{9CDE09FA-F7C5-4503-B704-76A5E67FDD30}" name="Column3603"/>
    <tableColumn id="3612" xr3:uid="{193D2F37-EC2F-48B9-BFEA-9C418CD6CB8E}" name="Column3604"/>
    <tableColumn id="3613" xr3:uid="{F51821D9-6AEA-496A-B264-481344BC9FE9}" name="Column3605"/>
    <tableColumn id="3614" xr3:uid="{0592F6A3-EB84-422A-919D-C1BB01033FA3}" name="Column3606"/>
    <tableColumn id="3615" xr3:uid="{FCA0AC5A-A691-4851-992C-2B4E6DD5FD85}" name="Column3607"/>
    <tableColumn id="3616" xr3:uid="{3493EE91-9277-46F7-BF50-7275D926EE8E}" name="Column3608"/>
    <tableColumn id="3617" xr3:uid="{3669F2F0-314C-4021-B755-C1017333D354}" name="Column3609"/>
    <tableColumn id="3618" xr3:uid="{8698F1CF-6DB6-4730-96AF-1335EA54AC1B}" name="Column3610"/>
    <tableColumn id="3619" xr3:uid="{8E7DD6E8-7309-41A7-821E-5AAF1481BAF2}" name="Column3611"/>
    <tableColumn id="3620" xr3:uid="{BE5F4CF1-841A-496A-BE61-120A2BF55466}" name="Column3612"/>
    <tableColumn id="3621" xr3:uid="{67E1FD0D-39CC-4306-9223-A972D30E036E}" name="Column3613"/>
    <tableColumn id="3622" xr3:uid="{2EED397C-B6EA-4651-B8BF-1D36E30AA863}" name="Column3614"/>
    <tableColumn id="3623" xr3:uid="{AD7B8BE4-41AB-48AF-9621-4381259DE047}" name="Column3615"/>
    <tableColumn id="3624" xr3:uid="{722187DA-DC3F-4DF4-9258-4C487635D0E1}" name="Column3616"/>
    <tableColumn id="3625" xr3:uid="{EE261D39-EC2B-45C5-A035-A4FDEB0EA8E9}" name="Column3617"/>
    <tableColumn id="3626" xr3:uid="{E2DEE6B2-196C-453A-9E0D-33A222A6BE8A}" name="Column3618"/>
    <tableColumn id="3627" xr3:uid="{B9C90962-CE28-4C36-9D39-85432E349B29}" name="Column3619"/>
    <tableColumn id="3628" xr3:uid="{4DC9A7D5-A0D5-428D-B3D6-A23B86B4344E}" name="Column3620"/>
    <tableColumn id="3629" xr3:uid="{CFAB9514-7E07-4957-8B9E-CDAD9FACF98D}" name="Column3621"/>
    <tableColumn id="3630" xr3:uid="{690CB888-E5AF-4C20-9981-23C8FA7D8DF1}" name="Column3622"/>
    <tableColumn id="3631" xr3:uid="{D0BFCC7D-A77B-478E-84EF-21C1EF6092CF}" name="Column3623"/>
    <tableColumn id="3632" xr3:uid="{C76AA3A3-7C51-4E42-897B-F2B6C3831F9B}" name="Column3624"/>
    <tableColumn id="3633" xr3:uid="{804F78E5-358F-434E-8D54-88088DFD2E02}" name="Column3625"/>
    <tableColumn id="3634" xr3:uid="{3E34B84D-E625-45DD-8B05-433DBD5B8A71}" name="Column3626"/>
    <tableColumn id="3635" xr3:uid="{494B4FB1-BD8A-46B3-89A0-EDCCDEA502C5}" name="Column3627"/>
    <tableColumn id="3636" xr3:uid="{F919E0A1-D4F6-437D-ADC7-559905792A44}" name="Column3628"/>
    <tableColumn id="3637" xr3:uid="{B376892D-4798-4BAF-8E37-D6E74D4DC97D}" name="Column3629"/>
    <tableColumn id="3638" xr3:uid="{4BBD2703-3715-4220-A299-036447017E24}" name="Column3630"/>
    <tableColumn id="3639" xr3:uid="{5AD6D319-152A-4112-9867-EFCE70C906AA}" name="Column3631"/>
    <tableColumn id="3640" xr3:uid="{3C547203-1E7F-4281-9FDA-1C3985CA26D7}" name="Column3632"/>
    <tableColumn id="3641" xr3:uid="{1B5222EC-8F9D-423A-8AE8-84165F7A1F73}" name="Column3633"/>
    <tableColumn id="3642" xr3:uid="{3B9865A3-42DE-4321-9E02-71E068A26864}" name="Column3634"/>
    <tableColumn id="3643" xr3:uid="{32127ADB-473D-473A-9F46-0E5D5D390DA0}" name="Column3635"/>
    <tableColumn id="3644" xr3:uid="{57F0F0D0-9E96-4953-9E2D-C6598164C51B}" name="Column3636"/>
    <tableColumn id="3645" xr3:uid="{E416752F-0A74-431D-A987-476C16F05F7E}" name="Column3637"/>
    <tableColumn id="3646" xr3:uid="{FA747AEB-7F0B-402F-AE9B-FD286F9B7728}" name="Column3638"/>
    <tableColumn id="3647" xr3:uid="{1FD5C5BE-FB37-44DA-A3B1-B727064B93D3}" name="Column3639"/>
    <tableColumn id="3648" xr3:uid="{11BC8D9F-C81A-476C-8A0F-EF400AFB808D}" name="Column3640"/>
    <tableColumn id="3649" xr3:uid="{0373CE67-2BAC-43FB-B107-59E2BD55BC49}" name="Column3641"/>
    <tableColumn id="3650" xr3:uid="{6CEAE22B-739D-4F69-BF8D-5CE218402F4D}" name="Column3642"/>
    <tableColumn id="3651" xr3:uid="{1211B1CD-A703-42F4-95F1-9BFF92DF80CB}" name="Column3643"/>
    <tableColumn id="3652" xr3:uid="{06C7E472-6484-4322-B94F-99E4EAA05B9C}" name="Column3644"/>
    <tableColumn id="3653" xr3:uid="{B25CDE83-41BF-48FC-8A7E-471809B2948B}" name="Column3645"/>
    <tableColumn id="3654" xr3:uid="{41C7A132-A25C-4BFF-A3A7-F48A377EAB3C}" name="Column3646"/>
    <tableColumn id="3655" xr3:uid="{691D2F6F-0DDC-42C4-B9D8-EBFFEC4D02D7}" name="Column3647"/>
    <tableColumn id="3656" xr3:uid="{F5878B79-AB7C-4B76-A6D0-773256B3A94A}" name="Column3648"/>
    <tableColumn id="3657" xr3:uid="{C80D8876-4AD6-423C-BEC9-8749D8825F49}" name="Column3649"/>
    <tableColumn id="3658" xr3:uid="{2B9C327D-7615-451F-AA72-0B356BABB1A4}" name="Column3650"/>
    <tableColumn id="3659" xr3:uid="{1EB15F18-E557-40B2-9093-76B8C24674E9}" name="Column3651"/>
    <tableColumn id="3660" xr3:uid="{F5665348-708C-49E7-9591-2AB1955A24AA}" name="Column3652"/>
    <tableColumn id="3661" xr3:uid="{9D34E0F7-6E35-49A6-BF96-270A6A3A8482}" name="Column3653"/>
    <tableColumn id="3662" xr3:uid="{19778F87-DE34-4FD5-8672-E71067415057}" name="Column3654"/>
    <tableColumn id="3663" xr3:uid="{CFC274CE-D1F0-4626-9FE8-B5AE0E3E1A8A}" name="Column3655"/>
    <tableColumn id="3664" xr3:uid="{D6249870-AE3D-4545-8454-7C8297E0BD00}" name="Column3656"/>
    <tableColumn id="3665" xr3:uid="{738A622C-D3F7-4441-A8C6-43E73A4D8225}" name="Column3657"/>
    <tableColumn id="3666" xr3:uid="{80AA6439-9A0D-44B7-A230-CF355294FFF8}" name="Column3658"/>
    <tableColumn id="3667" xr3:uid="{DDB01E67-02F0-40AF-AD6E-3DABAEAAB675}" name="Column3659"/>
    <tableColumn id="3668" xr3:uid="{84DB171E-2018-4092-B4A5-F21C6ED29AF4}" name="Column3660"/>
    <tableColumn id="3669" xr3:uid="{DEC68A80-8D50-4703-818A-B8F7FD194202}" name="Column3661"/>
    <tableColumn id="3670" xr3:uid="{AD9EAD74-0601-421A-8BDA-E83A5654583C}" name="Column3662"/>
    <tableColumn id="3671" xr3:uid="{26E086D9-993F-440C-976B-136B2B7FB568}" name="Column3663"/>
    <tableColumn id="3672" xr3:uid="{7B7E38B4-F577-44B9-B5AE-842754B97006}" name="Column3664"/>
    <tableColumn id="3673" xr3:uid="{34162F61-F266-4205-BFB3-812FF5BAD242}" name="Column3665"/>
    <tableColumn id="3674" xr3:uid="{99D6A674-B5FA-4083-B079-A672BCBF5F27}" name="Column3666"/>
    <tableColumn id="3675" xr3:uid="{B5D1FA6B-DCE2-463C-A9E4-2314EA80C5AC}" name="Column3667"/>
    <tableColumn id="3676" xr3:uid="{C38A9189-007C-4444-87F0-5DF4FDC92B52}" name="Column3668"/>
    <tableColumn id="3677" xr3:uid="{C4F0AC69-C1D8-4733-A62F-8FD916F8167D}" name="Column3669"/>
    <tableColumn id="3678" xr3:uid="{5BAA35FA-E4E9-4D1E-B759-F356B1826FD1}" name="Column3670"/>
    <tableColumn id="3679" xr3:uid="{DB4C0179-5348-4EA7-8CF6-05234E66F515}" name="Column3671"/>
    <tableColumn id="3680" xr3:uid="{FFB99D26-9312-4A2B-8DF9-DD1E33537407}" name="Column3672"/>
    <tableColumn id="3681" xr3:uid="{14E215E2-AD72-4BC5-8768-F41AD1DAFEB9}" name="Column3673"/>
    <tableColumn id="3682" xr3:uid="{39CE6158-9B3F-4241-BD96-C4D80E9C76E8}" name="Column3674"/>
    <tableColumn id="3683" xr3:uid="{95E993EC-2FBC-4458-BE46-CD0CE95D7588}" name="Column3675"/>
    <tableColumn id="3684" xr3:uid="{EAF33AC2-06B8-4339-B401-12F6788B2B61}" name="Column3676"/>
    <tableColumn id="3685" xr3:uid="{FFA07A97-4EEA-423E-9CF4-4305BBBD625B}" name="Column3677"/>
    <tableColumn id="3686" xr3:uid="{42648243-39A6-4149-9EFB-1057A1B91E04}" name="Column3678"/>
    <tableColumn id="3687" xr3:uid="{1D75FCF2-EFBE-4889-96AB-F31A76A5DBAE}" name="Column3679"/>
    <tableColumn id="3688" xr3:uid="{A5DE5868-61C2-408F-B559-EF460028EBA3}" name="Column3680"/>
    <tableColumn id="3689" xr3:uid="{14E9AECA-7253-4838-926C-809B1A161AAF}" name="Column3681"/>
    <tableColumn id="3690" xr3:uid="{609A67C6-AFF0-46F2-BEB8-249B4B9F3F01}" name="Column3682"/>
    <tableColumn id="3691" xr3:uid="{EF5F9C55-DA37-40A4-A5AB-ECC96AE4D0F8}" name="Column3683"/>
    <tableColumn id="3692" xr3:uid="{BA5B837A-E526-4A9A-99F5-A984612A9E03}" name="Column3684"/>
    <tableColumn id="3693" xr3:uid="{55C18522-B5B4-4F51-815F-4F8C88333102}" name="Column3685"/>
    <tableColumn id="3694" xr3:uid="{A9B54AE4-7E4A-4C93-8510-C5660F019C28}" name="Column3686"/>
    <tableColumn id="3695" xr3:uid="{2264667D-67BF-4D4C-B7E6-740A729C67BF}" name="Column3687"/>
    <tableColumn id="3696" xr3:uid="{24C5FDC9-87EF-444A-9927-AE03F07A6B93}" name="Column3688"/>
    <tableColumn id="3697" xr3:uid="{A54D1FC9-B8F7-4D84-88D4-CC7A33C4799D}" name="Column3689"/>
    <tableColumn id="3698" xr3:uid="{9BD4E245-3271-43E0-8A36-1D050F46347E}" name="Column3690"/>
    <tableColumn id="3699" xr3:uid="{71525AFA-90C4-44D7-8289-6E415CFB3E15}" name="Column3691"/>
    <tableColumn id="3700" xr3:uid="{0D1D7DB6-5A19-4B01-B8D3-9040F7D33F91}" name="Column3692"/>
    <tableColumn id="3701" xr3:uid="{789D4118-301B-40C6-931C-06EDB2281DF8}" name="Column3693"/>
    <tableColumn id="3702" xr3:uid="{837C2BBE-0EED-4A92-8AF6-BB70A41E7C56}" name="Column3694"/>
    <tableColumn id="3703" xr3:uid="{896BECA2-31A9-4C7A-B095-8E9D9691808C}" name="Column3695"/>
    <tableColumn id="3704" xr3:uid="{CA2FEB3D-FC52-47EF-B80C-E1532B5709C9}" name="Column3696"/>
    <tableColumn id="3705" xr3:uid="{56544684-0E55-4207-9BEE-FFF7A2A13EC1}" name="Column3697"/>
    <tableColumn id="3706" xr3:uid="{F5D90E34-305D-4A6C-9C0F-3E5C275CC2A1}" name="Column3698"/>
    <tableColumn id="3707" xr3:uid="{DFC47AC1-1437-4FD1-B9C6-F86C9AB3E2C5}" name="Column3699"/>
    <tableColumn id="3708" xr3:uid="{204F0560-58EB-4938-84CA-70AB6FA9C013}" name="Column3700"/>
    <tableColumn id="3709" xr3:uid="{21B15C7F-2847-4E96-8E99-1DA24C8A951F}" name="Column3701"/>
    <tableColumn id="3710" xr3:uid="{323CB56A-74A9-48DE-8FDE-1211DAAF9AB0}" name="Column3702"/>
    <tableColumn id="3711" xr3:uid="{69209D52-C9CD-41F6-B5B4-B7390B5E695C}" name="Column3703"/>
    <tableColumn id="3712" xr3:uid="{993DB115-4A29-4CDC-9D12-59504BDFCC52}" name="Column3704"/>
    <tableColumn id="3713" xr3:uid="{0A0E05D3-A654-435C-AA25-761A74CE9CB8}" name="Column3705"/>
    <tableColumn id="3714" xr3:uid="{9346B806-1FEC-4B49-95EF-2A1DEBE7E1EF}" name="Column3706"/>
    <tableColumn id="3715" xr3:uid="{44CC90E8-BB6F-42F7-B50E-F6740085BCFF}" name="Column3707"/>
    <tableColumn id="3716" xr3:uid="{9A9DC857-04F4-467D-B18A-0CCF65E96FF2}" name="Column3708"/>
    <tableColumn id="3717" xr3:uid="{62726003-F3C3-4AAB-BD93-95A4744CFF15}" name="Column3709"/>
    <tableColumn id="3718" xr3:uid="{DFA5D323-9111-49B1-8AA1-55B2A548CD97}" name="Column3710"/>
    <tableColumn id="3719" xr3:uid="{8FA7B758-ED7A-4660-9285-C1347F26F2E9}" name="Column3711"/>
    <tableColumn id="3720" xr3:uid="{22693B10-0517-4815-A394-95C0974A9670}" name="Column3712"/>
    <tableColumn id="3721" xr3:uid="{D14867A7-0768-4191-A27D-31D2F3C58A5D}" name="Column3713"/>
    <tableColumn id="3722" xr3:uid="{2E67C3E3-FD1C-4004-9FD6-4496E69DEB52}" name="Column3714"/>
    <tableColumn id="3723" xr3:uid="{9A3A9446-43C2-41DD-9C3B-A0EE8514311E}" name="Column3715"/>
    <tableColumn id="3724" xr3:uid="{4BBA407F-4B22-4936-9F3D-1D0B37B82C4F}" name="Column3716"/>
    <tableColumn id="3725" xr3:uid="{DC2F38EB-CE21-4E25-B1C3-3A5F644EC68C}" name="Column3717"/>
    <tableColumn id="3726" xr3:uid="{B97409C5-01DA-47DF-AAD1-C283AFFAA021}" name="Column3718"/>
    <tableColumn id="3727" xr3:uid="{31ACC7BD-397A-4482-A39F-1B9E03A5A795}" name="Column3719"/>
    <tableColumn id="3728" xr3:uid="{FBA38F5F-558C-4DEA-B97E-53A453E82882}" name="Column3720"/>
    <tableColumn id="3729" xr3:uid="{DD6ED793-EA79-4C0F-BE16-23A53B8EC0E2}" name="Column3721"/>
    <tableColumn id="3730" xr3:uid="{9FCB886C-02EA-46EB-B931-A784BC9F8783}" name="Column3722"/>
    <tableColumn id="3731" xr3:uid="{01D8D7A0-60DA-43EB-929B-9721802D5B45}" name="Column3723"/>
    <tableColumn id="3732" xr3:uid="{792E0F9E-A458-44F2-AE8A-F1BD34FB40CC}" name="Column3724"/>
    <tableColumn id="3733" xr3:uid="{917669C5-4DB5-4C19-BF70-A42E98CA2886}" name="Column3725"/>
    <tableColumn id="3734" xr3:uid="{FB209FAF-F7D5-47F5-B50C-9E9120BCB845}" name="Column3726"/>
    <tableColumn id="3735" xr3:uid="{EEDFB32D-5A68-41D5-A6B4-779B79E79A4B}" name="Column3727"/>
    <tableColumn id="3736" xr3:uid="{885F0BE5-5CF2-449B-B08A-7E2FDD44EDED}" name="Column3728"/>
    <tableColumn id="3737" xr3:uid="{14877F24-D61E-4DF9-AA5B-9E1A0C47937C}" name="Column3729"/>
    <tableColumn id="3738" xr3:uid="{AD5293D0-DE45-464A-8E6D-D2D3B782C4C7}" name="Column3730"/>
    <tableColumn id="3739" xr3:uid="{9E731374-D010-4575-9B90-5B16819B5EEC}" name="Column3731"/>
    <tableColumn id="3740" xr3:uid="{00FFC7EE-841F-43F6-BB20-48C3E05C346E}" name="Column3732"/>
    <tableColumn id="3741" xr3:uid="{A7576F35-74CD-4308-94BD-F92294EE86DD}" name="Column3733"/>
    <tableColumn id="3742" xr3:uid="{0149BF12-4778-4BCE-8851-321FCEF15922}" name="Column3734"/>
    <tableColumn id="3743" xr3:uid="{4495F364-927C-469C-A98F-8278F66AF48A}" name="Column3735"/>
    <tableColumn id="3744" xr3:uid="{E02FCC77-8472-4ACD-8F4A-0DE391D96A6B}" name="Column3736"/>
    <tableColumn id="3745" xr3:uid="{E3C7A154-2A15-4997-B9BA-CED90810EF38}" name="Column3737"/>
    <tableColumn id="3746" xr3:uid="{C15B6C94-7992-46FF-9805-901D41346D36}" name="Column3738"/>
    <tableColumn id="3747" xr3:uid="{DE4C8994-F28B-441B-B3BA-990C775FA195}" name="Column3739"/>
    <tableColumn id="3748" xr3:uid="{CCE8A22B-DB2F-4CDB-B491-BA94D8DB503B}" name="Column3740"/>
    <tableColumn id="3749" xr3:uid="{CC786766-4F27-4AF2-AF4A-638E6C65A663}" name="Column3741"/>
    <tableColumn id="3750" xr3:uid="{5221D0A9-0ECE-497D-84FE-8D9F8E8F3C7A}" name="Column3742"/>
    <tableColumn id="3751" xr3:uid="{61228308-B7DD-4C22-80E9-C69F549FEFF2}" name="Column3743"/>
    <tableColumn id="3752" xr3:uid="{315684F8-40E4-408E-82CC-1EB880C4DD6E}" name="Column3744"/>
    <tableColumn id="3753" xr3:uid="{81C333B1-E83A-4A6F-B7BF-92400C2D156B}" name="Column3745"/>
    <tableColumn id="3754" xr3:uid="{4F06F7A7-DF97-4315-98DA-EE573313F724}" name="Column3746"/>
    <tableColumn id="3755" xr3:uid="{D47F0929-4DCA-4BBB-AE6B-4D4EEF551B86}" name="Column3747"/>
    <tableColumn id="3756" xr3:uid="{7D7371BE-24B3-4603-8703-EFD6F5FC04C6}" name="Column3748"/>
    <tableColumn id="3757" xr3:uid="{457D0755-F10D-4731-9399-C03FC4628DC0}" name="Column3749"/>
    <tableColumn id="3758" xr3:uid="{E6569D72-C769-48BA-A273-55E290C1B05E}" name="Column3750"/>
    <tableColumn id="3759" xr3:uid="{5327023C-6BBE-4798-95F4-B00701DDBEC9}" name="Column3751"/>
    <tableColumn id="3760" xr3:uid="{195F53CC-2C70-41B0-A50D-F855BDF355C2}" name="Column3752"/>
    <tableColumn id="3761" xr3:uid="{EAEE60CA-2055-4197-B93C-F157281224DF}" name="Column3753"/>
    <tableColumn id="3762" xr3:uid="{13BBF2EB-F18A-47FF-A5D2-F87248CF5486}" name="Column3754"/>
    <tableColumn id="3763" xr3:uid="{73F8C506-F119-4061-8FF4-3655A9C23FE4}" name="Column3755"/>
    <tableColumn id="3764" xr3:uid="{C2C537B3-90E6-4F62-BE42-6764E2E71493}" name="Column3756"/>
    <tableColumn id="3765" xr3:uid="{F9BD14BE-9A95-4972-B63A-89E2BA189893}" name="Column3757"/>
    <tableColumn id="3766" xr3:uid="{2C69BA32-C76C-4B85-B679-9EC417915C8B}" name="Column3758"/>
    <tableColumn id="3767" xr3:uid="{2C02670A-2134-423A-B5AF-7759552032FD}" name="Column3759"/>
    <tableColumn id="3768" xr3:uid="{2F2B2371-C2B9-4DE3-AEF2-4DAF11761C3E}" name="Column3760"/>
    <tableColumn id="3769" xr3:uid="{7DE0F55C-FD0C-47B9-812C-99143094764A}" name="Column3761"/>
    <tableColumn id="3770" xr3:uid="{1D7A59F5-2BBF-4D5D-B825-17B2C2AEA74B}" name="Column3762"/>
    <tableColumn id="3771" xr3:uid="{5EEDCFBF-19ED-494C-9FD2-41C7007E16FD}" name="Column3763"/>
    <tableColumn id="3772" xr3:uid="{F86A6663-99E7-4A2A-8101-9C3EBCE87995}" name="Column3764"/>
    <tableColumn id="3773" xr3:uid="{1CAE2E26-AA20-4E8E-B970-4A0BFDBC1B31}" name="Column3765"/>
    <tableColumn id="3774" xr3:uid="{C76171A9-A380-49D4-BC26-D2739CD686F3}" name="Column3766"/>
    <tableColumn id="3775" xr3:uid="{1888F2A4-56D8-428D-A197-8E8141721BD9}" name="Column3767"/>
    <tableColumn id="3776" xr3:uid="{EE68135C-99D2-47B1-895B-FA606D5ADE1B}" name="Column3768"/>
    <tableColumn id="3777" xr3:uid="{175E1994-454B-4D5D-BA3B-AE426FFC200C}" name="Column3769"/>
    <tableColumn id="3778" xr3:uid="{4D03F1D5-B3D9-44F6-B8B4-B82CD63E9BC8}" name="Column3770"/>
    <tableColumn id="3779" xr3:uid="{793918B2-1BF4-46D8-8FB6-5BCF880387AE}" name="Column3771"/>
    <tableColumn id="3780" xr3:uid="{B8BF1978-B837-4789-8DA7-263F5B41247D}" name="Column3772"/>
    <tableColumn id="3781" xr3:uid="{062DFDD2-B295-459C-95A8-9C283972A7CB}" name="Column3773"/>
    <tableColumn id="3782" xr3:uid="{37D3DB37-3A9D-4A26-8533-D0D76B2A8EB5}" name="Column3774"/>
    <tableColumn id="3783" xr3:uid="{282A50F8-290C-4BA3-8F59-6B269480A5E6}" name="Column3775"/>
    <tableColumn id="3784" xr3:uid="{D1DAEAA8-FF3A-4C04-BDE1-A5CAB0390B20}" name="Column3776"/>
    <tableColumn id="3785" xr3:uid="{9D57A707-8ABA-45B0-AF77-829C784F9FED}" name="Column3777"/>
    <tableColumn id="3786" xr3:uid="{7DFEAA44-D47D-4EC7-96C7-8A497C27A4DA}" name="Column3778"/>
    <tableColumn id="3787" xr3:uid="{4FDA61B7-5C67-4C41-8B93-29239913CA3E}" name="Column3779"/>
    <tableColumn id="3788" xr3:uid="{5A8037CB-C26B-4646-AB18-597DF858054B}" name="Column3780"/>
    <tableColumn id="3789" xr3:uid="{9077BB71-54D6-4BB1-BABA-B0B248E3EAAF}" name="Column3781"/>
    <tableColumn id="3790" xr3:uid="{2E242775-9B24-4B3F-8AAB-129F95D13510}" name="Column3782"/>
    <tableColumn id="3791" xr3:uid="{0AD80AC7-24E7-4915-9AED-37733C7059C6}" name="Column3783"/>
    <tableColumn id="3792" xr3:uid="{CCE78A0F-328E-4CAA-81A1-F1C46D84225C}" name="Column3784"/>
    <tableColumn id="3793" xr3:uid="{188D42B3-C804-4508-83FD-D5A33C3F3C11}" name="Column3785"/>
    <tableColumn id="3794" xr3:uid="{8302DD53-47F8-423D-B80E-F0C75BF2DD54}" name="Column3786"/>
    <tableColumn id="3795" xr3:uid="{596DFFAA-0A43-4DF1-86EB-E46C422A01C5}" name="Column3787"/>
    <tableColumn id="3796" xr3:uid="{B10F06E1-840F-4E9A-BE37-7E39AD63F4AE}" name="Column3788"/>
    <tableColumn id="3797" xr3:uid="{453167BF-BEE1-419C-AB1F-93D6E6E05EE5}" name="Column3789"/>
    <tableColumn id="3798" xr3:uid="{DDC8523F-B0FB-4FEF-A364-CF891FD6903A}" name="Column3790"/>
    <tableColumn id="3799" xr3:uid="{88F12B33-E76C-48D6-8986-994254E515B6}" name="Column3791"/>
    <tableColumn id="3800" xr3:uid="{0CF0C7F4-BFEC-4385-83E8-2938B04327C5}" name="Column3792"/>
    <tableColumn id="3801" xr3:uid="{9C78A678-CAF4-48F2-B073-6F958017E254}" name="Column3793"/>
    <tableColumn id="3802" xr3:uid="{E3008E8A-1CBA-40A6-B416-84974022946B}" name="Column3794"/>
    <tableColumn id="3803" xr3:uid="{6A8E09E1-39F1-49AC-BC27-6F2D5014CA88}" name="Column3795"/>
    <tableColumn id="3804" xr3:uid="{6F882E99-7562-44E8-BED2-B52DD0F40CF4}" name="Column3796"/>
    <tableColumn id="3805" xr3:uid="{6DF70FC2-ED1C-4911-B3A8-C43ABDFE455B}" name="Column3797"/>
    <tableColumn id="3806" xr3:uid="{5BBD9A34-582A-4BEB-B3EF-55E0D908CB6C}" name="Column3798"/>
    <tableColumn id="3807" xr3:uid="{1BC034BF-4364-40FF-985E-627921AC4BFD}" name="Column3799"/>
    <tableColumn id="3808" xr3:uid="{02CEF566-E422-4272-A42B-20FCA47E3E03}" name="Column3800"/>
    <tableColumn id="3809" xr3:uid="{3763622C-51A5-4FC1-9CB7-E7B982C4B7FA}" name="Column3801"/>
    <tableColumn id="3810" xr3:uid="{AD841CAB-B34D-422F-BF50-E2FA108C65AF}" name="Column3802"/>
    <tableColumn id="3811" xr3:uid="{2825FF23-4CAE-46E9-8BD7-A2C011BD70AD}" name="Column3803"/>
    <tableColumn id="3812" xr3:uid="{F6832DDB-E00E-4F5B-989C-E9F1040D2AC3}" name="Column3804"/>
    <tableColumn id="3813" xr3:uid="{E1E15E35-9B49-4120-85B3-8912A317B953}" name="Column3805"/>
    <tableColumn id="3814" xr3:uid="{FEE6ED65-23E3-48DA-8761-7ED0E7EBF004}" name="Column3806"/>
    <tableColumn id="3815" xr3:uid="{0E33B883-F4E6-45A4-B293-75C18C17874D}" name="Column3807"/>
    <tableColumn id="3816" xr3:uid="{5009E6B5-5A9C-4C75-A87E-02B0CC71A328}" name="Column3808"/>
    <tableColumn id="3817" xr3:uid="{5BD6A116-D9FC-4664-91D3-BE0F5D646F8F}" name="Column3809"/>
    <tableColumn id="3818" xr3:uid="{E1BDA367-5096-4D70-83B4-887662423043}" name="Column3810"/>
    <tableColumn id="3819" xr3:uid="{2E8FFB95-3B7C-4D62-850A-5FD1A05B111E}" name="Column3811"/>
    <tableColumn id="3820" xr3:uid="{5FDB0CD6-F646-4CD2-A61F-88051468560E}" name="Column3812"/>
    <tableColumn id="3821" xr3:uid="{1507916D-9227-4D21-AFD1-653016D63F6D}" name="Column3813"/>
    <tableColumn id="3822" xr3:uid="{181F68F3-EFA8-4947-B99D-2EA52947F76E}" name="Column3814"/>
    <tableColumn id="3823" xr3:uid="{015462EF-C0B9-42BE-A840-9C18F1EF5E8F}" name="Column3815"/>
    <tableColumn id="3824" xr3:uid="{9CBF9495-B6A6-4FA9-B7AE-581B890C78E2}" name="Column3816"/>
    <tableColumn id="3825" xr3:uid="{2451F9B1-DEFA-43A7-A800-50C49934485C}" name="Column3817"/>
    <tableColumn id="3826" xr3:uid="{C0F34571-B529-4818-AD51-A42790BEFA41}" name="Column3818"/>
    <tableColumn id="3827" xr3:uid="{4CFECD97-B06D-4982-8CE6-5EDB4B9AE673}" name="Column3819"/>
    <tableColumn id="3828" xr3:uid="{C4D4D531-7546-4817-BA1F-8E1CD36D7484}" name="Column3820"/>
    <tableColumn id="3829" xr3:uid="{93518F18-8891-4DE8-8117-87E4D8B572EB}" name="Column3821"/>
    <tableColumn id="3830" xr3:uid="{4FEDBAA7-04D0-4F1C-AEC0-C2BE78421739}" name="Column3822"/>
    <tableColumn id="3831" xr3:uid="{87AB3F43-7E86-4C2E-85E5-26409C0E6EA5}" name="Column3823"/>
    <tableColumn id="3832" xr3:uid="{525D6B4F-32A1-4BD1-90E8-15F84F022D11}" name="Column3824"/>
    <tableColumn id="3833" xr3:uid="{F665A2C6-EBC9-45ED-9A5D-BDFF2E4D5DFA}" name="Column3825"/>
    <tableColumn id="3834" xr3:uid="{211D138F-D724-4C76-9C01-D8F0159D906A}" name="Column3826"/>
    <tableColumn id="3835" xr3:uid="{121DF294-6E40-4FA7-9A7D-E25623A676F4}" name="Column3827"/>
    <tableColumn id="3836" xr3:uid="{875A95B2-D247-46B2-BE66-B5D1098ECE33}" name="Column3828"/>
    <tableColumn id="3837" xr3:uid="{971EFC4B-CFDB-49CA-B85A-ABBC54E40B6C}" name="Column3829"/>
    <tableColumn id="3838" xr3:uid="{8775E788-2D41-4A44-BF0B-C97F6F84947B}" name="Column3830"/>
    <tableColumn id="3839" xr3:uid="{74AA60AD-6C46-4D9E-A11F-2B60F8DFA332}" name="Column3831"/>
    <tableColumn id="3840" xr3:uid="{9374DD2E-4E43-42AD-9665-BB43C3D7BD8A}" name="Column3832"/>
    <tableColumn id="3841" xr3:uid="{460F9181-0E65-402C-A83A-14E73C70F0E8}" name="Column3833"/>
    <tableColumn id="3842" xr3:uid="{E5110E3A-3B57-425B-8F33-8C19B5C01E35}" name="Column3834"/>
    <tableColumn id="3843" xr3:uid="{95D900FD-1098-4AA1-B563-75A5339E38B4}" name="Column3835"/>
    <tableColumn id="3844" xr3:uid="{353078A0-5E5D-47B5-9C8C-35A509A47547}" name="Column3836"/>
    <tableColumn id="3845" xr3:uid="{0319C328-B97F-4BE8-B5E8-CCD11C85CB9C}" name="Column3837"/>
    <tableColumn id="3846" xr3:uid="{DB88B44C-E290-4221-8266-291E4B50E5EA}" name="Column3838"/>
    <tableColumn id="3847" xr3:uid="{63ECC8D2-4F01-4FBD-A7AB-745D99857D96}" name="Column3839"/>
    <tableColumn id="3848" xr3:uid="{BF13BDE9-C657-4849-843A-46FA20B71BB0}" name="Column3840"/>
    <tableColumn id="3849" xr3:uid="{B47040AD-CBEF-4785-AE93-82C40796E6F2}" name="Column3841"/>
    <tableColumn id="3850" xr3:uid="{2E432387-6760-4FEB-AC37-5C12A7FE746D}" name="Column3842"/>
    <tableColumn id="3851" xr3:uid="{57AEE103-3CCC-4B67-A608-2C3D709CEA0A}" name="Column3843"/>
    <tableColumn id="3852" xr3:uid="{BDD2B1C8-5A31-4C8D-9AFC-746AE391F818}" name="Column3844"/>
    <tableColumn id="3853" xr3:uid="{3EE14969-0C11-453D-9AB2-0F12435D88D8}" name="Column3845"/>
    <tableColumn id="3854" xr3:uid="{184BEF45-ABBA-41C1-9C44-CADC53FA2B0F}" name="Column3846"/>
    <tableColumn id="3855" xr3:uid="{0F148802-9E01-43E4-84C3-4FCAB3743A33}" name="Column3847"/>
    <tableColumn id="3856" xr3:uid="{AAB4CC33-1B19-4F9A-8264-8B890C5B3305}" name="Column3848"/>
    <tableColumn id="3857" xr3:uid="{4BB785EC-7E52-4FC7-B8E0-6392818779EB}" name="Column3849"/>
    <tableColumn id="3858" xr3:uid="{3B62F2A2-0FB4-41BD-8033-73AC6E9AF315}" name="Column3850"/>
    <tableColumn id="3859" xr3:uid="{B901E0CB-E61A-411E-AC2B-90E70AAD4587}" name="Column3851"/>
    <tableColumn id="3860" xr3:uid="{582D662B-E04E-4A1C-B28F-DE4F7415E5DE}" name="Column3852"/>
    <tableColumn id="3861" xr3:uid="{FAF3CE34-99D6-40E7-9417-7A141DC736E0}" name="Column3853"/>
    <tableColumn id="3862" xr3:uid="{7458FAFC-64E2-4FD7-8E7B-26BF869B2FFC}" name="Column3854"/>
    <tableColumn id="3863" xr3:uid="{9A90F6C0-608E-485D-AB40-6F7AA550CFE9}" name="Column3855"/>
    <tableColumn id="3864" xr3:uid="{A24FA2E3-A27C-436D-953F-0A5D3877103C}" name="Column3856"/>
    <tableColumn id="3865" xr3:uid="{944EF154-91AE-4F78-A44B-1B278AB0A9C1}" name="Column3857"/>
    <tableColumn id="3866" xr3:uid="{C7C4A675-8FF7-45CC-8C94-E994CEECE6FA}" name="Column3858"/>
    <tableColumn id="3867" xr3:uid="{EF4B9428-642E-4C76-BACA-385271DA0061}" name="Column3859"/>
    <tableColumn id="3868" xr3:uid="{A90101DE-7656-4412-B8AE-B531203929A5}" name="Column3860"/>
    <tableColumn id="3869" xr3:uid="{393E60D6-BDA9-4CC5-A219-25F77D6DEC27}" name="Column3861"/>
    <tableColumn id="3870" xr3:uid="{F02E855E-2AA9-4BF6-9FCF-E58966E0C62A}" name="Column3862"/>
    <tableColumn id="3871" xr3:uid="{13B37EBA-3FFA-4A54-9D19-F7C3061E2E5E}" name="Column3863"/>
    <tableColumn id="3872" xr3:uid="{5E289860-7128-4973-8B12-6BB695DF6DBA}" name="Column3864"/>
    <tableColumn id="3873" xr3:uid="{7535D0BB-9F5E-4BF0-969A-3065427E1870}" name="Column3865"/>
    <tableColumn id="3874" xr3:uid="{8B73C44F-68EB-4E9F-BACF-B060BB07E842}" name="Column3866"/>
    <tableColumn id="3875" xr3:uid="{435E3F1A-D872-4DDF-894A-4DB27643D8A6}" name="Column3867"/>
    <tableColumn id="3876" xr3:uid="{3BE654C8-1B51-4C9F-916F-71FE518297EB}" name="Column3868"/>
    <tableColumn id="3877" xr3:uid="{39322258-0959-4E5C-AAFF-27F178F3CC2A}" name="Column3869"/>
    <tableColumn id="3878" xr3:uid="{98273D7D-19B5-4F05-AED1-82AD05053B12}" name="Column3870"/>
    <tableColumn id="3879" xr3:uid="{ACFD4958-B954-438C-9946-808007A34A39}" name="Column3871"/>
    <tableColumn id="3880" xr3:uid="{E6F7B259-D8F6-4513-B73E-1CD1E2F9C017}" name="Column3872"/>
    <tableColumn id="3881" xr3:uid="{E4037A8C-EB21-46FC-9B1D-AC86C9344F53}" name="Column3873"/>
    <tableColumn id="3882" xr3:uid="{C86157A6-B714-4F3A-872E-6F78593404A9}" name="Column3874"/>
    <tableColumn id="3883" xr3:uid="{FA09E37B-E1B2-4962-85AF-8295B894EDF0}" name="Column3875"/>
    <tableColumn id="3884" xr3:uid="{D1ADA624-696F-41F2-92BC-C1E3A9F81A4F}" name="Column3876"/>
    <tableColumn id="3885" xr3:uid="{EC4A342D-81F8-4C44-98C2-3B0360FF3567}" name="Column3877"/>
    <tableColumn id="3886" xr3:uid="{76745ACE-69D6-48FD-AE2E-6590DB69C3C6}" name="Column3878"/>
    <tableColumn id="3887" xr3:uid="{A3848740-0504-4801-8E95-39F222B83321}" name="Column3879"/>
    <tableColumn id="3888" xr3:uid="{10851A30-4A58-48FF-95BC-1B743238A384}" name="Column3880"/>
    <tableColumn id="3889" xr3:uid="{6E26F9BA-9E7E-45B2-8A61-D5AAD15990B2}" name="Column3881"/>
    <tableColumn id="3890" xr3:uid="{43265ED2-10AA-4E0B-9F9B-1F5CB8A86FA9}" name="Column3882"/>
    <tableColumn id="3891" xr3:uid="{E5B22E85-4F3B-41D6-81A0-70576FA07B5A}" name="Column3883"/>
    <tableColumn id="3892" xr3:uid="{DD2CA012-2C4A-4CAD-823E-FBA26895BC64}" name="Column3884"/>
    <tableColumn id="3893" xr3:uid="{FB1696A6-146A-4B5D-9448-7C1704617E6F}" name="Column3885"/>
    <tableColumn id="3894" xr3:uid="{6378B9B4-B30E-4011-9A47-5BE5FC72A76C}" name="Column3886"/>
    <tableColumn id="3895" xr3:uid="{DEDC12F7-3E98-4F26-BAF4-253C60E4ACC2}" name="Column3887"/>
    <tableColumn id="3896" xr3:uid="{ECF081BF-5990-4686-BAB1-97ECA01EC56F}" name="Column3888"/>
    <tableColumn id="3897" xr3:uid="{AF19A2CC-56BE-447C-9726-2C4ED7602282}" name="Column3889"/>
    <tableColumn id="3898" xr3:uid="{EF6708A8-EFCF-40D3-A648-B41176345CCA}" name="Column3890"/>
    <tableColumn id="3899" xr3:uid="{AD82A545-E684-4F79-9212-DE19E9B90A79}" name="Column3891"/>
    <tableColumn id="3900" xr3:uid="{9F387BE2-1EA6-4A3D-B26C-B477AF6D4F86}" name="Column3892"/>
    <tableColumn id="3901" xr3:uid="{5A0AE6C5-F7EE-40C5-A5FC-727394859D59}" name="Column3893"/>
    <tableColumn id="3902" xr3:uid="{257656F4-2DD2-40B6-89D5-7EFE6770F0A7}" name="Column3894"/>
    <tableColumn id="3903" xr3:uid="{AB113E38-1196-41CE-84E5-A8D8AF7432C6}" name="Column3895"/>
    <tableColumn id="3904" xr3:uid="{CA8C3526-0FA3-4811-B3B3-0DD91A9CB958}" name="Column3896"/>
    <tableColumn id="3905" xr3:uid="{3554B86E-9BA8-4A43-A6ED-F9A9726C9765}" name="Column3897"/>
    <tableColumn id="3906" xr3:uid="{4A08B79F-53D7-4BEB-B58D-D677233F3FDB}" name="Column3898"/>
    <tableColumn id="3907" xr3:uid="{24965E4C-CF48-4501-BE06-9EE3E476F4D8}" name="Column3899"/>
    <tableColumn id="3908" xr3:uid="{A7EB045D-1A89-43C7-AEFC-34EA741E5AAA}" name="Column3900"/>
    <tableColumn id="3909" xr3:uid="{ECF2F489-24CC-4F7E-B02E-9E421A9A0522}" name="Column3901"/>
    <tableColumn id="3910" xr3:uid="{A855415E-844B-4FCC-BBFA-F291DA3F0A27}" name="Column3902"/>
    <tableColumn id="3911" xr3:uid="{1BA6059D-E86D-484B-A13C-2B0F0AC82880}" name="Column3903"/>
    <tableColumn id="3912" xr3:uid="{DD3F9591-7DF0-48D0-BF47-FD8DC7F40FFF}" name="Column3904"/>
    <tableColumn id="3913" xr3:uid="{8A03BDF7-37C2-4F4A-8EF0-D463BECF1061}" name="Column3905"/>
    <tableColumn id="3914" xr3:uid="{1196D3AB-FF33-4BE7-A86C-7F5AE87E2E47}" name="Column3906"/>
    <tableColumn id="3915" xr3:uid="{97279308-AF02-4223-BC5E-2B3B4FD86872}" name="Column3907"/>
    <tableColumn id="3916" xr3:uid="{594947AD-212C-4A7E-BF1C-BC530B08B8EC}" name="Column3908"/>
    <tableColumn id="3917" xr3:uid="{0C214333-53DF-4C55-BA14-4E17F3F4ECD3}" name="Column3909"/>
    <tableColumn id="3918" xr3:uid="{178D56DA-9752-48A2-BEE3-1B8EB303F0FA}" name="Column3910"/>
    <tableColumn id="3919" xr3:uid="{DF6F5CCC-96FE-47FD-B61A-D76E330C0520}" name="Column3911"/>
    <tableColumn id="3920" xr3:uid="{F4FAD4D1-92D6-415E-9B4E-5EFB5D53ECE8}" name="Column3912"/>
    <tableColumn id="3921" xr3:uid="{74A00665-B330-4A9A-8774-D6778A36B797}" name="Column3913"/>
    <tableColumn id="3922" xr3:uid="{E57EB187-79A9-4599-9A78-397DAEBCB6F3}" name="Column3914"/>
    <tableColumn id="3923" xr3:uid="{4880E2E1-35D8-4357-BF28-28C752D4C856}" name="Column3915"/>
    <tableColumn id="3924" xr3:uid="{B91FD94B-0BE1-494E-B775-005EB469A91D}" name="Column3916"/>
    <tableColumn id="3925" xr3:uid="{02A81D65-96FA-4508-9EA9-CB9D7591A2BD}" name="Column3917"/>
    <tableColumn id="3926" xr3:uid="{E132F0A9-6106-4E83-AB8A-80C2EB3A5715}" name="Column3918"/>
    <tableColumn id="3927" xr3:uid="{F20AB463-476B-4188-BE36-AAC8B8B31D25}" name="Column3919"/>
    <tableColumn id="3928" xr3:uid="{6B892D5D-D554-4B4F-99BD-B0C6A15395F4}" name="Column3920"/>
    <tableColumn id="3929" xr3:uid="{5E0AC716-0644-4001-9125-4289375C382B}" name="Column3921"/>
    <tableColumn id="3930" xr3:uid="{6EA19144-56CC-4D9F-A82F-E845B7496E7F}" name="Column3922"/>
    <tableColumn id="3931" xr3:uid="{615B6435-0ACA-460B-8C53-1C109E8451FD}" name="Column3923"/>
    <tableColumn id="3932" xr3:uid="{D9D8953E-5C0A-435A-8A70-478707F6A777}" name="Column3924"/>
    <tableColumn id="3933" xr3:uid="{BCA1FE98-A0A0-49C8-93BB-5B1CFE69F0E1}" name="Column3925"/>
    <tableColumn id="3934" xr3:uid="{80988D16-CC24-4CFD-B352-F7F61F1AFC13}" name="Column3926"/>
    <tableColumn id="3935" xr3:uid="{9C0583BC-B22E-435F-ACBE-05231E62F6B3}" name="Column3927"/>
    <tableColumn id="3936" xr3:uid="{9EC7F4F8-9DC1-4492-946B-91FDCB08720F}" name="Column3928"/>
    <tableColumn id="3937" xr3:uid="{00827C5E-4986-42F2-BED7-E70BF2C75382}" name="Column3929"/>
    <tableColumn id="3938" xr3:uid="{C7A8B5A6-13C9-42A2-AC77-CAAEEE84B6A5}" name="Column3930"/>
    <tableColumn id="3939" xr3:uid="{EAD69853-8761-4AE7-9194-FBCFB48F9534}" name="Column3931"/>
    <tableColumn id="3940" xr3:uid="{8742F33A-8C13-41A6-9A3F-C517DBEDC919}" name="Column3932"/>
    <tableColumn id="3941" xr3:uid="{E44F0D14-5177-42CA-8EBC-1E9AB0BD2297}" name="Column3933"/>
    <tableColumn id="3942" xr3:uid="{280C5162-E924-4BC1-B0E4-EBAA052C32C9}" name="Column3934"/>
    <tableColumn id="3943" xr3:uid="{AECA94F4-CDB0-4430-8396-F4BACD106A26}" name="Column3935"/>
    <tableColumn id="3944" xr3:uid="{E317E943-3CCA-4F47-AC42-7164A817E5FC}" name="Column3936"/>
    <tableColumn id="3945" xr3:uid="{31F4AB02-08E3-4A22-80AC-A4FE438E1040}" name="Column3937"/>
    <tableColumn id="3946" xr3:uid="{154F91FF-E727-4C60-A1B6-87596486AD5F}" name="Column3938"/>
    <tableColumn id="3947" xr3:uid="{08BD809B-A0CB-4E4E-85E9-6C202ACDD296}" name="Column3939"/>
    <tableColumn id="3948" xr3:uid="{19282338-EC38-477D-973E-ADC8576B407F}" name="Column3940"/>
    <tableColumn id="3949" xr3:uid="{00CF555E-5E2A-4172-A31B-DB158AF106E5}" name="Column3941"/>
    <tableColumn id="3950" xr3:uid="{4EA9CBB9-E897-472F-B9D4-128377B81DB1}" name="Column3942"/>
    <tableColumn id="3951" xr3:uid="{2FF985E0-B130-4A37-AA20-9C01D908629F}" name="Column3943"/>
    <tableColumn id="3952" xr3:uid="{B39F7C76-7E39-408D-97E5-3A8CBB4F4A01}" name="Column3944"/>
    <tableColumn id="3953" xr3:uid="{02B3DC3B-580A-482B-A196-F584F1AA3646}" name="Column3945"/>
    <tableColumn id="3954" xr3:uid="{36F867D1-57BE-455F-BE05-A7717B71F6E5}" name="Column3946"/>
    <tableColumn id="3955" xr3:uid="{61585293-952A-4500-92E9-C57B574DCF51}" name="Column3947"/>
    <tableColumn id="3956" xr3:uid="{26E82875-ED4E-4049-8AD3-718175E23D75}" name="Column3948"/>
    <tableColumn id="3957" xr3:uid="{5F04D3E8-6389-492C-9EA7-CABE0D9D7FE1}" name="Column3949"/>
    <tableColumn id="3958" xr3:uid="{5A8DE2CF-6261-4C50-B0B4-B5B27CCD84B5}" name="Column3950"/>
    <tableColumn id="3959" xr3:uid="{BC0A87AB-8BD6-42CA-A8B6-EFE4830C7721}" name="Column3951"/>
    <tableColumn id="3960" xr3:uid="{A99ECCD9-33A9-4E93-952D-E5D71123B4E8}" name="Column3952"/>
    <tableColumn id="3961" xr3:uid="{F230707F-B747-40E2-BFCA-F237AF50B51C}" name="Column3953"/>
    <tableColumn id="3962" xr3:uid="{7E8D4681-57E1-4E43-89EB-4B4B37263FEF}" name="Column3954"/>
    <tableColumn id="3963" xr3:uid="{3C095629-E078-4B53-A6BB-FA6A498C5B77}" name="Column3955"/>
    <tableColumn id="3964" xr3:uid="{66C5CF2E-A54B-44EB-AC48-28BA781A9902}" name="Column3956"/>
    <tableColumn id="3965" xr3:uid="{7947BFD1-9AEA-4CC9-864B-82D9C7A7126B}" name="Column3957"/>
    <tableColumn id="3966" xr3:uid="{707C312F-293D-42C9-829B-DD63AC127E22}" name="Column3958"/>
    <tableColumn id="3967" xr3:uid="{97D0F1F0-17B5-4BC6-9E2D-592BC8F71535}" name="Column3959"/>
    <tableColumn id="3968" xr3:uid="{B5136111-4F63-4FA8-AC80-F54DFE0660C2}" name="Column3960"/>
    <tableColumn id="3969" xr3:uid="{73B97F7F-12DF-41AC-8D94-2E5D4715E806}" name="Column3961"/>
    <tableColumn id="3970" xr3:uid="{3E941D43-BC13-4CC5-A6F9-D18B90AF3746}" name="Column3962"/>
    <tableColumn id="3971" xr3:uid="{E3591803-CC90-425E-B5E7-4A4570737F34}" name="Column3963"/>
    <tableColumn id="3972" xr3:uid="{D1B4F40E-114C-4109-8EB5-00C4192EF3F3}" name="Column3964"/>
    <tableColumn id="3973" xr3:uid="{05F3C805-DEBC-4C7B-B0D8-0AB57888FF79}" name="Column3965"/>
    <tableColumn id="3974" xr3:uid="{3FD51ED3-AA20-4B09-AB0E-EA62FA63DB7B}" name="Column3966"/>
    <tableColumn id="3975" xr3:uid="{473708B5-711A-4AFC-B6FE-488C8A65AF27}" name="Column3967"/>
    <tableColumn id="3976" xr3:uid="{061430DA-98ED-4228-A507-9961F9F5818E}" name="Column3968"/>
    <tableColumn id="3977" xr3:uid="{A87DF0A1-A416-4E39-9FD3-CBDFE8BB48C7}" name="Column3969"/>
    <tableColumn id="3978" xr3:uid="{269B6F87-2EBD-463D-888E-2A2F35FD68EF}" name="Column3970"/>
    <tableColumn id="3979" xr3:uid="{EFAC5D72-5A2C-4D4E-845E-7DEE877F3AD0}" name="Column3971"/>
    <tableColumn id="3980" xr3:uid="{CCCB5B95-E765-4AA0-93AE-25B4CA6D9AE4}" name="Column3972"/>
    <tableColumn id="3981" xr3:uid="{400BC9FC-C2E2-46F5-BC19-AC726016832D}" name="Column3973"/>
    <tableColumn id="3982" xr3:uid="{63AC5EF8-9123-407B-829C-FD8E9848F9D0}" name="Column3974"/>
    <tableColumn id="3983" xr3:uid="{31732D89-2EE2-4667-AE91-BD2E856FC90F}" name="Column3975"/>
    <tableColumn id="3984" xr3:uid="{B7C5527D-4F53-44B1-A289-1E7D5E056F42}" name="Column3976"/>
    <tableColumn id="3985" xr3:uid="{E2D7B3E2-62AA-4A56-A53B-852A4C8D2E65}" name="Column3977"/>
    <tableColumn id="3986" xr3:uid="{763D40DC-B629-4B35-8B20-A89D181DACC7}" name="Column3978"/>
    <tableColumn id="3987" xr3:uid="{F9CAFE56-C111-4EE7-B903-552ADEFFEF69}" name="Column3979"/>
    <tableColumn id="3988" xr3:uid="{6C9E9CCF-FDC6-44E3-81C6-F48F966A5CAE}" name="Column3980"/>
    <tableColumn id="3989" xr3:uid="{157A4DA9-DF00-4A1B-9E1E-E77A22FB250D}" name="Column3981"/>
    <tableColumn id="3990" xr3:uid="{AE2B9546-B124-4A00-A115-79B23AE11C45}" name="Column3982"/>
    <tableColumn id="3991" xr3:uid="{5C2CBC40-D6D0-40AD-AB71-608E33FF74D9}" name="Column3983"/>
    <tableColumn id="3992" xr3:uid="{2DCC9969-3397-4517-9147-065A850C27F3}" name="Column3984"/>
    <tableColumn id="3993" xr3:uid="{F358FA17-638E-4699-B517-45A383027EB6}" name="Column3985"/>
    <tableColumn id="3994" xr3:uid="{73B2353E-AFB7-4599-A95B-1B8A343CA990}" name="Column3986"/>
    <tableColumn id="3995" xr3:uid="{AC3F120A-EF54-4204-BF8B-1EFCC72FC59F}" name="Column3987"/>
    <tableColumn id="3996" xr3:uid="{E1F711E1-FE54-4C73-9749-011C98A8FFD9}" name="Column3988"/>
    <tableColumn id="3997" xr3:uid="{FB071435-871E-453C-8D2B-0E305A802A37}" name="Column3989"/>
    <tableColumn id="3998" xr3:uid="{A5EB2ABB-69B2-4701-9E16-FC757DA74C4D}" name="Column3990"/>
    <tableColumn id="3999" xr3:uid="{3BD7E457-1189-4B2D-B554-11E64649D659}" name="Column3991"/>
    <tableColumn id="4000" xr3:uid="{7803C83B-3380-42EC-90F9-BAC1C65B430F}" name="Column3992"/>
    <tableColumn id="4001" xr3:uid="{D976F037-ECB5-4A78-9DB9-7FC372EFFD99}" name="Column3993"/>
    <tableColumn id="4002" xr3:uid="{5669DDDD-5696-44E4-A1A9-C3C273EEE3AB}" name="Column3994"/>
    <tableColumn id="4003" xr3:uid="{34BAA1FC-7B67-4605-8B24-2D515E4C99FD}" name="Column3995"/>
    <tableColumn id="4004" xr3:uid="{2C3982C7-7679-43A0-9299-E7F0CF874FA8}" name="Column3996"/>
    <tableColumn id="4005" xr3:uid="{C7C16B20-2B9D-4222-A1A1-D488D7434165}" name="Column3997"/>
    <tableColumn id="4006" xr3:uid="{F7B01635-877C-4D98-BD44-25F868979BDC}" name="Column3998"/>
    <tableColumn id="4007" xr3:uid="{53020ACD-E60D-40D4-9449-61ADEB916C30}" name="Column3999"/>
    <tableColumn id="4008" xr3:uid="{BF4EBEC1-B4C0-470F-BF26-5A65A7A5B5C6}" name="Column4000"/>
    <tableColumn id="4009" xr3:uid="{72DE7F86-4074-4985-8314-195C2B146BDC}" name="Column4001"/>
    <tableColumn id="4010" xr3:uid="{D1C1B529-D751-49A9-A66A-D976EAA5478B}" name="Column4002"/>
    <tableColumn id="4011" xr3:uid="{C8925AD4-593B-4A1D-B3E4-937D5AADD893}" name="Column4003"/>
    <tableColumn id="4012" xr3:uid="{F0312E20-088F-4DB2-8C4B-353CF87EED33}" name="Column4004"/>
    <tableColumn id="4013" xr3:uid="{00BEF124-0DF7-41F8-8BEF-27CF1D581BD9}" name="Column4005"/>
    <tableColumn id="4014" xr3:uid="{18456827-C284-4055-9403-DBE5C7EBF644}" name="Column4006"/>
    <tableColumn id="4015" xr3:uid="{C976329B-D89E-4E81-88ED-A5D71AF6D7B2}" name="Column4007"/>
    <tableColumn id="4016" xr3:uid="{D9BF10E1-187C-482F-BE12-91814F0FC2FB}" name="Column4008"/>
    <tableColumn id="4017" xr3:uid="{C749BF8F-AA69-4E7E-B82B-7EF8F50FD883}" name="Column4009"/>
    <tableColumn id="4018" xr3:uid="{8DB97FE7-A114-4573-B3F7-86063CE9CBC8}" name="Column4010"/>
    <tableColumn id="4019" xr3:uid="{7DA0F094-0B82-4AFA-B3F1-016BAA1F53CB}" name="Column4011"/>
    <tableColumn id="4020" xr3:uid="{2F24CBE5-6B98-4038-B2B1-2F7DE38903D8}" name="Column4012"/>
    <tableColumn id="4021" xr3:uid="{FCEC9567-6C7D-4E69-AECD-2B00DB41A548}" name="Column4013"/>
    <tableColumn id="4022" xr3:uid="{8910829E-4FD2-428A-89BC-4C091CC18CB8}" name="Column4014"/>
    <tableColumn id="4023" xr3:uid="{A972FF94-0B14-4E48-A79D-CF1D38059310}" name="Column4015"/>
    <tableColumn id="4024" xr3:uid="{56FB7BFA-2CFA-443A-B2CB-AFABAAC8E9A2}" name="Column4016"/>
    <tableColumn id="4025" xr3:uid="{591B5100-08BC-472D-BAF2-B101159D13C5}" name="Column4017"/>
    <tableColumn id="4026" xr3:uid="{5B94A516-FB2F-4C0B-B5EB-39474C1F3DDF}" name="Column4018"/>
    <tableColumn id="4027" xr3:uid="{13441172-89D9-4EDF-A0DF-05C571104969}" name="Column4019"/>
    <tableColumn id="4028" xr3:uid="{4C2C209E-3010-4565-9005-E2792C9AB7DD}" name="Column4020"/>
    <tableColumn id="4029" xr3:uid="{B0118FC7-CF02-4E6A-AF9D-0E3529F0A14E}" name="Column4021"/>
    <tableColumn id="4030" xr3:uid="{5A2A4891-F6EF-4424-A47D-98DF16A26F2E}" name="Column4022"/>
    <tableColumn id="4031" xr3:uid="{3E801DBB-948B-49DC-9705-6C0780045CA1}" name="Column4023"/>
    <tableColumn id="4032" xr3:uid="{228C6D28-0999-44DC-B9A2-8249CF8C4B3F}" name="Column4024"/>
    <tableColumn id="4033" xr3:uid="{DE8EA5EA-9AFD-412C-9834-F91969E21021}" name="Column4025"/>
    <tableColumn id="4034" xr3:uid="{E6B615B8-300B-4009-B3FB-EDCE846DCBE0}" name="Column4026"/>
    <tableColumn id="4035" xr3:uid="{34F82508-8577-49DE-ACE3-CB72360FB6C8}" name="Column4027"/>
    <tableColumn id="4036" xr3:uid="{C857B70E-1A21-4C03-9DD3-073FE998B11A}" name="Column4028"/>
    <tableColumn id="4037" xr3:uid="{C10A79C3-62A7-4CBE-9C4C-F46594B8B2D6}" name="Column4029"/>
    <tableColumn id="4038" xr3:uid="{1463203F-6CD5-4E35-A888-8384D390C85E}" name="Column4030"/>
    <tableColumn id="4039" xr3:uid="{076ACFAA-400F-4C62-B2DA-CD27DC62EEA0}" name="Column4031"/>
    <tableColumn id="4040" xr3:uid="{D0D1268B-35BA-4055-B1EC-BA22EA3A3D98}" name="Column4032"/>
    <tableColumn id="4041" xr3:uid="{9EBC9D99-4494-44D3-BD54-6EC306666CFA}" name="Column4033"/>
    <tableColumn id="4042" xr3:uid="{FAEA7A43-0889-41E2-B061-D7AB6B34B530}" name="Column4034"/>
    <tableColumn id="4043" xr3:uid="{6DA7C2F2-A475-45AA-A9F2-3BBF57565AF7}" name="Column4035"/>
    <tableColumn id="4044" xr3:uid="{B257691F-C787-40A2-BE70-E0E950D25C26}" name="Column4036"/>
    <tableColumn id="4045" xr3:uid="{8AA07BF4-AA8B-482C-AA7D-1D86302B6A96}" name="Column4037"/>
    <tableColumn id="4046" xr3:uid="{87BF66AB-A58E-47B1-802A-706F25A60A71}" name="Column4038"/>
    <tableColumn id="4047" xr3:uid="{FFE9017E-2055-415E-9D88-CEAB5AA5336B}" name="Column4039"/>
    <tableColumn id="4048" xr3:uid="{D8D9589E-7967-475F-A470-5B9F4099BE29}" name="Column4040"/>
    <tableColumn id="4049" xr3:uid="{97D534EA-8F4C-4FA7-AFCC-23E7FDAAC9A6}" name="Column4041"/>
    <tableColumn id="4050" xr3:uid="{69CA2BFC-799F-4A92-81A6-03B68F1F25B3}" name="Column4042"/>
    <tableColumn id="4051" xr3:uid="{3DDC9C38-11DB-4784-9E3E-9D1E5C0AD4E4}" name="Column4043"/>
    <tableColumn id="4052" xr3:uid="{875719AF-876F-46AC-B78D-D81939D480BF}" name="Column4044"/>
    <tableColumn id="4053" xr3:uid="{32DEA9BC-AAD7-4E97-99F1-E77913C03AF0}" name="Column4045"/>
    <tableColumn id="4054" xr3:uid="{AE966342-2FFE-454C-8789-613563D0D1A4}" name="Column4046"/>
    <tableColumn id="4055" xr3:uid="{15279BAD-D7A7-447F-9038-1213209CC1EF}" name="Column4047"/>
    <tableColumn id="4056" xr3:uid="{894B53D6-7822-4C45-89D4-ED7103FCA2D1}" name="Column4048"/>
    <tableColumn id="4057" xr3:uid="{B378DF15-2BDA-474E-A59E-A9C9363B930B}" name="Column4049"/>
    <tableColumn id="4058" xr3:uid="{24E5904B-3C18-455F-A7FC-E7E2050EB8B6}" name="Column4050"/>
    <tableColumn id="4059" xr3:uid="{317BFD73-6419-40FD-BB37-CA2BF49747C7}" name="Column4051"/>
    <tableColumn id="4060" xr3:uid="{14A8DF1C-4BBB-40B3-997B-7B2BD716A8D9}" name="Column4052"/>
    <tableColumn id="4061" xr3:uid="{A20AA43D-2487-4DA9-9DB0-FAE09AA36BB7}" name="Column4053"/>
    <tableColumn id="4062" xr3:uid="{3C6E582A-A658-4C1B-BB6E-0336D9F861CD}" name="Column4054"/>
    <tableColumn id="4063" xr3:uid="{2988669A-586D-42F2-9249-7C677BAB0ACA}" name="Column4055"/>
    <tableColumn id="4064" xr3:uid="{A36479C3-9F58-4D86-9193-C26937F44BC3}" name="Column4056"/>
    <tableColumn id="4065" xr3:uid="{85CE8184-54AF-4431-8436-690EBB155513}" name="Column4057"/>
    <tableColumn id="4066" xr3:uid="{85D772CB-6E6A-4898-99B0-059275CAE48A}" name="Column4058"/>
    <tableColumn id="4067" xr3:uid="{17D61E9A-2192-4ACC-8806-912849AB1690}" name="Column4059"/>
    <tableColumn id="4068" xr3:uid="{6765C1CA-7C29-4E23-927E-28E102E52FAF}" name="Column4060"/>
    <tableColumn id="4069" xr3:uid="{6ED3F286-769C-4EAD-95ED-DA8DFD88E1B0}" name="Column4061"/>
    <tableColumn id="4070" xr3:uid="{B2BA005A-D9C6-4C38-BB85-F491E1534EBC}" name="Column4062"/>
    <tableColumn id="4071" xr3:uid="{8CC8A919-F60E-4987-8DCA-EFC12D2A0833}" name="Column4063"/>
    <tableColumn id="4072" xr3:uid="{14F78AA2-7BFD-46BD-8692-450065D045CA}" name="Column4064"/>
    <tableColumn id="4073" xr3:uid="{97E83725-C10A-46A2-82FF-61229AFAB714}" name="Column4065"/>
    <tableColumn id="4074" xr3:uid="{E51A7A60-C082-4375-8929-6D89E5F1734F}" name="Column4066"/>
    <tableColumn id="4075" xr3:uid="{49C44CD6-BA2D-4DDD-AD89-1E84B5B69F2D}" name="Column4067"/>
    <tableColumn id="4076" xr3:uid="{1E2D2AC4-6160-4573-97C7-BB5304D3C143}" name="Column4068"/>
    <tableColumn id="4077" xr3:uid="{8D4AC320-A3FB-40ED-B935-5A5E64A9847E}" name="Column4069"/>
    <tableColumn id="4078" xr3:uid="{CAA2DE19-BE7F-482D-8EA6-8A9C839C8F78}" name="Column4070"/>
    <tableColumn id="4079" xr3:uid="{46B22B26-98CB-4A38-AB22-7020A9D0BFE6}" name="Column4071"/>
    <tableColumn id="4080" xr3:uid="{1AB4837A-F766-45FF-953A-DB59D64F5A77}" name="Column4072"/>
    <tableColumn id="4081" xr3:uid="{97417861-8AF8-47C4-9D23-4996D7CFA28B}" name="Column4073"/>
    <tableColumn id="4082" xr3:uid="{56C60820-5159-4AF3-8BFC-B40A45AA6E54}" name="Column4074"/>
    <tableColumn id="4083" xr3:uid="{1D217DC3-E781-450F-B012-6AED316EC752}" name="Column4075"/>
    <tableColumn id="4084" xr3:uid="{C30A111F-ED6D-45F2-9E93-2BB116D64DF9}" name="Column4076"/>
    <tableColumn id="4085" xr3:uid="{3B583348-96BE-4AD7-A9F6-86457EB308E6}" name="Column4077"/>
    <tableColumn id="4086" xr3:uid="{C7BA7E9C-D0C0-4E84-9B3C-F55D11DFBDE7}" name="Column4078"/>
    <tableColumn id="4087" xr3:uid="{09EE445D-0EED-426D-B1F1-76C03F01F864}" name="Column4079"/>
    <tableColumn id="4088" xr3:uid="{06937CC4-715F-4BA8-93F7-EE73E17B4CAC}" name="Column4080"/>
    <tableColumn id="4089" xr3:uid="{B6D46DA9-111C-4035-AA46-75A4FB29C6C6}" name="Column4081"/>
    <tableColumn id="4090" xr3:uid="{1B23D1F5-1D04-4422-8291-E9C450CDB634}" name="Column4082"/>
    <tableColumn id="4091" xr3:uid="{B4DB8750-B557-4F7C-AF08-DABBEA625CFA}" name="Column4083"/>
    <tableColumn id="4092" xr3:uid="{55C3F98D-A5E7-4905-BC02-F442E24E56D7}" name="Column4084"/>
    <tableColumn id="4093" xr3:uid="{EC75E08D-9897-4CA3-B593-1C52F63F79AB}" name="Column4085"/>
    <tableColumn id="4094" xr3:uid="{A2E630D8-E992-46D3-8BE5-EDE8FBB96ED3}" name="Column4086"/>
    <tableColumn id="4095" xr3:uid="{9783E93B-D5EC-493A-8261-BF875D4D8E92}" name="Column4087"/>
    <tableColumn id="4096" xr3:uid="{172BA28C-7493-438C-9131-AAB9470C516F}" name="Column4088"/>
    <tableColumn id="4097" xr3:uid="{61B523D0-281C-4F20-A1BB-994DBAAAFDE1}" name="Column4089"/>
    <tableColumn id="4098" xr3:uid="{1CC2EC27-A9C9-4E1B-AE5E-AED02EC457B5}" name="Column4090"/>
    <tableColumn id="4099" xr3:uid="{05BE0DFA-C2DC-43B8-B438-E2E3FE1EE0FA}" name="Column4091"/>
    <tableColumn id="4100" xr3:uid="{1B1DA542-DFE0-45E7-9744-6E023349D3D7}" name="Column4092"/>
    <tableColumn id="4101" xr3:uid="{B8B9DF1B-365B-4EB8-923D-570548A8167A}" name="Column4093"/>
    <tableColumn id="4102" xr3:uid="{ACCDA043-AFB6-486E-B47D-87BD797127C0}" name="Column4094"/>
    <tableColumn id="4103" xr3:uid="{1565CBD4-870F-4091-BE21-F68083166426}" name="Column4095"/>
    <tableColumn id="4104" xr3:uid="{DC24E4D5-5B64-42FE-9BF1-ECBDA9483C9D}" name="Column4096"/>
    <tableColumn id="4105" xr3:uid="{537D8035-BE54-44DA-B9C0-E18E92279555}" name="Column4097"/>
    <tableColumn id="4106" xr3:uid="{76735637-F887-4DBE-821E-6AB892548C82}" name="Column4098"/>
    <tableColumn id="4107" xr3:uid="{E367EBE1-B185-448F-B264-D25C7C7083FA}" name="Column4099"/>
    <tableColumn id="4108" xr3:uid="{AF6EA4AB-2B9B-4815-803F-EF056072EEF8}" name="Column4100"/>
    <tableColumn id="4109" xr3:uid="{4C362371-83C6-4764-8E18-948C34037D21}" name="Column4101"/>
    <tableColumn id="4110" xr3:uid="{2532D34B-267F-4556-BED6-900FD4FEC9CE}" name="Column4102"/>
    <tableColumn id="4111" xr3:uid="{39CE08AE-51B8-4890-ADB6-84D375C508B6}" name="Column4103"/>
    <tableColumn id="4112" xr3:uid="{93FAA73F-CEE7-4B87-ABAB-45D2837B7AC1}" name="Column4104"/>
    <tableColumn id="4113" xr3:uid="{752C85FF-D2CD-4997-AE14-4E86A340731B}" name="Column4105"/>
    <tableColumn id="4114" xr3:uid="{63A6EB68-87D3-4E62-8489-2B2E550009ED}" name="Column4106"/>
    <tableColumn id="4115" xr3:uid="{5A8B119E-E078-4008-B953-F18E40B15494}" name="Column4107"/>
    <tableColumn id="4116" xr3:uid="{77897390-C151-4CC7-9E74-ACD2927D8D7E}" name="Column4108"/>
    <tableColumn id="4117" xr3:uid="{F67E1243-A0DC-4927-BC07-21DD1F81B576}" name="Column4109"/>
    <tableColumn id="4118" xr3:uid="{2D7347DF-4A71-4194-984B-06EC1B608432}" name="Column4110"/>
    <tableColumn id="4119" xr3:uid="{6E471C9C-B020-45A7-884A-5B52B51A0816}" name="Column4111"/>
    <tableColumn id="4120" xr3:uid="{73A22922-9A05-4166-B168-C6E4B16CB7A6}" name="Column4112"/>
    <tableColumn id="4121" xr3:uid="{F03ECD05-A732-4FB8-9A68-01A2C1BBAB7D}" name="Column4113"/>
    <tableColumn id="4122" xr3:uid="{2BAD3100-C8FD-4C24-999A-EC8D86321731}" name="Column4114"/>
    <tableColumn id="4123" xr3:uid="{04B7C4BE-EAD7-4E98-8084-7D7180AB3AF4}" name="Column4115"/>
    <tableColumn id="4124" xr3:uid="{20054A5F-0CEC-4524-BFFA-6820164EE400}" name="Column4116"/>
    <tableColumn id="4125" xr3:uid="{879A8963-CED8-43EB-BB45-212FC34C18B2}" name="Column4117"/>
    <tableColumn id="4126" xr3:uid="{1958EFBA-42F1-4ECE-963E-998358C58BDB}" name="Column4118"/>
    <tableColumn id="4127" xr3:uid="{5196EFC9-CE23-4D47-96AF-4AEDEE00ED36}" name="Column4119"/>
    <tableColumn id="4128" xr3:uid="{157C1046-FACC-4A04-B29C-BDA4EFAE8E7B}" name="Column4120"/>
    <tableColumn id="4129" xr3:uid="{FC3FF49F-C7EC-4377-8F04-D62B16FAD5FB}" name="Column4121"/>
    <tableColumn id="4130" xr3:uid="{33325DEF-FD43-4EFC-AA1C-86E2DA18B580}" name="Column4122"/>
    <tableColumn id="4131" xr3:uid="{B106E388-348F-40AE-96DC-959A3863DE19}" name="Column4123"/>
    <tableColumn id="4132" xr3:uid="{02C0B10D-1A13-44F8-AA03-9D9538518C29}" name="Column4124"/>
    <tableColumn id="4133" xr3:uid="{A83B7A31-CFFD-498C-B9F5-13493A06193C}" name="Column4125"/>
    <tableColumn id="4134" xr3:uid="{FE02F38C-9060-4B75-9612-88416E6D45CD}" name="Column4126"/>
    <tableColumn id="4135" xr3:uid="{98291112-E070-4AF1-BB44-F11136D48B27}" name="Column4127"/>
    <tableColumn id="4136" xr3:uid="{198F1F0B-F97D-4AF3-875D-9F551DC47AAD}" name="Column4128"/>
    <tableColumn id="4137" xr3:uid="{C0D70DDE-0EA0-4C97-858B-782B24D2AE71}" name="Column4129"/>
    <tableColumn id="4138" xr3:uid="{3363B869-FC6E-46D2-A4FA-7652CA927317}" name="Column4130"/>
    <tableColumn id="4139" xr3:uid="{63C70F3A-D087-4C79-81C3-DD51918EEFAC}" name="Column4131"/>
    <tableColumn id="4140" xr3:uid="{75023C86-2032-496A-A49A-4A389FA583A8}" name="Column4132"/>
    <tableColumn id="4141" xr3:uid="{83D5957C-8296-4D33-A42E-6D9B59947660}" name="Column4133"/>
    <tableColumn id="4142" xr3:uid="{28257BDB-7837-49AB-A01A-C0ABFC3C556C}" name="Column4134"/>
    <tableColumn id="4143" xr3:uid="{21FF7F47-1C8B-44D9-B4FF-F6F86AF7CD2F}" name="Column4135"/>
    <tableColumn id="4144" xr3:uid="{604C5908-99B3-401E-B009-B77F78C4C055}" name="Column4136"/>
    <tableColumn id="4145" xr3:uid="{F6EE480B-A2B6-4BC0-B87A-9C75470A8AD8}" name="Column4137"/>
    <tableColumn id="4146" xr3:uid="{1EC3928A-48A6-4849-B39F-8B3DE63A3992}" name="Column4138"/>
    <tableColumn id="4147" xr3:uid="{28C01545-529B-47D3-A709-74BF1A22B60A}" name="Column4139"/>
    <tableColumn id="4148" xr3:uid="{FA76800F-4989-477F-89A8-B9A9B9584DFD}" name="Column4140"/>
    <tableColumn id="4149" xr3:uid="{563370E9-3CDE-4E85-BC74-4414AD42DB37}" name="Column4141"/>
    <tableColumn id="4150" xr3:uid="{552E8CC0-1B13-43CA-BFBB-3812D82B84D6}" name="Column4142"/>
    <tableColumn id="4151" xr3:uid="{9E4BFE5D-3A44-4E4C-A8D3-15D11F31EF95}" name="Column4143"/>
    <tableColumn id="4152" xr3:uid="{37799D82-C3F8-4284-A33F-1BB127CDA76C}" name="Column4144"/>
    <tableColumn id="4153" xr3:uid="{4F6578C5-0D5A-4CCD-9D7A-4C7E50B88A36}" name="Column4145"/>
    <tableColumn id="4154" xr3:uid="{AE85D34A-5BFD-4D08-828B-E8698A82CFAF}" name="Column4146"/>
    <tableColumn id="4155" xr3:uid="{D68529CC-C12F-4C81-97BD-BCAB157CAE49}" name="Column4147"/>
    <tableColumn id="4156" xr3:uid="{15DB3887-2B06-43E7-8E82-9151FA1E85E5}" name="Column4148"/>
    <tableColumn id="4157" xr3:uid="{72E5A977-9A5A-4167-B899-2B744427ECBB}" name="Column4149"/>
    <tableColumn id="4158" xr3:uid="{ECBC6E1C-A2B9-452A-8472-1CF15F785B61}" name="Column4150"/>
    <tableColumn id="4159" xr3:uid="{0C63D2FE-DBD9-447F-A45B-9237DF99BF98}" name="Column4151"/>
    <tableColumn id="4160" xr3:uid="{2B975379-EA6E-4D42-95DF-E2FABC6AAE19}" name="Column4152"/>
    <tableColumn id="4161" xr3:uid="{740624AF-F2DF-4E26-A1F1-6E36CF6215CB}" name="Column4153"/>
    <tableColumn id="4162" xr3:uid="{B31F0E20-CA26-4AF6-A8F4-6CEAED7E16D9}" name="Column4154"/>
    <tableColumn id="4163" xr3:uid="{0E832D8C-F2CA-4A8A-A176-E79E4F1ECFDF}" name="Column4155"/>
    <tableColumn id="4164" xr3:uid="{045953F4-AA00-4293-BAA9-364C3500BD44}" name="Column4156"/>
    <tableColumn id="4165" xr3:uid="{166AD237-CECD-4D6E-92AE-217D532AC0EC}" name="Column4157"/>
    <tableColumn id="4166" xr3:uid="{36CAD54E-B42E-4F9B-B1EE-4E7187D51F91}" name="Column4158"/>
    <tableColumn id="4167" xr3:uid="{5D38E89B-B03D-437B-9051-E1A937F9758D}" name="Column4159"/>
    <tableColumn id="4168" xr3:uid="{05E11E8C-DC2D-4BE1-9AAF-374E75564049}" name="Column4160"/>
    <tableColumn id="4169" xr3:uid="{F9F745D4-FA0C-47A5-B0DC-6A054CDD36C5}" name="Column4161"/>
    <tableColumn id="4170" xr3:uid="{408578D9-A290-47C0-9C8B-338F7FFAC6CF}" name="Column4162"/>
    <tableColumn id="4171" xr3:uid="{317F8D0D-36CE-47C5-B4A9-7752D0655E8B}" name="Column4163"/>
    <tableColumn id="4172" xr3:uid="{84E6B4DD-898F-4A52-8DED-CBD9E20FA10F}" name="Column4164"/>
    <tableColumn id="4173" xr3:uid="{DFDEE944-5BE6-4F88-9C71-9F3F07411D7A}" name="Column4165"/>
    <tableColumn id="4174" xr3:uid="{6D3CCD2D-CD5E-4315-AA00-3CCE4858C9F0}" name="Column4166"/>
    <tableColumn id="4175" xr3:uid="{E258C3B7-E0F4-4074-AEA6-06DCF7F883F5}" name="Column4167"/>
    <tableColumn id="4176" xr3:uid="{5245460A-3508-40A8-A4A2-024BD1A45714}" name="Column4168"/>
    <tableColumn id="4177" xr3:uid="{9A31DE29-87A1-448F-9D1E-B6F9BE17E7ED}" name="Column4169"/>
    <tableColumn id="4178" xr3:uid="{7AAB30EB-4015-4267-8499-8653EE7D46B4}" name="Column4170"/>
    <tableColumn id="4179" xr3:uid="{CF6964F7-D164-47F4-90D3-08362CAB7ADE}" name="Column4171"/>
    <tableColumn id="4180" xr3:uid="{2F97D4E0-555C-4BF0-B5B3-137D724E9160}" name="Column4172"/>
    <tableColumn id="4181" xr3:uid="{CD6BA224-777F-4B7E-A1C1-C961D5736489}" name="Column4173"/>
    <tableColumn id="4182" xr3:uid="{AAA4C121-1009-4DAD-B76A-B50461AAE854}" name="Column4174"/>
    <tableColumn id="4183" xr3:uid="{375294E6-CE78-42C3-909B-1817302D9DF3}" name="Column4175"/>
    <tableColumn id="4184" xr3:uid="{756D3A00-33AC-416F-AC95-80C58ACD6752}" name="Column4176"/>
    <tableColumn id="4185" xr3:uid="{85F577C7-F656-4990-A2A6-95E5BE2D7B77}" name="Column4177"/>
    <tableColumn id="4186" xr3:uid="{3B3012A6-0871-4051-A34D-A906655256AE}" name="Column4178"/>
    <tableColumn id="4187" xr3:uid="{A1055999-B04D-4595-A93F-987FA3755D30}" name="Column4179"/>
    <tableColumn id="4188" xr3:uid="{C1792F8B-F35C-42C7-BF8E-B62DED069922}" name="Column4180"/>
    <tableColumn id="4189" xr3:uid="{9116E00F-3E63-4B7C-8738-C4A9AD24DD4D}" name="Column4181"/>
    <tableColumn id="4190" xr3:uid="{498EDA47-5F2C-4041-A6B0-2621B68EE87E}" name="Column4182"/>
    <tableColumn id="4191" xr3:uid="{3EF3036F-5E51-42EF-959E-F4AEE37359CD}" name="Column4183"/>
    <tableColumn id="4192" xr3:uid="{787B5092-C572-4E94-B9E3-E55E2FA1AB50}" name="Column4184"/>
    <tableColumn id="4193" xr3:uid="{17CCFD4F-3002-438C-A4D6-C419728E8A2A}" name="Column4185"/>
    <tableColumn id="4194" xr3:uid="{B4E4DF1F-F68E-4F5F-AA63-4E9583902537}" name="Column4186"/>
    <tableColumn id="4195" xr3:uid="{D6CA6273-C0E5-47BC-8C5F-3905360CA348}" name="Column4187"/>
    <tableColumn id="4196" xr3:uid="{ED0F188F-6759-441F-8E5A-54B9F91FFA74}" name="Column4188"/>
    <tableColumn id="4197" xr3:uid="{83E934AA-EAB1-4166-8612-0DA19FF87323}" name="Column4189"/>
    <tableColumn id="4198" xr3:uid="{2F201800-9240-4001-A903-6F9B1CF8866E}" name="Column4190"/>
    <tableColumn id="4199" xr3:uid="{31AFFCA2-6119-4A5E-BC85-5D493528AD5C}" name="Column4191"/>
    <tableColumn id="4200" xr3:uid="{9EB14D94-ABD3-4B4E-B7B2-97BBFCAFD20C}" name="Column4192"/>
    <tableColumn id="4201" xr3:uid="{6B41F8E4-4344-47E1-9C8F-07CBBC52AB3C}" name="Column4193"/>
    <tableColumn id="4202" xr3:uid="{D30956BB-AB2D-422C-8B55-D42456A373E8}" name="Column4194"/>
    <tableColumn id="4203" xr3:uid="{6F1EB1FE-AC4A-4443-8D20-3A902F6F12FF}" name="Column4195"/>
    <tableColumn id="4204" xr3:uid="{C7A1C36F-E9B2-41D8-B161-B511496F55AF}" name="Column4196"/>
    <tableColumn id="4205" xr3:uid="{37156E2C-6FB3-4801-8E14-54BDE02EFBD3}" name="Column4197"/>
    <tableColumn id="4206" xr3:uid="{C5A4CF09-2BC8-4DAB-BF19-3CF71CED1B49}" name="Column4198"/>
    <tableColumn id="4207" xr3:uid="{94BDAA6D-6224-48AD-A912-5B804549C06F}" name="Column4199"/>
    <tableColumn id="4208" xr3:uid="{8B323A5E-4A37-4FB3-BE18-32E1DEE6A485}" name="Column4200"/>
    <tableColumn id="4209" xr3:uid="{8FD7914E-E1A6-491F-8E7A-7DDF9B71C195}" name="Column4201"/>
    <tableColumn id="4210" xr3:uid="{78144B09-4DB0-43D4-B3FE-C52AE98D281C}" name="Column4202"/>
    <tableColumn id="4211" xr3:uid="{942F00A1-FA19-42D7-BA9F-4A8318F0F1A6}" name="Column4203"/>
    <tableColumn id="4212" xr3:uid="{DD9B0BA6-7DB2-4781-9FB5-D3B42CEBF5BF}" name="Column4204"/>
    <tableColumn id="4213" xr3:uid="{5587FCC1-4B28-4D52-940A-48931484FC12}" name="Column4205"/>
    <tableColumn id="4214" xr3:uid="{D69600EC-E03B-4E07-85A9-D867D2E09A93}" name="Column4206"/>
    <tableColumn id="4215" xr3:uid="{22A06E1E-918E-4370-84BD-117DC959846C}" name="Column4207"/>
    <tableColumn id="4216" xr3:uid="{710CC26C-AE7B-4C63-883F-52BAF1E96D8C}" name="Column4208"/>
    <tableColumn id="4217" xr3:uid="{19034DAE-FBC0-48E9-B8A4-5AFB780295F8}" name="Column4209"/>
    <tableColumn id="4218" xr3:uid="{EEA2AA9C-ED5A-4C29-9F75-FD256EF5D9AB}" name="Column4210"/>
    <tableColumn id="4219" xr3:uid="{87BC0DE3-16EA-4E03-8045-7C1A57802175}" name="Column4211"/>
    <tableColumn id="4220" xr3:uid="{A935C0DD-00DC-49B8-83B4-9DAF1C0F09E9}" name="Column4212"/>
    <tableColumn id="4221" xr3:uid="{2C49AFF1-DDB0-4C6C-9314-830C23C16EF6}" name="Column4213"/>
    <tableColumn id="4222" xr3:uid="{B76EE86D-C7DB-4AD8-ACAC-0B7D3DB4C771}" name="Column4214"/>
    <tableColumn id="4223" xr3:uid="{8002144B-CCFF-46D9-A4DF-9D8198657D44}" name="Column4215"/>
    <tableColumn id="4224" xr3:uid="{ECDE3CE7-376D-4B3B-8F1E-3CDE258EA18E}" name="Column4216"/>
    <tableColumn id="4225" xr3:uid="{62DA282A-3539-4D27-B048-55252067E9BD}" name="Column4217"/>
    <tableColumn id="4226" xr3:uid="{5C3DF904-9227-4D9B-8E27-86F38C4A8B8A}" name="Column4218"/>
    <tableColumn id="4227" xr3:uid="{37F3A457-D964-4B01-9BCF-28CF78D37E09}" name="Column4219"/>
    <tableColumn id="4228" xr3:uid="{9AE2BA87-1AFA-4029-95F1-D52BA642B8FB}" name="Column4220"/>
    <tableColumn id="4229" xr3:uid="{B8411B15-E394-46AA-BED1-53AF5890A05A}" name="Column4221"/>
    <tableColumn id="4230" xr3:uid="{69DF6B65-E905-4288-A391-BE0927623CCD}" name="Column4222"/>
    <tableColumn id="4231" xr3:uid="{DD0E3B56-DF88-4CFD-9A71-BC613AEE8024}" name="Column4223"/>
    <tableColumn id="4232" xr3:uid="{4CB308C0-EFAA-4A71-A280-FC155F985850}" name="Column4224"/>
    <tableColumn id="4233" xr3:uid="{D5E4D995-BE68-4D85-865C-05D177C14D85}" name="Column4225"/>
    <tableColumn id="4234" xr3:uid="{91758C5A-FAE0-4608-A302-2B608762DBD3}" name="Column4226"/>
    <tableColumn id="4235" xr3:uid="{30BD43EB-C6B1-41E6-96D3-AE303E0126B3}" name="Column4227"/>
    <tableColumn id="4236" xr3:uid="{4CCB3ED2-1E48-4534-B7F4-55D9DAB53B4A}" name="Column4228"/>
    <tableColumn id="4237" xr3:uid="{53DC09A4-373E-4C0F-ADB8-2BBC8DEE132D}" name="Column4229"/>
    <tableColumn id="4238" xr3:uid="{89D8B950-F5DD-4FE7-BF5A-2386E0DCDD81}" name="Column4230"/>
    <tableColumn id="4239" xr3:uid="{AFFFA07B-6D20-4F63-9863-9D4C4E7FDE55}" name="Column4231"/>
    <tableColumn id="4240" xr3:uid="{B41E1975-7B27-4BA4-95C4-90A7732C3204}" name="Column4232"/>
    <tableColumn id="4241" xr3:uid="{C7EB159C-4644-4CE8-B347-13A25389CC51}" name="Column4233"/>
    <tableColumn id="4242" xr3:uid="{1F9DA9E7-17DB-4F23-844B-205A73CA2695}" name="Column4234"/>
    <tableColumn id="4243" xr3:uid="{1BA8B58B-F33A-4CBE-B8CF-81762C5A179F}" name="Column4235"/>
    <tableColumn id="4244" xr3:uid="{6AD523FB-AA56-4A31-B564-1CB3F7F5A7AB}" name="Column4236"/>
    <tableColumn id="4245" xr3:uid="{C0622234-BD22-4736-8953-46E0F917CD26}" name="Column4237"/>
    <tableColumn id="4246" xr3:uid="{2B10E827-65C6-41AB-8DF7-48A1A45C017F}" name="Column4238"/>
    <tableColumn id="4247" xr3:uid="{70E9031F-5820-4F75-9F58-937C03C28470}" name="Column4239"/>
    <tableColumn id="4248" xr3:uid="{A7359E5A-4F31-4CC7-AB69-FBFC39EA3076}" name="Column4240"/>
    <tableColumn id="4249" xr3:uid="{51A207B4-8917-4180-82F9-FD846B35E199}" name="Column4241"/>
    <tableColumn id="4250" xr3:uid="{8CAF614F-F061-47CB-8429-ECB60FDDA9A6}" name="Column4242"/>
    <tableColumn id="4251" xr3:uid="{1C4CA489-5640-43EE-96A9-740885E1861F}" name="Column4243"/>
    <tableColumn id="4252" xr3:uid="{9F148C29-7A6D-4DDA-BDCF-9619CE07072F}" name="Column4244"/>
    <tableColumn id="4253" xr3:uid="{85CAD7E7-5CEA-4800-A602-952FD5D31318}" name="Column4245"/>
    <tableColumn id="4254" xr3:uid="{41CF7BF4-FBBB-4CD7-ACB6-98FCF3E35694}" name="Column4246"/>
    <tableColumn id="4255" xr3:uid="{8B1815B7-1C11-42F2-9B2E-2344DB187BD4}" name="Column4247"/>
    <tableColumn id="4256" xr3:uid="{04CFCDAC-85B2-410A-956E-B336F1859F7D}" name="Column4248"/>
    <tableColumn id="4257" xr3:uid="{9CA9C84A-7DF0-435A-8602-68FDA251F95A}" name="Column4249"/>
    <tableColumn id="4258" xr3:uid="{F9C53988-A8B2-4AB7-A762-CB8C6E0765D5}" name="Column4250"/>
    <tableColumn id="4259" xr3:uid="{F8B768E7-B445-4DCE-9BD8-B86DE3663C21}" name="Column4251"/>
    <tableColumn id="4260" xr3:uid="{E10A9DEA-9422-4AC2-A487-6BDEE3469154}" name="Column4252"/>
    <tableColumn id="4261" xr3:uid="{3DD7B705-A591-4402-B395-61D1398041DF}" name="Column4253"/>
    <tableColumn id="4262" xr3:uid="{5BAB5E3D-085F-44A7-A59B-8E32B1184996}" name="Column4254"/>
    <tableColumn id="4263" xr3:uid="{956784E1-608D-41CB-8091-701A9EE0A3A8}" name="Column4255"/>
    <tableColumn id="4264" xr3:uid="{A54BD5D0-9B85-4D4F-931E-1F2A85B7D808}" name="Column4256"/>
    <tableColumn id="4265" xr3:uid="{3AC54562-FAA0-48D2-BF61-8F76B3F77B48}" name="Column4257"/>
    <tableColumn id="4266" xr3:uid="{AFE6737F-528A-4842-9CED-6DBD70E3405F}" name="Column4258"/>
    <tableColumn id="4267" xr3:uid="{C6B150E0-CCB2-426F-8245-B34B68C03AA5}" name="Column4259"/>
    <tableColumn id="4268" xr3:uid="{83098513-FD53-4807-A54D-0972ACC8462E}" name="Column4260"/>
    <tableColumn id="4269" xr3:uid="{9C29852E-BB1D-44AD-93B9-03DB1423BDE5}" name="Column4261"/>
    <tableColumn id="4270" xr3:uid="{1E0E0E13-5CC7-4F70-B8F4-44B531083A7B}" name="Column4262"/>
    <tableColumn id="4271" xr3:uid="{95C5FD9B-5D43-4369-BDDD-317CB4D8A6B2}" name="Column4263"/>
    <tableColumn id="4272" xr3:uid="{688040FE-71C5-4E9F-8DF2-FDFBCFA39D14}" name="Column4264"/>
    <tableColumn id="4273" xr3:uid="{03712AB4-0A36-41AB-BCA9-F3A9FAF83AD6}" name="Column4265"/>
    <tableColumn id="4274" xr3:uid="{BEED4ED4-73C7-4BC3-ADED-B8D2D0F945B1}" name="Column4266"/>
    <tableColumn id="4275" xr3:uid="{9EF5FBFB-0D61-4E9E-9CE0-FDE94563D225}" name="Column4267"/>
    <tableColumn id="4276" xr3:uid="{E8CC5F00-D009-4876-93D8-304AFE6395AA}" name="Column4268"/>
    <tableColumn id="4277" xr3:uid="{EC24FB57-257B-41F8-9064-6B229F390ADF}" name="Column4269"/>
    <tableColumn id="4278" xr3:uid="{E0878880-E41A-4B80-AB72-36A5361018D6}" name="Column4270"/>
    <tableColumn id="4279" xr3:uid="{B37A86B4-4947-4D2D-A10D-768A799DE50C}" name="Column4271"/>
    <tableColumn id="4280" xr3:uid="{FA42BD45-8ACD-429F-A03A-3B1FE325F6BD}" name="Column4272"/>
    <tableColumn id="4281" xr3:uid="{E31BDE7F-4B9C-439B-BC34-A02EA2A4B7DC}" name="Column4273"/>
    <tableColumn id="4282" xr3:uid="{8C078463-A1C8-433F-881E-F4CE8AFD8ABE}" name="Column4274"/>
    <tableColumn id="4283" xr3:uid="{7885072E-2DA4-41D4-95FD-34760E2AC96B}" name="Column4275"/>
    <tableColumn id="4284" xr3:uid="{4B0AA664-FA7C-4CFA-AD66-73C337642002}" name="Column4276"/>
    <tableColumn id="4285" xr3:uid="{5C5D079C-9BA6-422B-B8B7-C40718C41A2F}" name="Column4277"/>
    <tableColumn id="4286" xr3:uid="{9ED1412A-D1E7-433F-8A25-EC25B7EB4833}" name="Column4278"/>
    <tableColumn id="4287" xr3:uid="{3D96ECDC-8218-4ECF-94C3-33CEEA983468}" name="Column4279"/>
    <tableColumn id="4288" xr3:uid="{C758A3A7-E410-4B72-B996-FF8DD32E2E7C}" name="Column4280"/>
    <tableColumn id="4289" xr3:uid="{4A4E4A80-C5F2-47BE-868F-A15BC362C770}" name="Column4281"/>
    <tableColumn id="4290" xr3:uid="{A230652E-568D-4B66-BB23-0730214DCF52}" name="Column4282"/>
    <tableColumn id="4291" xr3:uid="{FE821116-A009-4502-91DE-93A4FCB17DEB}" name="Column4283"/>
    <tableColumn id="4292" xr3:uid="{3D665AEE-EFB2-4F14-8C85-774B6A2AFD14}" name="Column4284"/>
    <tableColumn id="4293" xr3:uid="{28E33EA9-E9DB-4095-A302-DCFD64E87805}" name="Column4285"/>
    <tableColumn id="4294" xr3:uid="{2812BB7A-938C-4AC2-82DA-15B00B3DA1B6}" name="Column4286"/>
    <tableColumn id="4295" xr3:uid="{C72D838D-9E3A-4F42-A766-7C00AF7BDB0C}" name="Column4287"/>
    <tableColumn id="4296" xr3:uid="{C82F4C57-9957-428F-ABE8-E77573F9C081}" name="Column4288"/>
    <tableColumn id="4297" xr3:uid="{AAA2A217-5B50-4C41-84F0-9AA81C6C81E1}" name="Column4289"/>
    <tableColumn id="4298" xr3:uid="{9B02E1A1-6CF0-413A-ABCF-2514E4044D19}" name="Column4290"/>
    <tableColumn id="4299" xr3:uid="{06441073-C14F-49E8-BFF0-B34CB868237C}" name="Column4291"/>
    <tableColumn id="4300" xr3:uid="{7C642EF8-1899-4D91-80C3-59C818C54F21}" name="Column4292"/>
    <tableColumn id="4301" xr3:uid="{115BE7EA-74C4-4DE2-875B-5E22005B84D6}" name="Column4293"/>
    <tableColumn id="4302" xr3:uid="{D034C8FB-568E-4927-A815-7B7E80B91542}" name="Column4294"/>
    <tableColumn id="4303" xr3:uid="{88322EC8-711A-4998-AE54-CE98A24FF8CA}" name="Column4295"/>
    <tableColumn id="4304" xr3:uid="{4D8E2116-C803-488D-9CED-1886B6C61C4D}" name="Column4296"/>
    <tableColumn id="4305" xr3:uid="{A3516DF8-DBA1-45D6-9056-F08465DCBA18}" name="Column4297"/>
    <tableColumn id="4306" xr3:uid="{6826E1FE-56ED-433B-B412-55CCAF45DDE6}" name="Column4298"/>
    <tableColumn id="4307" xr3:uid="{E13B0366-32AB-4ECE-9411-DDDF1C444CE0}" name="Column4299"/>
    <tableColumn id="4308" xr3:uid="{5FC4E2EF-709D-4088-AAE6-CDEB77490C14}" name="Column4300"/>
    <tableColumn id="4309" xr3:uid="{32850DD0-558D-444A-AD51-E42389DFDF18}" name="Column4301"/>
    <tableColumn id="4310" xr3:uid="{9011AA3E-FDE0-4A94-A63E-1A24F2219205}" name="Column4302"/>
    <tableColumn id="4311" xr3:uid="{D203F888-42DA-4BB5-BBBD-7FA679465092}" name="Column4303"/>
    <tableColumn id="4312" xr3:uid="{E57D9D6B-A34F-4C84-BD8E-CF9499010EFA}" name="Column4304"/>
    <tableColumn id="4313" xr3:uid="{B1F7CC0E-C073-4A6D-9F33-A80C2BA96DA9}" name="Column4305"/>
    <tableColumn id="4314" xr3:uid="{F9893047-452F-4A8D-B69A-A7662ED26407}" name="Column4306"/>
    <tableColumn id="4315" xr3:uid="{80D9EAEB-804A-43C7-999E-737F75076A53}" name="Column4307"/>
    <tableColumn id="4316" xr3:uid="{5319978E-56AA-4E1B-977E-6B40319881DD}" name="Column4308"/>
    <tableColumn id="4317" xr3:uid="{6AFA9F46-716B-433B-9073-1EF521240E5B}" name="Column4309"/>
    <tableColumn id="4318" xr3:uid="{FF042432-EE19-433B-B61B-365075DCBB19}" name="Column4310"/>
    <tableColumn id="4319" xr3:uid="{DD5536F1-DE20-4D43-8A9E-EEF3818BC61F}" name="Column4311"/>
    <tableColumn id="4320" xr3:uid="{90F76428-CA35-4D1B-8703-AFEC1806C214}" name="Column4312"/>
    <tableColumn id="4321" xr3:uid="{69D1CBF1-E1F6-4241-ABCE-89DCF5C9F047}" name="Column4313"/>
    <tableColumn id="4322" xr3:uid="{FB893770-3BC4-4787-9757-6DFF7FC228C3}" name="Column4314"/>
    <tableColumn id="4323" xr3:uid="{92FFC3EA-78B6-4DAE-86F3-6043C47D279D}" name="Column4315"/>
    <tableColumn id="4324" xr3:uid="{26940102-3F0E-4C67-90F2-3F69582C0E0C}" name="Column4316"/>
    <tableColumn id="4325" xr3:uid="{5FD71D97-12D7-4A81-8790-C362191B3F28}" name="Column4317"/>
    <tableColumn id="4326" xr3:uid="{64BEF35E-C24E-4918-878B-69DC654C196D}" name="Column4318"/>
    <tableColumn id="4327" xr3:uid="{49B79548-8293-41CF-9770-FAC2B02B0826}" name="Column4319"/>
    <tableColumn id="4328" xr3:uid="{FE9BF599-386E-481A-8AD2-B10E785FEAB1}" name="Column4320"/>
    <tableColumn id="4329" xr3:uid="{E0DC9D96-4745-4A21-92C3-4EC2BC82410B}" name="Column4321"/>
    <tableColumn id="4330" xr3:uid="{7F6F8BC5-5FB5-4AF5-9B59-490EA82FE9DB}" name="Column4322"/>
    <tableColumn id="4331" xr3:uid="{037D4D90-4029-4D9B-A07A-32FC56DB4E1B}" name="Column4323"/>
    <tableColumn id="4332" xr3:uid="{DF429498-5E15-4007-8571-E7743CD66741}" name="Column4324"/>
    <tableColumn id="4333" xr3:uid="{464FE2BC-9D26-43ED-A83F-FF33257EF160}" name="Column4325"/>
    <tableColumn id="4334" xr3:uid="{AD863210-78B1-4943-932B-7DEB5F46DCF5}" name="Column4326"/>
    <tableColumn id="4335" xr3:uid="{56FEF613-0DB5-4DCF-979C-19EB9D25758E}" name="Column4327"/>
    <tableColumn id="4336" xr3:uid="{A2705A51-0BAB-48F4-9FBD-43F5440CE440}" name="Column4328"/>
    <tableColumn id="4337" xr3:uid="{2C742D97-378C-4518-8DB4-D49920A54948}" name="Column4329"/>
    <tableColumn id="4338" xr3:uid="{CF79E3E6-C5B7-42E1-BDFB-19C20D66C443}" name="Column4330"/>
    <tableColumn id="4339" xr3:uid="{6E8A5E7B-8DD5-4F49-8047-C41EA950E802}" name="Column4331"/>
    <tableColumn id="4340" xr3:uid="{B5993990-A725-4761-B23C-8C8D7B1723A4}" name="Column4332"/>
    <tableColumn id="4341" xr3:uid="{5AAA7451-A5DA-4E9F-BAFC-64FEE3668C12}" name="Column4333"/>
    <tableColumn id="4342" xr3:uid="{3C0C6465-E656-427B-B183-F10CFECA40C1}" name="Column4334"/>
    <tableColumn id="4343" xr3:uid="{355FDEE9-8F12-4AD8-A974-684F4E8B5D86}" name="Column4335"/>
    <tableColumn id="4344" xr3:uid="{C96FD574-1EFD-4786-8431-A8590FC473DB}" name="Column4336"/>
    <tableColumn id="4345" xr3:uid="{3D2B2A54-A228-41A3-A9F5-2A0B56BF18FE}" name="Column4337"/>
    <tableColumn id="4346" xr3:uid="{1D57E7A6-7E2B-477C-89B8-0642EA707190}" name="Column4338"/>
    <tableColumn id="4347" xr3:uid="{D8BFA108-331F-4E2F-8193-CD0E121177E1}" name="Column4339"/>
    <tableColumn id="4348" xr3:uid="{6879D856-38D7-41A2-B92B-F8DA57C8E8BA}" name="Column4340"/>
    <tableColumn id="4349" xr3:uid="{6998E7F4-DFA9-49AB-B7F3-8544B791674E}" name="Column4341"/>
    <tableColumn id="4350" xr3:uid="{73197090-5856-4418-B14C-5533D131E217}" name="Column4342"/>
    <tableColumn id="4351" xr3:uid="{5976542E-7B1C-47CD-BB04-43F599F23349}" name="Column4343"/>
    <tableColumn id="4352" xr3:uid="{FF606E61-DCB4-47EE-840E-6B85FC0D2C7F}" name="Column4344"/>
    <tableColumn id="4353" xr3:uid="{77F0382E-8C2F-4FF7-AFC1-A1330D5D0A6D}" name="Column4345"/>
    <tableColumn id="4354" xr3:uid="{CA51D145-8ABF-4F90-BC9F-06CF3752ECC9}" name="Column4346"/>
    <tableColumn id="4355" xr3:uid="{B576D681-F0F2-466F-9C1F-E87DB1A95865}" name="Column4347"/>
    <tableColumn id="4356" xr3:uid="{E9EFF1BC-9045-4B44-A00F-AD4387589A7B}" name="Column4348"/>
    <tableColumn id="4357" xr3:uid="{523B3937-EE00-4DA0-8DCA-781720CFE0FE}" name="Column4349"/>
    <tableColumn id="4358" xr3:uid="{0B41F888-7DE4-412F-BD48-0D8EEA42AA71}" name="Column4350"/>
    <tableColumn id="4359" xr3:uid="{C251BF6C-CAFB-4627-B0DC-3057F40EFAE7}" name="Column4351"/>
    <tableColumn id="4360" xr3:uid="{FCA512A6-50C0-4EB9-A51D-FFF4AEB7765E}" name="Column4352"/>
    <tableColumn id="4361" xr3:uid="{51CE8278-62A7-4770-888F-59E0D4DC7870}" name="Column4353"/>
    <tableColumn id="4362" xr3:uid="{B5F906B0-4D41-47AC-BC99-F04D5717D6DD}" name="Column4354"/>
    <tableColumn id="4363" xr3:uid="{1C09AF26-B6C5-4ACE-B43D-0C95276BBCBC}" name="Column4355"/>
    <tableColumn id="4364" xr3:uid="{55C21247-5D92-4635-B39C-5DDD3D6132D5}" name="Column4356"/>
    <tableColumn id="4365" xr3:uid="{33B6CAD8-192A-43F7-B5CE-3C4DF66D2841}" name="Column4357"/>
    <tableColumn id="4366" xr3:uid="{3FCAF440-F9EF-4FDC-A8D5-49D6B5A14DAE}" name="Column4358"/>
    <tableColumn id="4367" xr3:uid="{DD0BD2B2-87EA-4C22-B024-38C866DC1A28}" name="Column4359"/>
    <tableColumn id="4368" xr3:uid="{E4ABF143-DA1A-4BFE-9584-14C4A987F47F}" name="Column4360"/>
    <tableColumn id="4369" xr3:uid="{7537BCDF-C1D8-4EC5-8601-1C2C0C13766C}" name="Column4361"/>
    <tableColumn id="4370" xr3:uid="{BE858CA8-F19B-4D34-9CD5-339EE82811D5}" name="Column4362"/>
    <tableColumn id="4371" xr3:uid="{01FF18A7-A7AC-469F-A8CD-8FE48839BA70}" name="Column4363"/>
    <tableColumn id="4372" xr3:uid="{D27DC1D4-4DA1-476F-9BDB-CF74B7429276}" name="Column4364"/>
    <tableColumn id="4373" xr3:uid="{3AF53C3A-3586-421F-A504-52A38711842B}" name="Column4365"/>
    <tableColumn id="4374" xr3:uid="{D0A87F2C-0E5F-4D20-871D-132D085E642D}" name="Column4366"/>
    <tableColumn id="4375" xr3:uid="{8AE36E98-BA41-4171-BD4C-63E408549093}" name="Column4367"/>
    <tableColumn id="4376" xr3:uid="{34C6DF29-6DEA-40A3-BA7C-A800EBC8D39C}" name="Column4368"/>
    <tableColumn id="4377" xr3:uid="{4A7A63CA-EB75-4B6A-82CA-13F3CF734E10}" name="Column4369"/>
    <tableColumn id="4378" xr3:uid="{5B14C042-CFF7-4373-9866-B97BACF90584}" name="Column4370"/>
    <tableColumn id="4379" xr3:uid="{9A9F7624-EFE3-4CF9-A403-2EBC7855B1E8}" name="Column4371"/>
    <tableColumn id="4380" xr3:uid="{1C88D2DB-EFAD-42A7-B707-83DF8E01FA0D}" name="Column4372"/>
    <tableColumn id="4381" xr3:uid="{A41D88BE-B2DF-40CB-B24E-9581F33A088D}" name="Column4373"/>
    <tableColumn id="4382" xr3:uid="{C4496D38-C9A6-4507-87B5-664D4D967238}" name="Column4374"/>
    <tableColumn id="4383" xr3:uid="{C63DD63B-35A1-4545-BF99-CB3FB857EBCC}" name="Column4375"/>
    <tableColumn id="4384" xr3:uid="{2C0C12AE-04D5-40AA-B650-739B37209B30}" name="Column4376"/>
    <tableColumn id="4385" xr3:uid="{B99E861B-DE5F-43FE-85FE-129E410CF759}" name="Column4377"/>
    <tableColumn id="4386" xr3:uid="{AD8198C7-2FCC-4E69-B734-F4AA5B8683F1}" name="Column4378"/>
    <tableColumn id="4387" xr3:uid="{2EC36F1B-2723-4DA0-BA9C-98601B463406}" name="Column4379"/>
    <tableColumn id="4388" xr3:uid="{C2CD8373-7E05-4678-BB0B-BF8C2885B70E}" name="Column4380"/>
    <tableColumn id="4389" xr3:uid="{0A709B20-EC50-4D9E-8D28-344DE4283A9E}" name="Column4381"/>
    <tableColumn id="4390" xr3:uid="{6736AB64-AAAF-49C9-B348-B4E9F0F79138}" name="Column4382"/>
    <tableColumn id="4391" xr3:uid="{E1DC2E49-5BAF-4995-82B3-C718E8E39A11}" name="Column4383"/>
    <tableColumn id="4392" xr3:uid="{4DA7D975-981C-4547-B921-4863F7733847}" name="Column4384"/>
    <tableColumn id="4393" xr3:uid="{2019E3EE-4F98-43EC-86D2-D2B7F19EF418}" name="Column4385"/>
    <tableColumn id="4394" xr3:uid="{1F9E5C88-8015-45FE-8D99-8C7FFA54EB8A}" name="Column4386"/>
    <tableColumn id="4395" xr3:uid="{C8663A4E-DE75-4186-A718-57F6A35FB56A}" name="Column4387"/>
    <tableColumn id="4396" xr3:uid="{6E6A9365-8009-4F35-A774-119A429DC1C6}" name="Column4388"/>
    <tableColumn id="4397" xr3:uid="{CE78116B-0FF8-49B9-8B11-98D6247B82E9}" name="Column4389"/>
    <tableColumn id="4398" xr3:uid="{F74DCADA-86C8-491F-8011-CC5C15B37E59}" name="Column4390"/>
    <tableColumn id="4399" xr3:uid="{F6E5E961-34DA-4BBA-92D1-4B8CD02E88F1}" name="Column4391"/>
    <tableColumn id="4400" xr3:uid="{7DE87870-3DA4-4D00-AD57-B6932CAB5497}" name="Column4392"/>
    <tableColumn id="4401" xr3:uid="{29C5FF94-9AE9-4715-9007-2542834F3736}" name="Column4393"/>
    <tableColumn id="4402" xr3:uid="{EC99070A-D3A9-4A80-8907-682EBE10097D}" name="Column4394"/>
    <tableColumn id="4403" xr3:uid="{F29B2030-B5A9-4F93-B6C9-AC18E0354FF7}" name="Column4395"/>
    <tableColumn id="4404" xr3:uid="{53D43677-14AC-4F4F-A0EC-FCF6F65BE502}" name="Column4396"/>
    <tableColumn id="4405" xr3:uid="{3E3E14DE-F05D-42DA-B906-59208336948D}" name="Column4397"/>
    <tableColumn id="4406" xr3:uid="{901EAD4E-308E-4E51-B935-9A000012491D}" name="Column4398"/>
    <tableColumn id="4407" xr3:uid="{BFE4FC52-31FB-43B3-B844-54CA8B71359F}" name="Column4399"/>
    <tableColumn id="4408" xr3:uid="{DFC5A8D7-C717-46C9-AC42-51A0EB0D04C2}" name="Column4400"/>
    <tableColumn id="4409" xr3:uid="{D1CB5044-3399-49F0-8F10-08D2F9643FE8}" name="Column4401"/>
    <tableColumn id="4410" xr3:uid="{F8CE6804-A883-49D0-BCDE-5649581C1B31}" name="Column4402"/>
    <tableColumn id="4411" xr3:uid="{8BCD3BCA-B3DE-42AD-B114-BFE95189E483}" name="Column4403"/>
    <tableColumn id="4412" xr3:uid="{77334EB2-D5D6-4C34-A245-AEEAEEE47CE0}" name="Column4404"/>
    <tableColumn id="4413" xr3:uid="{AC7E7695-D044-4B4D-9EDE-6845CEAA32AD}" name="Column4405"/>
    <tableColumn id="4414" xr3:uid="{C555C478-6F25-4223-A28B-435C406D59C5}" name="Column4406"/>
    <tableColumn id="4415" xr3:uid="{C467C83F-F5C9-4FD3-96FB-0C27F09E65E5}" name="Column4407"/>
    <tableColumn id="4416" xr3:uid="{5E0B3929-CE64-4FDF-9998-CE4BDF008106}" name="Column4408"/>
    <tableColumn id="4417" xr3:uid="{D7449BB1-BA56-40E4-8560-BDC2ED4B7BB5}" name="Column4409"/>
    <tableColumn id="4418" xr3:uid="{2F7137F6-97F2-4DBA-8705-8CF655A4CF93}" name="Column4410"/>
    <tableColumn id="4419" xr3:uid="{59CCD519-AF16-43E3-ACDF-A19D96124C02}" name="Column4411"/>
    <tableColumn id="4420" xr3:uid="{A949291D-B36F-40B0-8D96-148527429E53}" name="Column4412"/>
    <tableColumn id="4421" xr3:uid="{4525B3AE-BDA6-4B2C-A182-E56E7C84A5BD}" name="Column4413"/>
    <tableColumn id="4422" xr3:uid="{928FD365-872C-4179-85EA-F85436252024}" name="Column4414"/>
    <tableColumn id="4423" xr3:uid="{C1B1570A-6D2F-48D1-BCE9-4EC32C9C534D}" name="Column4415"/>
    <tableColumn id="4424" xr3:uid="{B468298C-31FE-41C4-8473-2DF044BBB3D7}" name="Column4416"/>
    <tableColumn id="4425" xr3:uid="{CA0A5197-70FC-479E-994E-533CB04CEFEB}" name="Column4417"/>
    <tableColumn id="4426" xr3:uid="{C53C8863-E637-4A8E-8854-1B2FE8E93BB6}" name="Column4418"/>
    <tableColumn id="4427" xr3:uid="{77AFCFAA-5275-4D52-AD98-2D3CC225EA48}" name="Column4419"/>
    <tableColumn id="4428" xr3:uid="{239E1B6C-6BC9-4454-B063-B688986D29CD}" name="Column4420"/>
    <tableColumn id="4429" xr3:uid="{0896A7C1-DDA7-43FD-A180-78AB02933547}" name="Column4421"/>
    <tableColumn id="4430" xr3:uid="{69BD75BA-9951-483D-9129-32000766A06B}" name="Column4422"/>
    <tableColumn id="4431" xr3:uid="{63FA69C5-4979-4249-B23F-2E727D925ED1}" name="Column4423"/>
    <tableColumn id="4432" xr3:uid="{45629236-D404-4216-B9B0-D8472E52EF6A}" name="Column4424"/>
    <tableColumn id="4433" xr3:uid="{1A6F12AD-B059-4BFB-9A00-908477754BF1}" name="Column4425"/>
    <tableColumn id="4434" xr3:uid="{E21C20C0-8AAF-4DD3-AEB5-BDF2257FEA13}" name="Column4426"/>
    <tableColumn id="4435" xr3:uid="{58275FB0-3CC9-4317-8E8A-AEAFDED88D92}" name="Column4427"/>
    <tableColumn id="4436" xr3:uid="{583EB64C-B072-4EEA-BD58-BB031404C883}" name="Column4428"/>
    <tableColumn id="4437" xr3:uid="{B7EBDB4E-2F79-4328-8BE5-003DFE462A39}" name="Column4429"/>
    <tableColumn id="4438" xr3:uid="{BFB0458D-E385-446A-9263-1DB4FCC44C64}" name="Column4430"/>
    <tableColumn id="4439" xr3:uid="{D688A4A4-65CF-409C-BC30-23F824801A69}" name="Column4431"/>
    <tableColumn id="4440" xr3:uid="{67A5BF60-149F-4F0F-98BD-02309A1ACF36}" name="Column4432"/>
    <tableColumn id="4441" xr3:uid="{F33ACDC3-CBF2-41DB-AD96-C6F3095D3DAA}" name="Column4433"/>
    <tableColumn id="4442" xr3:uid="{099560A0-40BE-43D8-98F1-2F21E9022479}" name="Column4434"/>
    <tableColumn id="4443" xr3:uid="{816A86F3-9B3E-4F78-AF1C-58F03479850B}" name="Column4435"/>
    <tableColumn id="4444" xr3:uid="{F3F7A914-24B5-4CDF-83DA-FC9EA1FE4F90}" name="Column4436"/>
    <tableColumn id="4445" xr3:uid="{6C08F372-92B7-4BF3-99B2-B698B62172AB}" name="Column4437"/>
    <tableColumn id="4446" xr3:uid="{ADD9BE4B-0710-44AE-9881-B4328381C849}" name="Column4438"/>
    <tableColumn id="4447" xr3:uid="{3C5486FE-5BFB-4A7A-8727-C4F7754FC265}" name="Column4439"/>
    <tableColumn id="4448" xr3:uid="{47225546-4E7E-4379-AE9B-3678D7CB4582}" name="Column4440"/>
    <tableColumn id="4449" xr3:uid="{488E3D7D-74EC-4966-824E-1162B80EEEBE}" name="Column4441"/>
    <tableColumn id="4450" xr3:uid="{EB15FE1B-65E7-4EF8-ABA5-0C099DA863D5}" name="Column4442"/>
    <tableColumn id="4451" xr3:uid="{ACC5B14E-1F8D-4BDC-AC3C-3D4B397D510F}" name="Column4443"/>
    <tableColumn id="4452" xr3:uid="{5401D1F1-1267-44CF-84C0-11CCFE882DEB}" name="Column4444"/>
    <tableColumn id="4453" xr3:uid="{DE0231EE-EF66-4D08-8771-B21D2C024FE2}" name="Column4445"/>
    <tableColumn id="4454" xr3:uid="{AEC13180-2F8C-4C50-B2D9-5BEBE05C0A20}" name="Column4446"/>
    <tableColumn id="4455" xr3:uid="{097F31EB-F303-4926-B3F5-917DDB5C5DD7}" name="Column4447"/>
    <tableColumn id="4456" xr3:uid="{5FADEE4C-81E2-4FA5-91CA-A806558C1AB6}" name="Column4448"/>
    <tableColumn id="4457" xr3:uid="{CD22A041-CF2F-410B-BD1B-FE8A39E9CB51}" name="Column4449"/>
    <tableColumn id="4458" xr3:uid="{233CBDF4-D30C-405F-9D87-5257DDB40807}" name="Column4450"/>
    <tableColumn id="4459" xr3:uid="{82755E1D-C26F-46F4-BFEA-C6561D74D6DA}" name="Column4451"/>
    <tableColumn id="4460" xr3:uid="{EAD38A95-7AC3-4642-8DEE-ED5A5C5A0E24}" name="Column4452"/>
    <tableColumn id="4461" xr3:uid="{4F05A028-DADA-446A-9A25-D420278BC9B9}" name="Column4453"/>
    <tableColumn id="4462" xr3:uid="{D27E1DF9-B0D5-4D88-B81E-9FD8DC810B2C}" name="Column4454"/>
    <tableColumn id="4463" xr3:uid="{89AB523A-3FB2-49C0-BCCF-9A3D12A4311B}" name="Column4455"/>
    <tableColumn id="4464" xr3:uid="{FB95A8DE-DD25-483C-AE7B-130EA5943891}" name="Column4456"/>
    <tableColumn id="4465" xr3:uid="{0D608595-B408-448E-B7F1-0E75BB12AE68}" name="Column4457"/>
    <tableColumn id="4466" xr3:uid="{C50D4D9F-D9DA-447F-AFF9-E5F9827EAF1B}" name="Column4458"/>
    <tableColumn id="4467" xr3:uid="{317977E4-1FD1-4A41-840B-BF813862BF62}" name="Column4459"/>
    <tableColumn id="4468" xr3:uid="{75130C22-A6DD-4129-B949-8B203B9429BD}" name="Column4460"/>
    <tableColumn id="4469" xr3:uid="{F2B9867D-65AB-4DD0-A4F6-A5457BCE0CFE}" name="Column4461"/>
    <tableColumn id="4470" xr3:uid="{2C0E1A61-D67E-45B5-A11F-EFF945FB16C2}" name="Column4462"/>
    <tableColumn id="4471" xr3:uid="{4C3AE28F-8834-45DA-BFBA-16B66A989E84}" name="Column4463"/>
    <tableColumn id="4472" xr3:uid="{1104D2BA-266F-403A-814C-1163C95D9870}" name="Column4464"/>
    <tableColumn id="4473" xr3:uid="{CF32BAB0-2ED4-46A0-AB26-795CF461E277}" name="Column4465"/>
    <tableColumn id="4474" xr3:uid="{196B4633-CADF-4903-9C3E-1375253F4C7E}" name="Column4466"/>
    <tableColumn id="4475" xr3:uid="{BD3B4887-824D-4241-B157-D6EE473C6218}" name="Column4467"/>
    <tableColumn id="4476" xr3:uid="{E83F3811-3AAD-493E-BE21-3F2495082248}" name="Column4468"/>
    <tableColumn id="4477" xr3:uid="{4772FDD5-0A73-40DC-9A8F-211E6218502A}" name="Column4469"/>
    <tableColumn id="4478" xr3:uid="{8C81B791-82AD-4609-BAF8-D4E8E28A16C4}" name="Column4470"/>
    <tableColumn id="4479" xr3:uid="{761264D8-CF85-4F90-B605-DDA86653E628}" name="Column4471"/>
    <tableColumn id="4480" xr3:uid="{71C8D77B-0E11-4546-9634-CBDD815F11AB}" name="Column4472"/>
    <tableColumn id="4481" xr3:uid="{21C2276C-F81C-466B-BF9C-B36A3D1B830B}" name="Column4473"/>
    <tableColumn id="4482" xr3:uid="{AA38BEB2-8DA9-435C-8A7B-A516598ECF9B}" name="Column4474"/>
    <tableColumn id="4483" xr3:uid="{330552B6-B712-4403-A9EA-95823B3BBEBC}" name="Column4475"/>
    <tableColumn id="4484" xr3:uid="{81005FA5-839E-4B63-8FE1-12AA64EA824F}" name="Column4476"/>
    <tableColumn id="4485" xr3:uid="{B6ED3CD0-5CD8-4F8D-9DA1-EFCB18B79C81}" name="Column4477"/>
    <tableColumn id="4486" xr3:uid="{28E548C5-0912-45A2-AF90-B2A7F78E4916}" name="Column4478"/>
    <tableColumn id="4487" xr3:uid="{ED3321D9-712E-4708-A4F3-EE1E1C9A96CD}" name="Column4479"/>
    <tableColumn id="4488" xr3:uid="{427C56F6-B9B2-4D3A-9DED-ED8A4551D5B7}" name="Column4480"/>
    <tableColumn id="4489" xr3:uid="{B7B59AF6-4F07-4129-85A8-24A81CF39B17}" name="Column4481"/>
    <tableColumn id="4490" xr3:uid="{ACB8F0F7-510E-49DE-B0FC-01013A16980F}" name="Column4482"/>
    <tableColumn id="4491" xr3:uid="{0B5869EC-4BEB-4F2E-819E-4481860614D3}" name="Column4483"/>
    <tableColumn id="4492" xr3:uid="{CAFDADF9-AB2C-4FBD-9139-6869F0BBDB08}" name="Column4484"/>
    <tableColumn id="4493" xr3:uid="{C293EDAE-2F10-4630-9634-0AA337DA9262}" name="Column4485"/>
    <tableColumn id="4494" xr3:uid="{605B2CC8-5753-405C-9208-AFE7C0F56F36}" name="Column4486"/>
    <tableColumn id="4495" xr3:uid="{F546F93D-9337-4354-A517-B3EC4D224096}" name="Column4487"/>
    <tableColumn id="4496" xr3:uid="{4176F3F6-A59A-4B98-811A-2455E853F612}" name="Column4488"/>
    <tableColumn id="4497" xr3:uid="{F1541C1D-645B-4541-BA84-2B126FE3E36E}" name="Column4489"/>
    <tableColumn id="4498" xr3:uid="{743DC1CC-D756-477E-B005-7017EB670F4B}" name="Column4490"/>
    <tableColumn id="4499" xr3:uid="{80BF01E0-F66F-4D47-992D-C83EEA4ADB23}" name="Column4491"/>
    <tableColumn id="4500" xr3:uid="{8C2F7699-23F9-4952-B166-3E5EC9344770}" name="Column4492"/>
    <tableColumn id="4501" xr3:uid="{585ACDE3-8673-4A63-9A6F-0910742A4366}" name="Column4493"/>
    <tableColumn id="4502" xr3:uid="{12ED3795-67AB-4D5D-A26C-C5E8D0150A72}" name="Column4494"/>
    <tableColumn id="4503" xr3:uid="{E72C6160-F5EA-441D-8877-5469B06B6618}" name="Column4495"/>
    <tableColumn id="4504" xr3:uid="{5586D950-D140-4107-83A0-7D10203883B7}" name="Column4496"/>
    <tableColumn id="4505" xr3:uid="{FB29137A-9B55-41FA-81F9-1BE17E67E7E4}" name="Column4497"/>
    <tableColumn id="4506" xr3:uid="{C240A172-BEF7-43E1-B6F2-03665384B888}" name="Column4498"/>
    <tableColumn id="4507" xr3:uid="{7C0E502F-9BE2-4371-A6F7-D52563BFAC8F}" name="Column4499"/>
    <tableColumn id="4508" xr3:uid="{82C0F8D2-7D91-4724-B627-1C1FBFFE102C}" name="Column4500"/>
    <tableColumn id="4509" xr3:uid="{2FFF8C51-C3F5-4DC5-BD82-9A3A5154599B}" name="Column4501"/>
    <tableColumn id="4510" xr3:uid="{10D5DA0E-18AB-43D6-A9C6-5BB8F2181044}" name="Column4502"/>
    <tableColumn id="4511" xr3:uid="{87E32A1F-256C-491B-8820-38360AEE83E3}" name="Column4503"/>
    <tableColumn id="4512" xr3:uid="{7AB60497-C3B1-4172-9217-6A970044C6CE}" name="Column4504"/>
    <tableColumn id="4513" xr3:uid="{F4801906-3F52-4A48-B098-EED0C8A37DFF}" name="Column4505"/>
    <tableColumn id="4514" xr3:uid="{AEDC11DB-90D6-4534-878D-D118AD56CE32}" name="Column4506"/>
    <tableColumn id="4515" xr3:uid="{53B41330-F084-424E-933A-0B8B724C28F6}" name="Column4507"/>
    <tableColumn id="4516" xr3:uid="{36FDBCA6-FB59-4CDE-94BD-FDF680915578}" name="Column4508"/>
    <tableColumn id="4517" xr3:uid="{B3434193-1F28-45E7-8F62-370E71D42BA1}" name="Column4509"/>
    <tableColumn id="4518" xr3:uid="{48C03786-3860-4C91-9FC9-78268E0D1325}" name="Column4510"/>
    <tableColumn id="4519" xr3:uid="{29F1B57D-5E23-46D9-B5AD-7FA0F2CECF55}" name="Column4511"/>
    <tableColumn id="4520" xr3:uid="{0ABDB45B-24AF-4A61-B8D1-D9EA04903D92}" name="Column4512"/>
    <tableColumn id="4521" xr3:uid="{32999803-188E-423D-96AB-2A8DE47E048C}" name="Column4513"/>
    <tableColumn id="4522" xr3:uid="{98AC7815-455D-44D4-A445-4700D0511D92}" name="Column4514"/>
    <tableColumn id="4523" xr3:uid="{41F77956-12FD-4758-AA23-1ED8EC8585C9}" name="Column4515"/>
    <tableColumn id="4524" xr3:uid="{6BC98F20-82EC-4FF5-924E-516E55BC41FE}" name="Column4516"/>
    <tableColumn id="4525" xr3:uid="{ADCCAA88-442C-453A-9F77-64C55CDF2216}" name="Column4517"/>
    <tableColumn id="4526" xr3:uid="{CBAA3EE8-962E-4C60-8005-1F98A0D32982}" name="Column4518"/>
    <tableColumn id="4527" xr3:uid="{59C7E097-A456-45FF-B707-B081BA375496}" name="Column4519"/>
    <tableColumn id="4528" xr3:uid="{AFD40F3D-D52E-4CD7-8274-99301E35B857}" name="Column4520"/>
    <tableColumn id="4529" xr3:uid="{1CC0972D-8FCD-4D79-89A1-FBB6C410718D}" name="Column4521"/>
    <tableColumn id="4530" xr3:uid="{A1018306-C143-4C54-A2B3-972AE0FF0D67}" name="Column4522"/>
    <tableColumn id="4531" xr3:uid="{9FFF1ED4-4B09-4E91-A647-C6B6752C5BEE}" name="Column4523"/>
    <tableColumn id="4532" xr3:uid="{1579E39E-B62A-44B4-9720-F9EC77D00D2A}" name="Column4524"/>
    <tableColumn id="4533" xr3:uid="{03122EDD-2C62-4DD3-86F0-F054F7E54DEE}" name="Column4525"/>
    <tableColumn id="4534" xr3:uid="{9C64C47B-E4DB-4912-A9C6-031A146C0D98}" name="Column4526"/>
    <tableColumn id="4535" xr3:uid="{BE4AAFDE-515F-4EC4-BE8F-E8A1A7310D69}" name="Column4527"/>
    <tableColumn id="4536" xr3:uid="{B0DB1669-08B4-42D5-9ABD-784A9875A142}" name="Column4528"/>
    <tableColumn id="4537" xr3:uid="{7ECCD19B-3B14-4674-9408-038EE2392D77}" name="Column4529"/>
    <tableColumn id="4538" xr3:uid="{41247245-32FB-42F6-96E6-9D36EB328DE1}" name="Column4530"/>
    <tableColumn id="4539" xr3:uid="{648C12FA-7D5D-4E40-914A-15B348095244}" name="Column4531"/>
    <tableColumn id="4540" xr3:uid="{6DE64CFE-CB9C-4BD3-B5D1-5736C45F6D84}" name="Column4532"/>
    <tableColumn id="4541" xr3:uid="{0BAABD09-8AD9-437F-B3D5-7DDE76196DBA}" name="Column4533"/>
    <tableColumn id="4542" xr3:uid="{1CCB482F-496A-426A-BAF1-A734DBA0E3B4}" name="Column4534"/>
    <tableColumn id="4543" xr3:uid="{A8386859-525C-4CE0-9DD8-3EB44F1D06A7}" name="Column4535"/>
    <tableColumn id="4544" xr3:uid="{989C5AD1-2E2F-4613-95EC-AE7EF8B61F29}" name="Column4536"/>
    <tableColumn id="4545" xr3:uid="{4445B802-BDC3-428E-A323-0750085BEE62}" name="Column4537"/>
    <tableColumn id="4546" xr3:uid="{513CA2D7-8FEB-4E74-BB9C-F7037CDBFF8D}" name="Column4538"/>
    <tableColumn id="4547" xr3:uid="{DD20455C-7282-48CB-A4DA-C7D767031178}" name="Column4539"/>
    <tableColumn id="4548" xr3:uid="{D634D400-521B-4B9A-9C87-5A68D5101BE0}" name="Column4540"/>
    <tableColumn id="4549" xr3:uid="{5EF062B5-732D-447B-AAEA-BFD6A61B3F7D}" name="Column4541"/>
    <tableColumn id="4550" xr3:uid="{BE6F1251-D161-46CC-8F42-21F71EE0CC35}" name="Column4542"/>
    <tableColumn id="4551" xr3:uid="{37BC97C5-395E-4FF0-9D45-49BD5B41F324}" name="Column4543"/>
    <tableColumn id="4552" xr3:uid="{57AAF867-6440-49B5-AEDD-FE5B4CF479B3}" name="Column4544"/>
    <tableColumn id="4553" xr3:uid="{78EDA2E3-6037-4770-9C91-78A2D3D87835}" name="Column4545"/>
    <tableColumn id="4554" xr3:uid="{043BD1D4-368B-46AF-8AC7-4035EC5B4C85}" name="Column4546"/>
    <tableColumn id="4555" xr3:uid="{39A3E179-50A9-4BC5-9FD3-76EBA2D602CD}" name="Column4547"/>
    <tableColumn id="4556" xr3:uid="{D287278A-A3D3-4753-94F5-5B959B8D488E}" name="Column4548"/>
    <tableColumn id="4557" xr3:uid="{2AC5B5FD-7EBD-46D8-BC73-A11B9AF15F31}" name="Column4549"/>
    <tableColumn id="4558" xr3:uid="{909A1926-F600-48D8-9449-99C7B7C6789E}" name="Column4550"/>
    <tableColumn id="4559" xr3:uid="{C09B1267-503E-4C00-9A05-D49F2EE8C94C}" name="Column4551"/>
    <tableColumn id="4560" xr3:uid="{E88EA5D4-DE22-4D14-B3CD-8BF2585E15F3}" name="Column4552"/>
    <tableColumn id="4561" xr3:uid="{EBCB56D6-DF9A-4A1F-846E-82405AFCB5AF}" name="Column4553"/>
    <tableColumn id="4562" xr3:uid="{E6CEB8ED-FA37-43B1-9400-6B4DF9AA95AC}" name="Column4554"/>
    <tableColumn id="4563" xr3:uid="{0B1869B8-3CAF-4ADA-AA82-730803549796}" name="Column4555"/>
    <tableColumn id="4564" xr3:uid="{9BDD270D-40EE-466E-8C54-CACE1BDF38D9}" name="Column4556"/>
    <tableColumn id="4565" xr3:uid="{9C09F341-9B84-4D5A-8DB6-F24C3B7D57E6}" name="Column4557"/>
    <tableColumn id="4566" xr3:uid="{7CCF070C-2E9C-4DC6-9F62-517CF812D076}" name="Column4558"/>
    <tableColumn id="4567" xr3:uid="{CEBD2D21-28C6-4161-90B9-227B4350AE35}" name="Column4559"/>
    <tableColumn id="4568" xr3:uid="{CF40FCD7-BC0B-4D9C-972B-E74DE982699F}" name="Column4560"/>
    <tableColumn id="4569" xr3:uid="{580C6C67-6E94-45D1-957A-996D8AB4BDB0}" name="Column4561"/>
    <tableColumn id="4570" xr3:uid="{BE4ED5B4-0D14-4FDA-BF96-8CC7F0DB0018}" name="Column4562"/>
    <tableColumn id="4571" xr3:uid="{FBE359E2-2496-4BA6-92DA-3C5186D3D6DA}" name="Column4563"/>
    <tableColumn id="4572" xr3:uid="{C489FBF7-2336-4173-9FFD-9CDF26227D8C}" name="Column4564"/>
    <tableColumn id="4573" xr3:uid="{76ACBAE9-7862-437C-A90C-1B21F4F276BF}" name="Column4565"/>
    <tableColumn id="4574" xr3:uid="{D8354C60-BD9E-49D2-A527-E97345C0E964}" name="Column4566"/>
    <tableColumn id="4575" xr3:uid="{31C43773-306E-465E-A5B3-F7DCBA98FE1D}" name="Column4567"/>
    <tableColumn id="4576" xr3:uid="{CBA3ED83-FA37-4730-8533-D77FCBD1B569}" name="Column4568"/>
    <tableColumn id="4577" xr3:uid="{8F3659D1-BE2B-4503-8BC6-C9F25A6B9663}" name="Column4569"/>
    <tableColumn id="4578" xr3:uid="{BCEF2423-DD6A-4F02-89D8-52908FAF04CD}" name="Column4570"/>
    <tableColumn id="4579" xr3:uid="{68929BFC-59EA-4C49-B8C5-3EAEBECA70F3}" name="Column4571"/>
    <tableColumn id="4580" xr3:uid="{E4FC7FF8-E376-44E1-A121-A6D877F6757F}" name="Column4572"/>
    <tableColumn id="4581" xr3:uid="{CF743938-BAA5-44F8-9712-B792AB8595B6}" name="Column4573"/>
    <tableColumn id="4582" xr3:uid="{20069AC3-A65E-4444-8154-FB7866BF703B}" name="Column4574"/>
    <tableColumn id="4583" xr3:uid="{143BBD52-7F17-487F-BFBA-EC15D42F813B}" name="Column4575"/>
    <tableColumn id="4584" xr3:uid="{2A18F843-3184-48C5-A653-0575C6E98372}" name="Column4576"/>
    <tableColumn id="4585" xr3:uid="{E6E4BBE9-D209-4494-8C52-65CE3EABF86D}" name="Column4577"/>
    <tableColumn id="4586" xr3:uid="{590ED7FD-6A43-4B98-BC07-2699FF297EEC}" name="Column4578"/>
    <tableColumn id="4587" xr3:uid="{147FB165-EF68-41AA-956B-BE02C60E151F}" name="Column4579"/>
    <tableColumn id="4588" xr3:uid="{000E246F-AE3F-4203-A04E-DCA3A10A8CEA}" name="Column4580"/>
    <tableColumn id="4589" xr3:uid="{52E3213E-449C-48C1-BBE1-BA5706772975}" name="Column4581"/>
    <tableColumn id="4590" xr3:uid="{38F02D0F-4366-4C7A-B445-7A7A024C397A}" name="Column4582"/>
    <tableColumn id="4591" xr3:uid="{96C17D7A-3577-4ED8-A98E-FEB6E70B5B31}" name="Column4583"/>
    <tableColumn id="4592" xr3:uid="{CD2BDB59-8312-4B2C-BCEF-414289ECE83D}" name="Column4584"/>
    <tableColumn id="4593" xr3:uid="{4DAFAC23-ACF2-49B1-BC87-0D7A5512A7B8}" name="Column4585"/>
    <tableColumn id="4594" xr3:uid="{6B981EB6-52DA-4F74-B149-8091A4D28712}" name="Column4586"/>
    <tableColumn id="4595" xr3:uid="{77F4A643-1E2D-4324-B36D-D5C57E9E6D5E}" name="Column4587"/>
    <tableColumn id="4596" xr3:uid="{B2FF2976-E3AD-410B-B6A0-F0EBDDB78CB4}" name="Column4588"/>
    <tableColumn id="4597" xr3:uid="{047E8515-3192-4729-9854-B77C8ED26841}" name="Column4589"/>
    <tableColumn id="4598" xr3:uid="{230A56D4-E34A-4D58-9513-7B60C092C7CD}" name="Column4590"/>
    <tableColumn id="4599" xr3:uid="{CEABEECD-D594-417D-B125-E2467B61A0B9}" name="Column4591"/>
    <tableColumn id="4600" xr3:uid="{7AC223D2-AD65-4E17-8A5D-5D63A830EAB8}" name="Column4592"/>
    <tableColumn id="4601" xr3:uid="{CC4FA762-8B08-4290-991C-3AF5ACCB06A1}" name="Column4593"/>
    <tableColumn id="4602" xr3:uid="{2569F3DA-E225-4719-BDAD-9DA4F1C61036}" name="Column4594"/>
    <tableColumn id="4603" xr3:uid="{40A7CE6B-BD76-497E-89ED-2E5573CCE5B0}" name="Column4595"/>
    <tableColumn id="4604" xr3:uid="{189165F9-69C9-4F86-840D-C21724B81615}" name="Column4596"/>
    <tableColumn id="4605" xr3:uid="{CB0363A2-B293-4167-82D2-15CE2CDB0612}" name="Column4597"/>
    <tableColumn id="4606" xr3:uid="{32D92C78-26DB-40CC-9A84-D86F1641FCA2}" name="Column4598"/>
    <tableColumn id="4607" xr3:uid="{70A327E1-06A0-43AD-B133-AABEA1D2F408}" name="Column4599"/>
    <tableColumn id="4608" xr3:uid="{C7C8CF15-0D92-4E82-A730-765FB1CB4F78}" name="Column4600"/>
    <tableColumn id="4609" xr3:uid="{8C91793E-4478-457D-BC04-AC18F1E6FE27}" name="Column4601"/>
    <tableColumn id="4610" xr3:uid="{DDBB17D4-A92F-4995-81AD-A1D52CE24D9E}" name="Column4602"/>
    <tableColumn id="4611" xr3:uid="{E072C6F8-B6BD-4505-9EF9-EED239C869A7}" name="Column4603"/>
    <tableColumn id="4612" xr3:uid="{8C693A79-B80D-4BDB-BE6A-5078EB228226}" name="Column4604"/>
    <tableColumn id="4613" xr3:uid="{75DDA4D7-596C-4C72-8BE7-9CCD1A54D067}" name="Column4605"/>
    <tableColumn id="4614" xr3:uid="{FB71C590-DED6-42A3-A66F-304915957FB0}" name="Column4606"/>
    <tableColumn id="4615" xr3:uid="{66C4E6B5-1EC7-4FCB-87AD-E38116E4A974}" name="Column4607"/>
    <tableColumn id="4616" xr3:uid="{9A12756B-812D-44A2-A97F-A3377F422452}" name="Column4608"/>
    <tableColumn id="4617" xr3:uid="{02F34CEB-86A2-4655-8AE8-244090ADACD0}" name="Column4609"/>
    <tableColumn id="4618" xr3:uid="{1DE320FF-B58F-4A47-8BA5-0E3B2D226CE6}" name="Column4610"/>
    <tableColumn id="4619" xr3:uid="{8DB2BAC6-B3AC-47F6-8C64-065F680BD3F4}" name="Column4611"/>
    <tableColumn id="4620" xr3:uid="{F6B3E6B3-AFEA-4196-A911-49F1ED7D2740}" name="Column4612"/>
    <tableColumn id="4621" xr3:uid="{06A330E4-D336-44AC-B791-8F573FC5861F}" name="Column4613"/>
    <tableColumn id="4622" xr3:uid="{3766D1ED-34B8-4414-9B17-522D866229CD}" name="Column4614"/>
    <tableColumn id="4623" xr3:uid="{A6EBD877-98DB-4F77-997E-5960A1875F61}" name="Column4615"/>
    <tableColumn id="4624" xr3:uid="{0AB40A55-90EC-4DED-B2DC-D9B32C3F0678}" name="Column4616"/>
    <tableColumn id="4625" xr3:uid="{0F10EE0D-3C3A-48CB-80B4-A581575B63A4}" name="Column4617"/>
    <tableColumn id="4626" xr3:uid="{4B297DCF-E337-40C9-A5D8-E1FB5E19C5E3}" name="Column4618"/>
    <tableColumn id="4627" xr3:uid="{B272FFD1-ED40-4157-82F8-FFC3D29EA2D1}" name="Column4619"/>
    <tableColumn id="4628" xr3:uid="{81C92FFE-989A-4A04-9D4C-54C19D8955F0}" name="Column4620"/>
    <tableColumn id="4629" xr3:uid="{20FD3562-7B78-499D-8B2A-F2560FD2FCD8}" name="Column4621"/>
    <tableColumn id="4630" xr3:uid="{ADEA6FAA-12F0-4367-BD9F-9501C57C1E87}" name="Column4622"/>
    <tableColumn id="4631" xr3:uid="{36EE4C4B-5914-4AF8-8772-6792045BBF44}" name="Column4623"/>
    <tableColumn id="4632" xr3:uid="{917DBAB6-7A97-4219-913E-8C3AAECA7AAB}" name="Column4624"/>
    <tableColumn id="4633" xr3:uid="{D7B43B58-7646-439C-88B5-BFE8F668EE24}" name="Column4625"/>
    <tableColumn id="4634" xr3:uid="{D1AF9580-9D5D-450E-B090-7DBB729079CE}" name="Column4626"/>
    <tableColumn id="4635" xr3:uid="{7FAE011B-AAF7-4E37-B8F6-7BE12B5EE460}" name="Column4627"/>
    <tableColumn id="4636" xr3:uid="{F37A1737-66DC-4918-8D03-ED67F90FB085}" name="Column4628"/>
    <tableColumn id="4637" xr3:uid="{9A12A12D-3AC0-4BD5-86EA-8B5846EF1150}" name="Column4629"/>
    <tableColumn id="4638" xr3:uid="{413F463A-CD24-41AC-BC69-C8E049373338}" name="Column4630"/>
    <tableColumn id="4639" xr3:uid="{6A6596C7-08F9-42A5-B010-FAF4AECEE435}" name="Column4631"/>
    <tableColumn id="4640" xr3:uid="{A5EDA3A9-02F7-4427-ADC4-6D87EE0710CB}" name="Column4632"/>
    <tableColumn id="4641" xr3:uid="{F05A9084-FE0C-4C43-B79B-C137D62D4F9A}" name="Column4633"/>
    <tableColumn id="4642" xr3:uid="{05BA1234-9B69-4F65-89C7-4D6F8EC590E3}" name="Column4634"/>
    <tableColumn id="4643" xr3:uid="{209602F8-B466-4E5C-8918-D8C7BEBCE0B6}" name="Column4635"/>
    <tableColumn id="4644" xr3:uid="{2A0F4EC0-451E-470F-87CB-45CAF22D0666}" name="Column4636"/>
    <tableColumn id="4645" xr3:uid="{79307175-A8B5-4F84-A701-07942313A167}" name="Column4637"/>
    <tableColumn id="4646" xr3:uid="{F890CFB7-6BB0-4786-B5E1-F5F1C385F8FE}" name="Column4638"/>
    <tableColumn id="4647" xr3:uid="{D1799302-F0B6-4C06-818F-0D2E4E657021}" name="Column4639"/>
    <tableColumn id="4648" xr3:uid="{B090C556-5DEF-485C-8495-90F5B04B693B}" name="Column4640"/>
    <tableColumn id="4649" xr3:uid="{FE9F5C5E-AC03-4D51-B113-AF56AD3E1879}" name="Column4641"/>
    <tableColumn id="4650" xr3:uid="{8A55314F-2169-44FE-83CA-8B4D652078EE}" name="Column4642"/>
    <tableColumn id="4651" xr3:uid="{77AFE0E4-8C4A-4D3E-95B4-54FEBFC04D7C}" name="Column4643"/>
    <tableColumn id="4652" xr3:uid="{F2187616-DBD0-45C4-B33A-B9677BD46931}" name="Column4644"/>
    <tableColumn id="4653" xr3:uid="{F96AF785-D6DD-478F-AF0A-A442A276258F}" name="Column4645"/>
    <tableColumn id="4654" xr3:uid="{C5ED5074-D930-4621-BBF3-29F7CBF75E63}" name="Column4646"/>
    <tableColumn id="4655" xr3:uid="{1A046ADD-BFD4-44CA-99E1-130E2B0B5EA5}" name="Column4647"/>
    <tableColumn id="4656" xr3:uid="{46B29785-5DB2-425B-936B-AE95A5EB4168}" name="Column4648"/>
    <tableColumn id="4657" xr3:uid="{03442F02-5383-4421-9C94-06D9679DF165}" name="Column4649"/>
    <tableColumn id="4658" xr3:uid="{6BC03C7F-5589-4CCB-9955-3DFDCB630242}" name="Column4650"/>
    <tableColumn id="4659" xr3:uid="{7BD7CB19-EC75-4A3B-9868-99A4CF486FD7}" name="Column4651"/>
    <tableColumn id="4660" xr3:uid="{EABFB85F-EB10-41AA-9CA0-3418537A5CD0}" name="Column4652"/>
    <tableColumn id="4661" xr3:uid="{F67E3C9F-387E-4B3F-8C23-27461FF60B1F}" name="Column4653"/>
    <tableColumn id="4662" xr3:uid="{67B52963-8263-4AEA-B77A-686B3A4D28CB}" name="Column4654"/>
    <tableColumn id="4663" xr3:uid="{831A2D44-3F1A-4AC9-86C3-A821FCC06462}" name="Column4655"/>
    <tableColumn id="4664" xr3:uid="{ED9C327B-F8F7-4EE6-B1F7-B78904E16D94}" name="Column4656"/>
    <tableColumn id="4665" xr3:uid="{2BEB6E50-BB0F-4916-A642-684E0C2AA819}" name="Column4657"/>
    <tableColumn id="4666" xr3:uid="{C337EE54-2DB8-409A-B6CD-1DBFF7B8EF57}" name="Column4658"/>
    <tableColumn id="4667" xr3:uid="{1F9CCB6C-00DB-4CDC-A9BA-CB51B9816F49}" name="Column4659"/>
    <tableColumn id="4668" xr3:uid="{FA068507-FEF9-43B6-A968-BE69FB6CC00C}" name="Column4660"/>
    <tableColumn id="4669" xr3:uid="{7B95A106-3F5E-49EB-981B-17D31C02B0BE}" name="Column4661"/>
    <tableColumn id="4670" xr3:uid="{F3F062C4-D38B-4791-98A3-BC0824DFD65E}" name="Column4662"/>
    <tableColumn id="4671" xr3:uid="{942A27B8-EC61-4C20-AE6A-38981D0ECE6A}" name="Column4663"/>
    <tableColumn id="4672" xr3:uid="{49FFD7B0-0F39-446E-A7C6-F458FBD2FDA3}" name="Column4664"/>
    <tableColumn id="4673" xr3:uid="{82F82907-FD6E-4DEB-B034-6E2A18DF3D1B}" name="Column4665"/>
    <tableColumn id="4674" xr3:uid="{9AC8D553-EECA-40EB-B350-3F5F17BB7630}" name="Column4666"/>
    <tableColumn id="4675" xr3:uid="{D694F2A0-866A-4070-9D99-F9259F46C611}" name="Column4667"/>
    <tableColumn id="4676" xr3:uid="{6A333682-4198-4A0D-B334-062D15112C4F}" name="Column4668"/>
    <tableColumn id="4677" xr3:uid="{21608C85-F070-47E1-8E8A-95A0C23D10E5}" name="Column4669"/>
    <tableColumn id="4678" xr3:uid="{09031205-D423-4346-A81A-F0654A2B1541}" name="Column4670"/>
    <tableColumn id="4679" xr3:uid="{5A97B8FC-5E05-408C-9C5C-A721FF889D64}" name="Column4671"/>
    <tableColumn id="4680" xr3:uid="{DBA9E1CA-A124-4596-A2B7-2651505F9849}" name="Column4672"/>
    <tableColumn id="4681" xr3:uid="{9575FB36-75A3-454D-8585-56B60945E9C6}" name="Column4673"/>
    <tableColumn id="4682" xr3:uid="{DBA10652-E84D-4C5F-9D84-AE295437D5BF}" name="Column4674"/>
    <tableColumn id="4683" xr3:uid="{70B2E816-B0D1-4486-834B-03F65F2E822B}" name="Column4675"/>
    <tableColumn id="4684" xr3:uid="{5352E026-8356-4C5D-9588-023C31AB1D3F}" name="Column4676"/>
    <tableColumn id="4685" xr3:uid="{F1C788F4-F85F-42EF-ACED-20D48EE2F31B}" name="Column4677"/>
    <tableColumn id="4686" xr3:uid="{5A4334B5-B2CC-4A87-821A-4F3E8AD8E8C1}" name="Column4678"/>
    <tableColumn id="4687" xr3:uid="{7E846385-063F-4DE5-9A2C-7D971AE64558}" name="Column4679"/>
    <tableColumn id="4688" xr3:uid="{8BBD1F99-E321-4B22-AE50-9436F72B3DA0}" name="Column4680"/>
    <tableColumn id="4689" xr3:uid="{FA6FDA3D-7D70-41A4-8946-E9304EA7DA93}" name="Column4681"/>
    <tableColumn id="4690" xr3:uid="{D0BC46EF-8873-4B73-BDBE-4BC4D503754D}" name="Column4682"/>
    <tableColumn id="4691" xr3:uid="{BBC6D4BE-5135-4C6C-B85D-A3C3F0C272AE}" name="Column4683"/>
    <tableColumn id="4692" xr3:uid="{03BF7794-C09B-4CAE-9F66-EDA3FB5B0873}" name="Column4684"/>
    <tableColumn id="4693" xr3:uid="{9E304637-52EF-4A52-B836-20FFE5958292}" name="Column4685"/>
    <tableColumn id="4694" xr3:uid="{DF213624-A2EA-401E-A9D6-BA6893792B2E}" name="Column4686"/>
    <tableColumn id="4695" xr3:uid="{7F6F8158-7C62-46E1-88D5-F0FCA6DA86DE}" name="Column4687"/>
    <tableColumn id="4696" xr3:uid="{DEE05062-D44A-4692-8B42-06BCEC7AE979}" name="Column4688"/>
    <tableColumn id="4697" xr3:uid="{F321B833-CEA8-41A2-BFEB-B433ED1B33B6}" name="Column4689"/>
    <tableColumn id="4698" xr3:uid="{CECCACE9-2E7B-450D-869B-3C8BDC885731}" name="Column4690"/>
    <tableColumn id="4699" xr3:uid="{8E26A11B-3AAF-4ED7-B9A8-43E44FDAD596}" name="Column4691"/>
    <tableColumn id="4700" xr3:uid="{94366086-3F39-4D1D-A5AC-B9010C2196C9}" name="Column4692"/>
    <tableColumn id="4701" xr3:uid="{627F0C3E-CDF3-476D-AB6D-8A3A4EC9A1BB}" name="Column4693"/>
    <tableColumn id="4702" xr3:uid="{ABA8F987-DA30-450A-A5EE-2A3C8318B4A2}" name="Column4694"/>
    <tableColumn id="4703" xr3:uid="{D943FABB-EF76-4AD1-AD67-B3629927E6FF}" name="Column4695"/>
    <tableColumn id="4704" xr3:uid="{152EA5B7-A60C-44D7-BDB5-B004311B84A5}" name="Column4696"/>
    <tableColumn id="4705" xr3:uid="{25A0E7AF-FE1E-4E79-8759-457F7E932F47}" name="Column4697"/>
    <tableColumn id="4706" xr3:uid="{055AD95C-9721-4922-9577-DB5E67529096}" name="Column4698"/>
    <tableColumn id="4707" xr3:uid="{B3CC2C87-EFEC-476D-AC18-34212D3AEF71}" name="Column4699"/>
    <tableColumn id="4708" xr3:uid="{6841F3F7-F696-49BE-8880-3E840A452C42}" name="Column4700"/>
    <tableColumn id="4709" xr3:uid="{FA333DE9-64EF-44C5-90EF-B6848BEFCD83}" name="Column4701"/>
    <tableColumn id="4710" xr3:uid="{10232ADF-1844-4924-94B0-631E9A6F22FA}" name="Column4702"/>
    <tableColumn id="4711" xr3:uid="{564D0B1F-4EA8-45D6-9A73-2D5AC18555A6}" name="Column4703"/>
    <tableColumn id="4712" xr3:uid="{6402DDA1-D02A-4A58-86E9-191C2B6ACD71}" name="Column4704"/>
    <tableColumn id="4713" xr3:uid="{E4C59422-CEBB-49C0-A737-1D796D4A397D}" name="Column4705"/>
    <tableColumn id="4714" xr3:uid="{C08CC588-A0E6-4E28-8801-7A892368F244}" name="Column4706"/>
    <tableColumn id="4715" xr3:uid="{397E5D39-30DE-4128-8225-B52078D1330A}" name="Column4707"/>
    <tableColumn id="4716" xr3:uid="{7647526D-ED97-4A5D-BD0D-B6D0E55A04F2}" name="Column4708"/>
    <tableColumn id="4717" xr3:uid="{88351EAB-096B-4EC6-A07F-EA486375EE18}" name="Column4709"/>
    <tableColumn id="4718" xr3:uid="{7849F2A4-1C45-4FCE-AA84-A455E8526B8F}" name="Column4710"/>
    <tableColumn id="4719" xr3:uid="{87AC746E-EAC8-40A9-A8BC-273788C49656}" name="Column4711"/>
    <tableColumn id="4720" xr3:uid="{EFB20436-E997-4ADC-A435-55B917E0FAF8}" name="Column4712"/>
    <tableColumn id="4721" xr3:uid="{E41F36FF-E6FD-4D74-86B5-8154A1C8FDBE}" name="Column4713"/>
    <tableColumn id="4722" xr3:uid="{84C33A21-1B62-4F8A-A0B9-CC9AE416DCD5}" name="Column4714"/>
    <tableColumn id="4723" xr3:uid="{F9DCFD31-1773-49BF-9423-6EA529B689B3}" name="Column4715"/>
    <tableColumn id="4724" xr3:uid="{336842A8-C57A-4D0F-BD01-2259CFF3B4E0}" name="Column4716"/>
    <tableColumn id="4725" xr3:uid="{4B574EC8-9F12-4D6E-A151-2F41AC42A54A}" name="Column4717"/>
    <tableColumn id="4726" xr3:uid="{BB7492E2-9F17-4D60-A36E-2CC7BD305A70}" name="Column4718"/>
    <tableColumn id="4727" xr3:uid="{07809DAD-939E-403A-910B-1C2313D89BA5}" name="Column4719"/>
    <tableColumn id="4728" xr3:uid="{CED807EA-DF7E-422C-97C4-E122A32C0934}" name="Column4720"/>
    <tableColumn id="4729" xr3:uid="{E5E01FE9-968B-4541-B946-22C3C51939FB}" name="Column4721"/>
    <tableColumn id="4730" xr3:uid="{D42F50DD-3D0C-462D-80ED-86B127C976DA}" name="Column4722"/>
    <tableColumn id="4731" xr3:uid="{AE332CDB-AF91-4CAC-9190-CF58150655F7}" name="Column4723"/>
    <tableColumn id="4732" xr3:uid="{06080F3C-D1C8-48B6-9983-EE4D0CE77752}" name="Column4724"/>
    <tableColumn id="4733" xr3:uid="{09DF8620-909B-48F6-BDBA-7CAAF9B9B176}" name="Column4725"/>
    <tableColumn id="4734" xr3:uid="{ADD91D5A-D92B-4EA6-AEF6-7E63AF430A2E}" name="Column4726"/>
    <tableColumn id="4735" xr3:uid="{165E9CB9-5B58-45AA-A84E-827E9C6E812F}" name="Column4727"/>
    <tableColumn id="4736" xr3:uid="{395E82A1-CFDC-483E-8491-77EA8F364748}" name="Column4728"/>
    <tableColumn id="4737" xr3:uid="{83237839-FDF8-4F1C-A42C-69F76246200F}" name="Column4729"/>
    <tableColumn id="4738" xr3:uid="{C6EA7791-C536-4091-B22F-70402DDDBC2F}" name="Column4730"/>
    <tableColumn id="4739" xr3:uid="{A0414062-21E1-4605-9761-35A397F67529}" name="Column4731"/>
    <tableColumn id="4740" xr3:uid="{79B6F951-4826-44C3-BE6B-011AABD31250}" name="Column4732"/>
    <tableColumn id="4741" xr3:uid="{9662D56E-727D-47A4-A402-D26F0C84FA67}" name="Column4733"/>
    <tableColumn id="4742" xr3:uid="{529E5497-18E8-4249-8861-EFC8BC5C3615}" name="Column4734"/>
    <tableColumn id="4743" xr3:uid="{8B1339E8-028E-4646-B7C1-CBED81A9A8BD}" name="Column4735"/>
    <tableColumn id="4744" xr3:uid="{87E68E3A-2DDF-43D3-B616-DF9F4E224451}" name="Column4736"/>
    <tableColumn id="4745" xr3:uid="{1B50A100-C912-486A-ABA3-F513DD7D9257}" name="Column4737"/>
    <tableColumn id="4746" xr3:uid="{6C771CC1-A638-42EF-AD5C-844E0B50012F}" name="Column4738"/>
    <tableColumn id="4747" xr3:uid="{55D6166B-F528-4E27-9B3E-28592874673C}" name="Column4739"/>
    <tableColumn id="4748" xr3:uid="{5A1B0429-6DCB-4790-A3EB-FD7DE2617C67}" name="Column4740"/>
    <tableColumn id="4749" xr3:uid="{17653195-1C9C-47F6-BF9A-61F06BEE6722}" name="Column4741"/>
    <tableColumn id="4750" xr3:uid="{A5470A46-6C15-43C5-992E-8680346EBBF3}" name="Column4742"/>
    <tableColumn id="4751" xr3:uid="{FE6695CD-AAA8-4DE3-B9EB-ED0452373A4F}" name="Column4743"/>
    <tableColumn id="4752" xr3:uid="{EAFBF7B1-96F4-40DC-895B-62F7857E3C2F}" name="Column4744"/>
    <tableColumn id="4753" xr3:uid="{AE73AA2A-8EC8-4757-A05C-7113CF549CE3}" name="Column4745"/>
    <tableColumn id="4754" xr3:uid="{5B3C6928-FEE1-431D-9638-E3F4D1BFA0F9}" name="Column4746"/>
    <tableColumn id="4755" xr3:uid="{BEA889E5-06D9-43AB-BD79-D951FAEDE755}" name="Column4747"/>
    <tableColumn id="4756" xr3:uid="{9E8E46C4-3289-4923-B9E5-E68248B3F168}" name="Column4748"/>
    <tableColumn id="4757" xr3:uid="{CC6A08EB-5BBC-46E2-850F-6F1B4E3C9799}" name="Column4749"/>
    <tableColumn id="4758" xr3:uid="{DCABECB2-9743-41AE-8E25-32DD893629AA}" name="Column4750"/>
    <tableColumn id="4759" xr3:uid="{7C65DD42-BCA8-43AD-B591-617F92A64CC4}" name="Column4751"/>
    <tableColumn id="4760" xr3:uid="{8F663204-C603-4615-8F65-058681072EFA}" name="Column4752"/>
    <tableColumn id="4761" xr3:uid="{D5C31700-0A9B-45D3-99FF-F1BE691CA950}" name="Column4753"/>
    <tableColumn id="4762" xr3:uid="{EA7F6C12-EF22-48F1-ACD1-D47F11459E74}" name="Column4754"/>
    <tableColumn id="4763" xr3:uid="{3CA0DE7B-43B7-4ECD-9974-489EB78E8647}" name="Column4755"/>
    <tableColumn id="4764" xr3:uid="{BDEF8807-45C9-412B-BC9B-FC99E6515CB6}" name="Column4756"/>
    <tableColumn id="4765" xr3:uid="{A56B0614-0237-4D14-B3F8-B8473937373C}" name="Column4757"/>
    <tableColumn id="4766" xr3:uid="{DC0DBF00-1CA2-4333-BEBE-DF54A77DEBF5}" name="Column4758"/>
    <tableColumn id="4767" xr3:uid="{245E5452-9263-4182-B707-F585393EC1C6}" name="Column4759"/>
    <tableColumn id="4768" xr3:uid="{32BE9E53-A251-4114-BE67-3A26EAC4F83B}" name="Column4760"/>
    <tableColumn id="4769" xr3:uid="{21D0704F-6766-4B28-A042-4F64005818B8}" name="Column4761"/>
    <tableColumn id="4770" xr3:uid="{122C1880-E605-4CE7-87ED-91FE48C5BB7C}" name="Column4762"/>
    <tableColumn id="4771" xr3:uid="{1A50364D-1BE5-4013-8DD5-7EAD37B8B0B0}" name="Column4763"/>
    <tableColumn id="4772" xr3:uid="{A586D550-DAEB-4ECF-872D-B7A108AFF78B}" name="Column4764"/>
    <tableColumn id="4773" xr3:uid="{927CE96D-693A-4C92-99CD-06B2AF96C977}" name="Column4765"/>
    <tableColumn id="4774" xr3:uid="{D78E2EB8-C874-489C-A222-C8528DF6A24E}" name="Column4766"/>
    <tableColumn id="4775" xr3:uid="{29F9FED2-E2D4-4659-B4EE-AC02CFA8624F}" name="Column4767"/>
    <tableColumn id="4776" xr3:uid="{9FE8B71E-0DBC-4C85-8F90-D8845751378A}" name="Column4768"/>
    <tableColumn id="4777" xr3:uid="{D6796471-0EA7-42C9-8E5A-0541155F437A}" name="Column4769"/>
    <tableColumn id="4778" xr3:uid="{CCCE95FE-6437-4F5A-9B4A-E1A25A8B4C40}" name="Column4770"/>
    <tableColumn id="4779" xr3:uid="{AD7C192F-3EB1-44C6-9A1D-751287F7C6B4}" name="Column4771"/>
    <tableColumn id="4780" xr3:uid="{0EB108FB-D8CA-4F52-A474-6B322DDB9E06}" name="Column4772"/>
    <tableColumn id="4781" xr3:uid="{C80F8E3B-D4F3-4185-B5E5-6050FD28CB18}" name="Column4773"/>
    <tableColumn id="4782" xr3:uid="{5F7DFE96-1FF9-41AE-B379-7607718B8ECC}" name="Column4774"/>
    <tableColumn id="4783" xr3:uid="{A1AA3FB4-67D7-4D88-8F98-2188BD385BEC}" name="Column4775"/>
    <tableColumn id="4784" xr3:uid="{5B03BE5B-49D3-4475-862E-1853C5F84FD1}" name="Column4776"/>
    <tableColumn id="4785" xr3:uid="{B9EEC065-3CE9-41FB-BBEE-A458C30ABD24}" name="Column4777"/>
    <tableColumn id="4786" xr3:uid="{A200090F-B19F-47E3-96CE-55F2F5AF8781}" name="Column4778"/>
    <tableColumn id="4787" xr3:uid="{AD91C65D-1527-4D89-88AC-BE2C52BFF36B}" name="Column4779"/>
    <tableColumn id="4788" xr3:uid="{F930268C-3786-41F9-A866-4F375DE79A83}" name="Column4780"/>
    <tableColumn id="4789" xr3:uid="{6DD0135E-0989-4FDB-812C-CA6E34FCAAAB}" name="Column4781"/>
    <tableColumn id="4790" xr3:uid="{70711977-8ABA-4B52-9F60-EBECB61C544E}" name="Column4782"/>
    <tableColumn id="4791" xr3:uid="{3A62C9C8-BE9F-49A2-84B9-0DF519AC947E}" name="Column4783"/>
    <tableColumn id="4792" xr3:uid="{B85FC10F-71FD-4F3C-8969-CC62DC3BA2B3}" name="Column4784"/>
    <tableColumn id="4793" xr3:uid="{720865FC-18E2-4816-A776-BA1D70855362}" name="Column4785"/>
    <tableColumn id="4794" xr3:uid="{EB8B2B16-40EA-4B66-AF90-A51F64D3940B}" name="Column4786"/>
    <tableColumn id="4795" xr3:uid="{C41F8133-02D6-462F-8FFC-2EDFBF9FC2A4}" name="Column4787"/>
    <tableColumn id="4796" xr3:uid="{2DA3A987-9B9C-422F-95AB-192C9926642D}" name="Column4788"/>
    <tableColumn id="4797" xr3:uid="{307893E4-7C30-415E-808F-9FC4ED550A77}" name="Column4789"/>
    <tableColumn id="4798" xr3:uid="{AB821275-DF1F-4AFF-9DFF-55B8CBE75847}" name="Column4790"/>
    <tableColumn id="4799" xr3:uid="{F7FE0A87-A7D4-4739-9C1B-EFD24F3293CA}" name="Column4791"/>
    <tableColumn id="4800" xr3:uid="{59792708-C1F8-413F-BC49-14A82740319D}" name="Column4792"/>
    <tableColumn id="4801" xr3:uid="{ACE6872A-8A75-4E77-8624-D79CD00B3ADC}" name="Column4793"/>
    <tableColumn id="4802" xr3:uid="{F23F9DA9-5572-4BA5-8D80-4C261C113D06}" name="Column4794"/>
    <tableColumn id="4803" xr3:uid="{E3918266-76A0-4D10-AE2A-0B280B195B9D}" name="Column4795"/>
    <tableColumn id="4804" xr3:uid="{FB3C6283-3D88-4293-9910-4D999299CE1B}" name="Column4796"/>
    <tableColumn id="4805" xr3:uid="{76EF27A6-A88F-4AB3-837C-7D6ADC5A9339}" name="Column4797"/>
    <tableColumn id="4806" xr3:uid="{7D2A3E93-9806-4464-8C0C-F5730B1FC741}" name="Column4798"/>
    <tableColumn id="4807" xr3:uid="{203C9760-4DBB-4A14-9007-F3A69F470943}" name="Column4799"/>
    <tableColumn id="4808" xr3:uid="{22C92E21-4406-4B0A-9E7D-B9FCA6A9BC95}" name="Column4800"/>
    <tableColumn id="4809" xr3:uid="{5713BB89-A6FD-4259-8442-E9E1067E431C}" name="Column4801"/>
    <tableColumn id="4810" xr3:uid="{BAFD987B-4517-4D7A-85A0-1EC21140E47B}" name="Column4802"/>
    <tableColumn id="4811" xr3:uid="{68F095E3-0A30-40C2-9E19-96663B1F46DF}" name="Column4803"/>
    <tableColumn id="4812" xr3:uid="{D88E276F-52A1-4A6C-91C7-BC86CC31D2DB}" name="Column4804"/>
    <tableColumn id="4813" xr3:uid="{0353F27A-1958-4516-83A9-94CCECFB9D19}" name="Column4805"/>
    <tableColumn id="4814" xr3:uid="{C198DAFE-0ED1-481F-A3D2-0DFFF31B7E11}" name="Column4806"/>
    <tableColumn id="4815" xr3:uid="{5D9A7733-7E4F-4B2C-8A09-7D78E0325ED5}" name="Column4807"/>
    <tableColumn id="4816" xr3:uid="{95C78C11-6728-4E2C-9680-BBDA954F2A34}" name="Column4808"/>
    <tableColumn id="4817" xr3:uid="{B9864C54-E055-4264-AAA2-0C4E56441109}" name="Column4809"/>
    <tableColumn id="4818" xr3:uid="{350DA889-FFD3-432E-B7C4-8D815F7F1A7A}" name="Column4810"/>
    <tableColumn id="4819" xr3:uid="{4E9B5919-E5F9-4B22-A5FD-624E34B0CF08}" name="Column4811"/>
    <tableColumn id="4820" xr3:uid="{0CA9C39A-3A7D-4722-B8A1-9DA820DF7B06}" name="Column4812"/>
    <tableColumn id="4821" xr3:uid="{38FB77A3-3025-4771-8342-0FD484BAF187}" name="Column4813"/>
    <tableColumn id="4822" xr3:uid="{C006805D-FF7D-4B5B-8FCD-FC7B36754534}" name="Column4814"/>
    <tableColumn id="4823" xr3:uid="{E9C68EE5-A8D6-4959-A113-BB6B2F956372}" name="Column4815"/>
    <tableColumn id="4824" xr3:uid="{5FF171D2-F23F-4632-9059-55D46BF9839D}" name="Column4816"/>
    <tableColumn id="4825" xr3:uid="{F243F994-46DA-414A-8825-DA8A9BAE1061}" name="Column4817"/>
    <tableColumn id="4826" xr3:uid="{E11A3257-A9BF-487B-9D80-820E05B123CD}" name="Column4818"/>
    <tableColumn id="4827" xr3:uid="{12A9392C-C13A-4FD0-B583-E019A659F807}" name="Column4819"/>
    <tableColumn id="4828" xr3:uid="{5B6D6E53-4B62-467C-A8AD-653C2D89180A}" name="Column4820"/>
    <tableColumn id="4829" xr3:uid="{105D0D70-EE4C-47B2-9857-2F22D2D18F39}" name="Column4821"/>
    <tableColumn id="4830" xr3:uid="{450D083F-409A-4E38-9D8F-7F67297789FF}" name="Column4822"/>
    <tableColumn id="4831" xr3:uid="{15767168-BB26-44CE-9498-365AB441EE06}" name="Column4823"/>
    <tableColumn id="4832" xr3:uid="{28E00ACF-C276-419D-9916-ED7223AEB394}" name="Column4824"/>
    <tableColumn id="4833" xr3:uid="{1E61910A-ED27-4993-ADAE-7EBBF3801634}" name="Column4825"/>
    <tableColumn id="4834" xr3:uid="{BD750B33-FD28-44A2-B76B-B0AA5D79FBFE}" name="Column4826"/>
    <tableColumn id="4835" xr3:uid="{08C1675D-B4FC-4118-BF4A-C6D1B7F10315}" name="Column4827"/>
    <tableColumn id="4836" xr3:uid="{CD024881-294A-442E-89C3-3F16D1E7BD2B}" name="Column4828"/>
    <tableColumn id="4837" xr3:uid="{B21D3923-EFC3-4107-ABFA-24A9E0C9273E}" name="Column4829"/>
    <tableColumn id="4838" xr3:uid="{5BA78C1D-5DAE-47E1-A7A4-5F533D36F0F7}" name="Column4830"/>
    <tableColumn id="4839" xr3:uid="{9496B595-93CF-44E8-A09E-9C22C81711AB}" name="Column4831"/>
    <tableColumn id="4840" xr3:uid="{A4A5F42B-D633-4D15-AB65-2D3456D39FA8}" name="Column4832"/>
    <tableColumn id="4841" xr3:uid="{F3A384D6-45D0-41EE-A213-29B048435713}" name="Column4833"/>
    <tableColumn id="4842" xr3:uid="{0A4786B0-DD14-4739-88A7-E0A2F517DFD4}" name="Column4834"/>
    <tableColumn id="4843" xr3:uid="{1E494093-BB31-4A12-8C83-E25360775AC1}" name="Column4835"/>
    <tableColumn id="4844" xr3:uid="{1AB7421A-55DD-4535-9F91-C648E88E8252}" name="Column4836"/>
    <tableColumn id="4845" xr3:uid="{D22DFA9C-48C5-4A4A-9A99-C6A8D74D24CD}" name="Column4837"/>
    <tableColumn id="4846" xr3:uid="{7B247FDB-8098-40A7-B7E3-C25CE2D02B9F}" name="Column4838"/>
    <tableColumn id="4847" xr3:uid="{85949EC5-9EBA-46C9-B2B3-A59D1172E351}" name="Column4839"/>
    <tableColumn id="4848" xr3:uid="{73C71C91-09E1-4990-9169-589298B5A5E7}" name="Column4840"/>
    <tableColumn id="4849" xr3:uid="{CAE88DF6-A919-4676-8A97-B2BACD2D14A0}" name="Column4841"/>
    <tableColumn id="4850" xr3:uid="{E6CFA97A-F085-4808-AD00-444F7B16FABC}" name="Column4842"/>
    <tableColumn id="4851" xr3:uid="{5DEE86F3-102A-44CC-B168-5B31C06C6BBA}" name="Column4843"/>
    <tableColumn id="4852" xr3:uid="{EFC31A53-1730-49B3-A629-8F74983A2B22}" name="Column4844"/>
    <tableColumn id="4853" xr3:uid="{599B5B5C-2498-4E95-9B3E-112B583963F7}" name="Column4845"/>
    <tableColumn id="4854" xr3:uid="{87508DDF-025E-46DF-94CA-AD95B05B228F}" name="Column4846"/>
    <tableColumn id="4855" xr3:uid="{ECC4037F-8A4B-4707-B1B1-602B1AC9D5CC}" name="Column4847"/>
    <tableColumn id="4856" xr3:uid="{C6C91A0A-9775-42BF-ADF0-D5DD0A0B3C80}" name="Column4848"/>
    <tableColumn id="4857" xr3:uid="{D4C7271B-30D7-40E0-90FD-AAC3CB960654}" name="Column4849"/>
    <tableColumn id="4858" xr3:uid="{CE70A931-4AE7-481F-9121-540460C15186}" name="Column4850"/>
    <tableColumn id="4859" xr3:uid="{A471631B-0691-4CD3-A4DB-56E2E64C260D}" name="Column4851"/>
    <tableColumn id="4860" xr3:uid="{F529A078-73E7-4D02-A44A-DF376964737A}" name="Column4852"/>
    <tableColumn id="4861" xr3:uid="{F964C440-5FAB-47DF-B3F1-2562EE8B8AF9}" name="Column4853"/>
    <tableColumn id="4862" xr3:uid="{C12143F5-F956-4B07-8F7B-A2D40B2C6B7C}" name="Column4854"/>
    <tableColumn id="4863" xr3:uid="{071777CA-AECB-42C5-A414-15753938F971}" name="Column4855"/>
    <tableColumn id="4864" xr3:uid="{DC1691F3-EDDA-4AA4-8A44-04401179BCAE}" name="Column4856"/>
    <tableColumn id="4865" xr3:uid="{867562D2-9288-47E8-BE2D-FCA7C52EF64F}" name="Column4857"/>
    <tableColumn id="4866" xr3:uid="{6F16FFD5-38A7-46F7-AD48-02D9917ABF14}" name="Column4858"/>
    <tableColumn id="4867" xr3:uid="{F16879BE-32E3-4620-8A23-2DA0C2342C87}" name="Column4859"/>
    <tableColumn id="4868" xr3:uid="{8D6092BF-7433-47CA-85C6-59B081B9A508}" name="Column4860"/>
    <tableColumn id="4869" xr3:uid="{5305891D-A180-45BF-A253-C432267754A0}" name="Column4861"/>
    <tableColumn id="4870" xr3:uid="{1D329EAE-DB75-4D96-BEB4-7E1522659CD1}" name="Column4862"/>
    <tableColumn id="4871" xr3:uid="{72BD0BFA-DA8E-466F-8B7C-0603DD0A7362}" name="Column4863"/>
    <tableColumn id="4872" xr3:uid="{F85BC26F-A1E1-4E2D-B7FB-62A12C429736}" name="Column4864"/>
    <tableColumn id="4873" xr3:uid="{83482F71-FE97-4425-AD53-8AA61EEB4EEC}" name="Column4865"/>
    <tableColumn id="4874" xr3:uid="{A3C94D57-BB8E-4167-92A7-73EA16AB230B}" name="Column4866"/>
    <tableColumn id="4875" xr3:uid="{297C3092-B53B-4262-8D52-48B8C6930AEE}" name="Column4867"/>
    <tableColumn id="4876" xr3:uid="{46B58FB9-56DC-4947-988A-1C5DF66C71B8}" name="Column4868"/>
    <tableColumn id="4877" xr3:uid="{20118759-C9D4-42A8-8954-03333CCEEC14}" name="Column4869"/>
    <tableColumn id="4878" xr3:uid="{3F8F9944-6362-4AB8-A3BF-6AE40D07F2CC}" name="Column4870"/>
    <tableColumn id="4879" xr3:uid="{419D122D-134C-4782-9100-E2AED9C2B3CC}" name="Column4871"/>
    <tableColumn id="4880" xr3:uid="{45919092-FDEE-4533-A633-9AD7FD11619A}" name="Column4872"/>
    <tableColumn id="4881" xr3:uid="{DB5AB143-A14A-47E0-973A-356CC4BDEC72}" name="Column4873"/>
    <tableColumn id="4882" xr3:uid="{D26FB3EE-03E1-400B-9549-B3DD4AD553B2}" name="Column4874"/>
    <tableColumn id="4883" xr3:uid="{FA3B868C-DBEF-40A1-BE62-1EA942B8EA9D}" name="Column4875"/>
    <tableColumn id="4884" xr3:uid="{96B41E13-AA71-4E88-97F1-369DCC96B0C9}" name="Column4876"/>
    <tableColumn id="4885" xr3:uid="{EAA7CB10-4CC6-4B79-876D-872A073B7207}" name="Column4877"/>
    <tableColumn id="4886" xr3:uid="{A71C4016-BF0C-4712-A9B2-3618370C8320}" name="Column4878"/>
    <tableColumn id="4887" xr3:uid="{35834961-7397-4536-BF5F-AE2E08BDDF56}" name="Column4879"/>
    <tableColumn id="4888" xr3:uid="{18EB06E2-BA20-41F0-A317-C46A9C7D50F5}" name="Column4880"/>
    <tableColumn id="4889" xr3:uid="{7EB56842-BAD8-46DC-A30B-BD078E87E7F5}" name="Column4881"/>
    <tableColumn id="4890" xr3:uid="{43E5D555-52CF-4A70-A41B-92BEB43B537E}" name="Column4882"/>
    <tableColumn id="4891" xr3:uid="{8B15104C-03E6-4355-9BA5-CE076DF5E8BF}" name="Column4883"/>
    <tableColumn id="4892" xr3:uid="{200A2BC5-30D6-4DBF-B3CC-D52485B9AAB5}" name="Column4884"/>
    <tableColumn id="4893" xr3:uid="{CE465115-9994-4D37-AD90-9206031FAC65}" name="Column4885"/>
    <tableColumn id="4894" xr3:uid="{28FF24F3-FB6F-45FB-A8CB-D46BB004BB5C}" name="Column4886"/>
    <tableColumn id="4895" xr3:uid="{857D6D1B-E3A5-42F1-A3B3-971C63A978A8}" name="Column4887"/>
    <tableColumn id="4896" xr3:uid="{86D06F36-B1E7-4666-959E-690CC5432786}" name="Column4888"/>
    <tableColumn id="4897" xr3:uid="{82978C15-BBB1-46D0-AB40-394EE3D86785}" name="Column4889"/>
    <tableColumn id="4898" xr3:uid="{EF8F6C08-0617-4485-8770-6DA2D85DE953}" name="Column4890"/>
    <tableColumn id="4899" xr3:uid="{8DBED5FB-0B0D-45CD-A3F1-CAB7FAE960B8}" name="Column4891"/>
    <tableColumn id="4900" xr3:uid="{4F36A22E-4201-4C48-AFD2-5858E9D5C5E8}" name="Column4892"/>
    <tableColumn id="4901" xr3:uid="{4892BD1B-63ED-4B80-BB77-4E16A146E6B0}" name="Column4893"/>
    <tableColumn id="4902" xr3:uid="{3B3931D9-AC9B-4C59-B58A-AA21F0E8EC7D}" name="Column4894"/>
    <tableColumn id="4903" xr3:uid="{D3163458-7D83-4FE4-9F19-D6E1680BA75A}" name="Column4895"/>
    <tableColumn id="4904" xr3:uid="{5CFE210A-45FB-470B-9733-AC13D4DEAD73}" name="Column4896"/>
    <tableColumn id="4905" xr3:uid="{CB6B410C-5D2B-4537-8464-D6F696757292}" name="Column4897"/>
    <tableColumn id="4906" xr3:uid="{9DCA393C-E30A-41C8-BAB0-CA09365D135D}" name="Column4898"/>
    <tableColumn id="4907" xr3:uid="{5A25AD63-17BD-4D95-BE4D-7FDC87CCD3E1}" name="Column4899"/>
    <tableColumn id="4908" xr3:uid="{5D5D0B3B-792E-4F9C-885F-9A967FF9F63C}" name="Column4900"/>
    <tableColumn id="4909" xr3:uid="{1BED572C-BA05-4CF5-B767-03E3DEE2A0A1}" name="Column4901"/>
    <tableColumn id="4910" xr3:uid="{F2D47F33-1DF7-4C79-9D85-9FB2991BD3F1}" name="Column4902"/>
    <tableColumn id="4911" xr3:uid="{E4219AC3-AA90-4745-B237-C2321C0035E9}" name="Column4903"/>
    <tableColumn id="4912" xr3:uid="{61C06DEC-18BA-47AE-9D17-214A501EB5EA}" name="Column4904"/>
    <tableColumn id="4913" xr3:uid="{AEF45960-2E39-4304-BB04-1C6513E4F59F}" name="Column4905"/>
    <tableColumn id="4914" xr3:uid="{D3DB7CB9-2013-4BF4-9533-8F898533CE6A}" name="Column4906"/>
    <tableColumn id="4915" xr3:uid="{60BF7290-DE00-4A44-A6FA-14831308CD9D}" name="Column4907"/>
    <tableColumn id="4916" xr3:uid="{D5973507-160A-4273-8B13-14598A1716E2}" name="Column4908"/>
    <tableColumn id="4917" xr3:uid="{418330A6-BE7F-44E0-BC42-13281540903A}" name="Column4909"/>
    <tableColumn id="4918" xr3:uid="{61EAC42A-6861-44F7-BFD2-00941292A6CE}" name="Column4910"/>
    <tableColumn id="4919" xr3:uid="{AED4FC85-EE94-4F34-9C40-E8F2ABAEC5D2}" name="Column4911"/>
    <tableColumn id="4920" xr3:uid="{4406017B-ED9F-4E8C-84F4-439A9518290D}" name="Column4912"/>
    <tableColumn id="4921" xr3:uid="{3B2C8537-E7C7-48C9-82CF-5172EF7BD2D6}" name="Column4913"/>
    <tableColumn id="4922" xr3:uid="{29EC9F5B-FDEC-4A90-BACE-4486F7E37A7C}" name="Column4914"/>
    <tableColumn id="4923" xr3:uid="{98D45361-843E-44EE-9CD8-AE6AB2031F68}" name="Column4915"/>
    <tableColumn id="4924" xr3:uid="{7E3CB0D1-FE27-44CF-AA69-7C7FDE4F1DF1}" name="Column4916"/>
    <tableColumn id="4925" xr3:uid="{4126602C-730D-4DA6-AACD-621BA8D64637}" name="Column4917"/>
    <tableColumn id="4926" xr3:uid="{D5948308-71DE-45F2-8FD2-5101C77CAB33}" name="Column4918"/>
    <tableColumn id="4927" xr3:uid="{43A079D0-F4D9-4E5A-A12A-B20E3750AC20}" name="Column4919"/>
    <tableColumn id="4928" xr3:uid="{8D951A1F-D4CF-4E96-BFAA-743F3DF7FA3E}" name="Column4920"/>
    <tableColumn id="4929" xr3:uid="{B54EF28D-CF2B-4FEE-8E87-10FB115CD393}" name="Column4921"/>
    <tableColumn id="4930" xr3:uid="{4CDF24D3-3F8E-401D-81FC-6013451993E6}" name="Column4922"/>
    <tableColumn id="4931" xr3:uid="{A369EE84-908D-4F54-A10F-AE3B6649171F}" name="Column4923"/>
    <tableColumn id="4932" xr3:uid="{D1B355C6-DF26-4E7B-A204-AA82EA330462}" name="Column4924"/>
    <tableColumn id="4933" xr3:uid="{A5D4D598-BBEB-48A4-B2DB-95450519E964}" name="Column4925"/>
    <tableColumn id="4934" xr3:uid="{C47F0A58-C98A-4FA1-83AC-C60D636FCFB0}" name="Column4926"/>
    <tableColumn id="4935" xr3:uid="{DFE0342C-9A2A-4295-82AB-5D76A0EBCB98}" name="Column4927"/>
    <tableColumn id="4936" xr3:uid="{ACD272C1-C817-4F02-B67F-56AEEC1EB004}" name="Column4928"/>
    <tableColumn id="4937" xr3:uid="{679EF004-19A9-4A66-8FDF-C41E2E99AD21}" name="Column4929"/>
    <tableColumn id="4938" xr3:uid="{93CB484D-3DCD-4907-9431-732075AE6868}" name="Column4930"/>
    <tableColumn id="4939" xr3:uid="{73A1C845-F6CC-482F-B2A9-EFD8D4ABEBBB}" name="Column4931"/>
    <tableColumn id="4940" xr3:uid="{50CDC7E1-B6F1-4AF3-A102-B6752B7F14CC}" name="Column4932"/>
    <tableColumn id="4941" xr3:uid="{A527E8B9-D1EC-482A-B126-6FB0294A50AC}" name="Column4933"/>
    <tableColumn id="4942" xr3:uid="{5DA42547-DE2C-407D-8911-ABBCCD70E6E7}" name="Column4934"/>
    <tableColumn id="4943" xr3:uid="{091224C4-5366-4081-B296-13118B29FA4D}" name="Column4935"/>
    <tableColumn id="4944" xr3:uid="{8D96F039-8E49-4EAD-9425-0D6B1E542F16}" name="Column4936"/>
    <tableColumn id="4945" xr3:uid="{0A51B2EA-DB6F-4195-9D37-7C3D8EE86F33}" name="Column4937"/>
    <tableColumn id="4946" xr3:uid="{17791644-BD8F-4C78-A579-3E4B08A05F80}" name="Column4938"/>
    <tableColumn id="4947" xr3:uid="{1F3FCEB3-B515-4F36-9D52-20AA974AF6C4}" name="Column4939"/>
    <tableColumn id="4948" xr3:uid="{E4AFC9AA-C151-482F-BCAC-7A0986C6333F}" name="Column4940"/>
    <tableColumn id="4949" xr3:uid="{1A00217C-F741-4FF8-AAF0-86EAD6F3EA98}" name="Column4941"/>
    <tableColumn id="4950" xr3:uid="{85F37C22-BC76-4E11-BC24-AF92BE9F6727}" name="Column4942"/>
    <tableColumn id="4951" xr3:uid="{F09C861B-83BF-4B69-B5A3-7A94CDCAAD0A}" name="Column4943"/>
    <tableColumn id="4952" xr3:uid="{EB5A841F-2657-49AB-A932-BFC2E4FBACCF}" name="Column4944"/>
    <tableColumn id="4953" xr3:uid="{BA5F89BC-D122-4369-9288-6277B0C9D66F}" name="Column4945"/>
    <tableColumn id="4954" xr3:uid="{0BA68EA5-D5F1-4454-BCA5-6CBD7443B285}" name="Column4946"/>
    <tableColumn id="4955" xr3:uid="{40E972FB-DBD5-47E0-A693-1B823A0A4272}" name="Column4947"/>
    <tableColumn id="4956" xr3:uid="{8626CC18-6A42-48F7-A91C-C2464B77BE8A}" name="Column4948"/>
    <tableColumn id="4957" xr3:uid="{E78DDD0B-BCFD-423F-B655-1BCD24579CB5}" name="Column4949"/>
    <tableColumn id="4958" xr3:uid="{82464BDE-A1D3-45D1-A897-C9962DF026AC}" name="Column4950"/>
    <tableColumn id="4959" xr3:uid="{31325BB0-1124-4B33-9843-7925092D03DA}" name="Column4951"/>
    <tableColumn id="4960" xr3:uid="{C38200E2-D9D7-4783-A860-F19D92051611}" name="Column4952"/>
    <tableColumn id="4961" xr3:uid="{42741D23-27DF-4D97-9886-05C9D41C1C2A}" name="Column4953"/>
    <tableColumn id="4962" xr3:uid="{03B4BF36-AC73-4FA6-82A8-5E0A48C94AAF}" name="Column4954"/>
    <tableColumn id="4963" xr3:uid="{8B10AAF5-A05C-4731-B320-5D0C5304BC25}" name="Column4955"/>
    <tableColumn id="4964" xr3:uid="{40A000FE-B892-472F-A90B-3993EF9EF56A}" name="Column4956"/>
    <tableColumn id="4965" xr3:uid="{C692A4B9-E943-47E6-A3DF-88CEB948696A}" name="Column4957"/>
    <tableColumn id="4966" xr3:uid="{2330E92A-B68F-401C-910F-A3CC62FF34D7}" name="Column4958"/>
    <tableColumn id="4967" xr3:uid="{78A4915C-4993-462A-9DC6-F401480EC97E}" name="Column4959"/>
    <tableColumn id="4968" xr3:uid="{0AD6D681-155E-4AD4-B665-3D5B9584DF5F}" name="Column4960"/>
    <tableColumn id="4969" xr3:uid="{F339244F-858F-49AE-9696-FFB82F810B49}" name="Column4961"/>
    <tableColumn id="4970" xr3:uid="{D057E878-56A1-422F-87A1-2660E05B0E12}" name="Column4962"/>
    <tableColumn id="4971" xr3:uid="{45AE05D7-6028-4626-9F44-017FB5066EC5}" name="Column4963"/>
    <tableColumn id="4972" xr3:uid="{EA1F1712-FF9F-4AA6-B81D-6F9EBEEB2CF5}" name="Column4964"/>
    <tableColumn id="4973" xr3:uid="{0323C1E1-3DB9-4170-9A26-8F7A19CD0E5E}" name="Column4965"/>
    <tableColumn id="4974" xr3:uid="{29D69B82-5B05-4095-942B-C0F51A2DA684}" name="Column4966"/>
    <tableColumn id="4975" xr3:uid="{4EAC4A65-01F5-44AE-9CD7-BAD2383343C3}" name="Column4967"/>
    <tableColumn id="4976" xr3:uid="{1F81052A-24E7-4372-8598-D765DB89A154}" name="Column4968"/>
    <tableColumn id="4977" xr3:uid="{08B8879A-704A-41D8-8BAF-80FE5E9DBEEE}" name="Column4969"/>
    <tableColumn id="4978" xr3:uid="{761F5F45-1370-41BA-AEB8-D72546B52F15}" name="Column4970"/>
    <tableColumn id="4979" xr3:uid="{B30A7F97-CEB7-4D2D-83FE-66B11FABC1E0}" name="Column4971"/>
    <tableColumn id="4980" xr3:uid="{D3E1BEB4-D85D-4863-AFDE-8FC23FC45A70}" name="Column4972"/>
    <tableColumn id="4981" xr3:uid="{D94D6970-EAE4-4D5B-BEA3-2BF14C985604}" name="Column4973"/>
    <tableColumn id="4982" xr3:uid="{62FBE25C-B09F-415F-BA78-E69EA4C36116}" name="Column4974"/>
    <tableColumn id="4983" xr3:uid="{D219590B-B5EA-4088-9EB9-EC53165A299D}" name="Column4975"/>
    <tableColumn id="4984" xr3:uid="{6B6DC525-D00F-4A19-AC7E-12AFCAE7F9BD}" name="Column4976"/>
    <tableColumn id="4985" xr3:uid="{53DB8F14-C420-4284-A9BD-CD7DA247C0C9}" name="Column4977"/>
    <tableColumn id="4986" xr3:uid="{A91981CB-5090-4900-8BFC-CED284EFF2C6}" name="Column4978"/>
    <tableColumn id="4987" xr3:uid="{EB663DD1-6ED5-4456-8B07-1EFE9BCB10D3}" name="Column4979"/>
    <tableColumn id="4988" xr3:uid="{6CFE22C7-96C1-48DB-963B-074A889EB398}" name="Column4980"/>
    <tableColumn id="4989" xr3:uid="{CBF08E88-E9DA-4F0E-BD0E-DAA2B274614E}" name="Column4981"/>
    <tableColumn id="4990" xr3:uid="{5653AEA8-BD7F-4DFC-A37B-E1FAC488D30E}" name="Column4982"/>
    <tableColumn id="4991" xr3:uid="{7C1846B3-BC6C-4C17-92D0-80BD126EC10E}" name="Column4983"/>
    <tableColumn id="4992" xr3:uid="{907890D7-8F0F-4A43-A43F-806E6CB0EA52}" name="Column4984"/>
    <tableColumn id="4993" xr3:uid="{832895D3-E552-481C-BA09-9CD3A0FFE1EE}" name="Column4985"/>
    <tableColumn id="4994" xr3:uid="{2E62FAFA-2E96-4D04-9678-F2B4EB3A707C}" name="Column4986"/>
    <tableColumn id="4995" xr3:uid="{0C31FE86-FE39-4F95-91A7-7DCB32942D0A}" name="Column4987"/>
    <tableColumn id="4996" xr3:uid="{7DEEA01B-9413-419E-9C39-93400B447631}" name="Column4988"/>
    <tableColumn id="4997" xr3:uid="{7A8744CF-C5B8-4568-B45E-1E3B59E47F45}" name="Column4989"/>
    <tableColumn id="4998" xr3:uid="{CD5567A1-B552-4697-8FF2-EC0E6F647809}" name="Column4990"/>
    <tableColumn id="4999" xr3:uid="{840B7541-E6C3-40F5-BFA7-5E3E75CE4350}" name="Column4991"/>
    <tableColumn id="5000" xr3:uid="{4C4AEB1C-1709-4225-BF69-6C6A578E9FA0}" name="Column4992"/>
    <tableColumn id="5001" xr3:uid="{77280871-8DF6-49C0-A5A1-F4F4EDD4237B}" name="Column4993"/>
    <tableColumn id="5002" xr3:uid="{B81647D0-6F07-490E-B4AF-39C4D355268F}" name="Column4994"/>
    <tableColumn id="5003" xr3:uid="{3066BA8D-34E3-44E9-8903-AAA879E1F06B}" name="Column4995"/>
    <tableColumn id="5004" xr3:uid="{949B3016-FD84-4845-8685-2CFDC96E02B6}" name="Column4996"/>
    <tableColumn id="5005" xr3:uid="{85BEDEA1-4363-49C9-8850-2E753C0A5AB0}" name="Column4997"/>
    <tableColumn id="5006" xr3:uid="{5ABC1DA4-C300-42F1-B9B1-AABDA34AC568}" name="Column4998"/>
    <tableColumn id="5007" xr3:uid="{BD1711DA-F5D6-4915-B4DB-3547858FC290}" name="Column4999"/>
    <tableColumn id="5008" xr3:uid="{593693F8-7DDD-4924-860D-7F82F14D6B26}" name="Column5000"/>
    <tableColumn id="5009" xr3:uid="{813A8876-E6DD-4882-B93B-6C2D01DC7D27}" name="Column5001"/>
    <tableColumn id="5010" xr3:uid="{2AF9C88E-EB56-4AB2-88D2-B25A90A18791}" name="Column5002"/>
    <tableColumn id="5011" xr3:uid="{17DEFB1B-5357-470C-809A-DF39D3A88C49}" name="Column5003"/>
    <tableColumn id="5012" xr3:uid="{EAB0B040-447E-4E26-ACB6-8C4CB0A96F66}" name="Column5004"/>
    <tableColumn id="5013" xr3:uid="{D4A4CB5B-3904-4919-9FA4-3162733C2AD3}" name="Column5005"/>
    <tableColumn id="5014" xr3:uid="{B6100178-BA34-4B53-BEF7-8DDCE6E7A94B}" name="Column5006"/>
    <tableColumn id="5015" xr3:uid="{B55695AE-D227-419A-B27C-E94F98119B3E}" name="Column5007"/>
    <tableColumn id="5016" xr3:uid="{642112B2-DED3-4925-BE5A-F35897B50E59}" name="Column5008"/>
    <tableColumn id="5017" xr3:uid="{040A3856-AD5F-4A09-86E4-AE2B519E2AEB}" name="Column5009"/>
    <tableColumn id="5018" xr3:uid="{6575B320-AB53-4FEA-98ED-02AB0CA4F6E9}" name="Column5010"/>
    <tableColumn id="5019" xr3:uid="{87BC4F96-8F16-45BF-875F-A69E735A2E1A}" name="Column5011"/>
    <tableColumn id="5020" xr3:uid="{B65DFD5D-E800-4AD7-92A7-C6C623E7B3A5}" name="Column5012"/>
    <tableColumn id="5021" xr3:uid="{339430B6-31E0-4F68-A9D0-F28AF8EDAE4D}" name="Column5013"/>
    <tableColumn id="5022" xr3:uid="{4264F051-64A1-4B6B-9EDE-51981BC4D0B2}" name="Column5014"/>
    <tableColumn id="5023" xr3:uid="{B6CA4001-3B8B-4EF8-B759-C96F097963D6}" name="Column5015"/>
    <tableColumn id="5024" xr3:uid="{43FACC43-2D0B-4061-873A-BE4A40ED0D8E}" name="Column5016"/>
    <tableColumn id="5025" xr3:uid="{B0185034-E07E-4025-843C-D34935F4097B}" name="Column5017"/>
    <tableColumn id="5026" xr3:uid="{8A4B3C25-AB22-49D9-8CBC-1E006A4292A5}" name="Column5018"/>
    <tableColumn id="5027" xr3:uid="{98575ED9-8DC6-4D2E-A87B-82891B4466E3}" name="Column5019"/>
    <tableColumn id="5028" xr3:uid="{1A72D56E-7575-4C26-A8DC-5D88377F585E}" name="Column5020"/>
    <tableColumn id="5029" xr3:uid="{F4146DE4-064D-4012-A33D-37CE9ACB63DD}" name="Column5021"/>
    <tableColumn id="5030" xr3:uid="{056FC081-459F-47D6-9591-E65F436BAB67}" name="Column5022"/>
    <tableColumn id="5031" xr3:uid="{62E160D5-E38B-4E85-87FC-730490DCD15B}" name="Column5023"/>
    <tableColumn id="5032" xr3:uid="{F6A0FF8F-DAFD-4C6B-9D1F-DCE190C88F01}" name="Column5024"/>
    <tableColumn id="5033" xr3:uid="{08A478D3-B333-49B0-8AB5-D86E1C8F8A98}" name="Column5025"/>
    <tableColumn id="5034" xr3:uid="{9667136D-0171-42BA-B6FE-27EEC8711752}" name="Column5026"/>
    <tableColumn id="5035" xr3:uid="{A80211E5-8985-4720-B537-DAC1155B3644}" name="Column5027"/>
    <tableColumn id="5036" xr3:uid="{CD254D87-C996-49D4-96B4-207B0AD05168}" name="Column5028"/>
    <tableColumn id="5037" xr3:uid="{A49A55FA-A0DE-4BCF-A430-94D8C7FE2CDD}" name="Column5029"/>
    <tableColumn id="5038" xr3:uid="{3CDE0D73-5A57-4E44-AA7A-E3F412B35286}" name="Column5030"/>
    <tableColumn id="5039" xr3:uid="{F09E0ACC-8C96-494E-B8F4-EFD66339A63F}" name="Column5031"/>
    <tableColumn id="5040" xr3:uid="{F5E363EF-5F10-4CB8-97A4-80E62AF73742}" name="Column5032"/>
    <tableColumn id="5041" xr3:uid="{01E97DD9-0FF0-4661-848F-9500E52157C0}" name="Column5033"/>
    <tableColumn id="5042" xr3:uid="{B14C8F4D-D678-4BAF-AABF-3890C3000D85}" name="Column5034"/>
    <tableColumn id="5043" xr3:uid="{415F87C3-A2F4-4B9E-9E81-94B741A2D31E}" name="Column5035"/>
    <tableColumn id="5044" xr3:uid="{384D304E-CB2F-42F1-872C-75FDBA0761FD}" name="Column5036"/>
    <tableColumn id="5045" xr3:uid="{67360B45-F2B2-4CCD-B035-9692D79C3F78}" name="Column5037"/>
    <tableColumn id="5046" xr3:uid="{DB2A4391-D804-444A-837D-5E4C83364294}" name="Column5038"/>
    <tableColumn id="5047" xr3:uid="{4DA65F57-FCDB-4498-93EA-7C999DF614EA}" name="Column5039"/>
    <tableColumn id="5048" xr3:uid="{7D291442-4B65-4E11-AF99-185544B164BD}" name="Column5040"/>
    <tableColumn id="5049" xr3:uid="{4491AE63-B60F-430D-A395-B964DE9D98C5}" name="Column5041"/>
    <tableColumn id="5050" xr3:uid="{1B78ED16-0641-46BE-B304-CC4CCA5A1FD8}" name="Column5042"/>
    <tableColumn id="5051" xr3:uid="{C11A6D46-0407-4294-9921-00BAFBCA0EBD}" name="Column5043"/>
    <tableColumn id="5052" xr3:uid="{D3C394D2-EEEA-4129-BF0E-FFB95BFDB0A2}" name="Column5044"/>
    <tableColumn id="5053" xr3:uid="{2EA50FFC-8BB4-449C-947C-FE0DB17A166A}" name="Column5045"/>
    <tableColumn id="5054" xr3:uid="{ACA39FFB-9E69-48F0-AF94-6A9DE1D0990C}" name="Column5046"/>
    <tableColumn id="5055" xr3:uid="{D528457D-8ED3-4642-9360-65EFA3293CE9}" name="Column5047"/>
    <tableColumn id="5056" xr3:uid="{5257995C-6589-4C35-8A78-FAA31349F751}" name="Column5048"/>
    <tableColumn id="5057" xr3:uid="{4AA1F0BD-85A2-4348-A4A9-71B190959597}" name="Column5049"/>
    <tableColumn id="5058" xr3:uid="{1D149186-8D39-4802-ADDC-CB72A31EA0B6}" name="Column5050"/>
    <tableColumn id="5059" xr3:uid="{739EF100-4382-45DA-8073-499542DE93A0}" name="Column5051"/>
    <tableColumn id="5060" xr3:uid="{1B15AA8D-CDE8-47BD-8741-8DA9387A150E}" name="Column5052"/>
    <tableColumn id="5061" xr3:uid="{D22754E4-0486-43AD-98DB-C7556BC808D1}" name="Column5053"/>
    <tableColumn id="5062" xr3:uid="{5722FCE9-1E06-4D1E-9A01-83CCDB263F17}" name="Column5054"/>
    <tableColumn id="5063" xr3:uid="{3448D548-83EE-4048-80C0-468502B43C34}" name="Column5055"/>
    <tableColumn id="5064" xr3:uid="{AAD3109E-545A-42BD-9DFF-9FDB45A3693F}" name="Column5056"/>
    <tableColumn id="5065" xr3:uid="{C99AC900-128C-45ED-A1F3-A341319CA02E}" name="Column5057"/>
    <tableColumn id="5066" xr3:uid="{73BD4ADE-5E2C-4EC8-87A3-B230DB7906BB}" name="Column5058"/>
    <tableColumn id="5067" xr3:uid="{73F0600B-D994-4281-AEBA-AA220F0A7C31}" name="Column5059"/>
    <tableColumn id="5068" xr3:uid="{2F5371BD-F5E5-4745-B1BB-6CAEF757BA7D}" name="Column5060"/>
    <tableColumn id="5069" xr3:uid="{3D243266-3AFB-49F3-8BA8-BA2ADC522F97}" name="Column5061"/>
    <tableColumn id="5070" xr3:uid="{662C63A9-33B1-4B4D-AB65-DB8CA4F81503}" name="Column5062"/>
    <tableColumn id="5071" xr3:uid="{2FC6717E-AA88-4AED-9F3A-ECDEC244BD7D}" name="Column5063"/>
    <tableColumn id="5072" xr3:uid="{EF5A2D3F-7FF6-43CF-AF88-99B8EBB82532}" name="Column5064"/>
    <tableColumn id="5073" xr3:uid="{874C9797-BBED-4288-BA94-82D2A98CDEBD}" name="Column5065"/>
    <tableColumn id="5074" xr3:uid="{116246F5-03A3-4C3E-BFDC-BE682A0E49D7}" name="Column5066"/>
    <tableColumn id="5075" xr3:uid="{CC8A0424-E213-4228-925E-51F8BD4E0FC8}" name="Column5067"/>
    <tableColumn id="5076" xr3:uid="{6C998DB5-F026-4F93-B4C7-86CE9D16A286}" name="Column5068"/>
    <tableColumn id="5077" xr3:uid="{54E0F7A6-F91E-4A81-8EC2-0E945B9C2962}" name="Column5069"/>
    <tableColumn id="5078" xr3:uid="{87A36CC4-396C-4FB4-9BEB-DB2F32616688}" name="Column5070"/>
    <tableColumn id="5079" xr3:uid="{531D625B-3941-49F2-B3F2-23EC42B0EDB3}" name="Column5071"/>
    <tableColumn id="5080" xr3:uid="{213F4294-1C22-4FAC-8F95-34C9F96AB6C7}" name="Column5072"/>
    <tableColumn id="5081" xr3:uid="{E63CAAAF-A888-4796-BF72-408D6EA11162}" name="Column5073"/>
    <tableColumn id="5082" xr3:uid="{D81B1F02-5496-4E2E-9F91-AF9234FBB962}" name="Column5074"/>
    <tableColumn id="5083" xr3:uid="{BD763F01-71B7-4FC7-940B-0841E6551B2A}" name="Column5075"/>
    <tableColumn id="5084" xr3:uid="{3DCB0AA2-D24A-437B-A0C5-73D6E7EC7572}" name="Column5076"/>
    <tableColumn id="5085" xr3:uid="{0C1B3782-71FE-435C-A149-28A734E8B504}" name="Column5077"/>
    <tableColumn id="5086" xr3:uid="{CB31DC5F-730A-4698-A8C9-FD6CB704310F}" name="Column5078"/>
    <tableColumn id="5087" xr3:uid="{EF330B2D-5EA5-47DD-95DD-731EED807F61}" name="Column5079"/>
    <tableColumn id="5088" xr3:uid="{0E40E44C-B11E-4C22-A66B-948CF90008D9}" name="Column5080"/>
    <tableColumn id="5089" xr3:uid="{DFB6ED83-2E0C-4E56-83C6-210C735AAE44}" name="Column5081"/>
    <tableColumn id="5090" xr3:uid="{ED80D728-2362-4CF1-BB82-EA110AAF92EE}" name="Column5082"/>
    <tableColumn id="5091" xr3:uid="{2B0AC77B-18DA-4B82-960F-E3CEB2892652}" name="Column5083"/>
    <tableColumn id="5092" xr3:uid="{85C4FA7E-4119-4913-918D-7311D3C6953C}" name="Column5084"/>
    <tableColumn id="5093" xr3:uid="{2249D19A-CE5B-437B-8921-7947BE93DF46}" name="Column5085"/>
    <tableColumn id="5094" xr3:uid="{1DBED0E3-A87A-4B09-864C-53F9807A7D7A}" name="Column5086"/>
    <tableColumn id="5095" xr3:uid="{47C5224B-A5DE-4B31-8664-144194A4078D}" name="Column5087"/>
    <tableColumn id="5096" xr3:uid="{669965A2-3565-4804-B9E9-22CD4D3CFE3F}" name="Column5088"/>
    <tableColumn id="5097" xr3:uid="{91411FE1-1449-4EEA-B706-490B4E56D930}" name="Column5089"/>
    <tableColumn id="5098" xr3:uid="{82BF9520-843B-4A77-869C-15344DF4137C}" name="Column5090"/>
    <tableColumn id="5099" xr3:uid="{AD0ACEB5-4088-4D61-BE65-64214D47CC7F}" name="Column5091"/>
    <tableColumn id="5100" xr3:uid="{42F4512B-5D0B-4641-8537-55B53382F0D8}" name="Column5092"/>
    <tableColumn id="5101" xr3:uid="{20440347-7136-4A19-AADF-FBA0DF596E73}" name="Column5093"/>
    <tableColumn id="5102" xr3:uid="{D6036C10-B1BF-4BBB-902B-BAC74953FBAE}" name="Column5094"/>
    <tableColumn id="5103" xr3:uid="{B9AC4589-82FC-4636-A657-0718106B7FD8}" name="Column5095"/>
    <tableColumn id="5104" xr3:uid="{B81B16DE-4E86-4F42-8565-8AEBE579593F}" name="Column5096"/>
    <tableColumn id="5105" xr3:uid="{E2409CAB-49FF-4AF5-AE33-4A2A9FA55A91}" name="Column5097"/>
    <tableColumn id="5106" xr3:uid="{AB7BF11B-8AB8-405A-BA6D-FEB4F72C5244}" name="Column5098"/>
    <tableColumn id="5107" xr3:uid="{B9B14CD7-7F83-4761-A2B3-93CE5532B75F}" name="Column5099"/>
    <tableColumn id="5108" xr3:uid="{D061DD59-87D1-43D8-A5C7-D13624011CEE}" name="Column5100"/>
    <tableColumn id="5109" xr3:uid="{5FA8E7BB-5868-4BB3-861F-53FEFC588495}" name="Column5101"/>
    <tableColumn id="5110" xr3:uid="{F7043468-6917-4BBD-B9ED-B8FE84B88933}" name="Column5102"/>
    <tableColumn id="5111" xr3:uid="{0CFAB07A-0A7D-40BE-8C03-B12AF4438E5C}" name="Column5103"/>
    <tableColumn id="5112" xr3:uid="{EBCA9F1E-5CA0-46E8-819D-20B4762FA3F2}" name="Column5104"/>
    <tableColumn id="5113" xr3:uid="{A9B26D1F-B4AA-4CD1-9F48-E9A0608E6234}" name="Column5105"/>
    <tableColumn id="5114" xr3:uid="{AF9FF2E1-11A4-4EDF-B28D-86B49CF9DF63}" name="Column5106"/>
    <tableColumn id="5115" xr3:uid="{EBD8C7BC-2BD1-4A43-9960-6BF6A8B05734}" name="Column5107"/>
    <tableColumn id="5116" xr3:uid="{4330D958-6867-419A-AC6B-5657652CF48C}" name="Column5108"/>
    <tableColumn id="5117" xr3:uid="{10F47745-66CC-423C-AAD4-4D61E5965ECD}" name="Column5109"/>
    <tableColumn id="5118" xr3:uid="{F364B8D3-AFF0-4C41-8C75-7C93DD2C1168}" name="Column5110"/>
    <tableColumn id="5119" xr3:uid="{ACA8B23A-C2A2-43CF-BA54-68E8AF1BF371}" name="Column5111"/>
    <tableColumn id="5120" xr3:uid="{CC81B719-5BBB-4F4D-AD64-7023A880542D}" name="Column5112"/>
    <tableColumn id="5121" xr3:uid="{F7D46ACA-29DC-49AD-93BB-80FB4D5F6052}" name="Column5113"/>
    <tableColumn id="5122" xr3:uid="{D1E8500B-B22C-478E-85B8-F3A5BA390FAC}" name="Column5114"/>
    <tableColumn id="5123" xr3:uid="{9D3E8B60-FD21-417C-B37A-674DAB9F6C6B}" name="Column5115"/>
    <tableColumn id="5124" xr3:uid="{E4A36656-0153-44B0-AF0E-3540A8460466}" name="Column5116"/>
    <tableColumn id="5125" xr3:uid="{F77A3A59-C09A-46BB-A54E-F4F6AB3D2BA6}" name="Column5117"/>
    <tableColumn id="5126" xr3:uid="{79E52653-D37D-47D6-8013-BD7F3560B8F5}" name="Column5118"/>
    <tableColumn id="5127" xr3:uid="{1C84CF17-7C87-4F93-BC28-0FE5A73EC3FA}" name="Column5119"/>
    <tableColumn id="5128" xr3:uid="{B45489E0-F494-4D43-9DA0-50A400E05565}" name="Column5120"/>
    <tableColumn id="5129" xr3:uid="{C5BFC494-77FC-46BE-A06E-0A6161CDFBBB}" name="Column5121"/>
    <tableColumn id="5130" xr3:uid="{F870170C-8CE1-43AF-AD3C-942B25341DD6}" name="Column5122"/>
    <tableColumn id="5131" xr3:uid="{303B0AB0-8CBC-4530-B5AB-DB5363B55346}" name="Column5123"/>
    <tableColumn id="5132" xr3:uid="{90AE5DB6-FB71-4C4D-A0B9-ADBE87C52609}" name="Column5124"/>
    <tableColumn id="5133" xr3:uid="{3EC94042-09EC-4CBB-A847-85EBDE9423FF}" name="Column5125"/>
    <tableColumn id="5134" xr3:uid="{6DD0D28D-88FD-43A7-A589-B8969006A414}" name="Column5126"/>
    <tableColumn id="5135" xr3:uid="{7DDC9F5F-2F33-4FA0-9D2E-D2C693F1DE39}" name="Column5127"/>
    <tableColumn id="5136" xr3:uid="{8D414AA4-5C1E-48FA-A332-B44A816EA9F8}" name="Column5128"/>
    <tableColumn id="5137" xr3:uid="{6721FAAE-4885-4D78-BA6A-1AFE7CFF421A}" name="Column5129"/>
    <tableColumn id="5138" xr3:uid="{52F4BBBC-5DE8-4149-B5FA-5BAA918756C8}" name="Column5130"/>
    <tableColumn id="5139" xr3:uid="{995308E1-DCA8-49D6-B572-131510C9C6F8}" name="Column5131"/>
    <tableColumn id="5140" xr3:uid="{B9F0F053-8B55-498F-B9BD-B00ADF9E8B53}" name="Column5132"/>
    <tableColumn id="5141" xr3:uid="{412E9A26-136A-4A6A-9B0E-D8F11023230D}" name="Column5133"/>
    <tableColumn id="5142" xr3:uid="{41C867E0-E57B-4D02-B727-AE9E696F4FD1}" name="Column5134"/>
    <tableColumn id="5143" xr3:uid="{00E29C94-8E3B-4BD5-964D-8615CD47D98E}" name="Column5135"/>
    <tableColumn id="5144" xr3:uid="{3EC41E6F-F30B-4D8A-8B16-D4B1A084F755}" name="Column5136"/>
    <tableColumn id="5145" xr3:uid="{1D7E02D5-953E-4CFB-820E-586DA9F72974}" name="Column5137"/>
    <tableColumn id="5146" xr3:uid="{FBD3D122-D7E3-4595-B342-CCEC54D52330}" name="Column5138"/>
    <tableColumn id="5147" xr3:uid="{CA5C7636-E865-4AFD-A24B-3201670B50E9}" name="Column5139"/>
    <tableColumn id="5148" xr3:uid="{52EA4DE9-49CB-4AB9-82D8-CA42A394C592}" name="Column5140"/>
    <tableColumn id="5149" xr3:uid="{309EF93C-A050-4D78-AD00-2F49D7F29350}" name="Column5141"/>
    <tableColumn id="5150" xr3:uid="{9A99107D-8FD9-42AF-9159-70FC28211A27}" name="Column5142"/>
    <tableColumn id="5151" xr3:uid="{110D4CF0-D1C3-4FDE-8DC2-3C593C69F02D}" name="Column5143"/>
    <tableColumn id="5152" xr3:uid="{FDBBFE1E-EC10-4334-88E9-A51BB10891C2}" name="Column5144"/>
    <tableColumn id="5153" xr3:uid="{ECA8B876-3151-441A-9779-12CE28C04531}" name="Column5145"/>
    <tableColumn id="5154" xr3:uid="{92DFA24B-A483-404F-9B48-DFEB3C33C0A9}" name="Column5146"/>
    <tableColumn id="5155" xr3:uid="{AB73F0A8-E00C-475A-914E-08550B0D168E}" name="Column5147"/>
    <tableColumn id="5156" xr3:uid="{278B6318-A5EA-4765-ADA8-7644EB018DA8}" name="Column5148"/>
    <tableColumn id="5157" xr3:uid="{C52694B9-029F-425F-9A1B-4805BC89A830}" name="Column5149"/>
    <tableColumn id="5158" xr3:uid="{AFDB5A41-74C2-405C-B3CD-45EA6760E79A}" name="Column5150"/>
    <tableColumn id="5159" xr3:uid="{088E6E16-5269-4239-A05F-91D69D74DB9B}" name="Column5151"/>
    <tableColumn id="5160" xr3:uid="{C3321F55-9611-4726-91E6-92E83D8FE847}" name="Column5152"/>
    <tableColumn id="5161" xr3:uid="{16A3120F-C3FA-4DE8-B31E-4B3BEF165573}" name="Column5153"/>
    <tableColumn id="5162" xr3:uid="{56831135-5C88-4EF1-BE79-F1EFADB1EB96}" name="Column5154"/>
    <tableColumn id="5163" xr3:uid="{F28D0F87-69B1-49BC-8B70-DDF0E0DE8F96}" name="Column5155"/>
    <tableColumn id="5164" xr3:uid="{F60FE45A-24EC-4309-AC7C-194BD1515A5B}" name="Column5156"/>
    <tableColumn id="5165" xr3:uid="{F4751962-4E32-4ADF-9759-71077404B3BC}" name="Column5157"/>
    <tableColumn id="5166" xr3:uid="{8603D62C-87BC-4CD5-AB3E-74D5E6A08EE3}" name="Column5158"/>
    <tableColumn id="5167" xr3:uid="{BA468C09-A2D1-41A6-9182-D280710BDFD6}" name="Column5159"/>
    <tableColumn id="5168" xr3:uid="{CA4E4F15-C20C-40B8-B1ED-5F40BC5E086E}" name="Column5160"/>
    <tableColumn id="5169" xr3:uid="{19850D9D-778A-49D1-B020-D1C1CBA3A9F6}" name="Column5161"/>
    <tableColumn id="5170" xr3:uid="{A0E7836F-8ADE-4722-80B0-44C43B955E55}" name="Column5162"/>
    <tableColumn id="5171" xr3:uid="{CDB319A9-85A1-4F19-916D-8BEA44BD6E13}" name="Column5163"/>
    <tableColumn id="5172" xr3:uid="{C5D79699-4705-4952-8EF9-64E42477F4D5}" name="Column5164"/>
    <tableColumn id="5173" xr3:uid="{D10C0361-ABAF-40C3-8CDD-0AF24DE71632}" name="Column5165"/>
    <tableColumn id="5174" xr3:uid="{62940CB9-3809-4C7E-9B7E-7CB13DF35F9E}" name="Column5166"/>
    <tableColumn id="5175" xr3:uid="{502D9C59-FE19-42F9-B64D-AB82AEFC1A39}" name="Column5167"/>
    <tableColumn id="5176" xr3:uid="{581DD6C7-64D1-492C-9E90-06DE57D097CF}" name="Column5168"/>
    <tableColumn id="5177" xr3:uid="{47BF2F3A-235E-4869-991C-2B3D03175E31}" name="Column5169"/>
    <tableColumn id="5178" xr3:uid="{01AC6872-E8A6-43DA-82D2-D73312ED4459}" name="Column5170"/>
    <tableColumn id="5179" xr3:uid="{C2E7BFCB-2549-44E3-B1C4-4418CF19E05E}" name="Column5171"/>
    <tableColumn id="5180" xr3:uid="{C9AE44C4-8F7B-4103-9F6C-38595ED4B37B}" name="Column5172"/>
    <tableColumn id="5181" xr3:uid="{D10F8DDB-A946-4AAB-BDF9-EDF18A23E355}" name="Column5173"/>
    <tableColumn id="5182" xr3:uid="{57F680B2-36CC-4DBB-AD86-305EB51E895A}" name="Column5174"/>
    <tableColumn id="5183" xr3:uid="{A725DA82-B8EF-4AC0-9082-B26D8955E54A}" name="Column5175"/>
    <tableColumn id="5184" xr3:uid="{6343B9E3-19C9-439B-AFE4-356CB7C0265D}" name="Column5176"/>
    <tableColumn id="5185" xr3:uid="{D18E9D2F-D323-4359-9EA8-8B0680610150}" name="Column5177"/>
    <tableColumn id="5186" xr3:uid="{54969C22-A40D-4E9F-A6B0-4768FE690980}" name="Column5178"/>
    <tableColumn id="5187" xr3:uid="{C626FB14-A299-4921-9851-7AAF727AD0E8}" name="Column5179"/>
    <tableColumn id="5188" xr3:uid="{E071148B-24C7-431D-BEF4-0A6BBFFFC798}" name="Column5180"/>
    <tableColumn id="5189" xr3:uid="{F272F561-530E-46E8-A744-FCE39EA28EBA}" name="Column5181"/>
    <tableColumn id="5190" xr3:uid="{7BD76D0F-244B-4FEF-9BC4-E3490B64AF44}" name="Column5182"/>
    <tableColumn id="5191" xr3:uid="{6A4336F9-FC5B-4172-A465-E3814CA40050}" name="Column5183"/>
    <tableColumn id="5192" xr3:uid="{C126C122-2923-4C87-A0D3-FB379853FF02}" name="Column5184"/>
    <tableColumn id="5193" xr3:uid="{4A5D3A2B-0DFB-4BEC-AF29-6DA5437BD204}" name="Column5185"/>
    <tableColumn id="5194" xr3:uid="{CC8606B1-6FA7-4AB0-ACD5-1F6B3730ABEC}" name="Column5186"/>
    <tableColumn id="5195" xr3:uid="{B89D7B0F-AC0E-4E88-BEB2-4CF0E99C5695}" name="Column5187"/>
    <tableColumn id="5196" xr3:uid="{8F8E05D3-EADB-4136-A050-7E886CF33E3B}" name="Column5188"/>
    <tableColumn id="5197" xr3:uid="{5B332794-2BA6-48F9-B7C9-863ED3B63076}" name="Column5189"/>
    <tableColumn id="5198" xr3:uid="{14EFF483-708E-44EA-8B42-73C0682B386A}" name="Column5190"/>
    <tableColumn id="5199" xr3:uid="{3DE581FA-3B01-4337-8D5F-7CC6DC164A6D}" name="Column5191"/>
    <tableColumn id="5200" xr3:uid="{978B847D-B666-4B4A-B9A1-454DF0CF202E}" name="Column5192"/>
    <tableColumn id="5201" xr3:uid="{FF458DC7-865C-41BF-A148-421F30313EFA}" name="Column5193"/>
    <tableColumn id="5202" xr3:uid="{64E21317-E2EE-4DDD-8F06-E964855EDCB7}" name="Column5194"/>
    <tableColumn id="5203" xr3:uid="{4F811021-2C4B-4FD3-8274-33F53D7B7FF9}" name="Column5195"/>
    <tableColumn id="5204" xr3:uid="{B45C8722-CDDA-4D74-8FD7-96A8BCB70BF2}" name="Column5196"/>
    <tableColumn id="5205" xr3:uid="{6E0A8C6E-95D1-46D4-A209-763520326FBA}" name="Column5197"/>
    <tableColumn id="5206" xr3:uid="{CB27AFF9-917D-490D-9D6F-95C4A9CEF0C9}" name="Column5198"/>
    <tableColumn id="5207" xr3:uid="{CD7CC08C-B30D-4FF9-9C41-ADD49AFA96E3}" name="Column5199"/>
    <tableColumn id="5208" xr3:uid="{7E903BA6-CF56-4597-B5B9-B4D8972964B1}" name="Column5200"/>
    <tableColumn id="5209" xr3:uid="{3E6FE0EE-F737-4AC2-8FB5-2C0261B901CA}" name="Column5201"/>
    <tableColumn id="5210" xr3:uid="{959CDE33-EC47-46BB-A2B4-B7471C82320E}" name="Column5202"/>
    <tableColumn id="5211" xr3:uid="{BA55074C-99A7-42C5-A5AC-9D06F368E04A}" name="Column5203"/>
    <tableColumn id="5212" xr3:uid="{A0C2DA64-D993-404A-9A3F-1FE116A4526E}" name="Column5204"/>
    <tableColumn id="5213" xr3:uid="{EF9E3459-DBA4-473C-AC54-D42C9355B8C3}" name="Column5205"/>
    <tableColumn id="5214" xr3:uid="{15FB2AE5-FC97-421F-B979-AF5DA2305656}" name="Column5206"/>
    <tableColumn id="5215" xr3:uid="{CDB320D1-6E32-474B-A5B8-857DCDB49F95}" name="Column5207"/>
    <tableColumn id="5216" xr3:uid="{A44847A3-3AC4-49A4-ABE6-CDA5487F0A36}" name="Column5208"/>
    <tableColumn id="5217" xr3:uid="{A65DF9CB-E404-4C9E-ABAD-7C6038A2C7BE}" name="Column5209"/>
    <tableColumn id="5218" xr3:uid="{51F57489-CE81-4345-AA9F-AB7B495C5AA9}" name="Column5210"/>
    <tableColumn id="5219" xr3:uid="{C83B403D-8E9B-45D7-81A9-A9988871FBC8}" name="Column5211"/>
    <tableColumn id="5220" xr3:uid="{1DD4437F-590B-4D40-B49A-84633D32D428}" name="Column5212"/>
    <tableColumn id="5221" xr3:uid="{6638AE96-FEEB-4C14-87A1-3F09D1533C0B}" name="Column5213"/>
    <tableColumn id="5222" xr3:uid="{77988D4B-61CB-49D8-B9B3-7286D82D4D0F}" name="Column5214"/>
    <tableColumn id="5223" xr3:uid="{BDA90CFC-7AD5-489D-96AE-FD88DC87907B}" name="Column5215"/>
    <tableColumn id="5224" xr3:uid="{A7C96CA9-5EA6-4390-9D38-520109139322}" name="Column5216"/>
    <tableColumn id="5225" xr3:uid="{9C8BBA9C-A3D6-4D9A-84D6-D2DB8CF08163}" name="Column5217"/>
    <tableColumn id="5226" xr3:uid="{7E0EF63A-1EA4-48B7-AF26-A9CB6E65E2C7}" name="Column5218"/>
    <tableColumn id="5227" xr3:uid="{76C768ED-0BC7-4434-B417-EE007F7364F6}" name="Column5219"/>
    <tableColumn id="5228" xr3:uid="{23FC962B-B83A-47FE-8D67-01E1A8828032}" name="Column5220"/>
    <tableColumn id="5229" xr3:uid="{AD77B8FC-50C7-427D-A8C0-7904FADFD21E}" name="Column5221"/>
    <tableColumn id="5230" xr3:uid="{EC080277-32F7-44CA-8101-4C968D2B196F}" name="Column5222"/>
    <tableColumn id="5231" xr3:uid="{A568CB2F-E5B4-42E1-8379-4D50DDC23739}" name="Column5223"/>
    <tableColumn id="5232" xr3:uid="{4E701F77-5173-4E4D-9125-7CEFC834F808}" name="Column5224"/>
    <tableColumn id="5233" xr3:uid="{CBF2A20F-0CEF-420B-B0CF-C8F3406EE24F}" name="Column5225"/>
    <tableColumn id="5234" xr3:uid="{9A7D5387-D310-47C0-B9DC-1FCDA8D559B8}" name="Column5226"/>
    <tableColumn id="5235" xr3:uid="{85E6AEDE-87A7-4DE4-8E66-391D80F4EC77}" name="Column5227"/>
    <tableColumn id="5236" xr3:uid="{883215F2-13A0-409E-84B2-BE626546110B}" name="Column5228"/>
    <tableColumn id="5237" xr3:uid="{6BB86C5A-7066-452C-870F-67A7D166A5A5}" name="Column5229"/>
    <tableColumn id="5238" xr3:uid="{DB395FFD-2631-41E0-B908-777CD4DC90C1}" name="Column5230"/>
    <tableColumn id="5239" xr3:uid="{1897E622-A572-4B96-867A-73D4E6C8BAEF}" name="Column5231"/>
    <tableColumn id="5240" xr3:uid="{C9325388-CC84-4DE3-A038-0FB81335C79E}" name="Column5232"/>
    <tableColumn id="5241" xr3:uid="{C1DA717F-7B63-44BE-9C9C-B6B4073DB6D8}" name="Column5233"/>
    <tableColumn id="5242" xr3:uid="{5CCFCD95-4F13-492B-833E-3390B93A9633}" name="Column5234"/>
    <tableColumn id="5243" xr3:uid="{E1AAFB2C-74D5-4AFD-B1F6-41CB6E28E4F6}" name="Column5235"/>
    <tableColumn id="5244" xr3:uid="{255690A8-9B36-4114-A468-90231F421315}" name="Column5236"/>
    <tableColumn id="5245" xr3:uid="{331347CC-8E8B-4122-A1F7-9A549FBA836A}" name="Column5237"/>
    <tableColumn id="5246" xr3:uid="{6FFA6164-1B77-420A-B58D-F44A5949A96E}" name="Column5238"/>
    <tableColumn id="5247" xr3:uid="{E4F84128-DC68-47CB-8E58-893C0EF80DB6}" name="Column5239"/>
    <tableColumn id="5248" xr3:uid="{AAAD7D11-87B1-494A-8023-5CC94AD6FA49}" name="Column5240"/>
    <tableColumn id="5249" xr3:uid="{C76F5041-3989-45EC-AAC2-C28B8AF2E6D8}" name="Column5241"/>
    <tableColumn id="5250" xr3:uid="{90C89C45-3AFF-4B44-9EF7-7EDFD0389D10}" name="Column5242"/>
    <tableColumn id="5251" xr3:uid="{EB6A2881-BE07-49F7-A72D-95CF33756B5D}" name="Column5243"/>
    <tableColumn id="5252" xr3:uid="{31278420-4C55-41EE-A60C-7611580DE8BF}" name="Column5244"/>
    <tableColumn id="5253" xr3:uid="{6D19BFE5-83AF-4D15-A5DD-70BDFEFE69DD}" name="Column5245"/>
    <tableColumn id="5254" xr3:uid="{91692E89-131A-4359-ADF0-1DC930620B33}" name="Column5246"/>
    <tableColumn id="5255" xr3:uid="{407A7F2E-FDDB-4E71-85EB-B5577AFA869A}" name="Column5247"/>
    <tableColumn id="5256" xr3:uid="{0A852094-B62E-49AF-B732-BAC54D87C68A}" name="Column5248"/>
    <tableColumn id="5257" xr3:uid="{66951CB2-7342-4328-931D-0601D415BE49}" name="Column5249"/>
    <tableColumn id="5258" xr3:uid="{5DB2EFD7-901F-4F3A-A81E-71BCCDA2A58A}" name="Column5250"/>
    <tableColumn id="5259" xr3:uid="{09CC6D31-1A53-49FC-9453-FD4CC3094D0C}" name="Column5251"/>
    <tableColumn id="5260" xr3:uid="{BF4FA647-5B6D-470D-B3B3-24C5CC824666}" name="Column5252"/>
    <tableColumn id="5261" xr3:uid="{70C1C9A1-3FE2-4135-A184-F023DF3EBF10}" name="Column5253"/>
    <tableColumn id="5262" xr3:uid="{9400C0B8-6F80-44FD-A549-CB8759F69CD6}" name="Column5254"/>
    <tableColumn id="5263" xr3:uid="{3F976FCA-0551-4320-B3CE-710A1D0A9DF6}" name="Column5255"/>
    <tableColumn id="5264" xr3:uid="{7C8BA176-DD0C-41B4-B03F-D5AA233B2C31}" name="Column5256"/>
    <tableColumn id="5265" xr3:uid="{99C0681E-DF68-4374-B28A-747293D8EB66}" name="Column5257"/>
    <tableColumn id="5266" xr3:uid="{38941F63-3BEC-4D6F-A597-874D1D8D4936}" name="Column5258"/>
    <tableColumn id="5267" xr3:uid="{8C147206-7A75-4ECD-9074-B7960DC08E6B}" name="Column5259"/>
    <tableColumn id="5268" xr3:uid="{D5F58BB9-920F-4052-87B7-0BA458D25D7E}" name="Column5260"/>
    <tableColumn id="5269" xr3:uid="{F9F26F34-88C9-49F4-993E-EB08BC594DE5}" name="Column5261"/>
    <tableColumn id="5270" xr3:uid="{A2E3BF4D-D66A-42FF-8012-A94B9BE6F7AE}" name="Column5262"/>
    <tableColumn id="5271" xr3:uid="{D5D67907-A1E5-47C6-BFBF-D50B913E0871}" name="Column5263"/>
    <tableColumn id="5272" xr3:uid="{6F7C54A8-321A-425C-B597-9F9D019D7CBF}" name="Column5264"/>
    <tableColumn id="5273" xr3:uid="{702379F7-FB77-454E-B56C-E32ACD9FF858}" name="Column5265"/>
    <tableColumn id="5274" xr3:uid="{FF07E6B7-776E-4779-9526-79F9F291C515}" name="Column5266"/>
    <tableColumn id="5275" xr3:uid="{80FFACCE-EC64-4775-B409-EFB88FCE1CFB}" name="Column5267"/>
    <tableColumn id="5276" xr3:uid="{9C929164-800E-4B08-8DDF-9C211ECC57C7}" name="Column5268"/>
    <tableColumn id="5277" xr3:uid="{92C4E82D-AF2D-466E-ABCE-13B612B1A04A}" name="Column5269"/>
    <tableColumn id="5278" xr3:uid="{DE3802B1-3B8A-4E27-B109-491587B44158}" name="Column5270"/>
    <tableColumn id="5279" xr3:uid="{7579446E-857B-4C1D-9BB1-2C0E5313FEA7}" name="Column5271"/>
    <tableColumn id="5280" xr3:uid="{C8412DF8-2572-4940-8B0D-308EE2A238C3}" name="Column5272"/>
    <tableColumn id="5281" xr3:uid="{5D237A11-F73F-44C3-AD23-C2E9D51943C5}" name="Column5273"/>
    <tableColumn id="5282" xr3:uid="{297B7AB1-B883-48C6-9F2E-934A363E0347}" name="Column5274"/>
    <tableColumn id="5283" xr3:uid="{330ACF90-B3CE-48B4-95CB-7A8DCD81BCE2}" name="Column5275"/>
    <tableColumn id="5284" xr3:uid="{E3B89B38-E162-45AC-B076-69607127AAAE}" name="Column5276"/>
    <tableColumn id="5285" xr3:uid="{2990E8D2-0A94-4071-8FE1-5EC4B2F6DB3E}" name="Column5277"/>
    <tableColumn id="5286" xr3:uid="{34D82011-2AAB-4020-B99B-54D5BBE53D17}" name="Column5278"/>
    <tableColumn id="5287" xr3:uid="{1793AEC1-78E1-4A67-9908-3E91AD149D5F}" name="Column5279"/>
    <tableColumn id="5288" xr3:uid="{3978EA8B-D4E0-4036-9316-CAE365D66D84}" name="Column5280"/>
    <tableColumn id="5289" xr3:uid="{BD0B03AC-C974-48BE-8BCB-8941D53D97D9}" name="Column5281"/>
    <tableColumn id="5290" xr3:uid="{04915A4F-0C30-40DD-BF16-4F18098BA4A8}" name="Column5282"/>
    <tableColumn id="5291" xr3:uid="{673829FF-FDB9-4EB1-BDF4-E1B2AF11E9D9}" name="Column5283"/>
    <tableColumn id="5292" xr3:uid="{71044278-1ABD-46D7-9D70-001E81D97E43}" name="Column5284"/>
    <tableColumn id="5293" xr3:uid="{7405FCB3-BA8C-436E-9E69-501B79C0B31C}" name="Column5285"/>
    <tableColumn id="5294" xr3:uid="{EF102BE7-F989-4D9D-94AF-4BDADE1F84CF}" name="Column5286"/>
    <tableColumn id="5295" xr3:uid="{29FB4C1F-F7B0-4264-B377-CEDFCF2451FB}" name="Column5287"/>
    <tableColumn id="5296" xr3:uid="{EDBA7FED-633D-4993-AF24-F189C2C87BD3}" name="Column5288"/>
    <tableColumn id="5297" xr3:uid="{B2F1CC1B-2409-4432-BC13-835243F82AE7}" name="Column5289"/>
    <tableColumn id="5298" xr3:uid="{F4F4AADA-9754-4941-82DE-14831A6C0A67}" name="Column5290"/>
    <tableColumn id="5299" xr3:uid="{7A480375-0686-4269-9226-C13A6A912249}" name="Column5291"/>
    <tableColumn id="5300" xr3:uid="{ED3DC0E6-DD7D-41E9-BF82-D23C0CD80DAB}" name="Column5292"/>
    <tableColumn id="5301" xr3:uid="{03C042AB-B991-474B-92F8-4FB22CFD385D}" name="Column5293"/>
    <tableColumn id="5302" xr3:uid="{EAAE75C6-3A8B-465D-B474-22032F2460E7}" name="Column5294"/>
    <tableColumn id="5303" xr3:uid="{91187B3C-B782-4E0E-8941-6DC383314494}" name="Column5295"/>
    <tableColumn id="5304" xr3:uid="{B222D88A-8321-467B-9425-C377D2AB9D41}" name="Column5296"/>
    <tableColumn id="5305" xr3:uid="{33519D8D-A48B-4BC1-B4C5-DC675E23EE57}" name="Column5297"/>
    <tableColumn id="5306" xr3:uid="{EB556B66-9EF2-419B-9C65-7B8ACE734609}" name="Column5298"/>
    <tableColumn id="5307" xr3:uid="{C76DF63E-686C-44CC-A94D-4AC349E05DD2}" name="Column5299"/>
    <tableColumn id="5308" xr3:uid="{2BA3A2BA-5DB1-493C-8BD0-D4428EB1BDA7}" name="Column5300"/>
    <tableColumn id="5309" xr3:uid="{3E04C0BB-BE97-4FAE-AA81-DB910B48EC77}" name="Column5301"/>
    <tableColumn id="5310" xr3:uid="{283A9ECC-A420-47A6-B6B5-C82D8DC0E8ED}" name="Column5302"/>
    <tableColumn id="5311" xr3:uid="{6F82D364-7AA9-4382-92FD-17D097CE5131}" name="Column5303"/>
    <tableColumn id="5312" xr3:uid="{5D4FCADE-F011-4B5D-8845-F3A1EA107DF1}" name="Column5304"/>
    <tableColumn id="5313" xr3:uid="{8D9FCD4F-D173-4820-B343-64783BD8586E}" name="Column5305"/>
    <tableColumn id="5314" xr3:uid="{B34CB8AD-991D-4FB9-820A-3299A0174A77}" name="Column5306"/>
    <tableColumn id="5315" xr3:uid="{F642189A-00EF-4919-8464-ADA5329BD1F6}" name="Column5307"/>
    <tableColumn id="5316" xr3:uid="{8ED4DC45-93DE-428E-BC8D-B11C0CA4497B}" name="Column5308"/>
    <tableColumn id="5317" xr3:uid="{45C1DD76-BBED-4A80-898F-668CBFFF6981}" name="Column5309"/>
    <tableColumn id="5318" xr3:uid="{195AFB64-FA07-4C6F-8D26-33F92C506C9D}" name="Column5310"/>
    <tableColumn id="5319" xr3:uid="{8D971DFB-F121-49D8-8F19-C5A95F5B08B5}" name="Column5311"/>
    <tableColumn id="5320" xr3:uid="{14E8C9C6-E385-4A1D-9FC0-E3E81D7EB1B8}" name="Column5312"/>
    <tableColumn id="5321" xr3:uid="{229EEEEA-7101-430E-AE13-63072560AF41}" name="Column5313"/>
    <tableColumn id="5322" xr3:uid="{47FF5925-FFD1-4C07-99AA-958AA88E7A00}" name="Column5314"/>
    <tableColumn id="5323" xr3:uid="{B7145D42-97CF-4C50-998D-3CF6A28AD8F2}" name="Column5315"/>
    <tableColumn id="5324" xr3:uid="{7E068DE9-B19C-40EC-AC58-355E909F843F}" name="Column5316"/>
    <tableColumn id="5325" xr3:uid="{10DA4DF9-4F59-409A-9E0C-ED459FFC4706}" name="Column5317"/>
    <tableColumn id="5326" xr3:uid="{CFB7EC78-A078-4687-A867-C81B832C68A2}" name="Column5318"/>
    <tableColumn id="5327" xr3:uid="{1CBFD7AA-F569-4BBC-BD16-408BA4849056}" name="Column5319"/>
    <tableColumn id="5328" xr3:uid="{4CDC27B5-1BCC-4600-81EC-E1BD7571D2FC}" name="Column5320"/>
    <tableColumn id="5329" xr3:uid="{3E2B12D3-24C2-47B8-B133-C4F564C5C000}" name="Column5321"/>
    <tableColumn id="5330" xr3:uid="{A212DB98-10B9-41E3-A31E-C46F6F91E76A}" name="Column5322"/>
    <tableColumn id="5331" xr3:uid="{176322FA-16D9-49CE-8EA4-9AF8C360FA1A}" name="Column5323"/>
    <tableColumn id="5332" xr3:uid="{8EAC79BC-4756-454D-ABA9-3C6381ACECBD}" name="Column5324"/>
    <tableColumn id="5333" xr3:uid="{EA737FB6-EA7C-45E6-AD80-DCC011ABBB05}" name="Column5325"/>
    <tableColumn id="5334" xr3:uid="{4CC6C832-C88E-4444-806F-ED8D51CC7187}" name="Column5326"/>
    <tableColumn id="5335" xr3:uid="{952C50BC-2758-4FD9-AD08-57F20C8E5F73}" name="Column5327"/>
    <tableColumn id="5336" xr3:uid="{55BF2EA9-30D0-42E1-BF3D-9BC3485D6152}" name="Column5328"/>
    <tableColumn id="5337" xr3:uid="{32D4B761-58BE-4C1D-85CF-0B946E1E555F}" name="Column5329"/>
    <tableColumn id="5338" xr3:uid="{0315F367-D600-48EF-853A-8C3EBD5196AC}" name="Column5330"/>
    <tableColumn id="5339" xr3:uid="{A36156FB-F35E-4DB9-A490-BF497F93EA66}" name="Column5331"/>
    <tableColumn id="5340" xr3:uid="{12E80E9A-4C8C-4FAB-87FE-CEF9BE6A2D3B}" name="Column5332"/>
    <tableColumn id="5341" xr3:uid="{0918553D-AB84-48C0-BCAC-739142D19F82}" name="Column5333"/>
    <tableColumn id="5342" xr3:uid="{C4FA049F-23DC-4954-AC00-9E17247D6E53}" name="Column5334"/>
    <tableColumn id="5343" xr3:uid="{EF7ED2D4-44AE-44D8-A529-54BB4635D3AF}" name="Column5335"/>
    <tableColumn id="5344" xr3:uid="{A3BBF995-E00D-42D0-A45F-A09F5A7E33F2}" name="Column5336"/>
    <tableColumn id="5345" xr3:uid="{65F2C91D-7EB3-43C1-A894-05B968DF4CE9}" name="Column5337"/>
    <tableColumn id="5346" xr3:uid="{F082D75E-D7CF-4EF6-9E71-BA6A09E9B25A}" name="Column5338"/>
    <tableColumn id="5347" xr3:uid="{C1C00920-66EB-436D-A8A3-4BCA39183FCA}" name="Column5339"/>
    <tableColumn id="5348" xr3:uid="{CF7A7D21-25A4-429E-9804-ED6BF63822D6}" name="Column5340"/>
    <tableColumn id="5349" xr3:uid="{CA38E51A-DE86-48D8-8006-68C03F89836E}" name="Column5341"/>
    <tableColumn id="5350" xr3:uid="{7B7572F4-7E74-4E15-A181-4F442B8E2A41}" name="Column5342"/>
    <tableColumn id="5351" xr3:uid="{CF8F66CD-24C4-40A4-ACAA-AB28F4E21485}" name="Column5343"/>
    <tableColumn id="5352" xr3:uid="{659C0717-6D01-4BC6-9244-9932955FB332}" name="Column5344"/>
    <tableColumn id="5353" xr3:uid="{BC0764B7-E8B1-43B7-8832-C1EE17678794}" name="Column5345"/>
    <tableColumn id="5354" xr3:uid="{A395D661-1FBF-453A-A263-10B31AD4F2DB}" name="Column5346"/>
    <tableColumn id="5355" xr3:uid="{B656A7AF-37E4-4B79-AFD1-83961E625514}" name="Column5347"/>
    <tableColumn id="5356" xr3:uid="{C7B29BB5-29A0-472C-9764-AB86E5499BEE}" name="Column5348"/>
    <tableColumn id="5357" xr3:uid="{D7350A95-59A1-4036-9599-D49EAB748AA9}" name="Column5349"/>
    <tableColumn id="5358" xr3:uid="{2DCBF19B-66CE-4DFE-B0F2-C29753340469}" name="Column5350"/>
    <tableColumn id="5359" xr3:uid="{34A708F3-C645-4772-9374-910FE712AF86}" name="Column5351"/>
    <tableColumn id="5360" xr3:uid="{F96F6FD3-9534-4D50-8AE8-9E48042A5EE5}" name="Column5352"/>
    <tableColumn id="5361" xr3:uid="{7BD6FE7B-CD42-4EA2-BDE5-DD4C3440DCFC}" name="Column5353"/>
    <tableColumn id="5362" xr3:uid="{BBCA5CEB-72E7-45EC-9187-64D09E0FF118}" name="Column5354"/>
    <tableColumn id="5363" xr3:uid="{0045B417-0BA0-4DF9-B8D4-AC2DB9850993}" name="Column5355"/>
    <tableColumn id="5364" xr3:uid="{722226EE-1023-4886-946F-7D79D493874E}" name="Column5356"/>
    <tableColumn id="5365" xr3:uid="{5FB71650-7F40-477A-BA57-4F1A639B5F42}" name="Column5357"/>
    <tableColumn id="5366" xr3:uid="{E62D2996-A1DA-4C60-A5E7-ED8268515785}" name="Column5358"/>
    <tableColumn id="5367" xr3:uid="{5BC118BD-5EC7-4514-B166-5D8B856DFB59}" name="Column5359"/>
    <tableColumn id="5368" xr3:uid="{E49D1BBC-F2CC-461D-ACB1-AB75308D22A3}" name="Column5360"/>
    <tableColumn id="5369" xr3:uid="{CDFC8740-0BE4-4CDA-8B8A-2793C7863B69}" name="Column5361"/>
    <tableColumn id="5370" xr3:uid="{3A58D081-7759-4E6B-8035-107C3AEBF30A}" name="Column5362"/>
    <tableColumn id="5371" xr3:uid="{F7C3BBD9-0102-41E4-A487-AF94442B1471}" name="Column5363"/>
    <tableColumn id="5372" xr3:uid="{421AE6A8-3FC8-432B-B458-21A6E1825892}" name="Column5364"/>
    <tableColumn id="5373" xr3:uid="{72D4D02E-473E-4629-AB84-1E1CD99161C2}" name="Column5365"/>
    <tableColumn id="5374" xr3:uid="{22E8A2C3-2933-43F9-B91D-77B45E8C64F9}" name="Column5366"/>
    <tableColumn id="5375" xr3:uid="{1AB3640E-26F4-4366-9E1C-C082CBCAE129}" name="Column5367"/>
    <tableColumn id="5376" xr3:uid="{A2499586-D4EA-4C06-880D-26F1889156E7}" name="Column5368"/>
    <tableColumn id="5377" xr3:uid="{C0FDA9DB-6098-4907-93E0-EC44CB042F8B}" name="Column5369"/>
    <tableColumn id="5378" xr3:uid="{DDFE9856-7F57-4D8A-8E9B-E743440618BC}" name="Column5370"/>
    <tableColumn id="5379" xr3:uid="{872E64B8-5923-4CA9-B9A9-AB38768994F8}" name="Column5371"/>
    <tableColumn id="5380" xr3:uid="{E5DECCA9-411E-47AC-8BF1-A4C1238CB48F}" name="Column5372"/>
    <tableColumn id="5381" xr3:uid="{B7514634-0164-4AE5-9D18-75118C49361B}" name="Column5373"/>
    <tableColumn id="5382" xr3:uid="{A8B3B21C-2CD2-48D0-8BB8-4E97DF3C480C}" name="Column5374"/>
    <tableColumn id="5383" xr3:uid="{EC30A18E-223B-4951-8D45-F8DACB883BFD}" name="Column5375"/>
    <tableColumn id="5384" xr3:uid="{4138DA01-EF02-4376-A0D0-9BE5C58E488E}" name="Column5376"/>
    <tableColumn id="5385" xr3:uid="{28FF734D-33E7-4727-BE6A-C9A0AA73E8C4}" name="Column5377"/>
    <tableColumn id="5386" xr3:uid="{1CFB2A38-46A1-4E54-B8DF-4C4E2D394A09}" name="Column5378"/>
    <tableColumn id="5387" xr3:uid="{E4CD130A-DF73-4433-9C15-1A8CB29B7592}" name="Column5379"/>
    <tableColumn id="5388" xr3:uid="{082E14E2-5F19-48F4-99CE-6688A8527D57}" name="Column5380"/>
    <tableColumn id="5389" xr3:uid="{086DD1F6-9159-4C84-97C9-A57B37306C88}" name="Column5381"/>
    <tableColumn id="5390" xr3:uid="{ABDD40AF-38E8-448D-A9DB-310CCD1CA19E}" name="Column5382"/>
    <tableColumn id="5391" xr3:uid="{F010BEC6-E77F-4425-A212-1AB4AB88F220}" name="Column5383"/>
    <tableColumn id="5392" xr3:uid="{DC98EF48-55E1-431E-8CCE-FB232701D673}" name="Column5384"/>
    <tableColumn id="5393" xr3:uid="{8B130273-8598-49D2-97D9-5232DFAB7FD4}" name="Column5385"/>
    <tableColumn id="5394" xr3:uid="{0E02ECF5-09B1-4652-821D-57AFDF1B5C52}" name="Column5386"/>
    <tableColumn id="5395" xr3:uid="{FD07A912-BF99-4E84-9BFE-AC57258DA760}" name="Column5387"/>
    <tableColumn id="5396" xr3:uid="{E369FE13-D992-42CD-9FAD-607FE0B61F19}" name="Column5388"/>
    <tableColumn id="5397" xr3:uid="{526D2113-CB1A-4D31-822F-CE5319A6BCDB}" name="Column5389"/>
    <tableColumn id="5398" xr3:uid="{02056469-A234-445F-8C46-504473821613}" name="Column5390"/>
    <tableColumn id="5399" xr3:uid="{A6C02AE6-79FF-4338-9F24-C234AF79282F}" name="Column5391"/>
    <tableColumn id="5400" xr3:uid="{16A3FAC5-9608-4F3A-AAFB-53AD7D6949A4}" name="Column5392"/>
    <tableColumn id="5401" xr3:uid="{63B0B820-C556-4B67-A19A-207018CBD870}" name="Column5393"/>
    <tableColumn id="5402" xr3:uid="{232CD700-C81B-4E09-92D2-4190E01FB246}" name="Column5394"/>
    <tableColumn id="5403" xr3:uid="{66BC5DB8-F290-46B1-A2B3-A513579CE61C}" name="Column5395"/>
    <tableColumn id="5404" xr3:uid="{CF43F4CC-CC3A-420E-8075-DB28FE75FE8E}" name="Column5396"/>
    <tableColumn id="5405" xr3:uid="{BF37F144-86C1-4018-AAAB-84C8665855B2}" name="Column5397"/>
    <tableColumn id="5406" xr3:uid="{B578D90C-8D2C-45CB-B29D-B87729C5F7B8}" name="Column5398"/>
    <tableColumn id="5407" xr3:uid="{16406256-36AE-40C6-8093-ECBE0D13B4A1}" name="Column5399"/>
    <tableColumn id="5408" xr3:uid="{932F34C0-AFC9-465A-B320-318F962EF4B3}" name="Column5400"/>
    <tableColumn id="5409" xr3:uid="{9DF3EDEE-EB85-4FE3-9A68-CBA36F35C6BA}" name="Column5401"/>
    <tableColumn id="5410" xr3:uid="{4844EE12-80EC-4BAF-B8B9-B9CEDB3A80E2}" name="Column5402"/>
    <tableColumn id="5411" xr3:uid="{61DF8F1D-99DC-490E-9B1A-C0BAFA88B6E6}" name="Column5403"/>
    <tableColumn id="5412" xr3:uid="{3BA29580-3ED5-4370-93E7-258A0CEBFAF6}" name="Column5404"/>
    <tableColumn id="5413" xr3:uid="{FE78C984-A56A-4C25-9505-CA14A8C1006E}" name="Column5405"/>
    <tableColumn id="5414" xr3:uid="{82FA23A3-7F13-4B23-B58F-23CB27D511BB}" name="Column5406"/>
    <tableColumn id="5415" xr3:uid="{1ABA16B7-BA64-4122-9249-14D42F74A616}" name="Column5407"/>
    <tableColumn id="5416" xr3:uid="{B581C85A-43E6-441D-809E-37C22D8E1BCB}" name="Column5408"/>
    <tableColumn id="5417" xr3:uid="{C3D27050-B540-4C70-866F-217A89431DE0}" name="Column5409"/>
    <tableColumn id="5418" xr3:uid="{7F9C758C-442E-471F-8364-65198110E730}" name="Column5410"/>
    <tableColumn id="5419" xr3:uid="{15BD9958-BAD0-45EA-AD78-5AD632550FCF}" name="Column5411"/>
    <tableColumn id="5420" xr3:uid="{C11FF717-1CF1-40E6-B997-998EE586B1FB}" name="Column5412"/>
    <tableColumn id="5421" xr3:uid="{85015ABC-073A-40A4-AA54-E0CA91F153E4}" name="Column5413"/>
    <tableColumn id="5422" xr3:uid="{DAD7D42D-5AE5-4F81-AEFE-FABC110213F9}" name="Column5414"/>
    <tableColumn id="5423" xr3:uid="{3543B660-DD61-4077-8AAF-51DF5B3F9A8D}" name="Column5415"/>
    <tableColumn id="5424" xr3:uid="{E8A42D91-F737-4481-908F-DB1197F87873}" name="Column5416"/>
    <tableColumn id="5425" xr3:uid="{8E4B39FF-63A0-427F-A8D9-968C4B2713A0}" name="Column5417"/>
    <tableColumn id="5426" xr3:uid="{258B58E8-DE82-492C-B6DD-0EA638835692}" name="Column5418"/>
    <tableColumn id="5427" xr3:uid="{2EF3AA11-A310-400E-A0CE-6AAAF327B592}" name="Column5419"/>
    <tableColumn id="5428" xr3:uid="{9E455A12-DF08-4FAE-94C3-FFCBBEC64E6E}" name="Column5420"/>
    <tableColumn id="5429" xr3:uid="{7E2C3B85-05AD-4E33-9637-64DB9CE86732}" name="Column5421"/>
    <tableColumn id="5430" xr3:uid="{00E3ABC2-0134-4D4E-8380-7322DA773926}" name="Column5422"/>
    <tableColumn id="5431" xr3:uid="{E4975F79-48DF-4715-84BC-F5C0A7D5A344}" name="Column5423"/>
    <tableColumn id="5432" xr3:uid="{5CCE78EE-9654-4142-A36C-4A1200DF0630}" name="Column5424"/>
    <tableColumn id="5433" xr3:uid="{9C785DC7-7C09-41CE-9BCF-598DDC3F4590}" name="Column5425"/>
    <tableColumn id="5434" xr3:uid="{13A3DE23-2A22-4244-96F7-F37838C6D6D5}" name="Column5426"/>
    <tableColumn id="5435" xr3:uid="{C25F9DCB-3B56-4D61-92E3-C718CF896E34}" name="Column5427"/>
    <tableColumn id="5436" xr3:uid="{69E792E5-0617-456E-AA05-65F4FD583EEC}" name="Column5428"/>
    <tableColumn id="5437" xr3:uid="{288066B2-358D-4F5D-AD79-14052FC79C05}" name="Column5429"/>
    <tableColumn id="5438" xr3:uid="{705BF6C3-36B5-4FF3-81C9-2F557FF4EFFE}" name="Column5430"/>
    <tableColumn id="5439" xr3:uid="{ED853412-DF54-4DD5-A0D8-8CC2D91E2512}" name="Column5431"/>
    <tableColumn id="5440" xr3:uid="{7AAFACCB-7B82-4734-8267-DBEF237D0D4D}" name="Column5432"/>
    <tableColumn id="5441" xr3:uid="{53D6D421-A083-4CB8-9809-39B79864C882}" name="Column5433"/>
    <tableColumn id="5442" xr3:uid="{EB98D75B-817B-4178-8B7E-9F4DA87A9F00}" name="Column5434"/>
    <tableColumn id="5443" xr3:uid="{6F66975D-5839-471E-8915-FC13FF2E3736}" name="Column5435"/>
    <tableColumn id="5444" xr3:uid="{BD337715-1209-4254-A589-7CADCD0754AF}" name="Column5436"/>
    <tableColumn id="5445" xr3:uid="{66C52F82-848F-4A4E-ACB2-3ED6BBAAE89E}" name="Column5437"/>
    <tableColumn id="5446" xr3:uid="{01E55498-958A-416A-ABD1-2DDA94ACB16A}" name="Column5438"/>
    <tableColumn id="5447" xr3:uid="{F0A466FE-D4E1-490A-BC18-5D5C3C84C8C4}" name="Column5439"/>
    <tableColumn id="5448" xr3:uid="{F7E12B2C-4FA4-402B-9EAE-3E5A455F881D}" name="Column5440"/>
    <tableColumn id="5449" xr3:uid="{0999205D-F51E-4911-9E5D-757670BDBF83}" name="Column5441"/>
    <tableColumn id="5450" xr3:uid="{C8D74FCD-7823-4BE0-A81B-77ED460BAB69}" name="Column5442"/>
    <tableColumn id="5451" xr3:uid="{AB282B01-CFEE-4117-AFCA-B92FBFF9497D}" name="Column5443"/>
    <tableColumn id="5452" xr3:uid="{A9169A0D-E0EA-4201-BEBB-686CEB2F0065}" name="Column5444"/>
    <tableColumn id="5453" xr3:uid="{CCB8B9A2-2444-47CB-A4D0-0FA6C962F0DA}" name="Column5445"/>
    <tableColumn id="5454" xr3:uid="{CA6FCC24-3BBE-46AB-B44D-E46B9F8C4D2F}" name="Column5446"/>
    <tableColumn id="5455" xr3:uid="{A13DC52B-165C-46B6-90FA-59AC40CC2DC7}" name="Column5447"/>
    <tableColumn id="5456" xr3:uid="{DA5FF342-25CA-4CEA-91D7-F726972CC21B}" name="Column5448"/>
    <tableColumn id="5457" xr3:uid="{015A7C84-C0AB-454E-AB18-676817B69D8A}" name="Column5449"/>
    <tableColumn id="5458" xr3:uid="{C488E216-1320-4E60-AD27-C7B75A81DB21}" name="Column5450"/>
    <tableColumn id="5459" xr3:uid="{A27C9012-5A94-416D-99F4-DC4CE606C0C5}" name="Column5451"/>
    <tableColumn id="5460" xr3:uid="{DC35467C-4752-4B34-B6CB-FD3B6ADE7A0E}" name="Column5452"/>
    <tableColumn id="5461" xr3:uid="{9096516F-A56E-447A-9EE8-2B179AF03055}" name="Column5453"/>
    <tableColumn id="5462" xr3:uid="{B6926C36-BC32-4E13-AED1-E092CE96158B}" name="Column5454"/>
    <tableColumn id="5463" xr3:uid="{C9B46447-D119-4414-9093-21DC9EC3B796}" name="Column5455"/>
    <tableColumn id="5464" xr3:uid="{DD342AFA-B222-4BED-9772-8E2D486E8F2F}" name="Column5456"/>
    <tableColumn id="5465" xr3:uid="{A6679205-1A24-4B2A-AFD5-1FE4EA06B409}" name="Column5457"/>
    <tableColumn id="5466" xr3:uid="{E9CBD286-1ED1-458C-86DC-C4614C56E13A}" name="Column5458"/>
    <tableColumn id="5467" xr3:uid="{7A03DBA6-2860-4BEC-9F88-71F15D58363B}" name="Column5459"/>
    <tableColumn id="5468" xr3:uid="{AB07D776-FB48-430A-A677-9FD86A9E807B}" name="Column5460"/>
    <tableColumn id="5469" xr3:uid="{284F4D08-449A-498F-B507-CEB060EB37E1}" name="Column5461"/>
    <tableColumn id="5470" xr3:uid="{40FB1679-8E31-49E0-BDBA-BCCDECD99458}" name="Column5462"/>
    <tableColumn id="5471" xr3:uid="{292A0F0A-4922-4A83-B032-7E5DE602D9C1}" name="Column5463"/>
    <tableColumn id="5472" xr3:uid="{0B1CB9AB-A082-461D-8ACB-267AE8028EC5}" name="Column5464"/>
    <tableColumn id="5473" xr3:uid="{9E17BE25-00C7-434E-878F-7F903A96EAD0}" name="Column5465"/>
    <tableColumn id="5474" xr3:uid="{89127731-A5B3-4EB2-B426-01DCE769CBA1}" name="Column5466"/>
    <tableColumn id="5475" xr3:uid="{B4A15EB6-3C16-4E85-AEC0-67F960CF1B70}" name="Column5467"/>
    <tableColumn id="5476" xr3:uid="{E64BA741-9D9D-440C-B985-0D899F59B30B}" name="Column5468"/>
    <tableColumn id="5477" xr3:uid="{F3774ADD-DB6F-450E-ABAC-6286FFF2CE05}" name="Column5469"/>
    <tableColumn id="5478" xr3:uid="{30531E41-1ADC-47AA-8046-48835F923E77}" name="Column5470"/>
    <tableColumn id="5479" xr3:uid="{A702F64F-44CC-4BFE-BE3E-CEAE27CC3D20}" name="Column5471"/>
    <tableColumn id="5480" xr3:uid="{C2ED4D94-E8BC-48DF-A980-7E0E6892FC8A}" name="Column5472"/>
    <tableColumn id="5481" xr3:uid="{5B505ABF-AB9B-47EC-A219-822162737F67}" name="Column5473"/>
    <tableColumn id="5482" xr3:uid="{2CDDB69B-9274-4A3F-B300-9DEDDD9EECDD}" name="Column5474"/>
    <tableColumn id="5483" xr3:uid="{439DC96A-6018-4169-8553-3A0877A02339}" name="Column5475"/>
    <tableColumn id="5484" xr3:uid="{7F41A4D8-D662-48AA-9319-71DD8DD5446B}" name="Column5476"/>
    <tableColumn id="5485" xr3:uid="{471AE6CF-D947-40A4-8DC5-34FD55C5609D}" name="Column5477"/>
    <tableColumn id="5486" xr3:uid="{66532CEC-59D5-4D58-9DEE-A85A3909BAC3}" name="Column5478"/>
    <tableColumn id="5487" xr3:uid="{6BD73826-7E6B-46BD-9A13-03BE5B0297D8}" name="Column5479"/>
    <tableColumn id="5488" xr3:uid="{6097F455-5829-40F4-94D3-833B70A44CBF}" name="Column5480"/>
    <tableColumn id="5489" xr3:uid="{DE691745-31D5-4006-A16D-F6BD873D0E4B}" name="Column5481"/>
    <tableColumn id="5490" xr3:uid="{6784D136-E41E-4933-BCC2-ACB962B45662}" name="Column5482"/>
    <tableColumn id="5491" xr3:uid="{D776F807-5DB8-4250-A7AB-925F071215CF}" name="Column5483"/>
    <tableColumn id="5492" xr3:uid="{1FDE73B0-35AE-4718-9752-58E8B45CF7FA}" name="Column5484"/>
    <tableColumn id="5493" xr3:uid="{51637D6A-B392-4947-B8ED-640A3C2CCD29}" name="Column5485"/>
    <tableColumn id="5494" xr3:uid="{9C4E4CD5-5A8D-49DA-AD34-6D8C5DB1EC14}" name="Column5486"/>
    <tableColumn id="5495" xr3:uid="{79F2B81D-7A65-4EC8-98A2-47783CC11976}" name="Column5487"/>
    <tableColumn id="5496" xr3:uid="{4EF47F43-99DA-4387-9830-6AA1B6DEAA57}" name="Column5488"/>
    <tableColumn id="5497" xr3:uid="{C93CB1B2-F964-468E-95A5-4B52C7A68E05}" name="Column5489"/>
    <tableColumn id="5498" xr3:uid="{B22FB0D4-C05A-4FF1-A62C-838957B0CFB9}" name="Column5490"/>
    <tableColumn id="5499" xr3:uid="{8DDD050F-9E4B-430C-9841-691237CAB409}" name="Column5491"/>
    <tableColumn id="5500" xr3:uid="{293273A3-A803-48E7-A95A-5B0473822D31}" name="Column5492"/>
    <tableColumn id="5501" xr3:uid="{D3055EA6-EC1D-4607-AD9F-34464841FD7F}" name="Column5493"/>
    <tableColumn id="5502" xr3:uid="{A16CB339-61E2-422B-BE5F-02710FD201D2}" name="Column5494"/>
    <tableColumn id="5503" xr3:uid="{CDEC9B02-909C-4D08-B07B-FC9C4DF70DB5}" name="Column5495"/>
    <tableColumn id="5504" xr3:uid="{5B516793-0C12-464C-B02F-B672243A0BDC}" name="Column5496"/>
    <tableColumn id="5505" xr3:uid="{1A2DD694-3B59-47F8-A649-17B51E24DE6C}" name="Column5497"/>
    <tableColumn id="5506" xr3:uid="{DAE5DF4F-648E-47A4-B900-481E45AE6CBA}" name="Column5498"/>
    <tableColumn id="5507" xr3:uid="{DA436DB9-DAC2-4E78-BC61-69C7506C8544}" name="Column5499"/>
    <tableColumn id="5508" xr3:uid="{B536A988-E8B3-4E4C-B306-149FF79C42AD}" name="Column5500"/>
    <tableColumn id="5509" xr3:uid="{7318199C-8D48-4493-9037-FC7D03E34DA3}" name="Column5501"/>
    <tableColumn id="5510" xr3:uid="{76B8E4AB-581A-434C-80AC-D889AF8D8A62}" name="Column5502"/>
    <tableColumn id="5511" xr3:uid="{D7BE0C89-01AC-42C1-A57A-F77A4D05F6BA}" name="Column5503"/>
    <tableColumn id="5512" xr3:uid="{F8F340B3-A09B-4038-9366-965D327E5758}" name="Column5504"/>
    <tableColumn id="5513" xr3:uid="{8ADF5A3F-B1A2-4D67-9B7A-0AF46A8A6665}" name="Column5505"/>
    <tableColumn id="5514" xr3:uid="{23E620F9-B2AF-4543-9B2E-31E6131725D2}" name="Column5506"/>
    <tableColumn id="5515" xr3:uid="{77671E5A-EF9E-48F6-B4CC-B854EC8517B7}" name="Column5507"/>
    <tableColumn id="5516" xr3:uid="{C64EFCFD-5A58-4989-A64A-BA398972FD11}" name="Column5508"/>
    <tableColumn id="5517" xr3:uid="{89542A29-5FC8-47BB-9F0B-D9D608F21BE8}" name="Column5509"/>
    <tableColumn id="5518" xr3:uid="{8121AD37-7AC9-458F-B0B3-E201F8396FF6}" name="Column5510"/>
    <tableColumn id="5519" xr3:uid="{4BAE31AD-494E-426C-A1F7-66859B7ED2C8}" name="Column5511"/>
    <tableColumn id="5520" xr3:uid="{5289D96A-1D41-4532-9E4B-2017A428680B}" name="Column5512"/>
    <tableColumn id="5521" xr3:uid="{B633FD46-EDC3-405C-945C-BD673B5A62A2}" name="Column5513"/>
    <tableColumn id="5522" xr3:uid="{3C755544-33B8-47BB-A3D8-DED30E4B3B12}" name="Column5514"/>
    <tableColumn id="5523" xr3:uid="{947CC275-349B-406E-A08F-BE93CCF15BAB}" name="Column5515"/>
    <tableColumn id="5524" xr3:uid="{19786F55-6BE6-4248-99E2-E1F6259C3502}" name="Column5516"/>
    <tableColumn id="5525" xr3:uid="{6DB61A30-C5EF-4E81-A0E7-0B124E1A1F1C}" name="Column5517"/>
    <tableColumn id="5526" xr3:uid="{9F5D99DA-EDEE-44EF-8697-686C719C7EA8}" name="Column5518"/>
    <tableColumn id="5527" xr3:uid="{468900D2-1875-4C82-B7C3-95A9C5CCD51E}" name="Column5519"/>
    <tableColumn id="5528" xr3:uid="{854935D7-2797-4FC8-9B16-3E86DB9B418A}" name="Column5520"/>
    <tableColumn id="5529" xr3:uid="{D963D945-C2C6-4DF8-B412-F9E4E98CDF85}" name="Column5521"/>
    <tableColumn id="5530" xr3:uid="{981C2811-FFE4-430C-B437-FF84BA189AAB}" name="Column5522"/>
    <tableColumn id="5531" xr3:uid="{2EB9087C-E4A0-461A-9529-72B568FF7B28}" name="Column5523"/>
    <tableColumn id="5532" xr3:uid="{F42057D7-3436-44C1-8DF7-8F8AA27DD469}" name="Column5524"/>
    <tableColumn id="5533" xr3:uid="{BB9BC334-B6BC-4440-8BB4-D68FF189C717}" name="Column5525"/>
    <tableColumn id="5534" xr3:uid="{3CC7B867-4410-4D2D-BC2F-2C2AB0B91137}" name="Column5526"/>
    <tableColumn id="5535" xr3:uid="{D0BC8BB0-BB1E-4A26-B3A2-A373F12C3AEF}" name="Column5527"/>
    <tableColumn id="5536" xr3:uid="{AA30DAD2-15EF-47AA-8083-BA1955A61B1F}" name="Column5528"/>
    <tableColumn id="5537" xr3:uid="{B910842F-B03B-4B33-ACB5-5D6B3810CF84}" name="Column5529"/>
    <tableColumn id="5538" xr3:uid="{D1B6433E-C3EE-4D69-8F23-6338EAF0733D}" name="Column5530"/>
    <tableColumn id="5539" xr3:uid="{AE558955-C118-477D-8B69-A7ACD6984A19}" name="Column5531"/>
    <tableColumn id="5540" xr3:uid="{953E2576-EC51-4031-BA86-5626D54765EC}" name="Column5532"/>
    <tableColumn id="5541" xr3:uid="{A5CDD696-0648-4CB4-8DE1-B0A5DCD08B95}" name="Column5533"/>
    <tableColumn id="5542" xr3:uid="{D731E5FE-A27C-48E9-8396-C70A68CE63D3}" name="Column5534"/>
    <tableColumn id="5543" xr3:uid="{3061267C-71CE-40CD-A90B-62B8953EA223}" name="Column5535"/>
    <tableColumn id="5544" xr3:uid="{C96AFE33-241F-4599-83E7-7540774BA24F}" name="Column5536"/>
    <tableColumn id="5545" xr3:uid="{7475F850-6407-4F19-BEAC-65FB6BD23568}" name="Column5537"/>
    <tableColumn id="5546" xr3:uid="{716E942F-AC05-45EE-AD83-FDE5249D7A5E}" name="Column5538"/>
    <tableColumn id="5547" xr3:uid="{D45453EC-D248-4E42-92AF-6C647264350D}" name="Column5539"/>
    <tableColumn id="5548" xr3:uid="{2C5B76E9-1A81-41BA-984E-290D226C1252}" name="Column5540"/>
    <tableColumn id="5549" xr3:uid="{24967AE3-74D3-4DF5-8B7C-7D582C1C9042}" name="Column5541"/>
    <tableColumn id="5550" xr3:uid="{11DD6302-3144-44CB-8247-B4F197B4C5B9}" name="Column5542"/>
    <tableColumn id="5551" xr3:uid="{11DB0D1A-7027-4D23-97BD-C7405B1842F4}" name="Column5543"/>
    <tableColumn id="5552" xr3:uid="{E44EEFAF-78BC-48F9-9B06-A800E7499CFF}" name="Column5544"/>
    <tableColumn id="5553" xr3:uid="{37147732-CF25-4DCB-B3D9-0FA3C14F9CED}" name="Column5545"/>
    <tableColumn id="5554" xr3:uid="{AC397703-32BC-4263-9926-4BA18F0CB5F7}" name="Column5546"/>
    <tableColumn id="5555" xr3:uid="{C59AC5E9-0BD8-4046-90B8-1FFC9E0C7FA7}" name="Column5547"/>
    <tableColumn id="5556" xr3:uid="{A0DE4B6C-5266-41F4-A6E0-E8817A4EA462}" name="Column5548"/>
    <tableColumn id="5557" xr3:uid="{0D460DDB-6A0F-4F5D-BE01-284E6133C18C}" name="Column5549"/>
    <tableColumn id="5558" xr3:uid="{B40FBE46-8356-4486-9FEB-CE6F58CBDCC1}" name="Column5550"/>
    <tableColumn id="5559" xr3:uid="{C5BD6F8B-29B9-4A42-944A-EDBC819B29EF}" name="Column5551"/>
    <tableColumn id="5560" xr3:uid="{35F5206C-515E-48F9-9180-F44F62D46A4E}" name="Column5552"/>
    <tableColumn id="5561" xr3:uid="{C081CC27-ED7B-4D7B-A8BD-93A125A8CA5D}" name="Column5553"/>
    <tableColumn id="5562" xr3:uid="{6272002D-47FD-4DE8-9373-88605F4AB710}" name="Column5554"/>
    <tableColumn id="5563" xr3:uid="{FBBE0DC5-3DF0-4628-8CC5-07684D31A16C}" name="Column5555"/>
    <tableColumn id="5564" xr3:uid="{EAFD7832-DE48-4417-8DF9-5897CBA99263}" name="Column5556"/>
    <tableColumn id="5565" xr3:uid="{429EA1C2-C20E-45AB-9B40-AAE257779BD4}" name="Column5557"/>
    <tableColumn id="5566" xr3:uid="{45D7B05B-3DBA-4932-B8E5-E1537F4306A1}" name="Column5558"/>
    <tableColumn id="5567" xr3:uid="{DA363C6A-0031-4CA8-BFB3-A8E8D8700F82}" name="Column5559"/>
    <tableColumn id="5568" xr3:uid="{242E3B60-7285-47EE-A52B-02513D0B3FA6}" name="Column5560"/>
    <tableColumn id="5569" xr3:uid="{FC5A0831-1C20-452E-9E2D-7FD900A2E3A6}" name="Column5561"/>
    <tableColumn id="5570" xr3:uid="{21C37B72-526D-4A83-980A-2E2796159BCC}" name="Column5562"/>
    <tableColumn id="5571" xr3:uid="{29E15D33-86A7-4651-809A-EFF5EEF3A115}" name="Column5563"/>
    <tableColumn id="5572" xr3:uid="{8FC59BBE-F298-49E0-9ED7-96621F558A3A}" name="Column5564"/>
    <tableColumn id="5573" xr3:uid="{660C2748-112F-4542-94CF-6F2F3F44D3F1}" name="Column5565"/>
    <tableColumn id="5574" xr3:uid="{21A2A254-529C-4755-9F5F-AD3C827760AB}" name="Column5566"/>
    <tableColumn id="5575" xr3:uid="{1DC2A308-83C3-4511-9E6A-527D51332E13}" name="Column5567"/>
    <tableColumn id="5576" xr3:uid="{5938E8D6-D0A6-4D52-BA65-ED4595580288}" name="Column5568"/>
    <tableColumn id="5577" xr3:uid="{D1637252-62DC-4336-8602-422BD0564BC1}" name="Column5569"/>
    <tableColumn id="5578" xr3:uid="{A7C1A27E-CA7B-4E37-8593-C3C519B86A9E}" name="Column5570"/>
    <tableColumn id="5579" xr3:uid="{5DD69158-CA59-456B-91D8-5B545B666F41}" name="Column5571"/>
    <tableColumn id="5580" xr3:uid="{8DA55A2A-9DFE-42A1-9D5C-8531B8FCD945}" name="Column5572"/>
    <tableColumn id="5581" xr3:uid="{C10B3F8A-C76F-425E-BBCC-D524850E25C1}" name="Column5573"/>
    <tableColumn id="5582" xr3:uid="{5E5DF42F-0A10-4810-8359-332780044B7B}" name="Column5574"/>
    <tableColumn id="5583" xr3:uid="{E4E68147-8CB0-42AA-8D05-7CB663DF6E4E}" name="Column5575"/>
    <tableColumn id="5584" xr3:uid="{B68DC206-7FEE-49D6-8ED3-B64C20D47440}" name="Column5576"/>
    <tableColumn id="5585" xr3:uid="{989DF24D-AC5A-4F7D-8ED2-CBB2678E4307}" name="Column5577"/>
    <tableColumn id="5586" xr3:uid="{CACAECDA-51DF-4E05-894E-8E6E12BC8EC3}" name="Column5578"/>
    <tableColumn id="5587" xr3:uid="{A47ECB36-ACFB-4481-9930-D109C8C84361}" name="Column5579"/>
    <tableColumn id="5588" xr3:uid="{0654B61B-6072-46B5-830B-B14943220410}" name="Column5580"/>
    <tableColumn id="5589" xr3:uid="{3D29CF25-665E-41F3-848A-C124429EB13B}" name="Column5581"/>
    <tableColumn id="5590" xr3:uid="{DE696A3B-66C9-4755-8095-9B8F43621B52}" name="Column5582"/>
    <tableColumn id="5591" xr3:uid="{00026536-E7FA-4004-BB07-0ECF571021AB}" name="Column5583"/>
    <tableColumn id="5592" xr3:uid="{DA10D741-10B9-4070-BDA8-C9BA4EED0C78}" name="Column5584"/>
    <tableColumn id="5593" xr3:uid="{7B76A30E-B601-4006-9197-2AA44DAF1C9E}" name="Column5585"/>
    <tableColumn id="5594" xr3:uid="{2C65B4AA-56DB-47A2-826D-18E9001DB3C6}" name="Column5586"/>
    <tableColumn id="5595" xr3:uid="{83005855-475E-4E5E-9F8D-C0611DB133DB}" name="Column5587"/>
    <tableColumn id="5596" xr3:uid="{ED9EC784-5A01-427F-B447-643C27247742}" name="Column5588"/>
    <tableColumn id="5597" xr3:uid="{4411E2A5-58C5-46C8-8276-BDC337FE6993}" name="Column5589"/>
    <tableColumn id="5598" xr3:uid="{F56E1639-788C-43B6-9F46-486716509592}" name="Column5590"/>
    <tableColumn id="5599" xr3:uid="{F2DE01D9-B017-4269-AE8B-62333DEA1CEF}" name="Column5591"/>
    <tableColumn id="5600" xr3:uid="{8233C568-89DC-4814-B623-BC0DAF443254}" name="Column5592"/>
    <tableColumn id="5601" xr3:uid="{BA45922F-4EDE-474C-8982-879377226030}" name="Column5593"/>
    <tableColumn id="5602" xr3:uid="{65C786DC-5B11-44DC-8905-466F5DB90DD2}" name="Column5594"/>
    <tableColumn id="5603" xr3:uid="{E20F3D12-F22C-4C2E-8F44-6E6C0FBA1FE3}" name="Column5595"/>
    <tableColumn id="5604" xr3:uid="{B3A115C6-9832-4BFC-9FA1-7327DDFC5F0D}" name="Column5596"/>
    <tableColumn id="5605" xr3:uid="{456FF67F-316F-4A9D-B3DB-13E34ECF48AC}" name="Column5597"/>
    <tableColumn id="5606" xr3:uid="{FE1804FA-C826-408C-9966-4EE6EB33D7D5}" name="Column5598"/>
    <tableColumn id="5607" xr3:uid="{9FA5B63E-A678-4D19-8E08-D226DD694C73}" name="Column5599"/>
    <tableColumn id="5608" xr3:uid="{7064E191-A1F3-40F4-8CE7-B95DBF69C555}" name="Column5600"/>
    <tableColumn id="5609" xr3:uid="{2C5C7C5E-6780-4B3C-A505-CB4F6C305985}" name="Column5601"/>
    <tableColumn id="5610" xr3:uid="{A3F0AA37-A3C0-4A6F-A995-4442D0A307FA}" name="Column5602"/>
    <tableColumn id="5611" xr3:uid="{9A34D3CF-0A28-4F1E-888F-4FD3A41C5B2C}" name="Column5603"/>
    <tableColumn id="5612" xr3:uid="{C635B70D-3C83-42F9-B3C0-B84789F3C6AC}" name="Column5604"/>
    <tableColumn id="5613" xr3:uid="{0C8373A4-E47E-481C-92C7-F86CEED641E2}" name="Column5605"/>
    <tableColumn id="5614" xr3:uid="{9DB71305-9150-42DB-BE00-C2C76E1670D0}" name="Column5606"/>
    <tableColumn id="5615" xr3:uid="{22DE42D0-F7B9-45AD-91E4-3B79E7B16CAD}" name="Column5607"/>
    <tableColumn id="5616" xr3:uid="{4EFBD8B1-60BF-4272-A2A1-3772CBC3FB5D}" name="Column5608"/>
    <tableColumn id="5617" xr3:uid="{CE4B5527-8B50-49C1-9487-A4CD554674CB}" name="Column5609"/>
    <tableColumn id="5618" xr3:uid="{F60C2947-611A-4F28-855F-3970B21378FC}" name="Column5610"/>
    <tableColumn id="5619" xr3:uid="{72F692DB-D47B-4EF0-8586-19BAD7CAA8D4}" name="Column5611"/>
    <tableColumn id="5620" xr3:uid="{9CC6C674-A962-4DAE-834F-6A6AB97B9710}" name="Column5612"/>
    <tableColumn id="5621" xr3:uid="{B1742FAA-9230-4046-AF87-A2013442632F}" name="Column5613"/>
    <tableColumn id="5622" xr3:uid="{EF907543-99E9-42F3-ABAA-1897E5D902A3}" name="Column5614"/>
    <tableColumn id="5623" xr3:uid="{6EE67D8F-6D4E-4059-99B0-CAB9032067F9}" name="Column5615"/>
    <tableColumn id="5624" xr3:uid="{CF2D0272-7686-4AFD-BE11-7B175216FEF6}" name="Column5616"/>
    <tableColumn id="5625" xr3:uid="{F62DAFF9-13C8-4949-8516-752119C00E19}" name="Column5617"/>
    <tableColumn id="5626" xr3:uid="{A8E98629-F4DE-4F89-8F7C-A449EA9A43A1}" name="Column5618"/>
    <tableColumn id="5627" xr3:uid="{D273ADC1-3F31-4629-858E-319CC1F000A1}" name="Column5619"/>
    <tableColumn id="5628" xr3:uid="{7E3830E4-1E2F-4613-9E95-51D522600BE7}" name="Column5620"/>
    <tableColumn id="5629" xr3:uid="{BB386AAA-821D-4734-902D-CF317A2E3C69}" name="Column5621"/>
    <tableColumn id="5630" xr3:uid="{1A8F4E82-E73C-4C79-8BA7-8B3CE6D4B849}" name="Column5622"/>
    <tableColumn id="5631" xr3:uid="{591450DF-AC15-4C2D-AD8B-58FC3487330E}" name="Column5623"/>
    <tableColumn id="5632" xr3:uid="{214ABBFB-1EF9-4C58-ABA3-B36E0F117101}" name="Column5624"/>
    <tableColumn id="5633" xr3:uid="{6A7AC5FC-277C-4102-A613-90C6221E994F}" name="Column5625"/>
    <tableColumn id="5634" xr3:uid="{ACE274FF-6D7E-48D8-AD3D-20B1ECE3123C}" name="Column5626"/>
    <tableColumn id="5635" xr3:uid="{FB28594F-2C81-40ED-B461-2C21AB9442D4}" name="Column5627"/>
    <tableColumn id="5636" xr3:uid="{41954125-55EF-4034-977E-AB468626D9BC}" name="Column5628"/>
    <tableColumn id="5637" xr3:uid="{5F5A4724-7DA3-409B-A55A-0DF8EA9AAD8C}" name="Column5629"/>
    <tableColumn id="5638" xr3:uid="{5F0171B6-B01F-4FD3-AB4C-CA285709BB99}" name="Column5630"/>
    <tableColumn id="5639" xr3:uid="{AB5BDEA5-3EBD-4477-9D12-D3C7EE88C609}" name="Column5631"/>
    <tableColumn id="5640" xr3:uid="{1BEE0229-D286-45E1-9A79-3898F0DCD147}" name="Column5632"/>
    <tableColumn id="5641" xr3:uid="{1268DFCC-BD86-42A8-A3AE-7E5FE899DBFF}" name="Column5633"/>
    <tableColumn id="5642" xr3:uid="{F709AFF0-56DD-4AC3-A5B0-86CC15AB5ADE}" name="Column5634"/>
    <tableColumn id="5643" xr3:uid="{3F109069-59F7-48A2-B714-50824F994940}" name="Column5635"/>
    <tableColumn id="5644" xr3:uid="{1AE4886A-270B-47D1-BCC0-9B30EB8FE9BB}" name="Column5636"/>
    <tableColumn id="5645" xr3:uid="{7E503EE0-ACA8-4E5D-8E00-6F87FBDCA0F1}" name="Column5637"/>
    <tableColumn id="5646" xr3:uid="{7760A35D-BA13-411D-A4CE-6D96BB98F135}" name="Column5638"/>
    <tableColumn id="5647" xr3:uid="{2F58E0C7-97B2-45E4-8ED6-E3AF34949660}" name="Column5639"/>
    <tableColumn id="5648" xr3:uid="{279A0F7B-BE21-4849-9D9A-16EB0FE60B38}" name="Column5640"/>
    <tableColumn id="5649" xr3:uid="{9F4236DF-6221-4DFD-B886-69AB90BA6300}" name="Column5641"/>
    <tableColumn id="5650" xr3:uid="{066B97B5-351A-4BD3-BE34-970C22D59F21}" name="Column5642"/>
    <tableColumn id="5651" xr3:uid="{211320DF-5C13-4C60-A1F1-D0150013596F}" name="Column5643"/>
    <tableColumn id="5652" xr3:uid="{7B3530C2-DFB9-46A9-853B-52B26D128E9E}" name="Column5644"/>
    <tableColumn id="5653" xr3:uid="{E73679D9-12A2-48A8-B753-1DD2D4793012}" name="Column5645"/>
    <tableColumn id="5654" xr3:uid="{D4A4FDA1-8179-493C-8997-20051D1F2E53}" name="Column5646"/>
    <tableColumn id="5655" xr3:uid="{C6BDD2E6-8CBC-497F-8D4B-ABAA7A037CBE}" name="Column5647"/>
    <tableColumn id="5656" xr3:uid="{3667A0B9-07F2-4635-8455-6B0096F0DDD3}" name="Column5648"/>
    <tableColumn id="5657" xr3:uid="{74E9DAAB-F8D9-4E1B-86ED-7D3BAFEF80E3}" name="Column5649"/>
    <tableColumn id="5658" xr3:uid="{D50E2097-C385-459F-938B-8E73F4567CA7}" name="Column5650"/>
    <tableColumn id="5659" xr3:uid="{966AA48F-781C-43C1-A314-199EA7062D50}" name="Column5651"/>
    <tableColumn id="5660" xr3:uid="{BBE31058-F196-4842-B352-53491445716D}" name="Column5652"/>
    <tableColumn id="5661" xr3:uid="{26CE966D-BC35-4357-9099-88D586CE79F1}" name="Column5653"/>
    <tableColumn id="5662" xr3:uid="{8FC4B5AC-B1A0-41CC-B897-81B03A5D0521}" name="Column5654"/>
    <tableColumn id="5663" xr3:uid="{1685139C-905C-44E7-80B1-49FCAD2C1B19}" name="Column5655"/>
    <tableColumn id="5664" xr3:uid="{341F5F0C-A62A-402C-95C8-E791A3CCA750}" name="Column5656"/>
    <tableColumn id="5665" xr3:uid="{886F6D3E-36F5-4BEE-B516-EACD6E41BF97}" name="Column5657"/>
    <tableColumn id="5666" xr3:uid="{0D79B3EB-8699-4F92-B7BE-ADB58E992795}" name="Column5658"/>
    <tableColumn id="5667" xr3:uid="{88E454A8-ABFC-466F-9824-A2E75657C8C2}" name="Column5659"/>
    <tableColumn id="5668" xr3:uid="{E84B2CB6-2EC1-46C4-B0F9-9B010CB135B2}" name="Column5660"/>
    <tableColumn id="5669" xr3:uid="{D1242FC5-3384-480C-8414-DA34A3653077}" name="Column5661"/>
    <tableColumn id="5670" xr3:uid="{31845F86-00D4-4B15-8337-E41CD26DFD4C}" name="Column5662"/>
    <tableColumn id="5671" xr3:uid="{F8D41A37-617F-4451-B309-2754D988C945}" name="Column5663"/>
    <tableColumn id="5672" xr3:uid="{4948C461-014C-4168-A988-2A80EC7089E8}" name="Column5664"/>
    <tableColumn id="5673" xr3:uid="{2F751816-1A69-405A-824A-84CC1FDE94FA}" name="Column5665"/>
    <tableColumn id="5674" xr3:uid="{2EDA0C02-B561-441B-AB82-E72DB2F2DFAD}" name="Column5666"/>
    <tableColumn id="5675" xr3:uid="{44A99D01-4A93-4678-B9B7-76CD26F88502}" name="Column5667"/>
    <tableColumn id="5676" xr3:uid="{9AE955BF-7619-410D-9219-07517F377E71}" name="Column5668"/>
    <tableColumn id="5677" xr3:uid="{E16935DC-2933-437C-8820-F04944FECE30}" name="Column5669"/>
    <tableColumn id="5678" xr3:uid="{7678436E-A4B6-4EA4-86D1-A9F79EEBC1B5}" name="Column5670"/>
    <tableColumn id="5679" xr3:uid="{9EBDC819-97D8-4B0E-909E-0A3DDF663467}" name="Column5671"/>
    <tableColumn id="5680" xr3:uid="{11E09D5B-55F8-47CD-9E37-BB82F9A3B192}" name="Column5672"/>
    <tableColumn id="5681" xr3:uid="{28ABDC85-875B-4B9D-A045-105234AC2355}" name="Column5673"/>
    <tableColumn id="5682" xr3:uid="{AEA223EB-6D9E-42E5-8675-4353AFA5C809}" name="Column5674"/>
    <tableColumn id="5683" xr3:uid="{AE93340F-BFD2-4631-8C95-B254AEB287F8}" name="Column5675"/>
    <tableColumn id="5684" xr3:uid="{1A621821-5A29-4EDF-BD64-13DD72348166}" name="Column5676"/>
    <tableColumn id="5685" xr3:uid="{ED52A4E3-F5BE-4699-8A08-8DF35C820162}" name="Column5677"/>
    <tableColumn id="5686" xr3:uid="{F082CEF5-AB46-422E-AA10-9213453F58E1}" name="Column5678"/>
    <tableColumn id="5687" xr3:uid="{D42ADE82-1528-4A1E-B530-6C9F45EE92D9}" name="Column5679"/>
    <tableColumn id="5688" xr3:uid="{85D2B752-7A8F-4CA9-8583-E9073FA74C90}" name="Column5680"/>
    <tableColumn id="5689" xr3:uid="{64D25489-6623-44F4-B037-36D18AD3FE4C}" name="Column5681"/>
    <tableColumn id="5690" xr3:uid="{43A9E014-0343-450E-AD75-39F759D9135A}" name="Column5682"/>
    <tableColumn id="5691" xr3:uid="{93181453-5AED-4A96-9562-A2FC2EC19AA0}" name="Column5683"/>
    <tableColumn id="5692" xr3:uid="{77C43E36-4DAC-47F9-AE69-DBFB168C8264}" name="Column5684"/>
    <tableColumn id="5693" xr3:uid="{803271AC-DA77-4937-95B0-3AD8CB08A1D6}" name="Column5685"/>
    <tableColumn id="5694" xr3:uid="{4EACD9BE-6F41-4D49-8CF3-72862E5555A4}" name="Column5686"/>
    <tableColumn id="5695" xr3:uid="{4D606BE2-E27C-4479-925C-95B5DF3722C4}" name="Column5687"/>
    <tableColumn id="5696" xr3:uid="{9C28D539-577F-43EE-AC0D-3C8C58B69F88}" name="Column5688"/>
    <tableColumn id="5697" xr3:uid="{F1C23582-066C-4694-996D-EA2DD83D6435}" name="Column5689"/>
    <tableColumn id="5698" xr3:uid="{896E3DBF-C134-493A-9D55-5A86FE28E337}" name="Column5690"/>
    <tableColumn id="5699" xr3:uid="{45738736-2E5B-4D14-A151-AA753AD69069}" name="Column5691"/>
    <tableColumn id="5700" xr3:uid="{5CD56198-28E9-4B48-9725-132BE75C8C8C}" name="Column5692"/>
    <tableColumn id="5701" xr3:uid="{E1DC2602-D6EA-4BE2-9B46-B6004D0368A1}" name="Column5693"/>
    <tableColumn id="5702" xr3:uid="{DBDE6387-C92F-4704-9D9C-0CB9491A1644}" name="Column5694"/>
    <tableColumn id="5703" xr3:uid="{65FFE8FC-88BC-4BEE-876E-84FCD23553C0}" name="Column5695"/>
    <tableColumn id="5704" xr3:uid="{E6964862-8C7F-4E1E-8915-99A36FFAB532}" name="Column5696"/>
    <tableColumn id="5705" xr3:uid="{E43ABC5B-C8E3-4EB6-83FE-32CEC8FA6FC6}" name="Column5697"/>
    <tableColumn id="5706" xr3:uid="{839D75AE-FA6C-4E00-8266-7E1939D5E258}" name="Column5698"/>
    <tableColumn id="5707" xr3:uid="{8535593B-EEC1-4E07-817D-0DBBBF3EFE27}" name="Column5699"/>
    <tableColumn id="5708" xr3:uid="{5263805A-14A6-4CE0-A7EC-1B45CE7D6635}" name="Column5700"/>
    <tableColumn id="5709" xr3:uid="{E7792FFB-90CC-45A4-8788-1906D81A5CDF}" name="Column5701"/>
    <tableColumn id="5710" xr3:uid="{A6B5FEA8-9797-4531-8ECA-0AFD9C751E6D}" name="Column5702"/>
    <tableColumn id="5711" xr3:uid="{3057CF9B-AE3B-4E31-B926-2AD355CD12EA}" name="Column5703"/>
    <tableColumn id="5712" xr3:uid="{04EEEEC2-6D57-4D08-8592-04B5C1D11076}" name="Column5704"/>
    <tableColumn id="5713" xr3:uid="{3CBD9F9E-58C7-429A-8F8A-027DDB78A3A6}" name="Column5705"/>
    <tableColumn id="5714" xr3:uid="{BCA6BDBB-CA39-485D-91B8-EF7652856CE2}" name="Column5706"/>
    <tableColumn id="5715" xr3:uid="{F23BDF02-3F4A-4FDD-B5F9-54E93B8C67EE}" name="Column5707"/>
    <tableColumn id="5716" xr3:uid="{1365EB7D-0E4C-4E6B-945E-F888283B978D}" name="Column5708"/>
    <tableColumn id="5717" xr3:uid="{51FFC0B1-AB7E-4006-ACCF-6FB6B353C6AE}" name="Column5709"/>
    <tableColumn id="5718" xr3:uid="{CA57EF77-E07E-4AF8-BF0C-AD0A2D07B8CE}" name="Column5710"/>
    <tableColumn id="5719" xr3:uid="{2A117898-6E29-49B2-8DF6-3382A5CA9AB0}" name="Column5711"/>
    <tableColumn id="5720" xr3:uid="{252BBE75-5625-4BA8-9C54-2CFBA195C87A}" name="Column5712"/>
    <tableColumn id="5721" xr3:uid="{BFC8D442-FB02-4D5D-844C-514AE33AF3D8}" name="Column5713"/>
    <tableColumn id="5722" xr3:uid="{C1DEB7E7-9F72-4388-BD49-F9FBA310EA4C}" name="Column5714"/>
    <tableColumn id="5723" xr3:uid="{BB6C9D53-EEB7-4478-921C-0E0093165953}" name="Column5715"/>
    <tableColumn id="5724" xr3:uid="{53E8DB02-A865-4330-A34E-A6CA78AF09A6}" name="Column5716"/>
    <tableColumn id="5725" xr3:uid="{D58E5B9B-04AF-4543-823F-48EAA91A2421}" name="Column5717"/>
    <tableColumn id="5726" xr3:uid="{0F0FF2E9-48FB-4CC2-93DB-D1C9C4937B29}" name="Column5718"/>
    <tableColumn id="5727" xr3:uid="{F582B099-9C55-4560-A41E-2AA3CE305138}" name="Column5719"/>
    <tableColumn id="5728" xr3:uid="{BC3D48E7-2C71-470F-87DA-DD7B9D547BE7}" name="Column5720"/>
    <tableColumn id="5729" xr3:uid="{B844E25A-C50B-40AD-B5DC-734D9162CE39}" name="Column5721"/>
    <tableColumn id="5730" xr3:uid="{C4FD9259-FCBF-4F58-9355-FBD359EFD4CD}" name="Column5722"/>
    <tableColumn id="5731" xr3:uid="{014920E2-F245-4DEF-99F4-5E27B76EB453}" name="Column5723"/>
    <tableColumn id="5732" xr3:uid="{1718A5B3-4474-4DCC-A47E-82068E3901B7}" name="Column5724"/>
    <tableColumn id="5733" xr3:uid="{9ADBE2D2-0B70-4A29-A06B-3B091462B274}" name="Column5725"/>
    <tableColumn id="5734" xr3:uid="{E13859F0-73DA-4211-A3A5-6F03942B9D3E}" name="Column5726"/>
    <tableColumn id="5735" xr3:uid="{4BF75F07-61D2-4A05-A91D-289DFFCE44B3}" name="Column5727"/>
    <tableColumn id="5736" xr3:uid="{54B8DCA1-5FD8-48C3-99FA-C303F6309E73}" name="Column5728"/>
    <tableColumn id="5737" xr3:uid="{96C43F5E-CF72-4981-8835-C033BC0EDF6A}" name="Column5729"/>
    <tableColumn id="5738" xr3:uid="{D3317068-A339-4504-98F1-37AD99061F85}" name="Column5730"/>
    <tableColumn id="5739" xr3:uid="{64DBB095-86DC-429A-A524-BA421745A375}" name="Column5731"/>
    <tableColumn id="5740" xr3:uid="{55BD7EB1-160B-4E3A-8412-D3B01BEE2DB4}" name="Column5732"/>
    <tableColumn id="5741" xr3:uid="{0326A1F4-671B-408F-8A50-BC845162A055}" name="Column5733"/>
    <tableColumn id="5742" xr3:uid="{82A2D9AD-2B1E-4053-8D71-88A883D9E54D}" name="Column5734"/>
    <tableColumn id="5743" xr3:uid="{6691B27F-CB03-4D8C-9177-3EE09A3AD41D}" name="Column5735"/>
    <tableColumn id="5744" xr3:uid="{488914C2-D33F-4E47-9AAB-75A32E796767}" name="Column5736"/>
    <tableColumn id="5745" xr3:uid="{E13C00B8-0F06-4343-A97C-F73C3C4C8EC2}" name="Column5737"/>
    <tableColumn id="5746" xr3:uid="{D3F47E92-AD57-4511-AAE4-9058F9CB87E2}" name="Column5738"/>
    <tableColumn id="5747" xr3:uid="{44AD8292-8A4F-400B-A0C5-126653367428}" name="Column5739"/>
    <tableColumn id="5748" xr3:uid="{32A7D341-FE8C-48AB-8E9E-E381151B7E8B}" name="Column5740"/>
    <tableColumn id="5749" xr3:uid="{FD66EA15-3986-4293-9109-F556D75398D2}" name="Column5741"/>
    <tableColumn id="5750" xr3:uid="{7DCD73A0-F561-4F2B-A7BF-960FB0155FB4}" name="Column5742"/>
    <tableColumn id="5751" xr3:uid="{50F445DF-F445-4819-8918-8F555E79355F}" name="Column5743"/>
    <tableColumn id="5752" xr3:uid="{C74757DC-C1C9-40F7-AC20-6B5A18BB8FED}" name="Column5744"/>
    <tableColumn id="5753" xr3:uid="{512A07FD-D338-466A-A761-EA7481C85530}" name="Column5745"/>
    <tableColumn id="5754" xr3:uid="{B7B688FB-CE53-4BE1-9D45-B34B57FB0BD4}" name="Column5746"/>
    <tableColumn id="5755" xr3:uid="{C2DF4B53-17CF-498A-84B5-F32896FB7B3C}" name="Column5747"/>
    <tableColumn id="5756" xr3:uid="{9FA4BE58-E95C-4BE2-B39D-A4967C01EC3A}" name="Column5748"/>
    <tableColumn id="5757" xr3:uid="{55C59C82-7A8F-46B1-9754-173A4A97D20B}" name="Column5749"/>
    <tableColumn id="5758" xr3:uid="{BEC8FC84-1457-430C-80F6-B8920EEA2C9D}" name="Column5750"/>
    <tableColumn id="5759" xr3:uid="{26847093-C3C9-4870-9406-59B0F43A1951}" name="Column5751"/>
    <tableColumn id="5760" xr3:uid="{D3BD0D32-C8B6-49C2-ADC1-551BB1F7AA7A}" name="Column5752"/>
    <tableColumn id="5761" xr3:uid="{8A8597D2-6F40-4B04-A2B5-22970171A2A5}" name="Column5753"/>
    <tableColumn id="5762" xr3:uid="{47779D0E-C632-4DA9-8A87-0FD9E34F79A5}" name="Column5754"/>
    <tableColumn id="5763" xr3:uid="{A95E845A-13BA-470D-A2AF-24A34A5DC360}" name="Column5755"/>
    <tableColumn id="5764" xr3:uid="{B1EA1A60-20C6-4CBF-907A-006EC44F969F}" name="Column5756"/>
    <tableColumn id="5765" xr3:uid="{624F8A92-0CC1-43A4-9344-9F9519D89EC5}" name="Column5757"/>
    <tableColumn id="5766" xr3:uid="{A3AD92AC-9AED-49C5-84EB-A50565DE4376}" name="Column5758"/>
    <tableColumn id="5767" xr3:uid="{A330421C-7A94-423F-9F99-8741D6E7B553}" name="Column5759"/>
    <tableColumn id="5768" xr3:uid="{709D2C76-6D53-46D2-AE56-251D556DA484}" name="Column5760"/>
    <tableColumn id="5769" xr3:uid="{7AC0A089-4F4F-45BF-AFE8-D65C5F91421A}" name="Column5761"/>
    <tableColumn id="5770" xr3:uid="{7A4C2DE0-0BE9-4691-BF3A-8C49750E6B6A}" name="Column5762"/>
    <tableColumn id="5771" xr3:uid="{27222BB8-183F-45E2-B30E-E0296FB20159}" name="Column5763"/>
    <tableColumn id="5772" xr3:uid="{90B0B6DC-E1F2-41F8-8C9A-DC8EA7CBCC71}" name="Column5764"/>
    <tableColumn id="5773" xr3:uid="{5896075D-F10A-41BC-8EB6-DB8514023022}" name="Column5765"/>
    <tableColumn id="5774" xr3:uid="{9D8F0006-AED3-4B72-B041-776C9C1FE9FE}" name="Column5766"/>
    <tableColumn id="5775" xr3:uid="{A115FAAA-2AE5-4C7D-BA89-ACD86EDF7212}" name="Column5767"/>
    <tableColumn id="5776" xr3:uid="{CDE13232-0204-411A-B0A4-43386CD2FC9F}" name="Column5768"/>
    <tableColumn id="5777" xr3:uid="{BF280E73-C97B-4207-96AD-0E147DDF0FE3}" name="Column5769"/>
    <tableColumn id="5778" xr3:uid="{FF040E28-F222-49A6-8B26-67F2252B67DA}" name="Column5770"/>
    <tableColumn id="5779" xr3:uid="{9A096627-62F8-4A8C-95B3-B010D9724B0C}" name="Column5771"/>
    <tableColumn id="5780" xr3:uid="{DE7F9EBC-0735-4AA3-A10D-A2F65E35721B}" name="Column5772"/>
    <tableColumn id="5781" xr3:uid="{3668BE4A-203C-406E-A54D-753C1654946F}" name="Column5773"/>
    <tableColumn id="5782" xr3:uid="{035ADAFC-5402-4494-9EAF-8C30EE5495A5}" name="Column5774"/>
    <tableColumn id="5783" xr3:uid="{5CD29D8A-E53F-411A-9FE6-5A38F9F0D4C3}" name="Column5775"/>
    <tableColumn id="5784" xr3:uid="{7718127C-1845-4A61-9A82-B5F3436EDCAA}" name="Column5776"/>
    <tableColumn id="5785" xr3:uid="{F5CD2E4D-8566-4575-8AEF-7DC8DF36ED12}" name="Column5777"/>
    <tableColumn id="5786" xr3:uid="{C4542085-7B7E-4A52-A191-A3F5743E226F}" name="Column5778"/>
    <tableColumn id="5787" xr3:uid="{98400760-AB84-4336-B4A2-C5B201C597E9}" name="Column5779"/>
    <tableColumn id="5788" xr3:uid="{4203B7D2-E737-4FC2-9D21-AA3217C822C0}" name="Column5780"/>
    <tableColumn id="5789" xr3:uid="{593DC340-98F9-40C1-A1F5-BCE5C4818C52}" name="Column5781"/>
    <tableColumn id="5790" xr3:uid="{8DD41D60-43F2-4AE5-8D20-97969DD34EAE}" name="Column5782"/>
    <tableColumn id="5791" xr3:uid="{A15DC0DE-A88B-4D09-8D2F-95E16004F3AD}" name="Column5783"/>
    <tableColumn id="5792" xr3:uid="{D9C0CB34-418D-4A8A-9153-0F31F7620DA7}" name="Column5784"/>
    <tableColumn id="5793" xr3:uid="{8F6ED6C9-3810-4345-8162-A6DB68274327}" name="Column5785"/>
    <tableColumn id="5794" xr3:uid="{EE09DCD8-19F2-4489-A312-9466CEB4BAB8}" name="Column5786"/>
    <tableColumn id="5795" xr3:uid="{2414C1CB-0E68-437F-829B-C4554E119850}" name="Column5787"/>
    <tableColumn id="5796" xr3:uid="{222F7C9F-F8A7-48EF-A54F-80A0FB877B46}" name="Column5788"/>
    <tableColumn id="5797" xr3:uid="{5849C210-B865-4A68-B2F7-D5C5524C3050}" name="Column5789"/>
    <tableColumn id="5798" xr3:uid="{C9BA11D4-E8CE-443A-9033-E468A80475D5}" name="Column5790"/>
    <tableColumn id="5799" xr3:uid="{5D7EA3D2-1DC0-4641-A75B-49CAC381B671}" name="Column5791"/>
    <tableColumn id="5800" xr3:uid="{F97B3645-FC97-47BB-A979-14E6DE180C98}" name="Column5792"/>
    <tableColumn id="5801" xr3:uid="{A0E53149-00CC-4522-9C21-916F03B569B2}" name="Column5793"/>
    <tableColumn id="5802" xr3:uid="{A1A6342D-59E5-489F-9CBC-B608EEFF8BEB}" name="Column5794"/>
    <tableColumn id="5803" xr3:uid="{054CCB0C-33F2-4E0B-B015-EA21A8BE964E}" name="Column5795"/>
    <tableColumn id="5804" xr3:uid="{62A9ECDD-060F-4B2F-B6DD-8319D273875E}" name="Column5796"/>
    <tableColumn id="5805" xr3:uid="{E9125D5B-313D-402E-BCFE-83153E9912DB}" name="Column5797"/>
    <tableColumn id="5806" xr3:uid="{7BD4815B-2650-4F97-B9CE-073A084FB97D}" name="Column5798"/>
    <tableColumn id="5807" xr3:uid="{CF5122F0-8821-46CB-934B-AE58310DB505}" name="Column5799"/>
    <tableColumn id="5808" xr3:uid="{D6783A3F-8622-4294-B827-E74752B3A4FA}" name="Column5800"/>
    <tableColumn id="5809" xr3:uid="{44B1F229-090B-4AEC-B692-F7324E37724A}" name="Column5801"/>
    <tableColumn id="5810" xr3:uid="{26AE03E6-EF9D-4AA2-B369-83B6FD0F0C5F}" name="Column5802"/>
    <tableColumn id="5811" xr3:uid="{A4F2E2CC-653F-4096-9D6D-E6096E96E0CA}" name="Column5803"/>
    <tableColumn id="5812" xr3:uid="{D83653A5-29A5-402A-92D8-1775A0BCB19B}" name="Column5804"/>
    <tableColumn id="5813" xr3:uid="{CD37B0FF-2705-449D-B80E-B9E9B133807A}" name="Column5805"/>
    <tableColumn id="5814" xr3:uid="{86DE739E-79EB-4E7A-8A6D-29C8907242E7}" name="Column5806"/>
    <tableColumn id="5815" xr3:uid="{F32D446C-57B6-43F2-8E57-BB9F8E654D34}" name="Column5807"/>
    <tableColumn id="5816" xr3:uid="{66DAF828-DDC1-41BD-9828-2D2A0898950F}" name="Column5808"/>
    <tableColumn id="5817" xr3:uid="{3A3B42BD-ED40-4D63-9A0C-58A2554F0130}" name="Column5809"/>
    <tableColumn id="5818" xr3:uid="{5F57C87B-0AE2-4FEF-A27F-9E96B86A9F3C}" name="Column5810"/>
    <tableColumn id="5819" xr3:uid="{B447E69A-51DC-4576-8957-73E71D4BA1FE}" name="Column5811"/>
    <tableColumn id="5820" xr3:uid="{4EF7A3DF-3CDD-4448-B4D5-D68AC81F7ED4}" name="Column5812"/>
    <tableColumn id="5821" xr3:uid="{3B659DF6-ADFC-49C4-BEE5-3797D19C397B}" name="Column5813"/>
    <tableColumn id="5822" xr3:uid="{FB81C4A4-95E4-4498-A948-6E997FE25498}" name="Column5814"/>
    <tableColumn id="5823" xr3:uid="{8E3F4C3D-0858-45D0-BBD6-67DADF68CFBB}" name="Column5815"/>
    <tableColumn id="5824" xr3:uid="{9DB59697-218F-4B80-A0D7-40D00FA3FD13}" name="Column5816"/>
    <tableColumn id="5825" xr3:uid="{2D5E7C7B-8831-4E7A-91C2-89D64E5F9FFE}" name="Column5817"/>
    <tableColumn id="5826" xr3:uid="{DFC0AA3D-6DD4-47AC-9E1C-3EB4CD8694C5}" name="Column5818"/>
    <tableColumn id="5827" xr3:uid="{E24D7F34-81C2-4A6D-8E44-9ED48CCA58E6}" name="Column5819"/>
    <tableColumn id="5828" xr3:uid="{66FB523E-9ADB-4BBC-87C5-8A645ACEDBDB}" name="Column5820"/>
    <tableColumn id="5829" xr3:uid="{E2C183C5-C2CC-4752-ABA2-13D59D4AD026}" name="Column5821"/>
    <tableColumn id="5830" xr3:uid="{CD38CDEC-6A70-4157-B28C-4C25F42FDA99}" name="Column5822"/>
    <tableColumn id="5831" xr3:uid="{02118FA7-9974-44E6-89E2-373374FB4C84}" name="Column5823"/>
    <tableColumn id="5832" xr3:uid="{7A17AAEB-F5CD-435D-A2F5-C2DBA1275184}" name="Column5824"/>
    <tableColumn id="5833" xr3:uid="{FDCB4F89-EC89-4C3C-90C8-CF2BA7D57AD7}" name="Column5825"/>
    <tableColumn id="5834" xr3:uid="{4315CE83-C776-4C96-928E-5E65276B4614}" name="Column5826"/>
    <tableColumn id="5835" xr3:uid="{F5B50A1C-BA73-4527-949F-16EDA7C1ACD1}" name="Column5827"/>
    <tableColumn id="5836" xr3:uid="{89CBE567-8764-434C-A552-513C4062ED4D}" name="Column5828"/>
    <tableColumn id="5837" xr3:uid="{330600F1-BB49-4B21-881C-E6E3F73C1E44}" name="Column5829"/>
    <tableColumn id="5838" xr3:uid="{6D025016-0ECC-49BC-B8E2-D14A17C55FA4}" name="Column5830"/>
    <tableColumn id="5839" xr3:uid="{20FE874D-08AF-44D2-B013-C1238E417F0F}" name="Column5831"/>
    <tableColumn id="5840" xr3:uid="{5EEC21FD-3E31-4924-81CB-109160623653}" name="Column5832"/>
    <tableColumn id="5841" xr3:uid="{7F1FD3D2-7F21-4F23-8DBF-B7E7F8F4DE45}" name="Column5833"/>
    <tableColumn id="5842" xr3:uid="{F87D30FD-5608-4693-8F30-EE670191FBEA}" name="Column5834"/>
    <tableColumn id="5843" xr3:uid="{5675BE62-7068-4BF7-A69A-F1ADA5882ACC}" name="Column5835"/>
    <tableColumn id="5844" xr3:uid="{3B0ADDB5-74AD-49DD-8159-60CF47B83057}" name="Column5836"/>
    <tableColumn id="5845" xr3:uid="{F25F161A-228A-4C87-BEA0-DF91B0491772}" name="Column5837"/>
    <tableColumn id="5846" xr3:uid="{5C8307D2-1097-454C-AD3C-E9FEC1761656}" name="Column5838"/>
    <tableColumn id="5847" xr3:uid="{BDE9D72F-26F1-47E5-80E5-2E9163BEED26}" name="Column5839"/>
    <tableColumn id="5848" xr3:uid="{F3E2D2EE-ECCE-4A18-ADD4-AD3F6E1E5C5B}" name="Column5840"/>
    <tableColumn id="5849" xr3:uid="{973ABE5D-E89C-4026-A145-6EB5B89811E4}" name="Column5841"/>
    <tableColumn id="5850" xr3:uid="{664D63C3-ADDC-4E3D-9604-17825953C9F4}" name="Column5842"/>
    <tableColumn id="5851" xr3:uid="{48C28052-15CD-445E-A743-914CA1699D8C}" name="Column5843"/>
    <tableColumn id="5852" xr3:uid="{9ABEB05F-8267-4FC0-80C3-2B70F758443E}" name="Column5844"/>
    <tableColumn id="5853" xr3:uid="{707F5BEA-A803-4CA5-A23F-229079D7C126}" name="Column5845"/>
    <tableColumn id="5854" xr3:uid="{0FDF7A0E-9C23-4276-AD3C-883F5BF3128B}" name="Column5846"/>
    <tableColumn id="5855" xr3:uid="{A2C385B7-A949-404C-A5FE-787C65D1C3A1}" name="Column5847"/>
    <tableColumn id="5856" xr3:uid="{99B7373D-6795-4C9C-A62E-4FF31C6D67B9}" name="Column5848"/>
    <tableColumn id="5857" xr3:uid="{C4A2E749-241A-4C81-A752-895B5C74CBAE}" name="Column5849"/>
    <tableColumn id="5858" xr3:uid="{AD310AF7-579B-4CB7-B0D7-DB62E8F6474D}" name="Column5850"/>
    <tableColumn id="5859" xr3:uid="{1E681054-4FB8-4D29-A195-8162E14FA6E2}" name="Column5851"/>
    <tableColumn id="5860" xr3:uid="{E8C8C904-A2BB-4640-96D5-0B358307E9C3}" name="Column5852"/>
    <tableColumn id="5861" xr3:uid="{41DD112A-0373-4A9E-81D2-5F7CDD2C77A2}" name="Column5853"/>
    <tableColumn id="5862" xr3:uid="{08F7A47E-4D6C-4804-A532-B940A6197486}" name="Column5854"/>
    <tableColumn id="5863" xr3:uid="{40EE9B35-2592-41CC-919D-46985AED146C}" name="Column5855"/>
    <tableColumn id="5864" xr3:uid="{D374E1D3-FF97-44E8-B446-E7597414DF36}" name="Column5856"/>
    <tableColumn id="5865" xr3:uid="{97A6E7E1-ABEE-40D1-9D43-2BEAD77FAFBD}" name="Column5857"/>
    <tableColumn id="5866" xr3:uid="{2C6755C6-55CE-4F39-9FEF-DBFFF3289922}" name="Column5858"/>
    <tableColumn id="5867" xr3:uid="{1C923B69-E2BC-451F-8FAE-B0A49F5E8CB2}" name="Column5859"/>
    <tableColumn id="5868" xr3:uid="{ADBDC3E8-45F0-4B4A-917F-4ED4BC408236}" name="Column5860"/>
    <tableColumn id="5869" xr3:uid="{A624ABD8-09C5-46DA-AD36-96E463F2C0F1}" name="Column5861"/>
    <tableColumn id="5870" xr3:uid="{9B040E5B-00AF-492A-9C5B-8FFD2CE45AA9}" name="Column5862"/>
    <tableColumn id="5871" xr3:uid="{5979BD40-32AB-43D6-BCFC-09015A455816}" name="Column5863"/>
    <tableColumn id="5872" xr3:uid="{D3C3D691-676A-4F35-8EF4-B588688F8416}" name="Column5864"/>
    <tableColumn id="5873" xr3:uid="{6EE1DFEA-A2D3-49F6-AE22-F4616CBC8AFF}" name="Column5865"/>
    <tableColumn id="5874" xr3:uid="{3AA6C938-87B0-4817-87A4-ADBB0F7E0B35}" name="Column5866"/>
    <tableColumn id="5875" xr3:uid="{FF8A034D-17D4-4FE4-8DC9-CB2B8EB3B69A}" name="Column5867"/>
    <tableColumn id="5876" xr3:uid="{2F2ADEE3-157A-40AE-B3A1-0D2D1C0AA02C}" name="Column5868"/>
    <tableColumn id="5877" xr3:uid="{3C0589BD-53BD-4D1A-816A-E15EDDAE36F6}" name="Column5869"/>
    <tableColumn id="5878" xr3:uid="{EB1D8E93-5A04-4CFE-A068-21967FA6ECE6}" name="Column5870"/>
    <tableColumn id="5879" xr3:uid="{641BCEF1-D289-471C-AD9A-088C77E79FEE}" name="Column5871"/>
    <tableColumn id="5880" xr3:uid="{1AE94CF3-E538-4345-9A93-4E19CC3452F1}" name="Column5872"/>
    <tableColumn id="5881" xr3:uid="{6214687D-F7E6-4FB7-9DAF-B9E8E5920D66}" name="Column5873"/>
    <tableColumn id="5882" xr3:uid="{A907CD3F-B19B-4F49-957F-D263B1B29C2C}" name="Column5874"/>
    <tableColumn id="5883" xr3:uid="{D38010CB-5DD8-4E90-8BB4-8D4A5C031B98}" name="Column5875"/>
    <tableColumn id="5884" xr3:uid="{1D71D72D-0D95-4B30-96BF-9CD2B845947B}" name="Column5876"/>
    <tableColumn id="5885" xr3:uid="{5E710276-29E6-48F3-BBE4-ECABC487A734}" name="Column5877"/>
    <tableColumn id="5886" xr3:uid="{CC2DB0D8-84DD-487B-9E54-6D992636F823}" name="Column5878"/>
    <tableColumn id="5887" xr3:uid="{CB1B734A-8917-48D6-825A-DFC1D19C4349}" name="Column5879"/>
    <tableColumn id="5888" xr3:uid="{037A72DB-A00B-45DC-89FC-B0C700609974}" name="Column5880"/>
    <tableColumn id="5889" xr3:uid="{0563D855-12EF-432B-87EC-EE59B285899A}" name="Column5881"/>
    <tableColumn id="5890" xr3:uid="{67217A9F-A0F7-4C46-9766-333D40B13FDD}" name="Column5882"/>
    <tableColumn id="5891" xr3:uid="{9BF17AB1-B3EF-4F2A-8339-B52AAC6C70F1}" name="Column5883"/>
    <tableColumn id="5892" xr3:uid="{105D7DA0-9D25-4D97-885F-7EF144ACFB55}" name="Column5884"/>
    <tableColumn id="5893" xr3:uid="{B3AC85C9-5CEB-44F0-8948-4D1CC53712E2}" name="Column5885"/>
    <tableColumn id="5894" xr3:uid="{EDE52A5E-04DA-461E-A1E3-F22EDA30EBC4}" name="Column5886"/>
    <tableColumn id="5895" xr3:uid="{69A76479-81A4-4409-9EA2-3BCF4BF34EA5}" name="Column5887"/>
    <tableColumn id="5896" xr3:uid="{C3D350EC-89D8-4D15-88B7-EF014C3FB7AD}" name="Column5888"/>
    <tableColumn id="5897" xr3:uid="{ED25EC63-8BC2-4A1A-AEEC-2F754E980FB6}" name="Column5889"/>
    <tableColumn id="5898" xr3:uid="{36BEDB46-D758-4C98-A322-ECF498E51DA3}" name="Column5890"/>
    <tableColumn id="5899" xr3:uid="{4BE518FA-D165-4E32-A1B1-A106B65F5AFA}" name="Column5891"/>
    <tableColumn id="5900" xr3:uid="{1EAD087D-B2D6-4C30-A4A9-A4B95EB866BB}" name="Column5892"/>
    <tableColumn id="5901" xr3:uid="{8D3DB17C-581F-404B-A30B-DCDE77C65A80}" name="Column5893"/>
    <tableColumn id="5902" xr3:uid="{44E097A5-51EB-4742-81AF-6D1A1E5A1971}" name="Column5894"/>
    <tableColumn id="5903" xr3:uid="{38EDEEE1-066A-432A-A84B-3F6A3D9E952A}" name="Column5895"/>
    <tableColumn id="5904" xr3:uid="{23BACAFC-9CE2-42C4-9500-DF524755A4A1}" name="Column5896"/>
    <tableColumn id="5905" xr3:uid="{37126DB7-4479-48D9-A829-A20F58ABC0C5}" name="Column5897"/>
    <tableColumn id="5906" xr3:uid="{0B0556B7-DAD1-4DB2-9B39-64620808E057}" name="Column5898"/>
    <tableColumn id="5907" xr3:uid="{71C9D54C-AC6D-4AFF-B17F-3BD328E75AEA}" name="Column5899"/>
    <tableColumn id="5908" xr3:uid="{2DCC624A-DA85-4655-A35C-A5431E3775D5}" name="Column5900"/>
    <tableColumn id="5909" xr3:uid="{C6F46FC5-D056-44A6-ADC1-CD06EC88D27E}" name="Column5901"/>
    <tableColumn id="5910" xr3:uid="{4E99AC37-01AD-48AE-9D6F-B1B26B0B42CC}" name="Column5902"/>
    <tableColumn id="5911" xr3:uid="{4B030FEE-97D8-49E8-8995-2D9B020969FC}" name="Column5903"/>
    <tableColumn id="5912" xr3:uid="{943F779C-44DF-4399-959F-BDF54EAF2A90}" name="Column5904"/>
    <tableColumn id="5913" xr3:uid="{CECE5433-EFD5-4526-8709-02EB43EA7E0C}" name="Column5905"/>
    <tableColumn id="5914" xr3:uid="{34FF1E55-A814-469A-B6A3-0DDE384D3C95}" name="Column5906"/>
    <tableColumn id="5915" xr3:uid="{49CD40A9-03F1-4DAF-BD4D-950B0FFB592B}" name="Column5907"/>
    <tableColumn id="5916" xr3:uid="{071C2498-6EA6-4F89-966F-DFCFA1C17046}" name="Column5908"/>
    <tableColumn id="5917" xr3:uid="{DA0A54E9-FB97-48BE-912D-FE43F1D07531}" name="Column5909"/>
    <tableColumn id="5918" xr3:uid="{0108516D-14E9-491A-B572-9450C3D9431E}" name="Column5910"/>
    <tableColumn id="5919" xr3:uid="{2843BEFF-C5AE-4B85-8929-50D9356A9E8F}" name="Column5911"/>
    <tableColumn id="5920" xr3:uid="{2F5029E7-7BAC-452F-AC2F-31BE30C6C812}" name="Column5912"/>
    <tableColumn id="5921" xr3:uid="{5A188DD4-CFA2-41A4-9E18-0D81CCD19B3F}" name="Column5913"/>
    <tableColumn id="5922" xr3:uid="{5A6F8706-938F-4BF6-A7D2-BEBDE8A45B69}" name="Column5914"/>
    <tableColumn id="5923" xr3:uid="{80280857-B972-4625-90B3-7DB63C98C6AB}" name="Column5915"/>
    <tableColumn id="5924" xr3:uid="{2D397F6F-AEBC-436A-B07B-BB6AACB3650E}" name="Column5916"/>
    <tableColumn id="5925" xr3:uid="{CC8F7213-2A01-4BB2-8DCC-B7510172DC4F}" name="Column5917"/>
    <tableColumn id="5926" xr3:uid="{1E5C5BD9-FB3C-45B8-ADFF-5EB3962DB66A}" name="Column5918"/>
    <tableColumn id="5927" xr3:uid="{5F7B7935-89D9-4BFD-82DB-1657BA394F8E}" name="Column5919"/>
    <tableColumn id="5928" xr3:uid="{1D28F93E-9C0B-4FBB-8393-B7C1B12BB4AC}" name="Column5920"/>
    <tableColumn id="5929" xr3:uid="{89004AA3-A88B-4EEE-BB7B-4AF23D4CDFB7}" name="Column5921"/>
    <tableColumn id="5930" xr3:uid="{FE8F088D-5B85-43E3-AAC2-84F05B8D66D1}" name="Column5922"/>
    <tableColumn id="5931" xr3:uid="{E02DF4E9-3485-48AA-A682-5522FCDFB704}" name="Column5923"/>
    <tableColumn id="5932" xr3:uid="{FA947762-6016-427D-A2C5-FC4B8421C2CE}" name="Column5924"/>
    <tableColumn id="5933" xr3:uid="{8E08B1A9-850F-4FF5-BF22-C7F54974749D}" name="Column5925"/>
    <tableColumn id="5934" xr3:uid="{AE0A4E72-377C-4573-A766-251352806AC8}" name="Column5926"/>
    <tableColumn id="5935" xr3:uid="{461D8B02-1612-4502-A84B-B3EF34FC308B}" name="Column5927"/>
    <tableColumn id="5936" xr3:uid="{4C4BAFDC-7169-4320-AE40-7A61356C56E3}" name="Column5928"/>
    <tableColumn id="5937" xr3:uid="{0E6DAF0F-6A9B-43FF-AEE5-47967E6472FD}" name="Column5929"/>
    <tableColumn id="5938" xr3:uid="{8C7DDA57-E2E0-4AF1-BC2C-5ADFD6DE6F14}" name="Column5930"/>
    <tableColumn id="5939" xr3:uid="{A356A70D-86FE-4B1B-A1AE-D925B94C6E71}" name="Column5931"/>
    <tableColumn id="5940" xr3:uid="{99D6922E-E7A0-46D3-96E9-1F1A776756CB}" name="Column5932"/>
    <tableColumn id="5941" xr3:uid="{4491A400-216B-4263-87E4-3567E5411948}" name="Column5933"/>
    <tableColumn id="5942" xr3:uid="{55A185E4-0E17-4C30-8D4D-0DD8ADCF19B8}" name="Column5934"/>
    <tableColumn id="5943" xr3:uid="{CF5465D8-0E5F-4F93-B35E-23CEAC3B8757}" name="Column5935"/>
    <tableColumn id="5944" xr3:uid="{5A9D9091-B9A4-4481-800A-05D3EBB5914A}" name="Column5936"/>
    <tableColumn id="5945" xr3:uid="{92482230-B2A9-4D37-8C88-C73D327B2AA3}" name="Column5937"/>
    <tableColumn id="5946" xr3:uid="{89A7562C-DA88-4C3D-8D3A-CDAEBF272628}" name="Column5938"/>
    <tableColumn id="5947" xr3:uid="{2AADF5CC-AAD5-40E9-A919-8B53118E3979}" name="Column5939"/>
    <tableColumn id="5948" xr3:uid="{98D5634F-37C3-4884-89E3-D469F4262C1E}" name="Column5940"/>
    <tableColumn id="5949" xr3:uid="{CF84C3F8-836F-4D1B-851A-E83880B5B475}" name="Column5941"/>
    <tableColumn id="5950" xr3:uid="{F3B00185-AFAC-4820-A510-D876FD5BC867}" name="Column5942"/>
    <tableColumn id="5951" xr3:uid="{13EFCFFA-5A94-45E8-9D24-D109457C1C30}" name="Column5943"/>
    <tableColumn id="5952" xr3:uid="{422E0830-788E-4036-B7F7-08BF50B24710}" name="Column5944"/>
    <tableColumn id="5953" xr3:uid="{966B00F8-63AC-4FFA-82AD-874CF7FFC676}" name="Column5945"/>
    <tableColumn id="5954" xr3:uid="{F08BA84D-1B7F-4BC7-B517-70537B3DAE1F}" name="Column5946"/>
    <tableColumn id="5955" xr3:uid="{89140E29-63FE-45F6-BE30-A6766D452FF8}" name="Column5947"/>
    <tableColumn id="5956" xr3:uid="{9048657C-7E7A-4C15-8C60-1068C6E26E74}" name="Column5948"/>
    <tableColumn id="5957" xr3:uid="{42CF7C48-2A58-4076-B2CC-870DE55DB160}" name="Column5949"/>
    <tableColumn id="5958" xr3:uid="{1ADECDE7-FA2D-4785-A6E8-434C197A6D75}" name="Column5950"/>
    <tableColumn id="5959" xr3:uid="{8542C5DC-0491-46C3-92F9-98F0D211A0EC}" name="Column5951"/>
    <tableColumn id="5960" xr3:uid="{D7B2084C-4539-4D2D-8F62-53CA909F8005}" name="Column5952"/>
    <tableColumn id="5961" xr3:uid="{4625C39E-4EE5-4B25-958B-8EF5E2ACAE59}" name="Column5953"/>
    <tableColumn id="5962" xr3:uid="{D419D035-04DE-4568-8181-72DCF1D84EF4}" name="Column5954"/>
    <tableColumn id="5963" xr3:uid="{699BBC27-0F5F-4DBB-981F-AC5A1601B1B4}" name="Column5955"/>
    <tableColumn id="5964" xr3:uid="{16395689-F260-477D-A635-7D3D192E3BEA}" name="Column5956"/>
    <tableColumn id="5965" xr3:uid="{A79E2738-EF2A-4D59-8364-21E115CC5276}" name="Column5957"/>
    <tableColumn id="5966" xr3:uid="{D2B813D3-C20E-4CF9-B7C0-7D92DB71F857}" name="Column5958"/>
    <tableColumn id="5967" xr3:uid="{85C2095E-B64A-461B-A0CD-DC763C6E71A8}" name="Column5959"/>
    <tableColumn id="5968" xr3:uid="{9D1ECFB5-235C-4587-98DF-9E9ECD0060B1}" name="Column5960"/>
    <tableColumn id="5969" xr3:uid="{10E7532C-37D9-43C7-A77D-C5DE4AA2EAE7}" name="Column5961"/>
    <tableColumn id="5970" xr3:uid="{49A51CD5-A415-428A-90A0-9551CFB349C1}" name="Column5962"/>
    <tableColumn id="5971" xr3:uid="{0E7D92DA-4DAF-4A48-B99E-286E7A078EE4}" name="Column5963"/>
    <tableColumn id="5972" xr3:uid="{3C004187-F7E6-4989-98FD-E3B93D1BE1D9}" name="Column5964"/>
    <tableColumn id="5973" xr3:uid="{B726B390-F48F-43F9-B0B8-C2B63475BA34}" name="Column5965"/>
    <tableColumn id="5974" xr3:uid="{0483CD1F-7B49-48F3-B892-D9D1B87D0C15}" name="Column5966"/>
    <tableColumn id="5975" xr3:uid="{B8895122-B250-4F98-A876-C8E6C58B9E3C}" name="Column5967"/>
    <tableColumn id="5976" xr3:uid="{A1DA52CA-0D3B-492C-9AB0-CFFD68A1F591}" name="Column5968"/>
    <tableColumn id="5977" xr3:uid="{D77789AE-AD61-48D5-BF1E-3C5076FAAB21}" name="Column5969"/>
    <tableColumn id="5978" xr3:uid="{9C743A22-62D4-4A38-BE7E-D0F9DB96265C}" name="Column5970"/>
    <tableColumn id="5979" xr3:uid="{13F46B24-DADB-4B24-9B0C-CAFD41430605}" name="Column5971"/>
    <tableColumn id="5980" xr3:uid="{65A9D903-9196-4EED-9A78-BC2498074CE1}" name="Column5972"/>
    <tableColumn id="5981" xr3:uid="{ACF288D1-AE7D-4E4B-B29B-CB1005F78C87}" name="Column5973"/>
    <tableColumn id="5982" xr3:uid="{7116E3D9-F0FF-4916-8D87-9555C0725583}" name="Column5974"/>
    <tableColumn id="5983" xr3:uid="{DC5991BE-9CBA-4CA5-B558-4819F3F90693}" name="Column5975"/>
    <tableColumn id="5984" xr3:uid="{1D730440-EAF0-46E7-AF30-B0953A7CFA1D}" name="Column5976"/>
    <tableColumn id="5985" xr3:uid="{C3E7DF1D-E1A4-41CA-A1BB-9081BD6772AF}" name="Column5977"/>
    <tableColumn id="5986" xr3:uid="{57FD549C-B090-43DD-A678-498555751D97}" name="Column5978"/>
    <tableColumn id="5987" xr3:uid="{94F39240-7F5F-424C-8998-C52438308F98}" name="Column5979"/>
    <tableColumn id="5988" xr3:uid="{0060A198-16C4-44D7-A4ED-D713598B98B4}" name="Column5980"/>
    <tableColumn id="5989" xr3:uid="{FAC02CEE-A49B-4F3F-9E28-25B1DAE7EC8C}" name="Column5981"/>
    <tableColumn id="5990" xr3:uid="{92B78DE2-6FF6-4692-8405-6BDFD2AACA7E}" name="Column5982"/>
    <tableColumn id="5991" xr3:uid="{31774BC7-6AB1-4656-8233-D73FE0AE5978}" name="Column5983"/>
    <tableColumn id="5992" xr3:uid="{607B287A-D9D1-49EF-A099-0F8B7F044622}" name="Column5984"/>
    <tableColumn id="5993" xr3:uid="{5D59527F-3EB8-4F62-99DB-54689B1D09AA}" name="Column5985"/>
    <tableColumn id="5994" xr3:uid="{690A4E61-7C4E-4811-9673-A304EBB8E5AE}" name="Column5986"/>
    <tableColumn id="5995" xr3:uid="{88F54FFE-7B07-4E19-91A3-53AD54139068}" name="Column5987"/>
    <tableColumn id="5996" xr3:uid="{BBA86D1F-733C-4DEC-AC80-EC0EE03E3018}" name="Column5988"/>
    <tableColumn id="5997" xr3:uid="{6D52CF1E-BB16-4B3A-B6BA-DAB16F21ADE3}" name="Column5989"/>
    <tableColumn id="5998" xr3:uid="{B1B4CCA9-1248-42A8-82B9-0486CC896385}" name="Column5990"/>
    <tableColumn id="5999" xr3:uid="{11ED55BF-9503-4074-937E-C24AC81CC3C1}" name="Column5991"/>
    <tableColumn id="6000" xr3:uid="{F36FE4AC-65B0-4D95-B96B-471033629EEE}" name="Column5992"/>
    <tableColumn id="6001" xr3:uid="{741E3C5B-1FF2-4E26-8E29-D773608376C6}" name="Column5993"/>
    <tableColumn id="6002" xr3:uid="{A01106E6-0CB6-4B6B-9896-F71236AE5B9C}" name="Column5994"/>
    <tableColumn id="6003" xr3:uid="{FF96DF6C-FBB3-4FED-8F07-23727A49D81C}" name="Column5995"/>
    <tableColumn id="6004" xr3:uid="{BBF96B5F-3F35-4283-8000-C5248CD57BCC}" name="Column5996"/>
    <tableColumn id="6005" xr3:uid="{1679DABD-05D6-4756-965A-45993768B6C7}" name="Column5997"/>
    <tableColumn id="6006" xr3:uid="{6E4AF497-0D36-46D0-B498-8DA97060EC67}" name="Column5998"/>
    <tableColumn id="6007" xr3:uid="{9DB1AA55-1CB4-45C2-A30A-53EFC2209787}" name="Column5999"/>
    <tableColumn id="6008" xr3:uid="{F3D702BD-7DFE-420B-AEAB-258F9150FFEE}" name="Column6000"/>
    <tableColumn id="6009" xr3:uid="{531B2518-D543-42C8-BFE6-6061F91AD99D}" name="Column6001"/>
    <tableColumn id="6010" xr3:uid="{8938F887-B761-4419-AE93-DEC9A6443E1F}" name="Column6002"/>
    <tableColumn id="6011" xr3:uid="{C3D90078-78BA-4477-97F3-C8CA0E8F136E}" name="Column6003"/>
    <tableColumn id="6012" xr3:uid="{2DAE39FC-72A7-42C2-AF86-848897E0ABBC}" name="Column6004"/>
    <tableColumn id="6013" xr3:uid="{141D8BE4-65C2-421B-94E5-2451591E41BA}" name="Column6005"/>
    <tableColumn id="6014" xr3:uid="{414D2EA1-767B-400B-B9A1-1B29F6AFD02B}" name="Column6006"/>
    <tableColumn id="6015" xr3:uid="{AA7F34B7-31F1-4E95-B1A1-B7C64F41DD7A}" name="Column6007"/>
    <tableColumn id="6016" xr3:uid="{115F0C1D-0B53-42B5-A614-4813E84D663D}" name="Column6008"/>
    <tableColumn id="6017" xr3:uid="{8F27BA72-5B40-4B53-B6C0-EDE42E57664C}" name="Column6009"/>
    <tableColumn id="6018" xr3:uid="{3846B049-2AB6-4515-994C-A14FD85539F7}" name="Column6010"/>
    <tableColumn id="6019" xr3:uid="{0AFA9802-6743-4287-91A9-0A62550A13F9}" name="Column6011"/>
    <tableColumn id="6020" xr3:uid="{B7566F70-A7E0-4CA2-A34B-06A8D3C4A717}" name="Column6012"/>
    <tableColumn id="6021" xr3:uid="{6680AA0E-0123-48EE-8125-96DFB7033769}" name="Column6013"/>
    <tableColumn id="6022" xr3:uid="{3C979E6B-0FA4-486D-8E70-8A52FA05E6DB}" name="Column6014"/>
    <tableColumn id="6023" xr3:uid="{4726043F-7D11-4379-9969-22ACBCE9B838}" name="Column6015"/>
    <tableColumn id="6024" xr3:uid="{ED19CB9F-8869-4A8E-B65A-52A61B13D45F}" name="Column6016"/>
    <tableColumn id="6025" xr3:uid="{423510C0-5BB5-4540-B003-5AEC4EA60094}" name="Column6017"/>
    <tableColumn id="6026" xr3:uid="{6583C063-924B-4777-8437-63C3D1B8A89A}" name="Column6018"/>
    <tableColumn id="6027" xr3:uid="{66668620-1820-4509-AD67-68921A03AB2A}" name="Column6019"/>
    <tableColumn id="6028" xr3:uid="{3ACC6675-488D-467D-B31D-67DA4483B56E}" name="Column6020"/>
    <tableColumn id="6029" xr3:uid="{ABCB64C9-0065-4497-A9CE-B18141ABB7D5}" name="Column6021"/>
    <tableColumn id="6030" xr3:uid="{5CBDC175-7DF1-4CEA-9490-3362C1D26A85}" name="Column6022"/>
    <tableColumn id="6031" xr3:uid="{F701757B-08DB-4570-87A9-769DBE11A779}" name="Column6023"/>
    <tableColumn id="6032" xr3:uid="{0EF3D443-B3DD-4C53-AF6B-12E77C42C0DA}" name="Column6024"/>
    <tableColumn id="6033" xr3:uid="{F5EE0CD6-47F5-4EC6-A545-5887674C7CBC}" name="Column6025"/>
    <tableColumn id="6034" xr3:uid="{0F1EF767-245C-4187-B54F-8F28D5B720FF}" name="Column6026"/>
    <tableColumn id="6035" xr3:uid="{B6AE4704-864E-444F-B404-578060B74493}" name="Column6027"/>
    <tableColumn id="6036" xr3:uid="{C4B5034A-958A-44C7-B9CE-DBD8C56B826F}" name="Column6028"/>
    <tableColumn id="6037" xr3:uid="{2362C7E5-B067-480D-9A58-BA99474BCCEE}" name="Column6029"/>
    <tableColumn id="6038" xr3:uid="{E6E23A2B-74E0-41E9-8593-2212B65F9237}" name="Column6030"/>
    <tableColumn id="6039" xr3:uid="{89751A51-FD0A-4653-964A-8E857F573E91}" name="Column6031"/>
    <tableColumn id="6040" xr3:uid="{3FE11CB3-2A60-423A-B6B3-4DA3105F476D}" name="Column6032"/>
    <tableColumn id="6041" xr3:uid="{0183A7DA-EB2E-436A-BA9D-ECCA7206A9E4}" name="Column6033"/>
    <tableColumn id="6042" xr3:uid="{6A82E21F-853E-4B0E-A954-B8BD8AE8B33E}" name="Column6034"/>
    <tableColumn id="6043" xr3:uid="{1AAA4CE7-441B-4C5B-AE93-D6CE1FF97E25}" name="Column6035"/>
    <tableColumn id="6044" xr3:uid="{DB3A5145-B803-4D31-B6CE-6B9ABC8281DB}" name="Column6036"/>
    <tableColumn id="6045" xr3:uid="{DF7C0D7B-DBEA-4078-84E7-738AE0EE407C}" name="Column6037"/>
    <tableColumn id="6046" xr3:uid="{F7C54E93-0B64-4299-97B3-404D4F279B89}" name="Column6038"/>
    <tableColumn id="6047" xr3:uid="{211F9F35-43B4-4498-AC3E-FEF29B9D2F24}" name="Column6039"/>
    <tableColumn id="6048" xr3:uid="{E6999F47-CC2A-4EA7-9889-3A777DAE1B6E}" name="Column6040"/>
    <tableColumn id="6049" xr3:uid="{0A561CD0-F8FB-4142-A15F-1C57BEBB9FAA}" name="Column6041"/>
    <tableColumn id="6050" xr3:uid="{103BE53D-DB83-41E8-8430-A8649BDE9628}" name="Column6042"/>
    <tableColumn id="6051" xr3:uid="{6AC2EF57-80CE-4DB1-B025-0E6106654AEE}" name="Column6043"/>
    <tableColumn id="6052" xr3:uid="{417B069C-9256-4F9A-90AA-5F0E89B06C81}" name="Column6044"/>
    <tableColumn id="6053" xr3:uid="{F7A601FC-B3BA-4B55-9975-765F5EE6E489}" name="Column6045"/>
    <tableColumn id="6054" xr3:uid="{65687B88-8D21-4D2C-BB5A-E904EE4C25D1}" name="Column6046"/>
    <tableColumn id="6055" xr3:uid="{721F5036-A692-4CE8-AF11-4CA40FEE511A}" name="Column6047"/>
    <tableColumn id="6056" xr3:uid="{4C73141E-9AEE-4611-979D-D22EB1B51346}" name="Column6048"/>
    <tableColumn id="6057" xr3:uid="{CEA21280-7466-42FB-8920-487C5362CC46}" name="Column6049"/>
    <tableColumn id="6058" xr3:uid="{DE19D253-C107-4CCC-8612-D5EDADB759BA}" name="Column6050"/>
    <tableColumn id="6059" xr3:uid="{B031DAF9-B26E-475E-BA59-D98C22A6ED82}" name="Column6051"/>
    <tableColumn id="6060" xr3:uid="{97388317-CC7C-4303-87DE-C4C0CC1363CA}" name="Column6052"/>
    <tableColumn id="6061" xr3:uid="{4CF83903-7C30-4262-9A14-7764265C2982}" name="Column6053"/>
    <tableColumn id="6062" xr3:uid="{BDA0D7AF-AF6B-4A23-B8D9-CCDAA4C636CE}" name="Column6054"/>
    <tableColumn id="6063" xr3:uid="{5E2221A1-1B0C-4D72-89E5-61FD2FBED8C2}" name="Column6055"/>
    <tableColumn id="6064" xr3:uid="{3E5A0FAC-3631-4E52-86D6-3C094198FB02}" name="Column6056"/>
    <tableColumn id="6065" xr3:uid="{5B73BC13-6869-4448-B3D3-1F2FC3895E3B}" name="Column6057"/>
    <tableColumn id="6066" xr3:uid="{5E3F1FCD-0CFF-4481-B94F-8F4E3C356383}" name="Column6058"/>
    <tableColumn id="6067" xr3:uid="{1AA87FAF-C48A-4C01-97DC-1F246EFE02FC}" name="Column6059"/>
    <tableColumn id="6068" xr3:uid="{0F81882A-AE72-4DC0-A0B8-F46A13F4FDA1}" name="Column6060"/>
    <tableColumn id="6069" xr3:uid="{4A5A7C04-95D8-4CFF-90B6-06C0329B87B4}" name="Column6061"/>
    <tableColumn id="6070" xr3:uid="{770C6F56-F1C2-4DD6-A9C1-C40BC0BB37A6}" name="Column6062"/>
    <tableColumn id="6071" xr3:uid="{1D7EBC62-993D-45D0-AB7F-C61B1D43B86D}" name="Column6063"/>
    <tableColumn id="6072" xr3:uid="{211EC304-FF3A-4821-BBFD-7C47D4EF167B}" name="Column6064"/>
    <tableColumn id="6073" xr3:uid="{7FF16C28-2C4E-4155-849F-812B28083826}" name="Column6065"/>
    <tableColumn id="6074" xr3:uid="{3A236157-59AC-41E9-9D31-491E7A382896}" name="Column6066"/>
    <tableColumn id="6075" xr3:uid="{BD84A6F8-EA1D-4EFE-990F-4E7A7A3D722A}" name="Column6067"/>
    <tableColumn id="6076" xr3:uid="{2805D4C7-D00C-4E23-AF04-41CCB672BFF4}" name="Column6068"/>
    <tableColumn id="6077" xr3:uid="{56C1CDCB-9F6B-43E8-A595-508555D7F524}" name="Column6069"/>
    <tableColumn id="6078" xr3:uid="{7B36D78B-8C32-41E7-8257-2A6D7A175421}" name="Column6070"/>
    <tableColumn id="6079" xr3:uid="{012453E9-16F6-4C53-81B9-F482E9F46161}" name="Column6071"/>
    <tableColumn id="6080" xr3:uid="{D7D37412-5C22-4076-912F-61A6A7DA316F}" name="Column6072"/>
    <tableColumn id="6081" xr3:uid="{F8367FB7-5CBB-4095-92A9-1AC44C318088}" name="Column6073"/>
    <tableColumn id="6082" xr3:uid="{11412B79-51C6-4FA3-88F1-FEDAE77C8602}" name="Column6074"/>
    <tableColumn id="6083" xr3:uid="{CBB60280-2D1F-42C2-944A-4D2111EC3EAF}" name="Column6075"/>
    <tableColumn id="6084" xr3:uid="{480E7160-5253-471D-99B9-9CFFEA3733B6}" name="Column6076"/>
    <tableColumn id="6085" xr3:uid="{258021F7-A9B2-4C00-8C8E-05C3E502C71A}" name="Column6077"/>
    <tableColumn id="6086" xr3:uid="{2F218BDB-59A9-4339-8DFF-383771B5D9D3}" name="Column6078"/>
    <tableColumn id="6087" xr3:uid="{6B2D37D2-4C42-49F3-A74E-2EA2F029E1E1}" name="Column6079"/>
    <tableColumn id="6088" xr3:uid="{3E2A1988-B4F8-44F8-83BE-BEBA37EE6B0B}" name="Column6080"/>
    <tableColumn id="6089" xr3:uid="{CB3A371A-C55A-4C58-94CA-D4A68AD3A630}" name="Column6081"/>
    <tableColumn id="6090" xr3:uid="{312350F6-C628-4158-9B61-BB2EAD9450AD}" name="Column6082"/>
    <tableColumn id="6091" xr3:uid="{11CD8C94-C49B-4118-8508-094F547E7EA8}" name="Column6083"/>
    <tableColumn id="6092" xr3:uid="{A109C3A6-AF1A-4ECB-8ACF-377D0391BFBD}" name="Column6084"/>
    <tableColumn id="6093" xr3:uid="{C9151418-66FF-49D9-9460-AD39D736190A}" name="Column6085"/>
    <tableColumn id="6094" xr3:uid="{AD1B44E1-559C-40D6-8666-8FF2037D0850}" name="Column6086"/>
    <tableColumn id="6095" xr3:uid="{76A386ED-B4B3-4724-AB33-28DEEEBA4F7E}" name="Column6087"/>
    <tableColumn id="6096" xr3:uid="{D8245991-FA7F-412B-9252-28206143B65E}" name="Column6088"/>
    <tableColumn id="6097" xr3:uid="{2E3AB52E-1820-4367-8B72-35BAC8109BAE}" name="Column6089"/>
    <tableColumn id="6098" xr3:uid="{1A8C02E3-039A-4A73-B70F-D1EBB07ED8E3}" name="Column6090"/>
    <tableColumn id="6099" xr3:uid="{4F6D990A-E0E8-415F-9BE4-BAB4D9506F21}" name="Column6091"/>
    <tableColumn id="6100" xr3:uid="{47AB9526-66AB-4C54-9938-6554481DF2BC}" name="Column6092"/>
    <tableColumn id="6101" xr3:uid="{2FD8E315-3F8F-43C6-8B0B-7E1300357915}" name="Column6093"/>
    <tableColumn id="6102" xr3:uid="{31EEF50E-ECEE-42D4-AE40-019A5D084D19}" name="Column6094"/>
    <tableColumn id="6103" xr3:uid="{5CE4EF44-6E99-4527-A0F0-8E495CE4678B}" name="Column6095"/>
    <tableColumn id="6104" xr3:uid="{5A44BC1D-9326-403A-BB7E-5F16C5C88CEC}" name="Column6096"/>
    <tableColumn id="6105" xr3:uid="{370C4050-36DD-47F0-9264-6755CF0E29C9}" name="Column6097"/>
    <tableColumn id="6106" xr3:uid="{F4D890BD-FBEF-451B-8EAF-D6926FF998FA}" name="Column6098"/>
    <tableColumn id="6107" xr3:uid="{A50F6A98-CE82-412C-9B3A-5FD7A0607950}" name="Column6099"/>
    <tableColumn id="6108" xr3:uid="{BF728909-2B75-42EC-B696-8973F48A350E}" name="Column6100"/>
    <tableColumn id="6109" xr3:uid="{278258CA-6094-4D03-B6FA-586E39A200E5}" name="Column6101"/>
    <tableColumn id="6110" xr3:uid="{CC714294-2703-4ED6-9A03-7B01C620B866}" name="Column6102"/>
    <tableColumn id="6111" xr3:uid="{E713E9FE-6ED6-474C-9502-9D6F36887A8A}" name="Column6103"/>
    <tableColumn id="6112" xr3:uid="{74719E47-4C93-4020-B89F-F49D957DDB38}" name="Column6104"/>
    <tableColumn id="6113" xr3:uid="{5B110E7B-1633-45C3-BA7F-F736E64A23D2}" name="Column6105"/>
    <tableColumn id="6114" xr3:uid="{D75DCF3E-EBB4-4EEE-89F1-9C519927150F}" name="Column6106"/>
    <tableColumn id="6115" xr3:uid="{10BD5BD0-BE9B-4576-9EDA-DD8AEE932129}" name="Column6107"/>
    <tableColumn id="6116" xr3:uid="{120DA1BC-D2BF-4914-96AF-9A08C0F8D0F0}" name="Column6108"/>
    <tableColumn id="6117" xr3:uid="{9F8647FB-6696-442F-8AFA-0D40CC5FBC9C}" name="Column6109"/>
    <tableColumn id="6118" xr3:uid="{69E34B39-019A-48D9-9284-98A15006AB42}" name="Column6110"/>
    <tableColumn id="6119" xr3:uid="{19B05E8B-8DA3-4ED3-ACCA-DD5F6A9CAEF3}" name="Column6111"/>
    <tableColumn id="6120" xr3:uid="{80012737-D7BA-47DA-9D8F-8AE137C805C7}" name="Column6112"/>
    <tableColumn id="6121" xr3:uid="{65123963-74FB-4EFF-8B90-BE7D12B56B63}" name="Column6113"/>
    <tableColumn id="6122" xr3:uid="{40A38682-C9B3-4A25-9673-A4E3A7767FFA}" name="Column6114"/>
    <tableColumn id="6123" xr3:uid="{8B5F68C0-65A4-4AEE-B864-09CBAE8587C2}" name="Column6115"/>
    <tableColumn id="6124" xr3:uid="{EB6AA0C7-A003-4F2A-9648-5E69D6EC09F6}" name="Column6116"/>
    <tableColumn id="6125" xr3:uid="{D6DF3118-F46D-4D58-8FA7-7EB3DF3EE768}" name="Column6117"/>
    <tableColumn id="6126" xr3:uid="{ADBA53A2-7A73-481F-89C3-2F21C2AD65C2}" name="Column6118"/>
    <tableColumn id="6127" xr3:uid="{389E43DF-3B19-491E-9C69-178C2159D010}" name="Column6119"/>
    <tableColumn id="6128" xr3:uid="{D65B3EBD-E6B4-4394-8360-7CF7D38D18E3}" name="Column6120"/>
    <tableColumn id="6129" xr3:uid="{BBFA707A-9CB5-4C42-8541-FF3CE96EF031}" name="Column6121"/>
    <tableColumn id="6130" xr3:uid="{373BE20F-FF0F-486B-BA93-31980B2765DD}" name="Column6122"/>
    <tableColumn id="6131" xr3:uid="{F7F899A0-66C1-4E1D-802F-9CBF0813C820}" name="Column6123"/>
    <tableColumn id="6132" xr3:uid="{A1B55821-D0FA-40DB-98D5-BA29F2B33F99}" name="Column6124"/>
    <tableColumn id="6133" xr3:uid="{B9D9339B-D100-4B38-9A04-FE08FD75392E}" name="Column6125"/>
    <tableColumn id="6134" xr3:uid="{B0C9A354-492D-45F1-BB06-A976D479A568}" name="Column6126"/>
    <tableColumn id="6135" xr3:uid="{DAFC01D1-A1B1-4FA3-B17B-27ABF7AF6F5A}" name="Column6127"/>
    <tableColumn id="6136" xr3:uid="{7CC79734-7951-454F-AC54-D34AE4F95F3D}" name="Column6128"/>
    <tableColumn id="6137" xr3:uid="{FB824901-9EDC-4CF7-9758-419F45A0AC04}" name="Column6129"/>
    <tableColumn id="6138" xr3:uid="{EA797BB3-1C87-4847-955E-2C8864284D10}" name="Column6130"/>
    <tableColumn id="6139" xr3:uid="{80C5A6E5-E782-463B-96E6-69FFBEAE0A1F}" name="Column6131"/>
    <tableColumn id="6140" xr3:uid="{9A65F868-51AC-4F4F-89D9-761F18F55195}" name="Column6132"/>
    <tableColumn id="6141" xr3:uid="{CD5CA236-4D8E-4EC2-8D66-83B2F14EBEA6}" name="Column6133"/>
    <tableColumn id="6142" xr3:uid="{668DEFAA-B265-46B7-AA57-7FC368587B29}" name="Column6134"/>
    <tableColumn id="6143" xr3:uid="{6B655C78-2AD0-4FCF-9E00-6BFE45BF1E12}" name="Column6135"/>
    <tableColumn id="6144" xr3:uid="{DCD5CD5A-266A-457D-A6F0-16357CEEF918}" name="Column6136"/>
    <tableColumn id="6145" xr3:uid="{38BA4962-4192-422C-81B7-AE1DDF64554A}" name="Column6137"/>
    <tableColumn id="6146" xr3:uid="{B1355650-DBD9-41D5-9A63-B11C217F146B}" name="Column6138"/>
    <tableColumn id="6147" xr3:uid="{2C437F34-7088-4429-9D7F-0263EB9DFB57}" name="Column6139"/>
    <tableColumn id="6148" xr3:uid="{71E596BF-F68B-4E55-B690-C9E4647854A4}" name="Column6140"/>
    <tableColumn id="6149" xr3:uid="{35643C3B-3A23-460E-AE8D-4A80452E55B2}" name="Column6141"/>
    <tableColumn id="6150" xr3:uid="{D55CB5A5-4BB3-4F51-9CE6-193EBBD78F15}" name="Column6142"/>
    <tableColumn id="6151" xr3:uid="{C135E5C0-C70B-4A11-ACE9-B1CF7224D152}" name="Column6143"/>
    <tableColumn id="6152" xr3:uid="{DCE41B2E-C707-46CF-B896-AED7C5F6FD3B}" name="Column6144"/>
    <tableColumn id="6153" xr3:uid="{B1D4946B-174E-41E4-A7EF-7533BBDE0A10}" name="Column6145"/>
    <tableColumn id="6154" xr3:uid="{A99D04CC-AF62-4AEA-AB95-E955450CFB02}" name="Column6146"/>
    <tableColumn id="6155" xr3:uid="{568D8A6D-7146-4F89-A3B7-DF99B861A5C9}" name="Column6147"/>
    <tableColumn id="6156" xr3:uid="{444E09BC-BAA2-4F0D-B122-D34BA25FE52D}" name="Column6148"/>
    <tableColumn id="6157" xr3:uid="{224FBCE4-DFB1-4D66-9C51-86D7887D0250}" name="Column6149"/>
    <tableColumn id="6158" xr3:uid="{8F742CC3-66BA-4962-8DDB-841436E6F2DC}" name="Column6150"/>
    <tableColumn id="6159" xr3:uid="{4B7FD67D-55E1-4CCA-9B32-91EC6A7C2F4E}" name="Column6151"/>
    <tableColumn id="6160" xr3:uid="{C7291B36-4BD2-47D2-A6EF-96110681525D}" name="Column6152"/>
    <tableColumn id="6161" xr3:uid="{99887AD5-0BE9-4413-A8ED-9EA407B84A50}" name="Column6153"/>
    <tableColumn id="6162" xr3:uid="{1BA54C42-FD39-4B46-8821-3638395E9611}" name="Column6154"/>
    <tableColumn id="6163" xr3:uid="{9DC5994F-A2E2-41FA-BA6D-DC07FFD12352}" name="Column6155"/>
    <tableColumn id="6164" xr3:uid="{C4F6B460-101A-477A-A7B0-FA32C0C6C894}" name="Column6156"/>
    <tableColumn id="6165" xr3:uid="{F2B9B85C-C7ED-4D49-9BCE-50847F46C292}" name="Column6157"/>
    <tableColumn id="6166" xr3:uid="{9CDE6787-D268-44CE-9A99-E44994A44446}" name="Column6158"/>
    <tableColumn id="6167" xr3:uid="{7E8F6A99-CC24-44AA-839E-4DF7E1369F80}" name="Column6159"/>
    <tableColumn id="6168" xr3:uid="{C756114B-187F-4755-B982-6E048E97184E}" name="Column6160"/>
    <tableColumn id="6169" xr3:uid="{71B4ED9B-CEA0-4304-9847-98CF99BB9F40}" name="Column6161"/>
    <tableColumn id="6170" xr3:uid="{E4413088-435C-4955-B31E-CAC543A393BD}" name="Column6162"/>
    <tableColumn id="6171" xr3:uid="{DBE74EE2-69D8-45F2-8BFB-7CBDBF548D67}" name="Column6163"/>
    <tableColumn id="6172" xr3:uid="{EAA5D481-2A90-454B-B43D-B5DA39A5833E}" name="Column6164"/>
    <tableColumn id="6173" xr3:uid="{65A4CC45-E500-4695-9E26-6E9890CE164D}" name="Column6165"/>
    <tableColumn id="6174" xr3:uid="{E36148F9-6E48-46F2-ADEC-552D0F8FA9F9}" name="Column6166"/>
    <tableColumn id="6175" xr3:uid="{340FA563-3784-4DC2-88BF-D3AC535E7D16}" name="Column6167"/>
    <tableColumn id="6176" xr3:uid="{3A4B2017-30D8-4FCA-B27E-0B6458254879}" name="Column6168"/>
    <tableColumn id="6177" xr3:uid="{E2902F1E-9E28-4131-BDD9-B6FE655F50CE}" name="Column6169"/>
    <tableColumn id="6178" xr3:uid="{A564475A-BD3E-456F-BFDF-440D4C852FBC}" name="Column6170"/>
    <tableColumn id="6179" xr3:uid="{B298679F-C05E-462D-803F-B1E5CB54D4BD}" name="Column6171"/>
    <tableColumn id="6180" xr3:uid="{5CEC2D73-53BE-48FE-820F-0BBA0DB3485C}" name="Column6172"/>
    <tableColumn id="6181" xr3:uid="{AFF27982-3558-4A5A-BF56-D386AC6C1CD9}" name="Column6173"/>
    <tableColumn id="6182" xr3:uid="{0C143232-4914-40F4-AB45-BB5F63F78FC1}" name="Column6174"/>
    <tableColumn id="6183" xr3:uid="{CA422451-F3D3-4514-B669-142C4904CCDD}" name="Column6175"/>
    <tableColumn id="6184" xr3:uid="{E40E7905-9471-496E-BC0B-83D663197365}" name="Column6176"/>
    <tableColumn id="6185" xr3:uid="{6015950D-0477-44BC-8529-D97BA5B37C1F}" name="Column6177"/>
    <tableColumn id="6186" xr3:uid="{E918D57D-9B3D-40D2-ACAF-92CC25E9BDD2}" name="Column6178"/>
    <tableColumn id="6187" xr3:uid="{00E7F471-14AA-48CD-B7E6-CC0A99CF9C69}" name="Column6179"/>
    <tableColumn id="6188" xr3:uid="{262E1F3C-62CA-451D-B3D7-6B26D4EAF504}" name="Column6180"/>
    <tableColumn id="6189" xr3:uid="{6922D37C-6989-409A-9079-E41ED16A252D}" name="Column6181"/>
    <tableColumn id="6190" xr3:uid="{FB090364-6B57-4BFA-ADD6-9F28E9264F26}" name="Column6182"/>
    <tableColumn id="6191" xr3:uid="{856BC98E-8D88-4482-9117-3D4847ED742B}" name="Column6183"/>
    <tableColumn id="6192" xr3:uid="{579C5559-C386-4BDB-A37E-F04BF5421668}" name="Column6184"/>
    <tableColumn id="6193" xr3:uid="{CB7D31F2-F311-4983-A438-5C929EF3CFB1}" name="Column6185"/>
    <tableColumn id="6194" xr3:uid="{8E4AF1D7-0666-4B9D-9E0A-8E319322DBD4}" name="Column6186"/>
    <tableColumn id="6195" xr3:uid="{2BA5F5F0-9558-4D0D-B206-35841CC00814}" name="Column6187"/>
    <tableColumn id="6196" xr3:uid="{395634F7-EDA7-4283-820C-5483FA7182DF}" name="Column6188"/>
    <tableColumn id="6197" xr3:uid="{1E682739-91F4-4945-9BB4-B153C72BF52B}" name="Column6189"/>
    <tableColumn id="6198" xr3:uid="{5DA66D71-14BF-4378-951E-A5523C2DE6A3}" name="Column6190"/>
    <tableColumn id="6199" xr3:uid="{FD356CE6-F2CE-4B98-ADE6-FB6AD025830E}" name="Column6191"/>
    <tableColumn id="6200" xr3:uid="{EB336F0B-3BA1-4DDA-884A-C485E56F9C54}" name="Column6192"/>
    <tableColumn id="6201" xr3:uid="{25E55510-CE3F-4F44-8A37-2F0668B23C5B}" name="Column6193"/>
    <tableColumn id="6202" xr3:uid="{D2E3058D-6C5F-4640-8C02-9EBCEA1EE6A9}" name="Column6194"/>
    <tableColumn id="6203" xr3:uid="{36F51B88-82FC-4DA0-8242-6AD180EBB937}" name="Column6195"/>
    <tableColumn id="6204" xr3:uid="{F35CCE0A-AB8E-4E9B-9910-684A51E92843}" name="Column6196"/>
    <tableColumn id="6205" xr3:uid="{44F4ADD6-5B33-46E4-BD68-8ABE730E9A8D}" name="Column6197"/>
    <tableColumn id="6206" xr3:uid="{DAC70D0A-57CD-43FB-A227-555EE6B33410}" name="Column6198"/>
    <tableColumn id="6207" xr3:uid="{768AE48A-B589-476C-BF70-BDEF3CD7C7E9}" name="Column6199"/>
    <tableColumn id="6208" xr3:uid="{A17C5232-DD40-41A3-BE45-7B30FC42DB41}" name="Column6200"/>
    <tableColumn id="6209" xr3:uid="{8E1BF25B-03CA-40E6-A570-86AF0C71C309}" name="Column6201"/>
    <tableColumn id="6210" xr3:uid="{54759816-B223-4FD4-A730-753054BE2F67}" name="Column6202"/>
    <tableColumn id="6211" xr3:uid="{BA7396BD-46DD-418B-8A8F-06DD1CCF8EE8}" name="Column6203"/>
    <tableColumn id="6212" xr3:uid="{6659DEF1-2CAC-42BB-95EC-6C4325ED11E3}" name="Column6204"/>
    <tableColumn id="6213" xr3:uid="{3139434D-88A8-4C96-BE61-C0EFEB6BB68C}" name="Column6205"/>
    <tableColumn id="6214" xr3:uid="{65DCB025-57E9-48B1-A4BF-080A1D2B3017}" name="Column6206"/>
    <tableColumn id="6215" xr3:uid="{B1EC596E-D2F7-4623-9A15-223BD7E8DC9E}" name="Column6207"/>
    <tableColumn id="6216" xr3:uid="{C3F1310D-5E4F-42D0-B52E-F4F24B4B26BE}" name="Column6208"/>
    <tableColumn id="6217" xr3:uid="{01FA22D8-30AE-4F54-AC0F-15D75509BD1F}" name="Column6209"/>
    <tableColumn id="6218" xr3:uid="{47C9B621-7529-42BF-BE19-1CDFD3E158E2}" name="Column6210"/>
    <tableColumn id="6219" xr3:uid="{BCEAD074-9118-4716-B441-AD2E5D1E4AAE}" name="Column6211"/>
    <tableColumn id="6220" xr3:uid="{538F0C82-FC2A-42CE-A9B0-6DCEE3491ABE}" name="Column6212"/>
    <tableColumn id="6221" xr3:uid="{A379C0F3-7CFC-40E5-9F18-885445F2D301}" name="Column6213"/>
    <tableColumn id="6222" xr3:uid="{1D29DEA4-30EC-4921-96BC-E29463947ED2}" name="Column6214"/>
    <tableColumn id="6223" xr3:uid="{8A2FD920-DE51-4CE4-BEF2-40B8F622B2E8}" name="Column6215"/>
    <tableColumn id="6224" xr3:uid="{6E1DD78C-E440-4C22-A971-3C587F93DFB1}" name="Column6216"/>
    <tableColumn id="6225" xr3:uid="{A5CF100F-BBC4-41A9-946E-B3ADD08E42E3}" name="Column6217"/>
    <tableColumn id="6226" xr3:uid="{05334E9C-4E2B-4CF9-869C-0A4C1623D7B3}" name="Column6218"/>
    <tableColumn id="6227" xr3:uid="{33C9D627-0149-458D-B3E4-0C5A0CB1AE3B}" name="Column6219"/>
    <tableColumn id="6228" xr3:uid="{BF60A9E9-D924-4DA9-B6E0-A2413D4D01D7}" name="Column6220"/>
    <tableColumn id="6229" xr3:uid="{A7460565-CF02-441B-B947-8366BB01308F}" name="Column6221"/>
    <tableColumn id="6230" xr3:uid="{0E3BDAAE-FC1E-44BE-B9B3-AC7F499E0707}" name="Column6222"/>
    <tableColumn id="6231" xr3:uid="{7036BAB5-507C-4454-A2EA-29973533AE2E}" name="Column6223"/>
    <tableColumn id="6232" xr3:uid="{CBDE824E-5276-4BEB-8BA5-AB82C3314A13}" name="Column6224"/>
    <tableColumn id="6233" xr3:uid="{81552064-D7C1-43B8-95B6-E47C61250FC0}" name="Column6225"/>
    <tableColumn id="6234" xr3:uid="{6B7B6F86-D5FD-40BF-8184-10B17E6F97FD}" name="Column6226"/>
    <tableColumn id="6235" xr3:uid="{AE95ABF8-F445-42C5-A65C-0B0558DBF790}" name="Column6227"/>
    <tableColumn id="6236" xr3:uid="{280F0979-0F75-4F10-9E13-29E3EFFB5F76}" name="Column6228"/>
    <tableColumn id="6237" xr3:uid="{4C9A8B8E-7C5E-455B-9322-13407FB45ED9}" name="Column6229"/>
    <tableColumn id="6238" xr3:uid="{3E746A1A-03D5-472D-A199-B3D108BA5608}" name="Column6230"/>
    <tableColumn id="6239" xr3:uid="{E4D448DD-6771-4009-AC96-5D9B72DC009B}" name="Column6231"/>
    <tableColumn id="6240" xr3:uid="{42602CCB-9600-4B4A-9D5A-ECF2687D39EE}" name="Column6232"/>
    <tableColumn id="6241" xr3:uid="{565A2049-74E5-47D6-8160-E29F6DDBEDA5}" name="Column6233"/>
    <tableColumn id="6242" xr3:uid="{6E311567-73D1-4447-A795-62ED50157364}" name="Column6234"/>
    <tableColumn id="6243" xr3:uid="{6E7372AB-8E5D-4636-8106-8B766ECF9108}" name="Column6235"/>
    <tableColumn id="6244" xr3:uid="{72750E9C-4293-44B7-9A5B-7588414823EA}" name="Column6236"/>
    <tableColumn id="6245" xr3:uid="{6117D7C2-F026-4D65-9DAB-80A894951CE5}" name="Column6237"/>
    <tableColumn id="6246" xr3:uid="{14602EC5-6741-4008-A1C1-CD0B7CD99630}" name="Column6238"/>
    <tableColumn id="6247" xr3:uid="{F2280494-EA3E-42BA-BED3-9510BE0F0988}" name="Column6239"/>
    <tableColumn id="6248" xr3:uid="{D69A7F92-6B54-4BBB-B8FC-3CBA3BEE2BF1}" name="Column6240"/>
    <tableColumn id="6249" xr3:uid="{914D7663-E372-4FB9-9ACC-395B1F812F07}" name="Column6241"/>
    <tableColumn id="6250" xr3:uid="{9D216789-6A5A-4CBB-B2EA-E59084F07F3D}" name="Column6242"/>
    <tableColumn id="6251" xr3:uid="{48725D7E-3563-4F60-8CC3-B35193C43907}" name="Column6243"/>
    <tableColumn id="6252" xr3:uid="{BE00F484-80E2-4DA1-B822-6A8E078327E0}" name="Column6244"/>
    <tableColumn id="6253" xr3:uid="{A1B044FF-975B-4304-8A1E-318A77B2D1DB}" name="Column6245"/>
    <tableColumn id="6254" xr3:uid="{C2E42813-48DC-4671-A871-9A4B4A52C703}" name="Column6246"/>
    <tableColumn id="6255" xr3:uid="{F37A5AB3-D000-45A5-ACC6-C1416AD393C1}" name="Column6247"/>
    <tableColumn id="6256" xr3:uid="{36DE672D-EE48-4A8E-BFDB-DC591DCEF34C}" name="Column6248"/>
    <tableColumn id="6257" xr3:uid="{EB30AC82-A341-4BD0-9494-86546AD0A892}" name="Column6249"/>
    <tableColumn id="6258" xr3:uid="{7A1BFB5F-C843-4256-8F8A-86211C0C3018}" name="Column6250"/>
    <tableColumn id="6259" xr3:uid="{9E15E6F7-5342-4DC4-ACFE-25A2384D1D45}" name="Column6251"/>
    <tableColumn id="6260" xr3:uid="{9A42C952-96A1-4974-B813-8A1A3395FE74}" name="Column6252"/>
    <tableColumn id="6261" xr3:uid="{256C4C0D-C04E-489B-9FFA-F66CAB2AA35A}" name="Column6253"/>
    <tableColumn id="6262" xr3:uid="{880B72DA-A5E2-4529-9002-FD966D1328E3}" name="Column6254"/>
    <tableColumn id="6263" xr3:uid="{EE8FA15F-EB9F-423D-B302-AE37D03EE093}" name="Column6255"/>
    <tableColumn id="6264" xr3:uid="{ADDF9750-5EE3-44B9-925F-61B165679B1B}" name="Column6256"/>
    <tableColumn id="6265" xr3:uid="{80D50C67-6A3F-4DAF-BFFB-F5179E0A80B4}" name="Column6257"/>
    <tableColumn id="6266" xr3:uid="{9B1F262F-31E0-4F65-818E-DA49EAB473E5}" name="Column6258"/>
    <tableColumn id="6267" xr3:uid="{1065351F-4E38-4355-97EE-351AF2AEC607}" name="Column6259"/>
    <tableColumn id="6268" xr3:uid="{8D096FD4-E02F-4148-BD4C-4C5BDF4E1680}" name="Column6260"/>
    <tableColumn id="6269" xr3:uid="{F53CFB9C-AA28-4093-A303-56B496754B92}" name="Column6261"/>
    <tableColumn id="6270" xr3:uid="{1258FD68-0530-414D-9941-78F6EF99FF9C}" name="Column6262"/>
    <tableColumn id="6271" xr3:uid="{F8BC9679-89BD-4E24-86F6-0086F059CF85}" name="Column6263"/>
    <tableColumn id="6272" xr3:uid="{3D70C5E0-BADA-42BF-8269-F525F4516C02}" name="Column6264"/>
    <tableColumn id="6273" xr3:uid="{5778E3CF-797E-4B96-907F-23AF76726FD7}" name="Column6265"/>
    <tableColumn id="6274" xr3:uid="{593F092B-B8B5-4D51-862E-EBC131E9764B}" name="Column6266"/>
    <tableColumn id="6275" xr3:uid="{E1FAB4D0-3087-4D8A-B1D6-3B74978EB21F}" name="Column6267"/>
    <tableColumn id="6276" xr3:uid="{BB60CF06-6124-4BC7-9687-4606980E1380}" name="Column6268"/>
    <tableColumn id="6277" xr3:uid="{DA752D62-E82E-49BB-B8A4-E028E88DC916}" name="Column6269"/>
    <tableColumn id="6278" xr3:uid="{028D1D87-DCB9-466E-9FCA-9BAFCA88588F}" name="Column6270"/>
    <tableColumn id="6279" xr3:uid="{3C177624-D319-499F-84C4-715E19EC9ED2}" name="Column6271"/>
    <tableColumn id="6280" xr3:uid="{A9A685DA-B82D-4E76-A0DF-2719D41E4673}" name="Column6272"/>
    <tableColumn id="6281" xr3:uid="{BEEEC4C2-55DB-43BA-BBA0-9A8E74456C50}" name="Column6273"/>
    <tableColumn id="6282" xr3:uid="{860C10C4-C5C7-443D-8D0D-B708AB07E59A}" name="Column6274"/>
    <tableColumn id="6283" xr3:uid="{F5019F0A-5C90-4882-9950-1ABE6F2524AE}" name="Column6275"/>
    <tableColumn id="6284" xr3:uid="{7477B3C5-CC21-4D0A-9A99-157C5ABEB133}" name="Column6276"/>
    <tableColumn id="6285" xr3:uid="{399B48B1-E0E0-40BD-89D0-1C09878DB94D}" name="Column6277"/>
    <tableColumn id="6286" xr3:uid="{84619992-506F-41DD-B310-C3CE6688A5F2}" name="Column6278"/>
    <tableColumn id="6287" xr3:uid="{2FE4BC48-7442-428E-9DC3-4E8C769C505B}" name="Column6279"/>
    <tableColumn id="6288" xr3:uid="{44C91747-78C5-40EA-98E8-08E4048AE53A}" name="Column6280"/>
    <tableColumn id="6289" xr3:uid="{A0FFEA8B-8513-45F3-8E27-18A348CC0ABB}" name="Column6281"/>
    <tableColumn id="6290" xr3:uid="{5665DC92-823D-4B48-91C8-CC3A8F2FC27B}" name="Column6282"/>
    <tableColumn id="6291" xr3:uid="{A815BEAB-D9EF-4C1E-B510-853C061460D5}" name="Column6283"/>
    <tableColumn id="6292" xr3:uid="{4D3BD402-CB87-4631-83DB-3DF35D705181}" name="Column6284"/>
    <tableColumn id="6293" xr3:uid="{CF3B72FC-7F21-4359-9CBA-10993E88B962}" name="Column6285"/>
    <tableColumn id="6294" xr3:uid="{895A3168-E51E-4C66-8A66-273A38DDAFC9}" name="Column6286"/>
    <tableColumn id="6295" xr3:uid="{54747A99-0F80-415C-A9D5-2A268B9CACE5}" name="Column6287"/>
    <tableColumn id="6296" xr3:uid="{B50C610C-6C9D-428E-B4C3-FCBEAD4B5250}" name="Column6288"/>
    <tableColumn id="6297" xr3:uid="{B8484FBD-EB06-4F1A-BADC-651AEF5B4E39}" name="Column6289"/>
    <tableColumn id="6298" xr3:uid="{F2576524-494B-44A1-992E-D1561DC30081}" name="Column6290"/>
    <tableColumn id="6299" xr3:uid="{9DAE35FC-B979-41D9-A5DA-ACFF91141AB2}" name="Column6291"/>
    <tableColumn id="6300" xr3:uid="{8BB5A2F8-BE7F-4A19-9DF0-7BC685D4AFD9}" name="Column6292"/>
    <tableColumn id="6301" xr3:uid="{942430A4-3DDB-4CDD-989F-16634F38A300}" name="Column6293"/>
    <tableColumn id="6302" xr3:uid="{C6F187DF-579F-492A-8C04-85938FD11B17}" name="Column6294"/>
    <tableColumn id="6303" xr3:uid="{6FEB2DE7-8E25-4236-82AE-F677F134C220}" name="Column6295"/>
    <tableColumn id="6304" xr3:uid="{384E11D2-75D3-4FA8-ACED-8ACDBE2B83C0}" name="Column6296"/>
    <tableColumn id="6305" xr3:uid="{C6E1335A-9ADB-45EB-B091-FBBA7D15997D}" name="Column6297"/>
    <tableColumn id="6306" xr3:uid="{BC4379EF-88CD-495D-BF45-B24DF1993BF8}" name="Column6298"/>
    <tableColumn id="6307" xr3:uid="{71667215-049F-4EB3-8AF1-E7401621C333}" name="Column6299"/>
    <tableColumn id="6308" xr3:uid="{68743395-9856-40BB-8A7A-94FCAB7A0B8B}" name="Column6300"/>
    <tableColumn id="6309" xr3:uid="{AE2B875D-320A-4158-B7B5-DFA51240807D}" name="Column6301"/>
    <tableColumn id="6310" xr3:uid="{A69C0898-5677-460D-9DCA-5FD87389D156}" name="Column6302"/>
    <tableColumn id="6311" xr3:uid="{037498E4-FA74-4427-8B91-54220F71743D}" name="Column6303"/>
    <tableColumn id="6312" xr3:uid="{F40CFEB1-E582-404A-9D4C-5AB8DCBC3F2F}" name="Column6304"/>
    <tableColumn id="6313" xr3:uid="{1868E564-4D15-4C49-8D97-B886CC6DEAF2}" name="Column6305"/>
    <tableColumn id="6314" xr3:uid="{00BF5B13-87F4-4254-B43B-07F4512F7AB9}" name="Column6306"/>
    <tableColumn id="6315" xr3:uid="{37FECFDE-A17E-4AC1-BA07-4E456E14B103}" name="Column6307"/>
    <tableColumn id="6316" xr3:uid="{3D5BCC40-54E5-4E75-A743-9C921222FA8C}" name="Column6308"/>
    <tableColumn id="6317" xr3:uid="{71F323E5-7DFE-4380-A355-313ED2B0C55E}" name="Column6309"/>
    <tableColumn id="6318" xr3:uid="{52B2C4EE-8EE8-4BB0-8C84-2B907BE62D04}" name="Column6310"/>
    <tableColumn id="6319" xr3:uid="{7BD8329A-86D3-46A0-82AB-874DAEF1398B}" name="Column6311"/>
    <tableColumn id="6320" xr3:uid="{DC429F8C-9206-4029-8DCC-99919D99DF14}" name="Column6312"/>
    <tableColumn id="6321" xr3:uid="{93C8CB9B-F004-4B11-8D3A-4614F50B7125}" name="Column6313"/>
    <tableColumn id="6322" xr3:uid="{535706DC-6142-4F45-8DA7-D652741D4FA6}" name="Column6314"/>
    <tableColumn id="6323" xr3:uid="{22889711-1565-4496-9BB9-DCF98ED6F5EC}" name="Column6315"/>
    <tableColumn id="6324" xr3:uid="{0D0D29CE-1A1D-40C2-A9B8-FBB78A4B6428}" name="Column6316"/>
    <tableColumn id="6325" xr3:uid="{76298A9B-089F-4E0A-82CB-D06F8F8F998D}" name="Column6317"/>
    <tableColumn id="6326" xr3:uid="{6AC9A1EE-116B-42FA-A3BF-595A2F998143}" name="Column6318"/>
    <tableColumn id="6327" xr3:uid="{EA1B6E89-DD9C-472A-8F98-A38BF5C7F7FD}" name="Column6319"/>
    <tableColumn id="6328" xr3:uid="{7D4FBE47-8390-4568-9C26-C12D6CABBD37}" name="Column6320"/>
    <tableColumn id="6329" xr3:uid="{A012290C-83A2-4366-B760-7F404CE3B3E1}" name="Column6321"/>
    <tableColumn id="6330" xr3:uid="{4D1BB752-2619-41AC-A7F6-F2C7AF59B854}" name="Column6322"/>
    <tableColumn id="6331" xr3:uid="{F6C88ECB-CFCF-4BE2-99E5-CE10234FF02E}" name="Column6323"/>
    <tableColumn id="6332" xr3:uid="{8D98DD36-DAAD-413A-86CF-2E3782421A34}" name="Column6324"/>
    <tableColumn id="6333" xr3:uid="{5E8541B5-0FE8-4E60-B240-1F6A60234567}" name="Column6325"/>
    <tableColumn id="6334" xr3:uid="{C4173F31-60DD-49A9-A817-B15A388BE469}" name="Column6326"/>
    <tableColumn id="6335" xr3:uid="{C4B23BC2-1637-44C7-8592-FE982B4258E5}" name="Column6327"/>
    <tableColumn id="6336" xr3:uid="{BD95525C-039C-4D14-BCE5-AF925335A299}" name="Column6328"/>
    <tableColumn id="6337" xr3:uid="{4587AEBF-E889-46D8-BDD2-FBFD150091FA}" name="Column6329"/>
    <tableColumn id="6338" xr3:uid="{C7461B35-F8C7-417B-8A59-79A3A8AFB23E}" name="Column6330"/>
    <tableColumn id="6339" xr3:uid="{B5FA88A8-BFA5-47DF-A99B-F946DE3F60A8}" name="Column6331"/>
    <tableColumn id="6340" xr3:uid="{51348F57-A8EE-45E3-8172-727139B4A017}" name="Column6332"/>
    <tableColumn id="6341" xr3:uid="{BF1B51FC-55C5-4C57-8E4D-248833FCD04A}" name="Column6333"/>
    <tableColumn id="6342" xr3:uid="{F0C4AD36-CEDF-4A5A-9319-0EF56179249A}" name="Column6334"/>
    <tableColumn id="6343" xr3:uid="{A40DCB25-A81D-49BE-AA57-E348E78908D7}" name="Column6335"/>
    <tableColumn id="6344" xr3:uid="{0A589421-9FAC-4B95-A29C-3D64B5B9B55C}" name="Column6336"/>
    <tableColumn id="6345" xr3:uid="{8F5325C1-5AF7-4774-A8DB-720EC6E73C19}" name="Column6337"/>
    <tableColumn id="6346" xr3:uid="{A6D835E7-97AC-4EF6-B81D-BF3FAF833D00}" name="Column6338"/>
    <tableColumn id="6347" xr3:uid="{A16B1CCF-1B85-4E90-99FC-AC38CBBAB516}" name="Column6339"/>
    <tableColumn id="6348" xr3:uid="{E3810FDC-E939-4443-9EC1-1CAB643DCE88}" name="Column6340"/>
    <tableColumn id="6349" xr3:uid="{F96F68DE-1578-4F9F-99E3-6F1FFE309C6A}" name="Column6341"/>
    <tableColumn id="6350" xr3:uid="{CDA2EDD7-80AB-45EC-8410-85C70C59D907}" name="Column6342"/>
    <tableColumn id="6351" xr3:uid="{C57133D7-4986-47CF-9350-8B4920072CA2}" name="Column6343"/>
    <tableColumn id="6352" xr3:uid="{E0850DD1-66F9-4807-98B5-B8A8FFD4938F}" name="Column6344"/>
    <tableColumn id="6353" xr3:uid="{C056F8A5-7B72-4BDD-A2DC-DB7C671EEB16}" name="Column6345"/>
    <tableColumn id="6354" xr3:uid="{A871DD62-5092-4A37-A33A-E9EF84F6DDA4}" name="Column6346"/>
    <tableColumn id="6355" xr3:uid="{05E14136-B234-4F54-81F5-BD971E068ACD}" name="Column6347"/>
    <tableColumn id="6356" xr3:uid="{1A97B74A-15D8-4352-A9B1-B9D80F15BBFB}" name="Column6348"/>
    <tableColumn id="6357" xr3:uid="{05EEA72A-5B9C-4333-B6BF-2BA9097FA6B8}" name="Column6349"/>
    <tableColumn id="6358" xr3:uid="{B86FE4AA-8D1D-4B07-9136-AB8BD8D080CC}" name="Column6350"/>
    <tableColumn id="6359" xr3:uid="{A3E8B8FF-8E4F-49AC-A62E-2D6A7BEA98E1}" name="Column6351"/>
    <tableColumn id="6360" xr3:uid="{4BAFEA52-F340-46AA-8129-45BFB1185E9B}" name="Column6352"/>
    <tableColumn id="6361" xr3:uid="{B160334F-F3AA-40BD-956F-2BDE072E60A1}" name="Column6353"/>
    <tableColumn id="6362" xr3:uid="{7DBBE374-F959-456B-879F-9E327CD3FDFF}" name="Column6354"/>
    <tableColumn id="6363" xr3:uid="{4F5F16B9-D598-46DD-97A4-8BF0FF405D61}" name="Column6355"/>
    <tableColumn id="6364" xr3:uid="{0CCABA6E-8D7F-45E8-920C-6E2709983514}" name="Column6356"/>
    <tableColumn id="6365" xr3:uid="{AF49C270-8212-4C39-B43A-F8B49DF13DF6}" name="Column6357"/>
    <tableColumn id="6366" xr3:uid="{014A7A65-78B0-4748-A296-F8B870D2069F}" name="Column6358"/>
    <tableColumn id="6367" xr3:uid="{5F91E566-B539-474C-A4A4-81B81655E758}" name="Column6359"/>
    <tableColumn id="6368" xr3:uid="{A2F2135E-7792-430B-B661-FD8DA0BCE47F}" name="Column6360"/>
    <tableColumn id="6369" xr3:uid="{47E578D3-4C44-43DE-BB96-A2E97EED90D5}" name="Column6361"/>
    <tableColumn id="6370" xr3:uid="{95F7DCCD-DBBA-4008-97C2-C7E94BE619DB}" name="Column6362"/>
    <tableColumn id="6371" xr3:uid="{E070F43E-7E2A-4F78-AC51-8A213CB781BA}" name="Column6363"/>
    <tableColumn id="6372" xr3:uid="{6F94E864-D98D-4490-82AE-8388D3B500DB}" name="Column6364"/>
    <tableColumn id="6373" xr3:uid="{65B234C8-7A87-465C-87CB-2A53242AE7BE}" name="Column6365"/>
    <tableColumn id="6374" xr3:uid="{C90127D4-2AA5-427C-847D-AED982783506}" name="Column6366"/>
    <tableColumn id="6375" xr3:uid="{D1A7F624-9C27-415D-8CCB-8A1BBBA5A5E5}" name="Column6367"/>
    <tableColumn id="6376" xr3:uid="{A0C805B5-4AD4-4A06-8F37-B86A947F49B2}" name="Column6368"/>
    <tableColumn id="6377" xr3:uid="{EE61F877-37C9-4AA2-9F0C-F4B91D7E11A2}" name="Column6369"/>
    <tableColumn id="6378" xr3:uid="{0A318DFF-38D5-4DA4-9FC4-15032267BEEA}" name="Column6370"/>
    <tableColumn id="6379" xr3:uid="{8098B994-AD1A-4E4A-AB27-ADF675D6516E}" name="Column6371"/>
    <tableColumn id="6380" xr3:uid="{96B20121-9F49-4082-9F2C-CA6188DAF31C}" name="Column6372"/>
    <tableColumn id="6381" xr3:uid="{8C3B2CC2-C894-4772-96AF-489B6DBB982D}" name="Column6373"/>
    <tableColumn id="6382" xr3:uid="{2F72894E-F90B-4CCF-A899-BCA86DEA1E61}" name="Column6374"/>
    <tableColumn id="6383" xr3:uid="{B3DDCE5E-A509-470B-8553-F10890D8E2C7}" name="Column6375"/>
    <tableColumn id="6384" xr3:uid="{D5161DA3-B23A-4710-8DDA-89F6B3E0E0DE}" name="Column6376"/>
    <tableColumn id="6385" xr3:uid="{082B3624-638C-47AA-9F7C-03CF1D226AD7}" name="Column6377"/>
    <tableColumn id="6386" xr3:uid="{5D75E9B2-D241-47A3-B805-6EF67F3C0D58}" name="Column6378"/>
    <tableColumn id="6387" xr3:uid="{92742DE9-2FFA-4A56-ABA2-7818F3AB71C1}" name="Column6379"/>
    <tableColumn id="6388" xr3:uid="{10998D6C-DD79-4114-ADF7-6A943FAEEFAE}" name="Column6380"/>
    <tableColumn id="6389" xr3:uid="{B69E97AB-4E82-4E6C-828A-136BDA7D5951}" name="Column6381"/>
    <tableColumn id="6390" xr3:uid="{EDFF5F59-1FAD-485D-B9CE-62E6179C0882}" name="Column6382"/>
    <tableColumn id="6391" xr3:uid="{49C46E7B-122B-45FC-A73A-8BBBBC00ACB9}" name="Column6383"/>
    <tableColumn id="6392" xr3:uid="{2802DD9D-8A66-4785-8329-D644BDB8847A}" name="Column6384"/>
    <tableColumn id="6393" xr3:uid="{5298B6E1-F175-4944-AC0C-954DFAA7C28D}" name="Column6385"/>
    <tableColumn id="6394" xr3:uid="{E0048AE3-B08C-4F10-849B-B5827A66673D}" name="Column6386"/>
    <tableColumn id="6395" xr3:uid="{F6DFC253-4B6B-451D-A48F-BC25F33088D8}" name="Column6387"/>
    <tableColumn id="6396" xr3:uid="{68E08552-DA9E-4252-8314-35774A426B50}" name="Column6388"/>
    <tableColumn id="6397" xr3:uid="{43B6F5FE-7AA0-42BA-ABC7-210BDECF1806}" name="Column6389"/>
    <tableColumn id="6398" xr3:uid="{5F073A6D-3C9E-44AF-BE35-C22A80BCC6DC}" name="Column6390"/>
    <tableColumn id="6399" xr3:uid="{1DD8A561-72E0-4333-A3C1-5A497C6E6016}" name="Column6391"/>
    <tableColumn id="6400" xr3:uid="{102C5598-1AC0-4EBF-8B2E-5FB481D2566B}" name="Column6392"/>
    <tableColumn id="6401" xr3:uid="{19F362BD-60F2-44BE-B5AF-ACF8EA2397BC}" name="Column6393"/>
    <tableColumn id="6402" xr3:uid="{FC76FD2A-EFA2-408B-9EE1-FAFD63F09CD9}" name="Column6394"/>
    <tableColumn id="6403" xr3:uid="{D3E5FAC2-BB7A-47F5-980C-73674182C0F3}" name="Column6395"/>
    <tableColumn id="6404" xr3:uid="{FD8FC33E-1B3D-48C4-BA5D-D8DF0506C36C}" name="Column6396"/>
    <tableColumn id="6405" xr3:uid="{384BE114-EC16-40DF-AFF6-B98B573712F0}" name="Column6397"/>
    <tableColumn id="6406" xr3:uid="{826652B0-FD55-429B-966F-E49AF24EF552}" name="Column6398"/>
    <tableColumn id="6407" xr3:uid="{FCE5BFD0-DCF4-4AB9-8D9A-FED237A1400A}" name="Column6399"/>
    <tableColumn id="6408" xr3:uid="{0D793668-77E6-4F3C-8EA5-A0D1C138FDBA}" name="Column6400"/>
    <tableColumn id="6409" xr3:uid="{7AF4786A-A833-4D0C-AC6D-EDE963B5633B}" name="Column6401"/>
    <tableColumn id="6410" xr3:uid="{30455D80-7F78-43E0-884B-25ED67A3CB34}" name="Column6402"/>
    <tableColumn id="6411" xr3:uid="{E237C019-8F23-4A69-B544-95B9546F7552}" name="Column6403"/>
    <tableColumn id="6412" xr3:uid="{3C07B7CD-E561-4E6B-946D-2ABA6D017645}" name="Column6404"/>
    <tableColumn id="6413" xr3:uid="{CC09132A-C0E1-4D8D-B6B0-61CA69A5442F}" name="Column6405"/>
    <tableColumn id="6414" xr3:uid="{77427ED3-97A8-49BC-8D22-DC17A37038EE}" name="Column6406"/>
    <tableColumn id="6415" xr3:uid="{4FDD88AD-6318-482E-BB32-A887A63658AE}" name="Column6407"/>
    <tableColumn id="6416" xr3:uid="{AC6E7C68-A86B-4608-99F2-044588331FEE}" name="Column6408"/>
    <tableColumn id="6417" xr3:uid="{AB4D8C71-74D6-46D0-B790-F3F19D337D50}" name="Column6409"/>
    <tableColumn id="6418" xr3:uid="{A750B4B3-8078-4159-8601-0C8CA4A4BBB9}" name="Column6410"/>
    <tableColumn id="6419" xr3:uid="{85EF4D0F-EFD1-4740-9CF1-D6DF5EA9175B}" name="Column6411"/>
    <tableColumn id="6420" xr3:uid="{47643C14-291D-494A-8260-EEF81FAAFFBD}" name="Column6412"/>
    <tableColumn id="6421" xr3:uid="{AB06C40F-E880-46CC-8060-642F49455476}" name="Column6413"/>
    <tableColumn id="6422" xr3:uid="{5A2E1145-DA52-497E-B447-2096DB751A8A}" name="Column6414"/>
    <tableColumn id="6423" xr3:uid="{4B93DB26-E663-4727-9DA1-1385B17DEFD5}" name="Column6415"/>
    <tableColumn id="6424" xr3:uid="{915DF5A5-5E83-48D2-891D-06B0A0C03A5E}" name="Column6416"/>
    <tableColumn id="6425" xr3:uid="{F7787448-3D02-4E8D-95EA-5ADDAD08E2A3}" name="Column6417"/>
    <tableColumn id="6426" xr3:uid="{C848EB85-8F94-43D9-B9CB-C96FD3B55B30}" name="Column6418"/>
    <tableColumn id="6427" xr3:uid="{B403EF4E-415A-4C18-A791-D344E8551B19}" name="Column6419"/>
    <tableColumn id="6428" xr3:uid="{8AD3E3AF-3669-4810-9F67-7FFCF2393B88}" name="Column6420"/>
    <tableColumn id="6429" xr3:uid="{346FEBED-557D-4353-9677-1F9F43924BF0}" name="Column6421"/>
    <tableColumn id="6430" xr3:uid="{D0E13BE2-305C-4574-A79D-F208A6CE9DFB}" name="Column6422"/>
    <tableColumn id="6431" xr3:uid="{C78E861D-5450-47DF-A739-C852D5D9D8D5}" name="Column6423"/>
    <tableColumn id="6432" xr3:uid="{AD824FEB-A998-4940-8FDE-822130026257}" name="Column6424"/>
    <tableColumn id="6433" xr3:uid="{EBE10169-6746-427C-BA74-F607DA725F47}" name="Column6425"/>
    <tableColumn id="6434" xr3:uid="{530313EA-2E08-481A-98AB-7446F3EB363E}" name="Column6426"/>
    <tableColumn id="6435" xr3:uid="{D57F1995-2C5B-45A9-A34C-8C949129A6DD}" name="Column6427"/>
    <tableColumn id="6436" xr3:uid="{1983A80F-1733-4033-88A1-43D6A886DBF8}" name="Column6428"/>
    <tableColumn id="6437" xr3:uid="{FC020A40-9067-4491-8855-F5E323F76105}" name="Column6429"/>
    <tableColumn id="6438" xr3:uid="{E9493AE5-28C9-41AF-B1B4-4A9BBDB85154}" name="Column6430"/>
    <tableColumn id="6439" xr3:uid="{B5F9384D-5889-4EF2-A16C-26D01ED55F70}" name="Column6431"/>
    <tableColumn id="6440" xr3:uid="{20FD2928-948C-49F9-A70E-22EACC375BE1}" name="Column6432"/>
    <tableColumn id="6441" xr3:uid="{98409903-A7B0-448B-87F5-AC2C0BC1ECC0}" name="Column6433"/>
    <tableColumn id="6442" xr3:uid="{414B0F01-B1B9-4A02-BE45-67E0BDA95E14}" name="Column6434"/>
    <tableColumn id="6443" xr3:uid="{C5294D9D-282C-4416-9D89-73896454EC9D}" name="Column6435"/>
    <tableColumn id="6444" xr3:uid="{108D3510-4856-4604-8D8C-96ED9593661E}" name="Column6436"/>
    <tableColumn id="6445" xr3:uid="{16425518-CD07-4094-A193-4CBE0B9C3619}" name="Column6437"/>
    <tableColumn id="6446" xr3:uid="{1DFF8685-1DE3-4F4F-9A0F-2C6963D4A69E}" name="Column6438"/>
    <tableColumn id="6447" xr3:uid="{B6A0DA6A-57B7-4ED0-99F1-2F8B2D8ED119}" name="Column6439"/>
    <tableColumn id="6448" xr3:uid="{A36E4E4B-AB60-40C9-970C-5BE5F21ACDEE}" name="Column6440"/>
    <tableColumn id="6449" xr3:uid="{86407DFD-5497-4D5C-9AEF-70E19185F6A5}" name="Column6441"/>
    <tableColumn id="6450" xr3:uid="{90E20A51-5501-401A-B9CB-A2FC69416B9F}" name="Column6442"/>
    <tableColumn id="6451" xr3:uid="{E100F18C-491D-4A58-8369-C52CEBF244CD}" name="Column6443"/>
    <tableColumn id="6452" xr3:uid="{4D01285E-1343-4956-BA01-264D763B81B2}" name="Column6444"/>
    <tableColumn id="6453" xr3:uid="{E0D3A083-125F-4CC7-8388-AE527DA12A15}" name="Column6445"/>
    <tableColumn id="6454" xr3:uid="{40B41ACD-4150-46BF-9E83-B0142AAEDB4B}" name="Column6446"/>
    <tableColumn id="6455" xr3:uid="{99DDE2CE-FC9B-4547-8CAD-00E715CD2C36}" name="Column6447"/>
    <tableColumn id="6456" xr3:uid="{AC4BF922-8D7F-4BB0-9179-53C898510C34}" name="Column6448"/>
    <tableColumn id="6457" xr3:uid="{1C68FC9D-AC78-463C-AD0A-00111DA7C8BF}" name="Column6449"/>
    <tableColumn id="6458" xr3:uid="{46BF39A2-5226-499A-9235-35C51712B516}" name="Column6450"/>
    <tableColumn id="6459" xr3:uid="{582B1C0F-059E-4573-8C00-D1503F178795}" name="Column6451"/>
    <tableColumn id="6460" xr3:uid="{20EF6267-6AED-4BF7-81E4-5A7061762DD0}" name="Column6452"/>
    <tableColumn id="6461" xr3:uid="{833F78C3-E361-4FA3-B97B-A5416F156322}" name="Column6453"/>
    <tableColumn id="6462" xr3:uid="{59AAD93E-6D0D-485B-AB6C-A598E13C0A24}" name="Column6454"/>
    <tableColumn id="6463" xr3:uid="{92B8F117-F64E-499C-8E78-20BE21261C26}" name="Column6455"/>
    <tableColumn id="6464" xr3:uid="{046AB175-91DD-431D-99EF-26E2535FADED}" name="Column6456"/>
    <tableColumn id="6465" xr3:uid="{004202B4-C445-4E15-8313-461D7FAE6955}" name="Column6457"/>
    <tableColumn id="6466" xr3:uid="{A2A56E79-7395-4101-89C5-063A284E386A}" name="Column6458"/>
    <tableColumn id="6467" xr3:uid="{9228D055-E335-4393-BE0D-C8879EA7DF38}" name="Column6459"/>
    <tableColumn id="6468" xr3:uid="{0C191977-988B-4D91-B4B0-1908B5CD8212}" name="Column6460"/>
    <tableColumn id="6469" xr3:uid="{539E7ED9-1034-4C8F-8BF6-A1F195BD6E8D}" name="Column6461"/>
    <tableColumn id="6470" xr3:uid="{72933218-0EE8-4EA4-8334-957DD6A5A055}" name="Column6462"/>
    <tableColumn id="6471" xr3:uid="{E5523CE1-60DF-4FBB-B68B-9238C83A9D2A}" name="Column6463"/>
    <tableColumn id="6472" xr3:uid="{5CF5126E-260F-4606-A8F5-83EFA1E37E56}" name="Column6464"/>
    <tableColumn id="6473" xr3:uid="{2EF806A2-EA3C-41EB-ABF2-4120161CA367}" name="Column6465"/>
    <tableColumn id="6474" xr3:uid="{5FF94C82-1630-4EAB-B89A-8E079EC6BB31}" name="Column6466"/>
    <tableColumn id="6475" xr3:uid="{68FBE741-9205-4CFC-9272-33A8D2EB16EF}" name="Column6467"/>
    <tableColumn id="6476" xr3:uid="{5A94146E-6EEA-43E1-A606-2F3C08AB96EC}" name="Column6468"/>
    <tableColumn id="6477" xr3:uid="{C3BA2544-66B7-4264-B363-C92C6D5849DB}" name="Column6469"/>
    <tableColumn id="6478" xr3:uid="{1DC75AB9-1FCF-4B65-A09C-5E0393DD622E}" name="Column6470"/>
    <tableColumn id="6479" xr3:uid="{85C1E023-5702-4DBE-8375-5767ACF278C9}" name="Column6471"/>
    <tableColumn id="6480" xr3:uid="{DD11F40B-2390-49E8-861C-A948F0C41B40}" name="Column6472"/>
    <tableColumn id="6481" xr3:uid="{F090230E-2EF9-42E0-94EA-399DE2C7BF3D}" name="Column6473"/>
    <tableColumn id="6482" xr3:uid="{22B7ABC1-70B7-4387-A539-5A8416A57C6D}" name="Column6474"/>
    <tableColumn id="6483" xr3:uid="{60A5E9AE-76F1-413F-997D-A5DE3781FEE9}" name="Column6475"/>
    <tableColumn id="6484" xr3:uid="{8C071A12-CCCD-4FEA-8DAA-3A54581465BD}" name="Column6476"/>
    <tableColumn id="6485" xr3:uid="{786ECB1B-A00B-41BB-ABB8-5672A27BA616}" name="Column6477"/>
    <tableColumn id="6486" xr3:uid="{B27F4725-DCE6-4CE7-88CD-960034C302F1}" name="Column6478"/>
    <tableColumn id="6487" xr3:uid="{215782DD-66E9-4C40-9806-AB93FEE94E4A}" name="Column6479"/>
    <tableColumn id="6488" xr3:uid="{9EF4C802-1666-470E-8008-099C15466CAF}" name="Column6480"/>
    <tableColumn id="6489" xr3:uid="{E251FED1-6EC4-4164-BF3E-1D48789E19D6}" name="Column6481"/>
    <tableColumn id="6490" xr3:uid="{CA4225B9-CB49-41E0-B54C-150EE0E4B42B}" name="Column6482"/>
    <tableColumn id="6491" xr3:uid="{E52A0C46-D51C-4172-80E5-26C64F59A93D}" name="Column6483"/>
    <tableColumn id="6492" xr3:uid="{4B0E9966-C0A0-479A-B9D5-C4E9E9225202}" name="Column6484"/>
    <tableColumn id="6493" xr3:uid="{78AD063B-4D72-4705-9810-D90C6124F4CA}" name="Column6485"/>
    <tableColumn id="6494" xr3:uid="{BD03C04A-9C76-48EA-B1AB-2AF44CC4E638}" name="Column6486"/>
    <tableColumn id="6495" xr3:uid="{D309BC9A-E554-4F6B-80C4-55E3C8B05ED5}" name="Column6487"/>
    <tableColumn id="6496" xr3:uid="{B4750943-CA0E-4E32-BB78-FF40338C68F8}" name="Column6488"/>
    <tableColumn id="6497" xr3:uid="{8E07B9E0-11EC-42C4-BF33-50F5FA4C6639}" name="Column6489"/>
    <tableColumn id="6498" xr3:uid="{211E775F-86BE-45C8-BDE2-67CAA28DB926}" name="Column6490"/>
    <tableColumn id="6499" xr3:uid="{564273D7-27CA-4488-AF3A-F97406441231}" name="Column6491"/>
    <tableColumn id="6500" xr3:uid="{AB99938D-488F-47C1-B0DE-04B6821C93C3}" name="Column6492"/>
    <tableColumn id="6501" xr3:uid="{F9702879-0138-4C48-938B-28DC3EC27AB2}" name="Column6493"/>
    <tableColumn id="6502" xr3:uid="{AE356BA5-69D4-4B18-80DC-7B6F5E81FA53}" name="Column6494"/>
    <tableColumn id="6503" xr3:uid="{76AE2AF0-12E6-4313-9096-FBAB363A638E}" name="Column6495"/>
    <tableColumn id="6504" xr3:uid="{E18FA6EF-1C2E-4629-9FD3-CD296AA05B2C}" name="Column6496"/>
    <tableColumn id="6505" xr3:uid="{185BE885-9027-4A3C-964F-3AB59C3F549D}" name="Column6497"/>
    <tableColumn id="6506" xr3:uid="{F31AF61D-6046-4152-A523-2E22AEE73654}" name="Column6498"/>
    <tableColumn id="6507" xr3:uid="{404A16FC-9B1E-4671-A05E-C6B06A9B5074}" name="Column6499"/>
    <tableColumn id="6508" xr3:uid="{1AAD5174-5FB2-4F3A-BB7B-B98A2ADB5982}" name="Column6500"/>
    <tableColumn id="6509" xr3:uid="{96B2D431-C3D4-4452-9ADD-4A9F04DCEF0D}" name="Column6501"/>
    <tableColumn id="6510" xr3:uid="{DF81C4CC-64C2-4D00-8719-140706FD1515}" name="Column6502"/>
    <tableColumn id="6511" xr3:uid="{E1EDAA67-E272-432E-93A3-AFDC62655023}" name="Column6503"/>
    <tableColumn id="6512" xr3:uid="{C93800E9-2522-4B57-8F6C-D30ABF9234F9}" name="Column6504"/>
    <tableColumn id="6513" xr3:uid="{5DF27EF8-4D76-4262-A46E-C2FDFDEFCC5E}" name="Column6505"/>
    <tableColumn id="6514" xr3:uid="{42E68AD1-70A0-4B3F-A106-A490CF907105}" name="Column6506"/>
    <tableColumn id="6515" xr3:uid="{17FEAD50-519E-44B2-83E8-94AA37F6EC6A}" name="Column6507"/>
    <tableColumn id="6516" xr3:uid="{6694BBCA-3675-42AF-9593-047BFF6C4CE1}" name="Column6508"/>
    <tableColumn id="6517" xr3:uid="{905ED745-EB0B-4AD7-A8EE-667424B084EC}" name="Column6509"/>
    <tableColumn id="6518" xr3:uid="{F89E7285-D686-4D0E-847D-DC74335947A4}" name="Column6510"/>
    <tableColumn id="6519" xr3:uid="{13D8B2F4-EB99-4E35-8B44-D3B57345F00D}" name="Column6511"/>
    <tableColumn id="6520" xr3:uid="{3F91E778-3074-442B-887C-1E178BEEC331}" name="Column6512"/>
    <tableColumn id="6521" xr3:uid="{3B0A2229-F30B-48AA-89B5-4DA511B01E9A}" name="Column6513"/>
    <tableColumn id="6522" xr3:uid="{2E9E1AF9-4F42-48C8-A296-1BCC7A693C6D}" name="Column6514"/>
    <tableColumn id="6523" xr3:uid="{68D99D9E-F262-421E-BAC4-56AA9968A599}" name="Column6515"/>
    <tableColumn id="6524" xr3:uid="{08D54A54-633C-4AFD-86A4-EBC899B82239}" name="Column6516"/>
    <tableColumn id="6525" xr3:uid="{8489C390-6A64-4D17-B6C1-808BD0E85BDB}" name="Column6517"/>
    <tableColumn id="6526" xr3:uid="{1FF4143D-0AA0-4E6B-B527-23A40A2A489F}" name="Column6518"/>
    <tableColumn id="6527" xr3:uid="{4BDD5468-7D84-4325-A30B-860DD450DD39}" name="Column6519"/>
    <tableColumn id="6528" xr3:uid="{4EE314D4-AB10-4F5D-82B0-93A7ECDFDB24}" name="Column6520"/>
    <tableColumn id="6529" xr3:uid="{2AC8B635-16A9-4B75-947D-987C73DD9D3C}" name="Column6521"/>
    <tableColumn id="6530" xr3:uid="{14B4BDD2-44E4-463D-A3F8-51E62F80EF9E}" name="Column6522"/>
    <tableColumn id="6531" xr3:uid="{386CA0C7-087D-4C59-B329-61896A8BD3B2}" name="Column6523"/>
    <tableColumn id="6532" xr3:uid="{AE12CCCB-C450-40ED-91F4-A3D47C534ED8}" name="Column6524"/>
    <tableColumn id="6533" xr3:uid="{6E7DA4FE-C4E4-4A19-9FEF-A364B4B86E1E}" name="Column6525"/>
    <tableColumn id="6534" xr3:uid="{5268056C-9826-4506-95A0-BA8EEF4F25E1}" name="Column6526"/>
    <tableColumn id="6535" xr3:uid="{2F0FB954-F150-45E5-908D-AEAAD861E777}" name="Column6527"/>
    <tableColumn id="6536" xr3:uid="{6414A2A4-75DB-43EA-B20B-0D90008E2AB3}" name="Column6528"/>
    <tableColumn id="6537" xr3:uid="{2F98A43A-7BEB-40CC-87CD-3DE0F6C58A75}" name="Column6529"/>
    <tableColumn id="6538" xr3:uid="{BEDB36D0-D0E0-4C4E-A19A-CAEFF24AA54E}" name="Column6530"/>
    <tableColumn id="6539" xr3:uid="{E8540D83-AAA0-451A-9E62-2E6E5D1D45EB}" name="Column6531"/>
    <tableColumn id="6540" xr3:uid="{DE2A6DE0-9A1F-496A-B478-E22611406636}" name="Column6532"/>
    <tableColumn id="6541" xr3:uid="{2F1E765E-EC92-4CEB-935B-B98D1B35FBF3}" name="Column6533"/>
    <tableColumn id="6542" xr3:uid="{C5220274-B989-46D8-8157-CBAEFF40F83A}" name="Column6534"/>
    <tableColumn id="6543" xr3:uid="{7F955D0F-F991-4132-A833-DD6611361DDF}" name="Column6535"/>
    <tableColumn id="6544" xr3:uid="{DD729A16-6684-4E5F-A1B0-F2186B8451F3}" name="Column6536"/>
    <tableColumn id="6545" xr3:uid="{2E787E7C-7A27-40DA-868A-FD641183AAF6}" name="Column6537"/>
    <tableColumn id="6546" xr3:uid="{7F17A49F-2898-4BA5-8660-C5022A04155B}" name="Column6538"/>
    <tableColumn id="6547" xr3:uid="{073B437D-3E95-4E2E-AB5A-A341A408D345}" name="Column6539"/>
    <tableColumn id="6548" xr3:uid="{9A466839-6099-4B12-B7AC-19EDC3C34B06}" name="Column6540"/>
    <tableColumn id="6549" xr3:uid="{848F250E-F127-4F8E-8B56-75F9BA645994}" name="Column6541"/>
    <tableColumn id="6550" xr3:uid="{C199ECFE-3181-4A32-A1D4-9C93B44E7D0C}" name="Column6542"/>
    <tableColumn id="6551" xr3:uid="{8D1BF828-9600-49D4-BD1D-9B93CDDBA504}" name="Column6543"/>
    <tableColumn id="6552" xr3:uid="{2572FF6D-6128-401C-8E56-21DACD453FE0}" name="Column6544"/>
    <tableColumn id="6553" xr3:uid="{C285C980-2F27-4F6F-A871-C9A5D31D42B8}" name="Column6545"/>
    <tableColumn id="6554" xr3:uid="{EA4296FF-6774-4D50-801D-3EA20EF22A69}" name="Column6546"/>
    <tableColumn id="6555" xr3:uid="{C54B2E56-163B-45DD-BF6D-3DC77B4B71EF}" name="Column6547"/>
    <tableColumn id="6556" xr3:uid="{34AFD800-B1B3-49EA-B1C1-F6F6F259AE77}" name="Column6548"/>
    <tableColumn id="6557" xr3:uid="{80E21272-8FD1-449A-9A23-DFC7D64C290A}" name="Column6549"/>
    <tableColumn id="6558" xr3:uid="{99B0973B-DB82-412B-9637-44B357EF8DCA}" name="Column6550"/>
    <tableColumn id="6559" xr3:uid="{15FB7093-178C-453B-AB27-B4272C6EB9AD}" name="Column6551"/>
    <tableColumn id="6560" xr3:uid="{2F681307-BE24-4B5B-A3D3-7F2048818EFB}" name="Column6552"/>
    <tableColumn id="6561" xr3:uid="{2B73E9C4-3E4F-424E-BC4F-7DC21D6F08D5}" name="Column6553"/>
    <tableColumn id="6562" xr3:uid="{78F8CAE8-5C26-44AC-BE05-D9DBA74444F6}" name="Column6554"/>
    <tableColumn id="6563" xr3:uid="{4DB4FCFE-DDE2-49F1-80A8-0129689945BD}" name="Column6555"/>
    <tableColumn id="6564" xr3:uid="{F96C3C72-19C1-4335-B0C0-20E069BD8798}" name="Column6556"/>
    <tableColumn id="6565" xr3:uid="{2C47C55B-41C4-47F8-821A-023F710F9E66}" name="Column6557"/>
    <tableColumn id="6566" xr3:uid="{998E3B19-D683-4CC5-9A9B-400A27682BB8}" name="Column6558"/>
    <tableColumn id="6567" xr3:uid="{ADDF58AD-9BAB-46E7-A440-049A9F11BB9A}" name="Column6559"/>
    <tableColumn id="6568" xr3:uid="{9ED7FA2A-85C7-4A93-B62A-81D9B3CAAE43}" name="Column6560"/>
    <tableColumn id="6569" xr3:uid="{35C8818F-25E6-47C1-ACB8-9C75C8C13BD2}" name="Column6561"/>
    <tableColumn id="6570" xr3:uid="{54B68C3B-AF1A-4A0D-8BA9-BF4BB3F3F1AD}" name="Column6562"/>
    <tableColumn id="6571" xr3:uid="{4E29F909-6C3C-4D1B-9A1F-EF25551A26D9}" name="Column6563"/>
    <tableColumn id="6572" xr3:uid="{DCDE347C-548F-4076-BAED-1A982D41B99E}" name="Column6564"/>
    <tableColumn id="6573" xr3:uid="{E2C368CD-1DEF-48C8-B2CF-F19307318227}" name="Column6565"/>
    <tableColumn id="6574" xr3:uid="{BEDBD533-B7E8-4BD4-B72D-6C6D2BF76EAC}" name="Column6566"/>
    <tableColumn id="6575" xr3:uid="{CE25973B-9CA1-4C08-A867-FEBAF472BA32}" name="Column6567"/>
    <tableColumn id="6576" xr3:uid="{6AE39B50-1A53-4532-8D0A-D45D2DCA4D4E}" name="Column6568"/>
    <tableColumn id="6577" xr3:uid="{4D0C8B0B-9AD3-4F65-A5FB-38CE588B9B8A}" name="Column6569"/>
    <tableColumn id="6578" xr3:uid="{AAF0A251-C365-439B-A917-78C500D462EE}" name="Column6570"/>
    <tableColumn id="6579" xr3:uid="{065A058C-2162-4BD2-9905-6241C9568215}" name="Column6571"/>
    <tableColumn id="6580" xr3:uid="{E320B577-A34B-4008-B844-19A18C151A49}" name="Column6572"/>
    <tableColumn id="6581" xr3:uid="{73E4099A-1BED-4E40-8534-55F093548FAB}" name="Column6573"/>
    <tableColumn id="6582" xr3:uid="{F4B9A875-6DCB-4F57-A1D6-2A02426ECBE8}" name="Column6574"/>
    <tableColumn id="6583" xr3:uid="{F0A56071-8E46-4B89-8665-9322351D8B53}" name="Column6575"/>
    <tableColumn id="6584" xr3:uid="{C819CFFD-B450-4D87-8789-81F27FEAA62C}" name="Column6576"/>
    <tableColumn id="6585" xr3:uid="{D6E0F8DC-0C61-4A52-83A4-10B7BF7B859E}" name="Column6577"/>
    <tableColumn id="6586" xr3:uid="{48EA2A64-6543-43A0-AA6E-0EC2F5B2AC23}" name="Column6578"/>
    <tableColumn id="6587" xr3:uid="{BB90A1C8-6A3B-446C-827B-5F2D809BAE3C}" name="Column6579"/>
    <tableColumn id="6588" xr3:uid="{FDC869DC-F8BC-4787-A896-32E1E3BCA448}" name="Column6580"/>
    <tableColumn id="6589" xr3:uid="{86628528-589C-4FCE-84FA-86D3C76B3826}" name="Column6581"/>
    <tableColumn id="6590" xr3:uid="{69A1F84B-43E8-4384-B50A-4F5E46538613}" name="Column6582"/>
    <tableColumn id="6591" xr3:uid="{C93580AA-70C8-4C8B-83F3-7B656E0E6348}" name="Column6583"/>
    <tableColumn id="6592" xr3:uid="{33D8359B-6A09-4EB0-B91B-B4C9F365F714}" name="Column6584"/>
    <tableColumn id="6593" xr3:uid="{5559B554-FE2F-417B-9380-43E54108AC53}" name="Column6585"/>
    <tableColumn id="6594" xr3:uid="{B3998043-8D8D-4B8A-A353-6115AEE4DE32}" name="Column6586"/>
    <tableColumn id="6595" xr3:uid="{D3206E16-AB63-4D89-BAD9-D24D6855A717}" name="Column6587"/>
    <tableColumn id="6596" xr3:uid="{852598EB-BDA5-4459-B515-55A41663A7AC}" name="Column6588"/>
    <tableColumn id="6597" xr3:uid="{7E8A637A-B73E-4370-A3E2-1140BDF30795}" name="Column6589"/>
    <tableColumn id="6598" xr3:uid="{07BB392C-C168-4766-81D7-D4EDB52BD081}" name="Column6590"/>
    <tableColumn id="6599" xr3:uid="{9947620D-924E-41D8-B9D9-D8868944E538}" name="Column6591"/>
    <tableColumn id="6600" xr3:uid="{376EDF0D-8FD2-4483-8918-2EAEA38BE314}" name="Column6592"/>
    <tableColumn id="6601" xr3:uid="{AAF5F1C3-10DD-4517-8F49-C140C72616B7}" name="Column6593"/>
    <tableColumn id="6602" xr3:uid="{71C26FFF-38F8-44A4-B6BC-F190BA30E859}" name="Column6594"/>
    <tableColumn id="6603" xr3:uid="{C0EC54BD-0F97-4EA3-9D46-2059EBFF7786}" name="Column6595"/>
    <tableColumn id="6604" xr3:uid="{B77D68A8-45E6-4E20-AAB2-C86B64477EAE}" name="Column6596"/>
    <tableColumn id="6605" xr3:uid="{A2BC4C68-526B-44B8-AA57-6926ADD0F8D0}" name="Column6597"/>
    <tableColumn id="6606" xr3:uid="{C25971E2-EFD7-4810-BB34-1727EE6A12FD}" name="Column6598"/>
    <tableColumn id="6607" xr3:uid="{A282F0DA-5412-4D2D-9086-95FE42C0B864}" name="Column6599"/>
    <tableColumn id="6608" xr3:uid="{F6155615-0C3A-497A-963F-9AE0662B85DA}" name="Column6600"/>
    <tableColumn id="6609" xr3:uid="{63AC25C2-F623-472D-883C-E139D3D5EC8A}" name="Column6601"/>
    <tableColumn id="6610" xr3:uid="{EC8A7BD7-A9E2-40C2-8D21-DF78C8ED695D}" name="Column6602"/>
    <tableColumn id="6611" xr3:uid="{A86D4B22-EFCA-494E-99D2-D37BA8559155}" name="Column6603"/>
    <tableColumn id="6612" xr3:uid="{DC9F40A5-CE75-42FD-95B8-2620301F1F37}" name="Column6604"/>
    <tableColumn id="6613" xr3:uid="{5C9E59DB-1448-48CE-BF1A-CE469F3393CD}" name="Column6605"/>
    <tableColumn id="6614" xr3:uid="{CDA98393-C7C5-4DDE-AB70-A15FD9B564AC}" name="Column6606"/>
    <tableColumn id="6615" xr3:uid="{B1A19898-03F1-43C1-8930-0DDA2672C0FF}" name="Column6607"/>
    <tableColumn id="6616" xr3:uid="{909ED073-0EFA-43AF-A369-5169FAB5AA5C}" name="Column6608"/>
    <tableColumn id="6617" xr3:uid="{53DF55DB-6667-4CD8-A3C9-07CCBF843527}" name="Column6609"/>
    <tableColumn id="6618" xr3:uid="{C1D841A1-063D-4A86-A74F-7B570AEF8B3E}" name="Column6610"/>
    <tableColumn id="6619" xr3:uid="{A6E83AB7-C968-43BC-8AC7-FF027AC019D7}" name="Column6611"/>
    <tableColumn id="6620" xr3:uid="{0DBF531A-CB62-4461-A6BD-1226A4DFE54B}" name="Column6612"/>
    <tableColumn id="6621" xr3:uid="{BC46362D-AA61-4698-A1A1-34A5DE5A203B}" name="Column6613"/>
    <tableColumn id="6622" xr3:uid="{504D95DD-8299-402C-B7D3-AEA5F564BA9C}" name="Column6614"/>
    <tableColumn id="6623" xr3:uid="{ECACFA80-D8B5-4AC4-82DD-BD692E9201B9}" name="Column6615"/>
    <tableColumn id="6624" xr3:uid="{D2A9CD1B-C50C-433F-B29B-CA893725C01D}" name="Column6616"/>
    <tableColumn id="6625" xr3:uid="{8D03786B-2C36-4F16-9C6E-A28C1C2A2250}" name="Column6617"/>
    <tableColumn id="6626" xr3:uid="{CE83725F-6382-43D5-AFBC-A60BE9BC2847}" name="Column6618"/>
    <tableColumn id="6627" xr3:uid="{04542D9E-B60A-4FC1-9524-C2237088D133}" name="Column6619"/>
    <tableColumn id="6628" xr3:uid="{8CF97222-7EE7-4351-A23B-51EC685DF558}" name="Column6620"/>
    <tableColumn id="6629" xr3:uid="{10FEF04D-ADA2-40F1-8262-7AC8E56ED350}" name="Column6621"/>
    <tableColumn id="6630" xr3:uid="{C8940416-BE83-4D54-A050-53EADC23BB89}" name="Column6622"/>
    <tableColumn id="6631" xr3:uid="{D1B9F044-FE58-40F6-9605-D29C4C2E2F9C}" name="Column6623"/>
    <tableColumn id="6632" xr3:uid="{CF989192-DBB2-40C9-9D44-93E03864E94D}" name="Column6624"/>
    <tableColumn id="6633" xr3:uid="{1A815E94-DFDC-4F3C-A791-ECA20AB8C1C6}" name="Column6625"/>
    <tableColumn id="6634" xr3:uid="{48DEADCB-188F-4DE2-B69B-23DB758C8A12}" name="Column6626"/>
    <tableColumn id="6635" xr3:uid="{9BB146A0-C538-4EE4-A0F6-8B65EA3260BE}" name="Column6627"/>
    <tableColumn id="6636" xr3:uid="{86D85FCA-C878-419E-AC35-5983988AEDE8}" name="Column6628"/>
    <tableColumn id="6637" xr3:uid="{6CE39E72-5310-46B8-844D-0100E956EFD5}" name="Column6629"/>
    <tableColumn id="6638" xr3:uid="{6634CAE6-E499-4D0C-B8F5-C5E45C305DF6}" name="Column6630"/>
    <tableColumn id="6639" xr3:uid="{FAAC32BF-8CD5-4C7E-B12C-C82FC4D0E2F0}" name="Column6631"/>
    <tableColumn id="6640" xr3:uid="{669FED8E-7838-441A-B0EB-8800D07965FC}" name="Column6632"/>
    <tableColumn id="6641" xr3:uid="{DE447B57-B77F-425E-B209-513D64EB4ECD}" name="Column6633"/>
    <tableColumn id="6642" xr3:uid="{62744D4C-2D8F-42C4-910D-EDEADEA50D53}" name="Column6634"/>
    <tableColumn id="6643" xr3:uid="{C10C2C25-8CEF-46F6-B897-A916199D701E}" name="Column6635"/>
    <tableColumn id="6644" xr3:uid="{4376FE16-45CD-4337-AFB8-EE7C3ED55485}" name="Column6636"/>
    <tableColumn id="6645" xr3:uid="{1A8450CA-8730-43D6-AFAA-7B56A66E3592}" name="Column6637"/>
    <tableColumn id="6646" xr3:uid="{EDCC6609-A1B6-404E-94AC-FBC05156DBF2}" name="Column6638"/>
    <tableColumn id="6647" xr3:uid="{C22492FE-6CFE-4396-A3BA-A33364415208}" name="Column6639"/>
    <tableColumn id="6648" xr3:uid="{0323AAB5-6F7B-490A-9B9A-D9C83BC767B8}" name="Column6640"/>
    <tableColumn id="6649" xr3:uid="{6EEECB21-558E-4243-9609-11D0CBC12B16}" name="Column6641"/>
    <tableColumn id="6650" xr3:uid="{8F63C0C2-745D-4885-A63B-3A39323486AB}" name="Column6642"/>
    <tableColumn id="6651" xr3:uid="{AA401356-A2A1-40BE-81DF-8DB3DCBAF1AF}" name="Column6643"/>
    <tableColumn id="6652" xr3:uid="{582DCFB9-712C-4045-9E72-FE50578BE58C}" name="Column6644"/>
    <tableColumn id="6653" xr3:uid="{74468533-A501-4F03-B22A-BBBAB6B7AD3B}" name="Column6645"/>
    <tableColumn id="6654" xr3:uid="{CDF7E602-2217-4300-A4B5-D817298FBAD7}" name="Column6646"/>
    <tableColumn id="6655" xr3:uid="{97387FA3-E0C7-4E76-B02A-C590E7837F0D}" name="Column6647"/>
    <tableColumn id="6656" xr3:uid="{6B8BC7BB-CB2E-4B82-9AA3-2BF12FB205CF}" name="Column6648"/>
    <tableColumn id="6657" xr3:uid="{F9E05AA4-9D6F-4EA9-B009-EE1608C8BB4D}" name="Column6649"/>
    <tableColumn id="6658" xr3:uid="{6BECE776-DCFA-4473-B8BE-FC2F6A5C5C1A}" name="Column6650"/>
    <tableColumn id="6659" xr3:uid="{9B925F9D-EA8C-4B43-BA62-D996A82C4719}" name="Column6651"/>
    <tableColumn id="6660" xr3:uid="{1C207E37-29A9-43B2-A789-41217779039B}" name="Column6652"/>
    <tableColumn id="6661" xr3:uid="{F94E82FC-DF22-4D22-8F65-BE6D1301F6B1}" name="Column6653"/>
    <tableColumn id="6662" xr3:uid="{BD09C9D9-8A9E-4B93-B65F-E22141A02945}" name="Column6654"/>
    <tableColumn id="6663" xr3:uid="{24A13139-A24A-4F41-973F-FFE29F996313}" name="Column6655"/>
    <tableColumn id="6664" xr3:uid="{F2A8177F-C199-463F-89FB-F08FE2E339DE}" name="Column6656"/>
    <tableColumn id="6665" xr3:uid="{1AB22D35-806C-404F-965A-23F6D976D821}" name="Column6657"/>
    <tableColumn id="6666" xr3:uid="{E7EADE9C-8937-4664-A756-38254ABD1485}" name="Column6658"/>
    <tableColumn id="6667" xr3:uid="{006166F0-8ADD-4CA0-9D96-D447F17CEBBC}" name="Column6659"/>
    <tableColumn id="6668" xr3:uid="{183F6E9A-AFB8-4404-A99B-983B19D73FC4}" name="Column6660"/>
    <tableColumn id="6669" xr3:uid="{C0551B13-90CD-44C7-BE02-B22F70A6D271}" name="Column6661"/>
    <tableColumn id="6670" xr3:uid="{AD40DE05-7BB1-4D71-9FC1-3C216E9DC6FC}" name="Column6662"/>
    <tableColumn id="6671" xr3:uid="{787548D0-9AE5-41BE-BC08-515AFE5FE8C7}" name="Column6663"/>
    <tableColumn id="6672" xr3:uid="{1E46200A-7844-4DCB-B4F0-CD4CA70DF79D}" name="Column6664"/>
    <tableColumn id="6673" xr3:uid="{C94506E1-2882-4945-B087-3969C51D5414}" name="Column6665"/>
    <tableColumn id="6674" xr3:uid="{CBA6F147-79C0-4924-B69F-D7DA5DAEAC94}" name="Column6666"/>
    <tableColumn id="6675" xr3:uid="{135DAB43-84CF-44FB-9AF0-5B265A2011D7}" name="Column6667"/>
    <tableColumn id="6676" xr3:uid="{4C88A2B8-955C-49DD-8B2A-43B308F5BA65}" name="Column6668"/>
    <tableColumn id="6677" xr3:uid="{C855E8A9-61BC-4206-966B-4C50FC3BF56E}" name="Column6669"/>
    <tableColumn id="6678" xr3:uid="{5E60778B-CFB8-4EC0-BC8A-937A9C3E081D}" name="Column6670"/>
    <tableColumn id="6679" xr3:uid="{B6EF1ECF-9BCA-4497-92A0-B1D843002714}" name="Column6671"/>
    <tableColumn id="6680" xr3:uid="{0DEC7830-2DA8-4F20-A004-C8EF713AF6D7}" name="Column6672"/>
    <tableColumn id="6681" xr3:uid="{871C4AFE-AD01-4EA8-AA8B-3AB470097030}" name="Column6673"/>
    <tableColumn id="6682" xr3:uid="{CC6EDE8F-E086-409D-B1B4-ADE7F0EE9033}" name="Column6674"/>
    <tableColumn id="6683" xr3:uid="{8EAA79F7-C395-485B-9266-BC0285D6CDBC}" name="Column6675"/>
    <tableColumn id="6684" xr3:uid="{2BEE7363-160F-4316-9B38-1568438C6D9F}" name="Column6676"/>
    <tableColumn id="6685" xr3:uid="{DDD758F0-4996-47B7-B41C-D43C4F36AC73}" name="Column6677"/>
    <tableColumn id="6686" xr3:uid="{DD4DB1F6-B617-4ABE-808B-91F6CA06EC0A}" name="Column6678"/>
    <tableColumn id="6687" xr3:uid="{684C44F9-5A53-465D-BF1A-495E05C4D383}" name="Column6679"/>
    <tableColumn id="6688" xr3:uid="{9B32759D-59C1-4141-AC83-3C38E61D0D8A}" name="Column6680"/>
    <tableColumn id="6689" xr3:uid="{D16BC3DC-F65D-4B34-9232-53BAAC40D36E}" name="Column6681"/>
    <tableColumn id="6690" xr3:uid="{4783F58C-B1AD-473E-88EF-0B5FBF2387F4}" name="Column6682"/>
    <tableColumn id="6691" xr3:uid="{CC65AB43-1969-40FB-A884-2C007803A48D}" name="Column6683"/>
    <tableColumn id="6692" xr3:uid="{30CFC501-2816-4526-98C8-B6F44E290AAB}" name="Column6684"/>
    <tableColumn id="6693" xr3:uid="{6FF106FC-2FC5-43B6-A6B0-4F632B2BED3F}" name="Column6685"/>
    <tableColumn id="6694" xr3:uid="{0052E2D0-0D75-4D00-BBE4-55A8F6075102}" name="Column6686"/>
    <tableColumn id="6695" xr3:uid="{A5F95C82-5231-4B96-874E-36BE31F6FACF}" name="Column6687"/>
    <tableColumn id="6696" xr3:uid="{2943C81F-2301-4481-BEBB-0ECF113D60FF}" name="Column6688"/>
    <tableColumn id="6697" xr3:uid="{E14E9987-B369-4316-A3C0-1FFCBB948603}" name="Column6689"/>
    <tableColumn id="6698" xr3:uid="{5033D5C7-C14A-452F-A3BE-D5D7712D4D0B}" name="Column6690"/>
    <tableColumn id="6699" xr3:uid="{C3002D8B-2E09-4A3D-8797-ED96EC042231}" name="Column6691"/>
    <tableColumn id="6700" xr3:uid="{C07B3D08-0DAD-4A05-A00F-B4D7D97B8CF3}" name="Column6692"/>
    <tableColumn id="6701" xr3:uid="{FB2877C0-C78B-483E-9D34-882E9485444B}" name="Column6693"/>
    <tableColumn id="6702" xr3:uid="{2D082091-D9E4-448D-BC69-E2D00A93EA59}" name="Column6694"/>
    <tableColumn id="6703" xr3:uid="{B4A50727-329D-4FEA-84A6-9B9426EA1797}" name="Column6695"/>
    <tableColumn id="6704" xr3:uid="{0DB89D19-B7E5-4B45-A594-E5FDAF5CB01C}" name="Column6696"/>
    <tableColumn id="6705" xr3:uid="{4425D7C7-9269-4BCA-B135-CE77CFE3A119}" name="Column6697"/>
    <tableColumn id="6706" xr3:uid="{08E5BF10-CD66-4AE9-B46F-7B8AED514400}" name="Column6698"/>
    <tableColumn id="6707" xr3:uid="{5A27CEA0-E600-48EB-98D6-33DA6A14CEDE}" name="Column6699"/>
    <tableColumn id="6708" xr3:uid="{CDB55293-A6E8-4530-871F-BD9670D8670E}" name="Column6700"/>
    <tableColumn id="6709" xr3:uid="{35E1AF20-13BD-4243-A1F8-B10A1C4490B9}" name="Column6701"/>
    <tableColumn id="6710" xr3:uid="{19827C45-D47E-4E8C-A6B3-36F0CD1007DD}" name="Column6702"/>
    <tableColumn id="6711" xr3:uid="{DA0C00A0-A672-415B-A636-7BE8B8822A03}" name="Column6703"/>
    <tableColumn id="6712" xr3:uid="{3CF92870-67A5-4F5B-8814-384A9E4AEDD3}" name="Column6704"/>
    <tableColumn id="6713" xr3:uid="{F39A52A7-9660-4199-AEC5-4518ABAD40FD}" name="Column6705"/>
    <tableColumn id="6714" xr3:uid="{0FC9694A-1409-4F55-8D23-07D2E88EA1FD}" name="Column6706"/>
    <tableColumn id="6715" xr3:uid="{D3755828-063B-4A2B-BD14-3CDC23A9B6CC}" name="Column6707"/>
    <tableColumn id="6716" xr3:uid="{998401D2-0ED5-4A2F-8160-15C27E213CE4}" name="Column6708"/>
    <tableColumn id="6717" xr3:uid="{63CDF17F-CEF8-4835-AB7A-FF2EB244B882}" name="Column6709"/>
    <tableColumn id="6718" xr3:uid="{DEAC768A-E84F-49FB-AAD5-8384D911FA1D}" name="Column6710"/>
    <tableColumn id="6719" xr3:uid="{0ABCB4B1-F9A7-4726-8426-F2D6633B9ADF}" name="Column6711"/>
    <tableColumn id="6720" xr3:uid="{A82DB6C8-A868-4CDD-9539-A8BCE9B056E1}" name="Column6712"/>
    <tableColumn id="6721" xr3:uid="{5999D76A-A394-43E3-B3A4-4280B676A2CE}" name="Column6713"/>
    <tableColumn id="6722" xr3:uid="{C1139BEE-EDBF-4DBF-938B-46FDE4CB2B70}" name="Column6714"/>
    <tableColumn id="6723" xr3:uid="{B822921A-EFA6-4D98-AB63-86C980103420}" name="Column6715"/>
    <tableColumn id="6724" xr3:uid="{175F649F-7022-4C15-B2F1-B4D63BA6C04B}" name="Column6716"/>
    <tableColumn id="6725" xr3:uid="{08718FFD-07D0-4C6A-829D-AA9D6BE554B7}" name="Column6717"/>
    <tableColumn id="6726" xr3:uid="{185851D7-C5EE-4FC7-A99E-8ED1CA72C15B}" name="Column6718"/>
    <tableColumn id="6727" xr3:uid="{228A37B2-5739-4093-9D2A-52019B08B9FD}" name="Column6719"/>
    <tableColumn id="6728" xr3:uid="{14A9B91E-509E-46FF-9194-0CA4A3CC9053}" name="Column6720"/>
    <tableColumn id="6729" xr3:uid="{FBAE7BD6-1A9E-49A7-9CF4-6F5E038308B3}" name="Column6721"/>
    <tableColumn id="6730" xr3:uid="{B8B524C4-A50C-4435-974B-C7EEB381D79A}" name="Column6722"/>
    <tableColumn id="6731" xr3:uid="{9EAB00D8-DC2C-40D0-A42E-9194DA46E108}" name="Column6723"/>
    <tableColumn id="6732" xr3:uid="{64794927-881D-4982-9BD5-66FF4DA3C780}" name="Column6724"/>
    <tableColumn id="6733" xr3:uid="{A13F5067-3DC6-4A7B-BEFE-012F90EB0A60}" name="Column6725"/>
    <tableColumn id="6734" xr3:uid="{EEAB2F87-9C3E-4546-84A4-BE51A0D30E29}" name="Column6726"/>
    <tableColumn id="6735" xr3:uid="{360A6B43-4433-485D-BC7B-00DDE86415AB}" name="Column6727"/>
    <tableColumn id="6736" xr3:uid="{FDB9D2DC-43D4-44A1-BD34-982625E9541C}" name="Column6728"/>
    <tableColumn id="6737" xr3:uid="{7C439C84-6382-4A7E-A1D1-C6B5870C1451}" name="Column6729"/>
    <tableColumn id="6738" xr3:uid="{D1C74F9C-694E-464E-AC59-8C9261C0BE2B}" name="Column6730"/>
    <tableColumn id="6739" xr3:uid="{04046CF9-C79A-475D-8949-27B862409A67}" name="Column6731"/>
    <tableColumn id="6740" xr3:uid="{4F771B14-3042-4230-BDAD-98234EE9CDA5}" name="Column6732"/>
    <tableColumn id="6741" xr3:uid="{7DD1E8E7-E321-49E8-BB0C-6F3022546464}" name="Column6733"/>
    <tableColumn id="6742" xr3:uid="{01029811-D4B5-48E4-A088-9A60A702443F}" name="Column6734"/>
    <tableColumn id="6743" xr3:uid="{F7A1EAE1-39FA-4597-86C4-2EDE9E51FE33}" name="Column6735"/>
    <tableColumn id="6744" xr3:uid="{78562C50-202C-474A-8706-720CFBCE86C6}" name="Column6736"/>
    <tableColumn id="6745" xr3:uid="{D9571B3C-464E-4CB2-A3A2-E8B0B7FCB72F}" name="Column6737"/>
    <tableColumn id="6746" xr3:uid="{9E6585CC-1A81-4933-9F67-9A673986BCBD}" name="Column6738"/>
    <tableColumn id="6747" xr3:uid="{27B8A5EA-0B37-48D5-850D-1E32B5E7AC9D}" name="Column6739"/>
    <tableColumn id="6748" xr3:uid="{25456FF6-2ECA-42F1-99E0-8BE25CD69100}" name="Column6740"/>
    <tableColumn id="6749" xr3:uid="{0AB316E1-81AE-4F5A-A61E-5CAD430B2FC4}" name="Column6741"/>
    <tableColumn id="6750" xr3:uid="{8AD37DBF-63C8-4604-8551-B8455EEA70F7}" name="Column6742"/>
    <tableColumn id="6751" xr3:uid="{12045F45-AA89-47E9-9ABC-676BF6896B11}" name="Column6743"/>
    <tableColumn id="6752" xr3:uid="{CD6648A8-3DCA-4106-8CFB-2C7ACE385168}" name="Column6744"/>
    <tableColumn id="6753" xr3:uid="{2D893DE0-B04D-4C11-A9BD-0D879725DEF2}" name="Column6745"/>
    <tableColumn id="6754" xr3:uid="{C2495BD9-5B18-4808-A6EF-63FE3CD75611}" name="Column6746"/>
    <tableColumn id="6755" xr3:uid="{56B8BBC1-16CF-47D6-87E1-10B767679378}" name="Column6747"/>
    <tableColumn id="6756" xr3:uid="{FD0AACF8-09B2-48FA-9ADA-170D6122295E}" name="Column6748"/>
    <tableColumn id="6757" xr3:uid="{5CA3E231-A65D-41DA-87C0-E4B34744A081}" name="Column6749"/>
    <tableColumn id="6758" xr3:uid="{53C8A533-E357-44A8-8538-58F2A59358C3}" name="Column6750"/>
    <tableColumn id="6759" xr3:uid="{F537A790-9A14-4539-8F7D-77ACC8D6E0D7}" name="Column6751"/>
    <tableColumn id="6760" xr3:uid="{480B7279-DF0E-4A94-8493-21983DF336B2}" name="Column6752"/>
    <tableColumn id="6761" xr3:uid="{AE8F7000-90E9-4243-9B2E-78FEDF804CE2}" name="Column6753"/>
    <tableColumn id="6762" xr3:uid="{C335DD3C-631E-41B7-B13F-99F4C8EE1AB0}" name="Column6754"/>
    <tableColumn id="6763" xr3:uid="{EF8A6C64-C667-4234-9FF6-7F0B0A7D0B9C}" name="Column6755"/>
    <tableColumn id="6764" xr3:uid="{75725D2F-2DFC-48E2-AE51-0E259AF223DD}" name="Column6756"/>
    <tableColumn id="6765" xr3:uid="{FBEECA1D-52B5-41C9-96C8-0F20C556E21F}" name="Column6757"/>
    <tableColumn id="6766" xr3:uid="{ED30E2DD-F022-4C02-A332-0250A7453376}" name="Column6758"/>
    <tableColumn id="6767" xr3:uid="{3D394445-6881-43EC-94EF-6558CE32AB7A}" name="Column6759"/>
    <tableColumn id="6768" xr3:uid="{91082313-9145-4B48-9648-A0F617EC3FD7}" name="Column6760"/>
    <tableColumn id="6769" xr3:uid="{BFE660D4-2988-4F79-AE63-A2D703FB6489}" name="Column6761"/>
    <tableColumn id="6770" xr3:uid="{5A4AF9A5-652C-4904-BCED-BECB7815534B}" name="Column6762"/>
    <tableColumn id="6771" xr3:uid="{EB54A02D-E802-4BEF-8BFD-96D5CFC123C4}" name="Column6763"/>
    <tableColumn id="6772" xr3:uid="{E63BB3EE-E555-46BB-8AA1-9845A5F0BBA4}" name="Column6764"/>
    <tableColumn id="6773" xr3:uid="{CBCAFE92-25BC-42C0-8242-65FD8CA97571}" name="Column6765"/>
    <tableColumn id="6774" xr3:uid="{9585BD58-AACE-4136-A98E-DFAD49F67262}" name="Column6766"/>
    <tableColumn id="6775" xr3:uid="{945AFA19-690D-4B2E-AF74-84600D710CB6}" name="Column6767"/>
    <tableColumn id="6776" xr3:uid="{844568C4-7E5C-4E8D-BB0C-D7FBF5D0DBD7}" name="Column6768"/>
    <tableColumn id="6777" xr3:uid="{BFDD3670-B218-4240-AB84-B84E7F0227A3}" name="Column6769"/>
    <tableColumn id="6778" xr3:uid="{8D69391A-D25E-42D1-A939-7B0464CCAA93}" name="Column6770"/>
    <tableColumn id="6779" xr3:uid="{A1088E7F-0D4C-4FA4-B1EB-A70DDBAF8E48}" name="Column6771"/>
    <tableColumn id="6780" xr3:uid="{D6553AD8-EFA8-4CA0-9C31-AB6E201BD7E0}" name="Column6772"/>
    <tableColumn id="6781" xr3:uid="{1C4C0140-E405-4833-81F3-F2DF7AB399C1}" name="Column6773"/>
    <tableColumn id="6782" xr3:uid="{B0898C80-0E5B-4281-B404-0C8499367903}" name="Column6774"/>
    <tableColumn id="6783" xr3:uid="{C8660419-25DE-40FA-B26D-C378A19D02A7}" name="Column6775"/>
    <tableColumn id="6784" xr3:uid="{FBF9DEE5-C56A-4039-B087-366DDAD72495}" name="Column6776"/>
    <tableColumn id="6785" xr3:uid="{17C7DEC9-283F-4F32-A432-12876E1751FC}" name="Column6777"/>
    <tableColumn id="6786" xr3:uid="{FD1C9C20-0641-4430-BFEB-28C7CB148434}" name="Column6778"/>
    <tableColumn id="6787" xr3:uid="{5B376B7F-163E-46C9-BB51-A92A51B2301D}" name="Column6779"/>
    <tableColumn id="6788" xr3:uid="{39E69FEC-C43D-4944-AF19-FF0E3228A570}" name="Column6780"/>
    <tableColumn id="6789" xr3:uid="{BA8E7771-0B1F-4F17-A59A-19E610D418AC}" name="Column6781"/>
    <tableColumn id="6790" xr3:uid="{88E8711B-F1AF-47C7-A30E-C201E72C9948}" name="Column6782"/>
    <tableColumn id="6791" xr3:uid="{29870B61-0055-4ADA-8465-F55689516C4F}" name="Column6783"/>
    <tableColumn id="6792" xr3:uid="{49B841CF-3908-48E8-83AD-4F36A4278554}" name="Column6784"/>
    <tableColumn id="6793" xr3:uid="{5A53693E-8B59-4C9B-9846-7824971B8312}" name="Column6785"/>
    <tableColumn id="6794" xr3:uid="{04212666-7BA5-4DD3-8F1B-905A655C9961}" name="Column6786"/>
    <tableColumn id="6795" xr3:uid="{B848D6CE-F9BF-4058-869F-8946BF85B7FF}" name="Column6787"/>
    <tableColumn id="6796" xr3:uid="{E25B7561-1CEE-4EFA-B6A6-7922232B4BA6}" name="Column6788"/>
    <tableColumn id="6797" xr3:uid="{4FD08ACC-C18B-4596-A365-D0D1D0868646}" name="Column6789"/>
    <tableColumn id="6798" xr3:uid="{BE2D443D-9B0D-4531-BEEF-4F0C62D45C98}" name="Column6790"/>
    <tableColumn id="6799" xr3:uid="{E465B2B7-9112-4DD9-9A09-26216F5FDA46}" name="Column6791"/>
    <tableColumn id="6800" xr3:uid="{7C13B46B-B4A2-48B0-8DC3-57837EE0C14B}" name="Column6792"/>
    <tableColumn id="6801" xr3:uid="{67CBC530-3169-4804-9C87-E4F49A0D321F}" name="Column6793"/>
    <tableColumn id="6802" xr3:uid="{96C39546-DA49-45A2-AD31-86267872BFFE}" name="Column6794"/>
    <tableColumn id="6803" xr3:uid="{FCE9F0A9-2AE4-4BFF-A3AF-15B3AC3872FA}" name="Column6795"/>
    <tableColumn id="6804" xr3:uid="{311C30C7-2ADE-4633-A451-46C6F64D6697}" name="Column6796"/>
    <tableColumn id="6805" xr3:uid="{9B514433-9413-43B5-8F1A-1BC163E5F297}" name="Column6797"/>
    <tableColumn id="6806" xr3:uid="{35C0B920-9575-4DDB-B6C7-81C927004D6C}" name="Column6798"/>
    <tableColumn id="6807" xr3:uid="{74A0C706-A9A4-451A-9499-C49EF84A4B5F}" name="Column6799"/>
    <tableColumn id="6808" xr3:uid="{77B51105-B3BE-4529-AB76-FB01079DCCC0}" name="Column6800"/>
    <tableColumn id="6809" xr3:uid="{E6AEAF8E-F1E1-4728-8258-A080DBD42019}" name="Column6801"/>
    <tableColumn id="6810" xr3:uid="{C902CE67-4FEB-4619-97CC-3F3653E25F91}" name="Column6802"/>
    <tableColumn id="6811" xr3:uid="{C8BA41A9-D47E-45F1-84D0-37E3D23E0400}" name="Column6803"/>
    <tableColumn id="6812" xr3:uid="{BBC73C2D-BEC7-4B7E-AED3-07A2C1D47F42}" name="Column6804"/>
    <tableColumn id="6813" xr3:uid="{F55B68EC-73BA-4A6A-923A-335AE662A18F}" name="Column6805"/>
    <tableColumn id="6814" xr3:uid="{A38789ED-A313-411F-BC4C-88FC32F185E6}" name="Column6806"/>
    <tableColumn id="6815" xr3:uid="{0BFD1E0B-1A2A-4A57-9E13-2D6CE0F5DE2D}" name="Column6807"/>
    <tableColumn id="6816" xr3:uid="{9BD30D35-B244-4BAA-BF38-B5B93E44EDED}" name="Column6808"/>
    <tableColumn id="6817" xr3:uid="{808EB683-6254-442E-859C-E19760BB5BDB}" name="Column6809"/>
    <tableColumn id="6818" xr3:uid="{0EFF31CA-CC97-47CB-BE3A-8D1905DE7832}" name="Column6810"/>
    <tableColumn id="6819" xr3:uid="{4B9D396F-582F-4A1C-9328-10D6243ADFE2}" name="Column6811"/>
    <tableColumn id="6820" xr3:uid="{5ACC4C09-8B18-46C3-A05B-AD2636437136}" name="Column6812"/>
    <tableColumn id="6821" xr3:uid="{22B02BDA-83F8-4380-AD78-0E2FDDC7EF4B}" name="Column6813"/>
    <tableColumn id="6822" xr3:uid="{D64A48AC-B147-43FE-AA82-CA4EA583F05C}" name="Column6814"/>
    <tableColumn id="6823" xr3:uid="{B566792B-ED8F-455C-89C5-DC4F54856146}" name="Column6815"/>
    <tableColumn id="6824" xr3:uid="{A2D05985-184C-4290-9543-5C5D71F08253}" name="Column6816"/>
    <tableColumn id="6825" xr3:uid="{36F02F8C-BA3B-4266-87DF-753CB03C08EA}" name="Column6817"/>
    <tableColumn id="6826" xr3:uid="{078A8ECC-86D5-4ABA-9FB8-066F982BEF71}" name="Column6818"/>
    <tableColumn id="6827" xr3:uid="{B164265C-FE24-4E46-A010-62D72C6C821A}" name="Column6819"/>
    <tableColumn id="6828" xr3:uid="{EAA31F41-53D2-45E9-823D-2C8750E4F099}" name="Column6820"/>
    <tableColumn id="6829" xr3:uid="{3843DEC0-9290-48EE-8677-44B21BBD2F99}" name="Column6821"/>
    <tableColumn id="6830" xr3:uid="{B55A6DFB-0ADB-4B57-A8D3-7B6B69AF9B4E}" name="Column6822"/>
    <tableColumn id="6831" xr3:uid="{766896E0-67A8-4872-9663-A1A41BC10608}" name="Column6823"/>
    <tableColumn id="6832" xr3:uid="{BF8F9A4E-8F56-47E3-92F5-EF12E4E16614}" name="Column6824"/>
    <tableColumn id="6833" xr3:uid="{11A35CE3-5303-41BA-B9A5-0E8B11657C5B}" name="Column6825"/>
    <tableColumn id="6834" xr3:uid="{1528E41F-B3DC-4B9E-BF50-6009E55F4072}" name="Column6826"/>
    <tableColumn id="6835" xr3:uid="{73103A70-F76C-4FFD-A649-ECB2DCC4FE2E}" name="Column6827"/>
    <tableColumn id="6836" xr3:uid="{D12B5811-D1E9-4E5F-B7A5-66B368546B73}" name="Column6828"/>
    <tableColumn id="6837" xr3:uid="{800BD2F7-4695-4DA6-90BE-EC8ACF699646}" name="Column6829"/>
    <tableColumn id="6838" xr3:uid="{57A4F5B4-8E5B-467A-92DE-969A9A1FF808}" name="Column6830"/>
    <tableColumn id="6839" xr3:uid="{3029FBE5-2830-4DD4-99B5-BF4A77B0F83F}" name="Column6831"/>
    <tableColumn id="6840" xr3:uid="{F5210296-B178-4CAB-BC16-60E1C7C6BD36}" name="Column6832"/>
    <tableColumn id="6841" xr3:uid="{D077C0F4-F4D1-4633-8902-F93454BFCE46}" name="Column6833"/>
    <tableColumn id="6842" xr3:uid="{8174A74A-90C0-4364-A152-0E91E7BF98BE}" name="Column6834"/>
    <tableColumn id="6843" xr3:uid="{16CFD87E-1A80-4AED-940A-BA5FE4BBBBCC}" name="Column6835"/>
    <tableColumn id="6844" xr3:uid="{488E5E7E-B1A4-4E47-ACEF-A0421AD453B5}" name="Column6836"/>
    <tableColumn id="6845" xr3:uid="{41FA9DAA-DA8D-4324-B8E0-D1EF64D98429}" name="Column6837"/>
    <tableColumn id="6846" xr3:uid="{8C9AC194-98F0-47B1-8F10-EC01FC4E770E}" name="Column6838"/>
    <tableColumn id="6847" xr3:uid="{E14BEDDC-43F0-4399-B164-0914C5FA63DA}" name="Column6839"/>
    <tableColumn id="6848" xr3:uid="{0F376C46-7CA9-4658-B868-7A5BDA674A22}" name="Column6840"/>
    <tableColumn id="6849" xr3:uid="{4CDF7A77-239E-4D0F-A26F-13CFF56798A8}" name="Column6841"/>
    <tableColumn id="6850" xr3:uid="{7B89F341-0DFA-401C-AE76-8D4F85CA008C}" name="Column6842"/>
    <tableColumn id="6851" xr3:uid="{42B6153B-4247-4AF8-B85D-7969CC7950F7}" name="Column6843"/>
    <tableColumn id="6852" xr3:uid="{495FD7CF-DB79-459D-9D34-5964FBAE2682}" name="Column6844"/>
    <tableColumn id="6853" xr3:uid="{8527407E-703C-4F6D-8E10-AAD9C97B7E46}" name="Column6845"/>
    <tableColumn id="6854" xr3:uid="{F0DF5908-0E09-4FC1-968B-41D51F31F207}" name="Column6846"/>
    <tableColumn id="6855" xr3:uid="{CD0B545B-1006-453C-8AD8-3487C32CF957}" name="Column6847"/>
    <tableColumn id="6856" xr3:uid="{DC9D3AEF-9233-4A37-820C-101233BAEF91}" name="Column6848"/>
    <tableColumn id="6857" xr3:uid="{9F4BE4D3-E3EA-42E0-850C-23FB7E2C7B32}" name="Column6849"/>
    <tableColumn id="6858" xr3:uid="{CED5FD1C-3C8F-4B3D-9FCA-A9BC0A7130D6}" name="Column6850"/>
    <tableColumn id="6859" xr3:uid="{9F5BFE57-5280-4134-85CC-0E4D2AF9FD0E}" name="Column6851"/>
    <tableColumn id="6860" xr3:uid="{86A8C26D-C291-4A4C-8C73-7354101DBF09}" name="Column6852"/>
    <tableColumn id="6861" xr3:uid="{7E61B3B5-87D1-4DE1-8ACE-799FCBB9EE7F}" name="Column6853"/>
    <tableColumn id="6862" xr3:uid="{CFEE23AD-7CC5-4908-9BB9-D8CAC95C443A}" name="Column6854"/>
    <tableColumn id="6863" xr3:uid="{BC990FB1-7DEB-4B5B-A543-C8D3422B0026}" name="Column6855"/>
    <tableColumn id="6864" xr3:uid="{BA354802-5EBC-42FC-A8E2-C0D03D493DC4}" name="Column6856"/>
    <tableColumn id="6865" xr3:uid="{C1F7292B-7EE1-4771-A82F-D50C528A80C5}" name="Column6857"/>
    <tableColumn id="6866" xr3:uid="{C2B8E33F-AD3E-4E09-BF5E-0450BBB16B29}" name="Column6858"/>
    <tableColumn id="6867" xr3:uid="{D7E41CBE-E62B-43F3-82C8-BF0A97A5EB2B}" name="Column6859"/>
    <tableColumn id="6868" xr3:uid="{5C09A2AE-839D-47F4-8450-94CB17BF97BE}" name="Column6860"/>
    <tableColumn id="6869" xr3:uid="{AA153296-7E2F-4E76-A495-93384AB81FFD}" name="Column6861"/>
    <tableColumn id="6870" xr3:uid="{1BCDED74-750C-4E3C-A688-315F192C664A}" name="Column6862"/>
    <tableColumn id="6871" xr3:uid="{FA5292DA-2946-4CE1-90A4-1634023EC31C}" name="Column6863"/>
    <tableColumn id="6872" xr3:uid="{32FAA47A-EA98-41E8-9EF3-3C99F6785326}" name="Column6864"/>
    <tableColumn id="6873" xr3:uid="{20A124E1-0CAD-418E-AA3E-05D3AD542A3D}" name="Column6865"/>
    <tableColumn id="6874" xr3:uid="{B96DFF80-69E1-47AD-B242-C0E072E985E1}" name="Column6866"/>
    <tableColumn id="6875" xr3:uid="{E72DD513-9ECF-49EA-956A-0690AE8149D3}" name="Column6867"/>
    <tableColumn id="6876" xr3:uid="{FF1D81E0-64F9-44D7-92D8-A218A0C2C9D1}" name="Column6868"/>
    <tableColumn id="6877" xr3:uid="{3434B612-ABE9-492B-8673-E07D98B2C939}" name="Column6869"/>
    <tableColumn id="6878" xr3:uid="{5AE01DA0-4775-45C8-91C9-8DCAECFFF0C6}" name="Column6870"/>
    <tableColumn id="6879" xr3:uid="{BCBBE3CF-D1A5-4F52-B40E-5C0D530AD085}" name="Column6871"/>
    <tableColumn id="6880" xr3:uid="{9BCB167B-B113-48CC-931C-BF3284E5AF9E}" name="Column6872"/>
    <tableColumn id="6881" xr3:uid="{F69FC677-3AD8-4B81-B15C-72CAEDCBCC4F}" name="Column6873"/>
    <tableColumn id="6882" xr3:uid="{E63F020A-2AE2-4DC4-A570-93CBDE9D2A5D}" name="Column6874"/>
    <tableColumn id="6883" xr3:uid="{CD310726-7EC6-496C-A223-C39A6ECC27D8}" name="Column6875"/>
    <tableColumn id="6884" xr3:uid="{BE7ABC17-1E21-48D2-9923-2FA1798149FF}" name="Column6876"/>
    <tableColumn id="6885" xr3:uid="{480981FC-FFA2-4E47-B29B-31497A43DC6A}" name="Column6877"/>
    <tableColumn id="6886" xr3:uid="{01908CE9-8A97-47AA-9093-52A803CC0D99}" name="Column6878"/>
    <tableColumn id="6887" xr3:uid="{4F110044-8AEB-4F3D-9EB0-D0560079A99D}" name="Column6879"/>
    <tableColumn id="6888" xr3:uid="{39D93698-55B2-49B4-85BC-3E0E67641AEB}" name="Column6880"/>
    <tableColumn id="6889" xr3:uid="{4758BB10-0B0F-4D3D-A8C7-EDEF19F09DE7}" name="Column6881"/>
    <tableColumn id="6890" xr3:uid="{2B69C832-CC8F-48D9-B730-D79941FCEFF4}" name="Column6882"/>
    <tableColumn id="6891" xr3:uid="{61DE1A19-8A36-4114-97C0-9D42CBCEF049}" name="Column6883"/>
    <tableColumn id="6892" xr3:uid="{D75919FE-14B3-4745-817D-959B8921EE36}" name="Column6884"/>
    <tableColumn id="6893" xr3:uid="{5B633EEC-5707-4116-BC84-E8F8B2B569C4}" name="Column6885"/>
    <tableColumn id="6894" xr3:uid="{77CE5744-A9D9-4EF0-A47A-928D8F64FCD9}" name="Column6886"/>
    <tableColumn id="6895" xr3:uid="{62E82291-8FC7-4616-858C-6574FBB67303}" name="Column6887"/>
    <tableColumn id="6896" xr3:uid="{A9653986-3F80-4CF7-AD89-60A2B5A421B1}" name="Column6888"/>
    <tableColumn id="6897" xr3:uid="{5CD570E4-79E1-42D4-AC60-40DF37A1948E}" name="Column6889"/>
    <tableColumn id="6898" xr3:uid="{98CF6388-8728-4A6E-96FE-1D4681C218D0}" name="Column6890"/>
    <tableColumn id="6899" xr3:uid="{0D84133B-CDD1-4CED-80EE-895CF9164A8C}" name="Column6891"/>
    <tableColumn id="6900" xr3:uid="{896D9331-1946-43B3-94B9-E24FBC19528C}" name="Column6892"/>
    <tableColumn id="6901" xr3:uid="{FA6D89F2-2975-4B8D-9070-42F56311DF3D}" name="Column6893"/>
    <tableColumn id="6902" xr3:uid="{D43578A4-118E-43A7-987A-51C300B56A26}" name="Column6894"/>
    <tableColumn id="6903" xr3:uid="{8326A338-B4CC-437F-9AD9-A0A8D93BBFEC}" name="Column6895"/>
    <tableColumn id="6904" xr3:uid="{F48FE4F2-2AE3-4D29-A016-62967E7D0F4B}" name="Column6896"/>
    <tableColumn id="6905" xr3:uid="{37B9933E-082F-49B9-9A20-365EE0E0EAC3}" name="Column6897"/>
    <tableColumn id="6906" xr3:uid="{7D6474EA-5D1A-40D2-9902-9DFAEA077D13}" name="Column6898"/>
    <tableColumn id="6907" xr3:uid="{2113F0D8-3179-4DA6-A6FE-8E9D594933DD}" name="Column6899"/>
    <tableColumn id="6908" xr3:uid="{9618D2BF-A040-46FF-94DB-737F911AD37D}" name="Column6900"/>
    <tableColumn id="6909" xr3:uid="{0D0BD5D8-C2FB-4D83-B4F0-9FBD9B33DC4B}" name="Column6901"/>
    <tableColumn id="6910" xr3:uid="{31B8C976-D5B6-464C-B32D-30CDD05E220B}" name="Column6902"/>
    <tableColumn id="6911" xr3:uid="{61B13EBC-C66E-4256-9312-4EA4F9C7E6AD}" name="Column6903"/>
    <tableColumn id="6912" xr3:uid="{B5EBEC28-D9CB-41E3-B248-B5682DC6D7CA}" name="Column6904"/>
    <tableColumn id="6913" xr3:uid="{7803B7FF-6233-425B-B3A5-29752CE08C8D}" name="Column6905"/>
    <tableColumn id="6914" xr3:uid="{9D00BEF1-CB90-4B6A-8D2E-453948236F5A}" name="Column6906"/>
    <tableColumn id="6915" xr3:uid="{B495B6F4-34ED-4CA8-BB76-6D4BE8B89B5B}" name="Column6907"/>
    <tableColumn id="6916" xr3:uid="{C8CB0416-2D13-409A-B406-0EF68DB609FA}" name="Column6908"/>
    <tableColumn id="6917" xr3:uid="{F40B7534-40F3-4296-BE40-BBD667457C8E}" name="Column6909"/>
    <tableColumn id="6918" xr3:uid="{03B7F769-3F68-45D9-B13A-CE7022B125DA}" name="Column6910"/>
    <tableColumn id="6919" xr3:uid="{9FE9A96B-FF9F-41E7-BFF2-DB3D51D3307B}" name="Column6911"/>
    <tableColumn id="6920" xr3:uid="{FD644614-1DB8-43D9-A9BE-5EA8D624EF13}" name="Column6912"/>
    <tableColumn id="6921" xr3:uid="{745E196C-A8C6-47E5-8E9D-2844D3C99843}" name="Column6913"/>
    <tableColumn id="6922" xr3:uid="{DEDDBA18-B9FA-4C60-82D6-05733691E96E}" name="Column6914"/>
    <tableColumn id="6923" xr3:uid="{858B99C8-5BCD-4ADE-9844-22109C57491C}" name="Column6915"/>
    <tableColumn id="6924" xr3:uid="{337B36AD-E7FE-4F83-AA36-6A329301983C}" name="Column6916"/>
    <tableColumn id="6925" xr3:uid="{CF0B4A89-FC44-4B72-A1E8-2A92CA9B88AB}" name="Column6917"/>
    <tableColumn id="6926" xr3:uid="{E6D35460-299E-4796-9CF3-572B8D6CF1EF}" name="Column6918"/>
    <tableColumn id="6927" xr3:uid="{DF78ACDA-B675-4A8F-AFAB-8D05940C62B4}" name="Column6919"/>
    <tableColumn id="6928" xr3:uid="{CF9BCF95-A5D8-492C-9EFD-807A3BCD2E9E}" name="Column6920"/>
    <tableColumn id="6929" xr3:uid="{D3723945-FFE8-48C1-A776-D7D313F65C21}" name="Column6921"/>
    <tableColumn id="6930" xr3:uid="{6238F4C0-BC87-4793-8007-82927E0F349C}" name="Column6922"/>
    <tableColumn id="6931" xr3:uid="{201A31C7-FD4D-4F9A-BE05-31E4E27E1A8F}" name="Column6923"/>
    <tableColumn id="6932" xr3:uid="{139A00CE-15F1-40C1-895F-C9C9763100C6}" name="Column6924"/>
    <tableColumn id="6933" xr3:uid="{65DC7F99-C371-4AD8-A38A-E1D9E5E3DB9F}" name="Column6925"/>
    <tableColumn id="6934" xr3:uid="{83D69971-421F-49B7-8A8C-9A7D646C8B59}" name="Column6926"/>
    <tableColumn id="6935" xr3:uid="{74D1094E-D985-4CAB-A14A-E754DF10CBD3}" name="Column6927"/>
    <tableColumn id="6936" xr3:uid="{E8F35A56-D618-4C4F-BD3A-51051883769F}" name="Column6928"/>
    <tableColumn id="6937" xr3:uid="{A8420080-717B-41F2-B096-61D6A9398CD3}" name="Column6929"/>
    <tableColumn id="6938" xr3:uid="{83D6EB19-E911-4532-9D4A-4B13DCAA1439}" name="Column6930"/>
    <tableColumn id="6939" xr3:uid="{EE735807-8C4E-4240-9772-084AE89C9E60}" name="Column6931"/>
    <tableColumn id="6940" xr3:uid="{76EB0623-9530-4470-B544-920A333BDB05}" name="Column6932"/>
    <tableColumn id="6941" xr3:uid="{0BB20EC2-6039-42DA-BC71-A474129188D4}" name="Column6933"/>
    <tableColumn id="6942" xr3:uid="{7D9585F4-773C-4120-A46D-98B2B827F57F}" name="Column6934"/>
    <tableColumn id="6943" xr3:uid="{C70A60D3-7896-4340-98E6-A18B355DB3DD}" name="Column6935"/>
    <tableColumn id="6944" xr3:uid="{F457999E-606D-44EE-903C-B51E2BC8D1A1}" name="Column6936"/>
    <tableColumn id="6945" xr3:uid="{BCE1D5C3-D141-448D-A20B-E8B02A486A55}" name="Column6937"/>
    <tableColumn id="6946" xr3:uid="{F52B3DD9-C7BB-4E0B-A2CF-3245F1C22ABD}" name="Column6938"/>
    <tableColumn id="6947" xr3:uid="{4D61B183-041F-4F4C-9E0C-E91C781C9BCA}" name="Column6939"/>
    <tableColumn id="6948" xr3:uid="{8111D635-9D11-4AAF-B916-B9205EEC97A0}" name="Column6940"/>
    <tableColumn id="6949" xr3:uid="{8CE82142-2F69-476F-B298-1D09CB15F7BD}" name="Column6941"/>
    <tableColumn id="6950" xr3:uid="{6B703F70-FF05-4C44-B649-563A95B5B92D}" name="Column6942"/>
    <tableColumn id="6951" xr3:uid="{1794C273-BA86-4F6F-AB11-2AE41AF1F1E7}" name="Column6943"/>
    <tableColumn id="6952" xr3:uid="{4CFF1114-E078-4BF5-AEB2-4F1EB864CEB3}" name="Column6944"/>
    <tableColumn id="6953" xr3:uid="{297A5497-0189-4E92-9840-12DD26493E36}" name="Column6945"/>
    <tableColumn id="6954" xr3:uid="{930552E2-15E8-4F25-8F49-5A2BA4C99DF4}" name="Column6946"/>
    <tableColumn id="6955" xr3:uid="{451BF612-05F5-43B9-BBBD-28C9F1FB9528}" name="Column6947"/>
    <tableColumn id="6956" xr3:uid="{CB162B7B-2032-425D-9E7B-225CA380F278}" name="Column6948"/>
    <tableColumn id="6957" xr3:uid="{3C0847B3-3A8C-4EAE-89C1-9A25ADF05178}" name="Column6949"/>
    <tableColumn id="6958" xr3:uid="{68F77129-DFF6-4A03-A9FA-734B1D7AAA2A}" name="Column6950"/>
    <tableColumn id="6959" xr3:uid="{1FE8088E-627E-4A40-B1DF-AD6ED5CDDE32}" name="Column6951"/>
    <tableColumn id="6960" xr3:uid="{30D71366-0826-44C1-A9E0-49DB4ABFF15D}" name="Column6952"/>
    <tableColumn id="6961" xr3:uid="{B662F890-D57E-4600-9AA5-3BE2CE70EEA9}" name="Column6953"/>
    <tableColumn id="6962" xr3:uid="{9E463CA4-31F8-4114-9125-561D4B3E90E9}" name="Column6954"/>
    <tableColumn id="6963" xr3:uid="{0BDF2230-667F-4EBE-81A1-FD7AA5D9F71A}" name="Column6955"/>
    <tableColumn id="6964" xr3:uid="{21FF4E11-896C-4FED-8AC3-074BDAED49CB}" name="Column6956"/>
    <tableColumn id="6965" xr3:uid="{AFCC4CE2-52A9-4664-B7AF-63E92008CD16}" name="Column6957"/>
    <tableColumn id="6966" xr3:uid="{003DF66D-13CE-4310-9541-41B228752F96}" name="Column6958"/>
    <tableColumn id="6967" xr3:uid="{CFCF7D0E-41FF-4ECF-8A07-4A9A7FD74D34}" name="Column6959"/>
    <tableColumn id="6968" xr3:uid="{0F5B3464-2515-4544-AB04-D2E88A8933CA}" name="Column6960"/>
    <tableColumn id="6969" xr3:uid="{0CF8D440-E1A8-4ED0-8CDC-A38CF58CB874}" name="Column6961"/>
    <tableColumn id="6970" xr3:uid="{EA12A581-9AE6-4A62-81E7-77920B157F35}" name="Column6962"/>
    <tableColumn id="6971" xr3:uid="{17476FD3-96B8-45F4-8B9E-B5EC69B13236}" name="Column6963"/>
    <tableColumn id="6972" xr3:uid="{565E03BE-34B4-4837-A67C-58615A90C69C}" name="Column6964"/>
    <tableColumn id="6973" xr3:uid="{9465EE1F-74A3-48C4-8B21-846924C16015}" name="Column6965"/>
    <tableColumn id="6974" xr3:uid="{1EC89283-3FE4-4E43-8438-39C6C6F0233F}" name="Column6966"/>
    <tableColumn id="6975" xr3:uid="{E0FB7A63-7FA9-49C8-B02E-08FDF0A22034}" name="Column6967"/>
    <tableColumn id="6976" xr3:uid="{A8CB5FBE-A687-4A74-8481-389952C3726C}" name="Column6968"/>
    <tableColumn id="6977" xr3:uid="{9B2F7B09-CFAA-4175-AFA6-BA1A55C643D1}" name="Column6969"/>
    <tableColumn id="6978" xr3:uid="{2D8495EC-4A94-4595-8772-33CBE256546A}" name="Column6970"/>
    <tableColumn id="6979" xr3:uid="{5B714DCF-172F-4292-9364-C40E7D687992}" name="Column6971"/>
    <tableColumn id="6980" xr3:uid="{9032E02F-AF5A-4885-9D50-B6858A7636C4}" name="Column6972"/>
    <tableColumn id="6981" xr3:uid="{6B24B774-3FCA-4B96-B5B2-B5BD91675726}" name="Column6973"/>
    <tableColumn id="6982" xr3:uid="{7DA344D2-961B-4310-9B52-4AEAD70DA619}" name="Column6974"/>
    <tableColumn id="6983" xr3:uid="{2E6CAA1A-AC47-4AF5-B9C1-125FE738143B}" name="Column6975"/>
    <tableColumn id="6984" xr3:uid="{B48648BB-D88E-426E-A6D1-B94F01BF8D71}" name="Column6976"/>
    <tableColumn id="6985" xr3:uid="{9C98D7B9-4C65-4700-8889-ADACDBC8207E}" name="Column6977"/>
    <tableColumn id="6986" xr3:uid="{0ED24AA9-44CC-4FA3-AD8A-BACACDD9E703}" name="Column6978"/>
    <tableColumn id="6987" xr3:uid="{D302B3B2-DD59-4476-91A6-415D5D9FD598}" name="Column6979"/>
    <tableColumn id="6988" xr3:uid="{E85E767A-A31F-4869-B6FF-22DCEF85644C}" name="Column6980"/>
    <tableColumn id="6989" xr3:uid="{7F6FA96F-FED6-4A1B-BCAD-8B413280D7A3}" name="Column6981"/>
    <tableColumn id="6990" xr3:uid="{E4AB8C32-00D0-4792-9429-4116F7FDF9A0}" name="Column6982"/>
    <tableColumn id="6991" xr3:uid="{D4F14EC9-BD74-4D02-B91A-48041E8DE151}" name="Column6983"/>
    <tableColumn id="6992" xr3:uid="{29E84C87-64A4-42D8-9DBA-97AECD0D17E5}" name="Column6984"/>
    <tableColumn id="6993" xr3:uid="{0492BB78-E39B-44A4-8BAF-FDF14118F847}" name="Column6985"/>
    <tableColumn id="6994" xr3:uid="{5AADE044-9011-49A0-90DC-2943CC64C02D}" name="Column6986"/>
    <tableColumn id="6995" xr3:uid="{B79D2668-9461-43D2-A964-AC8FF410249A}" name="Column6987"/>
    <tableColumn id="6996" xr3:uid="{8F3B2F01-E08D-411F-9B8C-6A1A7BD290DA}" name="Column6988"/>
    <tableColumn id="6997" xr3:uid="{EB0D8FCB-86C1-467A-83D5-85AE8B82D0E2}" name="Column6989"/>
    <tableColumn id="6998" xr3:uid="{742683CA-17C3-4305-A440-4EFE62E1A956}" name="Column6990"/>
    <tableColumn id="6999" xr3:uid="{DFD84EC4-9316-4821-B1D0-375989FF3C05}" name="Column6991"/>
    <tableColumn id="7000" xr3:uid="{AB3A5995-B4A5-4BBB-8729-4155F744DACB}" name="Column6992"/>
    <tableColumn id="7001" xr3:uid="{6158DDE3-EDA1-4D69-9444-5FB7FAD27252}" name="Column6993"/>
    <tableColumn id="7002" xr3:uid="{A335B8DA-F9A8-46FA-A964-8163F1F87F07}" name="Column6994"/>
    <tableColumn id="7003" xr3:uid="{0083E0C5-EE54-42C1-9BA1-311927BD7D29}" name="Column6995"/>
    <tableColumn id="7004" xr3:uid="{B86C2FD8-248D-4A9A-8C8F-4960C338CC5B}" name="Column6996"/>
    <tableColumn id="7005" xr3:uid="{5B2FD809-3BD7-4C6E-8777-1BDC4642CA79}" name="Column6997"/>
    <tableColumn id="7006" xr3:uid="{B368ACC9-A35D-457F-9A87-0C50EED39DF2}" name="Column6998"/>
    <tableColumn id="7007" xr3:uid="{1AF43730-F27D-4E9C-B624-48DF70D5FF7C}" name="Column6999"/>
    <tableColumn id="7008" xr3:uid="{4FF32165-A9FC-4750-9DF9-BD924714E568}" name="Column7000"/>
    <tableColumn id="7009" xr3:uid="{D6CDFE96-7B17-45EF-A212-ACCB399F0BAB}" name="Column7001"/>
    <tableColumn id="7010" xr3:uid="{24846C4D-4D63-4EA3-89D2-AD167B735193}" name="Column7002"/>
    <tableColumn id="7011" xr3:uid="{F0FB630F-6869-497F-9033-9C1AC3C782F9}" name="Column7003"/>
    <tableColumn id="7012" xr3:uid="{6772DB5B-3A76-4B43-8E9B-8FFB6E498EEF}" name="Column7004"/>
    <tableColumn id="7013" xr3:uid="{609EC346-1B0B-4B76-9B66-C716498753B8}" name="Column7005"/>
    <tableColumn id="7014" xr3:uid="{819D34C1-40B2-44B1-B9D7-74743CB8300F}" name="Column7006"/>
    <tableColumn id="7015" xr3:uid="{EDED3305-5348-49A1-92A4-ECB5340536CF}" name="Column7007"/>
    <tableColumn id="7016" xr3:uid="{10E3B7AE-79BD-4799-BFAD-34EAA9FE08EA}" name="Column7008"/>
    <tableColumn id="7017" xr3:uid="{AEE40E5C-FEF7-4187-AD49-289605CE4D97}" name="Column7009"/>
    <tableColumn id="7018" xr3:uid="{7A36B8AA-F8AE-4604-8662-FBE97A529E11}" name="Column7010"/>
    <tableColumn id="7019" xr3:uid="{DE3A7376-0853-4B41-A824-81550993ECEB}" name="Column7011"/>
    <tableColumn id="7020" xr3:uid="{BA998997-DFAB-4844-8D5B-DB88E7F0EC36}" name="Column7012"/>
    <tableColumn id="7021" xr3:uid="{4D029D79-B7B7-4B0D-B864-BCE866AA7439}" name="Column7013"/>
    <tableColumn id="7022" xr3:uid="{E79362F8-520F-4A22-86C0-CEA39A589CDA}" name="Column7014"/>
    <tableColumn id="7023" xr3:uid="{A081BCAA-6EFA-4047-9454-60639A815E57}" name="Column7015"/>
    <tableColumn id="7024" xr3:uid="{664BEDAB-A450-42D6-9C8E-682155FFB2F7}" name="Column7016"/>
    <tableColumn id="7025" xr3:uid="{C44C2268-F83E-4F49-AC06-54A03B08D5E7}" name="Column7017"/>
    <tableColumn id="7026" xr3:uid="{8C5A32C6-5C09-4167-B2B8-4F05505FF816}" name="Column7018"/>
    <tableColumn id="7027" xr3:uid="{05C5E3D4-8889-4A88-847D-EAB9D0524D3B}" name="Column7019"/>
    <tableColumn id="7028" xr3:uid="{46FD9068-AEDC-4EF4-BF70-2235A21DCC00}" name="Column7020"/>
    <tableColumn id="7029" xr3:uid="{13B1CB9B-D9CD-4DED-BFED-E857418D9936}" name="Column7021"/>
    <tableColumn id="7030" xr3:uid="{60DE5578-5D1D-4003-BB91-55D0065E7BBF}" name="Column7022"/>
    <tableColumn id="7031" xr3:uid="{8524E0CE-8C97-481F-82F7-B2EFBEBC4D63}" name="Column7023"/>
    <tableColumn id="7032" xr3:uid="{241503E9-4055-4F95-80C1-5CB0D11689C2}" name="Column7024"/>
    <tableColumn id="7033" xr3:uid="{16EF789F-5AE4-4628-87D5-4C2F7B5C02EE}" name="Column7025"/>
    <tableColumn id="7034" xr3:uid="{84CAAB05-8077-49D6-B63A-7378C7BA4D0D}" name="Column7026"/>
    <tableColumn id="7035" xr3:uid="{90C75463-CCA9-4947-A78F-62C3246881B0}" name="Column7027"/>
    <tableColumn id="7036" xr3:uid="{80B63F60-412F-4F08-BC76-587A3772AA52}" name="Column7028"/>
    <tableColumn id="7037" xr3:uid="{84C7E2F8-A004-4721-8721-3215864275D6}" name="Column7029"/>
    <tableColumn id="7038" xr3:uid="{CC1C83FA-A07F-486A-9F4A-5FE3F8A47C5E}" name="Column7030"/>
    <tableColumn id="7039" xr3:uid="{75C1F812-F9B3-4204-95F4-B0DCA0CBB004}" name="Column7031"/>
    <tableColumn id="7040" xr3:uid="{3CBDD167-F5FA-43D7-96ED-D8A7119C7F6C}" name="Column7032"/>
    <tableColumn id="7041" xr3:uid="{6EEED92D-7052-4C4F-BD43-D7CA88B2480C}" name="Column7033"/>
    <tableColumn id="7042" xr3:uid="{5CB8CCAC-F6CF-4361-B1AF-991CF638FFA8}" name="Column7034"/>
    <tableColumn id="7043" xr3:uid="{8CD5FEE1-4ACA-47F5-AB97-AD880C90432E}" name="Column7035"/>
    <tableColumn id="7044" xr3:uid="{E158EA4D-87CF-4733-8E9D-1A6272CF7877}" name="Column7036"/>
    <tableColumn id="7045" xr3:uid="{D0B0926D-C50D-4719-A000-B0B6DB722436}" name="Column7037"/>
    <tableColumn id="7046" xr3:uid="{83D21E62-690D-4DEC-BF1A-C1F0753C4E73}" name="Column7038"/>
    <tableColumn id="7047" xr3:uid="{FBC11E07-EA12-4C98-9089-2AA2F5D6E46D}" name="Column7039"/>
    <tableColumn id="7048" xr3:uid="{C66E0681-3312-46F9-8C76-5776C884DD6C}" name="Column7040"/>
    <tableColumn id="7049" xr3:uid="{E0E5E5BB-419E-4945-8941-19F7C35453CD}" name="Column7041"/>
    <tableColumn id="7050" xr3:uid="{62A755C5-68BD-4372-96E9-A08021CC400E}" name="Column7042"/>
    <tableColumn id="7051" xr3:uid="{66F1B2B3-AE74-423C-A3D1-62D7F8AAEB7E}" name="Column7043"/>
    <tableColumn id="7052" xr3:uid="{224FE2E9-79C0-4F72-9AD9-87C3E8E95135}" name="Column7044"/>
    <tableColumn id="7053" xr3:uid="{4C2ADA1E-D80A-45AA-AE0F-95F5F6143227}" name="Column7045"/>
    <tableColumn id="7054" xr3:uid="{00E22670-E9EB-4299-83E2-26CFECC5AB21}" name="Column7046"/>
    <tableColumn id="7055" xr3:uid="{71992F9B-70D0-4F2F-9D51-7B0CAFA0CF55}" name="Column7047"/>
    <tableColumn id="7056" xr3:uid="{6CDD499B-0F59-4ABC-9CC9-5992FCA57FAE}" name="Column7048"/>
    <tableColumn id="7057" xr3:uid="{5C1F02A4-45FC-4629-89C0-6860C26C3411}" name="Column7049"/>
    <tableColumn id="7058" xr3:uid="{C2E580FD-886D-40DE-9CC2-8E38569FCB60}" name="Column7050"/>
    <tableColumn id="7059" xr3:uid="{B163AE90-25C4-4937-B725-1C5CE32DD995}" name="Column7051"/>
    <tableColumn id="7060" xr3:uid="{50AA34AD-E68C-4ACC-B685-C41057B6E57E}" name="Column7052"/>
    <tableColumn id="7061" xr3:uid="{09072E47-577A-41FF-A46D-DE3659CC412C}" name="Column7053"/>
    <tableColumn id="7062" xr3:uid="{843154C1-ED77-4B2E-AEF1-5D471B03B04C}" name="Column7054"/>
    <tableColumn id="7063" xr3:uid="{329F417E-CA70-4C0A-8111-6B94569ED64F}" name="Column7055"/>
    <tableColumn id="7064" xr3:uid="{B712CBB4-DA18-4B7F-9BC0-558455535B62}" name="Column7056"/>
    <tableColumn id="7065" xr3:uid="{C4D2A513-4742-4AEE-8DEA-103FFC6A219D}" name="Column7057"/>
    <tableColumn id="7066" xr3:uid="{5A6465A3-F36F-4243-B963-3408D69231EA}" name="Column7058"/>
    <tableColumn id="7067" xr3:uid="{5B2BDC9C-B96E-41F3-AE4F-BEB1A26463F2}" name="Column7059"/>
    <tableColumn id="7068" xr3:uid="{4C0AF214-B360-4938-9863-D01DC64B177F}" name="Column7060"/>
    <tableColumn id="7069" xr3:uid="{C63E17D4-64D5-4FD0-9A60-60CE9474A28E}" name="Column7061"/>
    <tableColumn id="7070" xr3:uid="{8C42963B-487A-4930-8638-5FAD8155EF71}" name="Column7062"/>
    <tableColumn id="7071" xr3:uid="{05008DF9-9D76-470E-88DC-B2379A352D7C}" name="Column7063"/>
    <tableColumn id="7072" xr3:uid="{964ACDBB-A2E6-4115-8EDD-4185FE4201BA}" name="Column7064"/>
    <tableColumn id="7073" xr3:uid="{0DE50B1E-65FE-4FBE-879D-C5D2C39BF632}" name="Column7065"/>
    <tableColumn id="7074" xr3:uid="{0575A442-F94A-425A-B2B2-7DD8E7F88B48}" name="Column7066"/>
    <tableColumn id="7075" xr3:uid="{4D4B5A82-03D1-482D-B451-799D6E07D2CC}" name="Column7067"/>
    <tableColumn id="7076" xr3:uid="{F9B815C5-194E-47C1-9B18-B5169F8BA915}" name="Column7068"/>
    <tableColumn id="7077" xr3:uid="{A861DA70-792D-4C46-A963-89986595066D}" name="Column7069"/>
    <tableColumn id="7078" xr3:uid="{FFC576DD-93B6-47BA-A6BE-3EDD48415332}" name="Column7070"/>
    <tableColumn id="7079" xr3:uid="{1679CD51-FF61-41A2-9A6B-79437D58B478}" name="Column7071"/>
    <tableColumn id="7080" xr3:uid="{B3BCFC3A-5C25-449B-9126-A5048F87A3F7}" name="Column7072"/>
    <tableColumn id="7081" xr3:uid="{E140B77A-8F17-416A-8BDA-13B898F10BCC}" name="Column7073"/>
    <tableColumn id="7082" xr3:uid="{5DDA8BDB-41DB-4C04-94D3-A9710E92A3FB}" name="Column7074"/>
    <tableColumn id="7083" xr3:uid="{16CEC7E5-13CA-48D1-B76E-6395D8E6F144}" name="Column7075"/>
    <tableColumn id="7084" xr3:uid="{D942336F-B2A0-468F-B6B0-F5E130AF2F2F}" name="Column7076"/>
    <tableColumn id="7085" xr3:uid="{4DF3C951-CD28-40CC-802D-42DA06D9DA8B}" name="Column7077"/>
    <tableColumn id="7086" xr3:uid="{7B284D33-B429-4A27-B355-1B6E230D824F}" name="Column7078"/>
    <tableColumn id="7087" xr3:uid="{262A14E1-6099-4F7C-AC13-D7D0AA0513E9}" name="Column7079"/>
    <tableColumn id="7088" xr3:uid="{2219CBCA-8A29-4D01-A4A9-17C25358994E}" name="Column7080"/>
    <tableColumn id="7089" xr3:uid="{E298B20C-262D-4479-A6EB-D02B496DC190}" name="Column7081"/>
    <tableColumn id="7090" xr3:uid="{B55F59AC-5E1C-463B-9A63-333E616836E4}" name="Column7082"/>
    <tableColumn id="7091" xr3:uid="{5FB879F2-8637-4B43-8163-6F6031FD4C9B}" name="Column7083"/>
    <tableColumn id="7092" xr3:uid="{99A20755-702B-42A0-8080-357342F22242}" name="Column7084"/>
    <tableColumn id="7093" xr3:uid="{A082E1F1-4589-4A40-B61A-161A4C96B767}" name="Column7085"/>
    <tableColumn id="7094" xr3:uid="{B0070991-6A5E-4318-A3AD-A42EC91D7922}" name="Column7086"/>
    <tableColumn id="7095" xr3:uid="{8B53E091-8282-4137-B1C7-07DA31D68F6C}" name="Column7087"/>
    <tableColumn id="7096" xr3:uid="{74A11F90-6725-4279-A62B-27150B70AFD9}" name="Column7088"/>
    <tableColumn id="7097" xr3:uid="{E1DFE87A-2A7F-46BD-8D77-99A24F377DCF}" name="Column7089"/>
    <tableColumn id="7098" xr3:uid="{F0E2D3FD-A212-432D-A532-719F0A0A2E0A}" name="Column7090"/>
    <tableColumn id="7099" xr3:uid="{5B4EC0B3-AFD2-4101-B7EC-77B6E4E91FB7}" name="Column7091"/>
    <tableColumn id="7100" xr3:uid="{5C45441B-2114-4AD5-A466-D2B865D930C0}" name="Column7092"/>
    <tableColumn id="7101" xr3:uid="{110E3A15-AF2D-4BF7-AA7C-7A5D0FFB372A}" name="Column7093"/>
    <tableColumn id="7102" xr3:uid="{C6D801C9-9A88-47C4-B0EE-8142C843BDAB}" name="Column7094"/>
    <tableColumn id="7103" xr3:uid="{4E8D535F-9A2E-4B5A-9080-6D0F319EEA0F}" name="Column7095"/>
    <tableColumn id="7104" xr3:uid="{199A5B5A-23DF-42C2-ADD3-13510360FAFF}" name="Column7096"/>
    <tableColumn id="7105" xr3:uid="{3B0B930A-218D-4868-8E65-BA89C73F06F5}" name="Column7097"/>
    <tableColumn id="7106" xr3:uid="{0B9FECB9-5402-428A-981B-5E096B482489}" name="Column7098"/>
    <tableColumn id="7107" xr3:uid="{4F81FDE0-E5D6-4FD9-BF6D-518A9B6B8F98}" name="Column7099"/>
    <tableColumn id="7108" xr3:uid="{0CDCF848-A3F8-4F77-B5F8-F91A8807F530}" name="Column7100"/>
    <tableColumn id="7109" xr3:uid="{4ADAFB18-6954-460B-95FF-9C9FF8BF54CB}" name="Column7101"/>
    <tableColumn id="7110" xr3:uid="{450C4679-69BB-4C4C-A947-53BD313EE4CA}" name="Column7102"/>
    <tableColumn id="7111" xr3:uid="{D4B15763-1024-4A97-AC19-68A315AA657F}" name="Column7103"/>
    <tableColumn id="7112" xr3:uid="{CB1E56DD-8FB0-40AB-BBAE-9261ED5DDF54}" name="Column7104"/>
    <tableColumn id="7113" xr3:uid="{796ADAEC-AB2E-42D3-9A28-F7A9D788DF79}" name="Column7105"/>
    <tableColumn id="7114" xr3:uid="{3C81CA2E-BB8F-488E-BA0B-4AC407229AA2}" name="Column7106"/>
    <tableColumn id="7115" xr3:uid="{68A7D306-4C24-4516-8DC5-01EF7BE24415}" name="Column7107"/>
    <tableColumn id="7116" xr3:uid="{FCD38A65-366A-4BFD-BCCC-21D44E357023}" name="Column7108"/>
    <tableColumn id="7117" xr3:uid="{5A9303C9-13C3-4AF0-9311-FC9E4D2EE673}" name="Column7109"/>
    <tableColumn id="7118" xr3:uid="{3C9F1697-DAD0-4294-94FA-B0D0A9DC6ACC}" name="Column7110"/>
    <tableColumn id="7119" xr3:uid="{603ED4B9-A0BF-493F-A004-E55572CCDA80}" name="Column7111"/>
    <tableColumn id="7120" xr3:uid="{37ADE39D-5325-4487-AD03-458A3715C85F}" name="Column7112"/>
    <tableColumn id="7121" xr3:uid="{37393E87-3A3C-4E54-85E0-E2A277493C9D}" name="Column7113"/>
    <tableColumn id="7122" xr3:uid="{4DE20221-DAFF-420F-8C7C-416144BB41BD}" name="Column7114"/>
    <tableColumn id="7123" xr3:uid="{8B71B971-BD00-4382-A41A-C873287ADF9A}" name="Column7115"/>
    <tableColumn id="7124" xr3:uid="{ED963D6E-1902-4121-A5D1-82F45F35A772}" name="Column7116"/>
    <tableColumn id="7125" xr3:uid="{53435B90-24FC-48AA-9EAF-B21A01EDE50D}" name="Column7117"/>
    <tableColumn id="7126" xr3:uid="{AF7A74A6-82E0-46C6-A81D-53047F8D1FF0}" name="Column7118"/>
    <tableColumn id="7127" xr3:uid="{7AF08CDF-1F5A-4664-9075-B97767A68F3F}" name="Column7119"/>
    <tableColumn id="7128" xr3:uid="{542E1E2C-668F-4B00-827E-D7DEE388F829}" name="Column7120"/>
    <tableColumn id="7129" xr3:uid="{9354FB77-4C4E-41DC-814C-BB3D26124ED2}" name="Column7121"/>
    <tableColumn id="7130" xr3:uid="{54C6BEC0-35DA-454B-904D-21A3E2B36373}" name="Column7122"/>
    <tableColumn id="7131" xr3:uid="{99358D04-8EB2-437F-A34A-61445B19B426}" name="Column7123"/>
    <tableColumn id="7132" xr3:uid="{FAAA07FB-91A6-46E8-968D-1D167437AF46}" name="Column7124"/>
    <tableColumn id="7133" xr3:uid="{084E24A5-958D-4557-B921-38B69DF220DE}" name="Column7125"/>
    <tableColumn id="7134" xr3:uid="{5940BF94-94DA-43E0-A2A3-C0777225CB4C}" name="Column7126"/>
    <tableColumn id="7135" xr3:uid="{F0C71DBA-75CD-478B-BFF9-0E9ED0BE03AF}" name="Column7127"/>
    <tableColumn id="7136" xr3:uid="{2A5B785C-4E57-4FDA-B31A-2D2711982352}" name="Column7128"/>
    <tableColumn id="7137" xr3:uid="{6AE69A12-0CF4-4F42-B652-4A858EACCF51}" name="Column7129"/>
    <tableColumn id="7138" xr3:uid="{4DE72CEB-EBF2-43B8-B5B0-20A211854E6F}" name="Column7130"/>
    <tableColumn id="7139" xr3:uid="{B4FCEB1A-B8E1-4FC4-B13E-C96EC3C992D0}" name="Column7131"/>
    <tableColumn id="7140" xr3:uid="{E17AFF3B-8C07-4EFC-8EB8-E32AB8470B9A}" name="Column7132"/>
    <tableColumn id="7141" xr3:uid="{36968F70-1FEC-4D2D-B79C-CB7C72C05128}" name="Column7133"/>
    <tableColumn id="7142" xr3:uid="{07A8E64D-6BE7-4804-B50B-0E49379D9B94}" name="Column7134"/>
    <tableColumn id="7143" xr3:uid="{51690664-C690-4B95-8ABB-689A0435F9F5}" name="Column7135"/>
    <tableColumn id="7144" xr3:uid="{1A907110-2208-47A3-A9AA-3B7490388AD9}" name="Column7136"/>
    <tableColumn id="7145" xr3:uid="{EB632C73-16C2-4CCB-867C-FC2E1701E9C1}" name="Column7137"/>
    <tableColumn id="7146" xr3:uid="{DF3E15E3-9D45-4881-820D-967CA5657173}" name="Column7138"/>
    <tableColumn id="7147" xr3:uid="{57DC4B7D-DF14-489B-9088-BDED6B9B1C2A}" name="Column7139"/>
    <tableColumn id="7148" xr3:uid="{25131D85-0C4E-42E9-8AA0-3B0D8CA214C5}" name="Column7140"/>
    <tableColumn id="7149" xr3:uid="{F3F6AEBB-3E6F-4DAC-8252-73C60FE315FF}" name="Column7141"/>
    <tableColumn id="7150" xr3:uid="{7C92BE2F-A866-48CC-A05E-7D6254FBFC4B}" name="Column7142"/>
    <tableColumn id="7151" xr3:uid="{C3AC3A7B-2503-416B-B8F7-9DECBA23029F}" name="Column7143"/>
    <tableColumn id="7152" xr3:uid="{9B1178A4-85DF-4D28-995D-E372C1C35570}" name="Column7144"/>
    <tableColumn id="7153" xr3:uid="{7B3A182A-7ECC-4D3E-AC2F-BF9E35A773AC}" name="Column7145"/>
    <tableColumn id="7154" xr3:uid="{34C4FBC7-90B0-43A3-BB74-C53B89BE2A3B}" name="Column7146"/>
    <tableColumn id="7155" xr3:uid="{04B12077-5335-4D14-9D71-D07A80A898D6}" name="Column7147"/>
    <tableColumn id="7156" xr3:uid="{A627E6AF-6B5C-464F-BEE3-E09F62812459}" name="Column7148"/>
    <tableColumn id="7157" xr3:uid="{35082DCC-97E3-4623-B092-7AC14D6079BF}" name="Column7149"/>
    <tableColumn id="7158" xr3:uid="{A301F886-9F18-47BD-B566-C1AD1F7D8D2E}" name="Column7150"/>
    <tableColumn id="7159" xr3:uid="{2B40F6F5-86ED-4E70-B1D1-6CE0EDF4439B}" name="Column7151"/>
    <tableColumn id="7160" xr3:uid="{99A7283E-45D5-4D36-9F3B-BDFAE128CCBA}" name="Column7152"/>
    <tableColumn id="7161" xr3:uid="{634C52C9-D021-4B4A-90A6-C3437822D87C}" name="Column7153"/>
    <tableColumn id="7162" xr3:uid="{4B00A0A3-94D9-4167-994D-629633901A6F}" name="Column7154"/>
    <tableColumn id="7163" xr3:uid="{0647C9EF-A577-4AE4-B71F-7383C1787179}" name="Column7155"/>
    <tableColumn id="7164" xr3:uid="{4C846E9D-DFBB-4C73-9A47-869690428F45}" name="Column7156"/>
    <tableColumn id="7165" xr3:uid="{EFA4E767-B465-48C9-88C5-8307536D90D5}" name="Column7157"/>
    <tableColumn id="7166" xr3:uid="{64073E59-8F48-4D24-BD50-8FFE4CE9F5E0}" name="Column7158"/>
    <tableColumn id="7167" xr3:uid="{315D0AE1-8DE4-46D8-A460-5159BA448AA4}" name="Column7159"/>
    <tableColumn id="7168" xr3:uid="{D6104E08-C8F2-4A35-BE82-5503E5CCFE33}" name="Column7160"/>
    <tableColumn id="7169" xr3:uid="{77857BFD-E768-4864-9B0C-AE17B02F08A5}" name="Column7161"/>
    <tableColumn id="7170" xr3:uid="{2D1AC1CC-0A3F-489C-865D-5C2C6F2F9707}" name="Column7162"/>
    <tableColumn id="7171" xr3:uid="{15E46965-8CE6-434A-841A-860EBC17614D}" name="Column7163"/>
    <tableColumn id="7172" xr3:uid="{6984DF74-0AC8-462A-B0C6-F9B2F27D08B4}" name="Column7164"/>
    <tableColumn id="7173" xr3:uid="{2BB2868D-9869-4026-809C-F7A58A386340}" name="Column7165"/>
    <tableColumn id="7174" xr3:uid="{CDD7FE7F-6CF8-422E-88B6-549E2746BA75}" name="Column7166"/>
    <tableColumn id="7175" xr3:uid="{2B95CE86-409C-4D42-BF72-927B2B5E36DF}" name="Column7167"/>
    <tableColumn id="7176" xr3:uid="{464D355C-DCE3-49A5-9A1F-E6ECD941A2A3}" name="Column7168"/>
    <tableColumn id="7177" xr3:uid="{B273019E-E7A2-4BD5-8748-416701819AA6}" name="Column7169"/>
    <tableColumn id="7178" xr3:uid="{3E14A2D3-EB8A-4FF9-B0FF-E0B810A66DE0}" name="Column7170"/>
    <tableColumn id="7179" xr3:uid="{49942F1A-7510-4632-A095-8851A19E7CF0}" name="Column7171"/>
    <tableColumn id="7180" xr3:uid="{3DEE24CB-8C9F-4C93-BF43-16D6B30069A8}" name="Column7172"/>
    <tableColumn id="7181" xr3:uid="{01D03ABB-0925-4753-B3CC-E9AA609A6FF4}" name="Column7173"/>
    <tableColumn id="7182" xr3:uid="{C382CE27-65BF-4264-8340-052BDF26D082}" name="Column7174"/>
    <tableColumn id="7183" xr3:uid="{04227B16-2068-4B7B-B69E-845ED281CF85}" name="Column7175"/>
    <tableColumn id="7184" xr3:uid="{FBDEA0DF-2051-41AC-91E7-678935062C32}" name="Column7176"/>
    <tableColumn id="7185" xr3:uid="{A9E1005B-DFC0-4E72-B4E2-49011EAC9300}" name="Column7177"/>
    <tableColumn id="7186" xr3:uid="{1971CF73-B4E3-49C4-8134-D2BFF3C77E4C}" name="Column7178"/>
    <tableColumn id="7187" xr3:uid="{DD7A6A87-00CE-4957-B7FE-7199DEE13E86}" name="Column7179"/>
    <tableColumn id="7188" xr3:uid="{97BDA7E9-0D56-4230-A79B-BC6AB97F0FB7}" name="Column7180"/>
    <tableColumn id="7189" xr3:uid="{9B9D06CE-A093-4F89-AECC-50CDBB1BC5C8}" name="Column7181"/>
    <tableColumn id="7190" xr3:uid="{F94D1164-59E0-4BAB-AA6F-71476BBE1111}" name="Column7182"/>
    <tableColumn id="7191" xr3:uid="{FD809738-8A2A-4C8B-A098-990789DCBCF8}" name="Column7183"/>
    <tableColumn id="7192" xr3:uid="{CCAA5B8B-0420-433A-ADF6-4B315A016BC6}" name="Column7184"/>
    <tableColumn id="7193" xr3:uid="{09F87364-019C-4EE1-AB49-911458A25303}" name="Column7185"/>
    <tableColumn id="7194" xr3:uid="{6D1E7634-78A9-406B-80D1-B0DB55EB6F19}" name="Column7186"/>
    <tableColumn id="7195" xr3:uid="{E54D3C62-5D39-4E76-B4F1-B90B2CD88C56}" name="Column7187"/>
    <tableColumn id="7196" xr3:uid="{ADEAEE2A-A119-42ED-9B26-8DDA71185A42}" name="Column7188"/>
    <tableColumn id="7197" xr3:uid="{9DBDF9D0-1315-4ECD-9442-7107C8FC26F0}" name="Column7189"/>
    <tableColumn id="7198" xr3:uid="{1B16140B-4352-4A43-9381-34469F674AC9}" name="Column7190"/>
    <tableColumn id="7199" xr3:uid="{13E80D57-E0B6-4904-A975-8DC6FF66CA56}" name="Column7191"/>
    <tableColumn id="7200" xr3:uid="{906CF5B4-6083-4859-A757-640ED9AE96C2}" name="Column7192"/>
    <tableColumn id="7201" xr3:uid="{060F8219-F48A-4C93-BC88-738990BAF387}" name="Column7193"/>
    <tableColumn id="7202" xr3:uid="{0B00C729-57D9-4F32-8D47-2BF26FFA0CBF}" name="Column7194"/>
    <tableColumn id="7203" xr3:uid="{4E2CCCCF-CA18-4AC0-A2C7-A92AB1BEA80E}" name="Column7195"/>
    <tableColumn id="7204" xr3:uid="{90FCB4C1-6323-4B70-81A3-C07B00273A9B}" name="Column7196"/>
    <tableColumn id="7205" xr3:uid="{75190CD4-5880-48AF-8534-658EE0C19A78}" name="Column7197"/>
    <tableColumn id="7206" xr3:uid="{6395433B-93A1-4D30-B355-DCE6A4238757}" name="Column7198"/>
    <tableColumn id="7207" xr3:uid="{33B9F14E-478F-47D4-AD28-EAA535F45F8F}" name="Column7199"/>
    <tableColumn id="7208" xr3:uid="{720D690C-0830-43F0-826C-B69F2DB353F0}" name="Column7200"/>
    <tableColumn id="7209" xr3:uid="{C9ABA352-1952-4C45-A3FE-FCF735BAB91A}" name="Column7201"/>
    <tableColumn id="7210" xr3:uid="{363AE2C9-ACA8-4DB2-B823-218BCBC06BFE}" name="Column7202"/>
    <tableColumn id="7211" xr3:uid="{898B250C-AE4A-4701-A7E3-4426F545D0C6}" name="Column7203"/>
    <tableColumn id="7212" xr3:uid="{94A8EF58-4F68-4741-AD9C-D33D419CB03D}" name="Column7204"/>
    <tableColumn id="7213" xr3:uid="{36F606AD-35AD-4387-82E4-509F961CE114}" name="Column7205"/>
    <tableColumn id="7214" xr3:uid="{474557D8-E83E-4A87-841E-80C2CAAFB3D6}" name="Column7206"/>
    <tableColumn id="7215" xr3:uid="{333CB747-602A-481D-A659-189C96A33B34}" name="Column7207"/>
    <tableColumn id="7216" xr3:uid="{A399CF42-A770-4DFD-B4E2-0EEE66F8E4C8}" name="Column7208"/>
    <tableColumn id="7217" xr3:uid="{58C79AF8-99A0-45BB-9958-E1F383918E58}" name="Column7209"/>
    <tableColumn id="7218" xr3:uid="{E86EC92D-11FC-424F-8E8B-526A84AF7222}" name="Column7210"/>
    <tableColumn id="7219" xr3:uid="{E6CBC53F-FAA7-4525-B02B-D68904EABE6B}" name="Column7211"/>
    <tableColumn id="7220" xr3:uid="{6391957D-B88F-4CB9-B1BC-F675590613A6}" name="Column7212"/>
    <tableColumn id="7221" xr3:uid="{9EC96FE8-C803-4030-BC1A-458DF5FB588A}" name="Column7213"/>
    <tableColumn id="7222" xr3:uid="{82874681-9B1E-44E5-AA78-E68A6101DA51}" name="Column7214"/>
    <tableColumn id="7223" xr3:uid="{C830B499-8CA4-47D8-87CE-A81E44510EFB}" name="Column7215"/>
    <tableColumn id="7224" xr3:uid="{2B63C82F-85B5-4275-8C48-FC483106C869}" name="Column7216"/>
    <tableColumn id="7225" xr3:uid="{D008B46A-328E-47E1-913B-6A865A5301D1}" name="Column7217"/>
    <tableColumn id="7226" xr3:uid="{44F44ADF-00AD-4209-B013-95CF63906181}" name="Column7218"/>
    <tableColumn id="7227" xr3:uid="{71896F60-805B-4FE8-BB66-C685F58AFD80}" name="Column7219"/>
    <tableColumn id="7228" xr3:uid="{0AF786DE-C7AB-4A70-99A8-2662805CD254}" name="Column7220"/>
    <tableColumn id="7229" xr3:uid="{44799B28-4DF6-40CD-917D-98721829B0F5}" name="Column7221"/>
    <tableColumn id="7230" xr3:uid="{DEDE1A5E-7025-449E-9B2F-EA5BEE2D6986}" name="Column7222"/>
    <tableColumn id="7231" xr3:uid="{D26B2788-AE1B-45ED-8B07-8CC57B9A722F}" name="Column7223"/>
    <tableColumn id="7232" xr3:uid="{4DDBFF38-15D8-483C-9488-32661829E265}" name="Column7224"/>
    <tableColumn id="7233" xr3:uid="{6C47B37A-BFA3-4C27-82F2-EB27E6192D20}" name="Column7225"/>
    <tableColumn id="7234" xr3:uid="{7EDEAE4C-A0D6-4232-BA1D-92E4FECC8F53}" name="Column7226"/>
    <tableColumn id="7235" xr3:uid="{DA191FE2-4A23-4BFB-9DAB-162EC2713B39}" name="Column7227"/>
    <tableColumn id="7236" xr3:uid="{6FC2864D-1733-4655-AC44-816CA5BA1E1B}" name="Column7228"/>
    <tableColumn id="7237" xr3:uid="{276945D3-01A2-4534-B947-7CD1CFE1D6C7}" name="Column7229"/>
    <tableColumn id="7238" xr3:uid="{8657DF3F-852C-45A4-A2C5-144FFC750455}" name="Column7230"/>
    <tableColumn id="7239" xr3:uid="{9C895060-4B8B-4709-BE44-4A9A790D181A}" name="Column7231"/>
    <tableColumn id="7240" xr3:uid="{128F2D0D-D0E4-4535-989E-0D55D8889034}" name="Column7232"/>
    <tableColumn id="7241" xr3:uid="{D22F3972-AE6E-428F-81A2-C037AE09A41B}" name="Column7233"/>
    <tableColumn id="7242" xr3:uid="{59F61E5E-AA85-4177-BD18-FA6E496CED22}" name="Column7234"/>
    <tableColumn id="7243" xr3:uid="{814A0DA4-CF0A-4489-BB24-22CFF29BB8C7}" name="Column7235"/>
    <tableColumn id="7244" xr3:uid="{9EEE670E-9821-45B1-9B27-FC04E9011DEB}" name="Column7236"/>
    <tableColumn id="7245" xr3:uid="{53400CEE-90ED-4BE4-B28B-787D7C1CC45C}" name="Column7237"/>
    <tableColumn id="7246" xr3:uid="{989A78CE-440A-4494-AC11-93065B5BD6D8}" name="Column7238"/>
    <tableColumn id="7247" xr3:uid="{952793BC-D649-4667-9129-7FA8085AA567}" name="Column7239"/>
    <tableColumn id="7248" xr3:uid="{11A02E83-625D-45DE-BB65-E5E931DFF1CE}" name="Column7240"/>
    <tableColumn id="7249" xr3:uid="{152D250B-6EC7-4BFB-A30F-8FEA55CD2465}" name="Column7241"/>
    <tableColumn id="7250" xr3:uid="{0D3364D0-D839-4B42-87CA-288E6573D931}" name="Column7242"/>
    <tableColumn id="7251" xr3:uid="{CEF9DB04-338C-4BAE-BB94-2AA3507B00C1}" name="Column7243"/>
    <tableColumn id="7252" xr3:uid="{5E92C7B8-011A-477E-8566-129B91BE03EC}" name="Column7244"/>
    <tableColumn id="7253" xr3:uid="{AD58BA6B-285B-48E0-9BDA-08B45C45B547}" name="Column7245"/>
    <tableColumn id="7254" xr3:uid="{6336FFF2-C76C-42D0-91E0-70C5D103C616}" name="Column7246"/>
    <tableColumn id="7255" xr3:uid="{3C260CA9-EFB9-46CA-ACF5-6FD126B02D02}" name="Column7247"/>
    <tableColumn id="7256" xr3:uid="{2C270A51-1AA0-4CCD-98CB-48A0940C0A40}" name="Column7248"/>
    <tableColumn id="7257" xr3:uid="{29FE30FA-451E-4F7B-B609-B1E65722DD6D}" name="Column7249"/>
    <tableColumn id="7258" xr3:uid="{C55E4525-4940-488C-BBDA-EE7247FB1ED3}" name="Column7250"/>
    <tableColumn id="7259" xr3:uid="{A9C17B8F-4D2C-4423-96CA-07F73D594816}" name="Column7251"/>
    <tableColumn id="7260" xr3:uid="{E21C76FE-EA12-4BF5-8840-EE9F5B5659A2}" name="Column7252"/>
    <tableColumn id="7261" xr3:uid="{2FC77B9A-C924-4436-9BED-E6BC50A2FDD5}" name="Column7253"/>
    <tableColumn id="7262" xr3:uid="{8532D7DF-84D5-4A06-B763-2D50F4512CAD}" name="Column7254"/>
    <tableColumn id="7263" xr3:uid="{EED15FE4-01A6-431F-9E3B-485807F698EB}" name="Column7255"/>
    <tableColumn id="7264" xr3:uid="{7287E958-76A4-43EF-9CBA-6500D0A080FF}" name="Column7256"/>
    <tableColumn id="7265" xr3:uid="{6FC22FBF-B10B-4AEE-A504-28E65E615E45}" name="Column7257"/>
    <tableColumn id="7266" xr3:uid="{9AFF1267-ADC1-4DE1-8C9F-AA9F72C96BA6}" name="Column7258"/>
    <tableColumn id="7267" xr3:uid="{69CBB505-A8CC-417C-9C94-F5F3F083C471}" name="Column7259"/>
    <tableColumn id="7268" xr3:uid="{EB8A025E-D1FE-4768-9CAE-56DBBE7071D1}" name="Column7260"/>
    <tableColumn id="7269" xr3:uid="{9D4C2F5F-06B9-4A37-A6A5-464EA8F0C7AF}" name="Column7261"/>
    <tableColumn id="7270" xr3:uid="{62016BBA-1641-4B54-8281-0DD1A6441B54}" name="Column7262"/>
    <tableColumn id="7271" xr3:uid="{E3529FFE-5A5B-4DDF-95C8-FAF8394D0884}" name="Column7263"/>
    <tableColumn id="7272" xr3:uid="{CCDC41EC-0FC6-4646-BA4B-A52858D93390}" name="Column7264"/>
    <tableColumn id="7273" xr3:uid="{18AB8E66-13DB-4D4A-A8CB-802913428476}" name="Column7265"/>
    <tableColumn id="7274" xr3:uid="{4883DEBF-2946-4FFE-8F3A-9F0C29EAB5E4}" name="Column7266"/>
    <tableColumn id="7275" xr3:uid="{65BD1B0F-9377-4FE4-B022-9C0F086ACE0C}" name="Column7267"/>
    <tableColumn id="7276" xr3:uid="{4D178DE5-542D-4A84-AF83-CBEE0D21F176}" name="Column7268"/>
    <tableColumn id="7277" xr3:uid="{AD751070-5749-458F-8F38-AEED6A2F7A72}" name="Column7269"/>
    <tableColumn id="7278" xr3:uid="{C199590B-B504-46C4-B73C-A6A5853DB9EF}" name="Column7270"/>
    <tableColumn id="7279" xr3:uid="{6C1F0DC2-BFA7-4206-B15F-E6AEDB199BA0}" name="Column7271"/>
    <tableColumn id="7280" xr3:uid="{9FF6B849-CEA8-4627-A308-400D379A244B}" name="Column7272"/>
    <tableColumn id="7281" xr3:uid="{153CBF27-AFAC-4A2E-99EE-33D848837032}" name="Column7273"/>
    <tableColumn id="7282" xr3:uid="{984F8E30-5C5D-496D-8970-96C1E33F869E}" name="Column7274"/>
    <tableColumn id="7283" xr3:uid="{63618B49-D3AD-41B4-A1E1-102E4CC3471A}" name="Column7275"/>
    <tableColumn id="7284" xr3:uid="{93F8CC2E-DF9F-4C42-9ADE-0043A50915CA}" name="Column7276"/>
    <tableColumn id="7285" xr3:uid="{CF210125-6B6E-4D4D-B8C3-7C596D9414FE}" name="Column7277"/>
    <tableColumn id="7286" xr3:uid="{5AB7959A-9AD2-4C26-9E7B-098046CAAD14}" name="Column7278"/>
    <tableColumn id="7287" xr3:uid="{E8D89E66-920A-48F7-A139-B0ABE75B471F}" name="Column7279"/>
    <tableColumn id="7288" xr3:uid="{8E17840D-B284-459B-B26B-3D20B5A08CD2}" name="Column7280"/>
    <tableColumn id="7289" xr3:uid="{2AA36DC6-B864-4323-B97D-F71B1E3FA989}" name="Column7281"/>
    <tableColumn id="7290" xr3:uid="{0D31C333-AD9A-49B9-B325-7FCE671436B4}" name="Column7282"/>
    <tableColumn id="7291" xr3:uid="{8445D766-3330-459D-BFFB-ACC53D9679FD}" name="Column7283"/>
    <tableColumn id="7292" xr3:uid="{4773649E-3619-4154-91AD-8F75DB9A8E5C}" name="Column7284"/>
    <tableColumn id="7293" xr3:uid="{68693240-35A3-41DC-AB3D-0239F2B38AB2}" name="Column7285"/>
    <tableColumn id="7294" xr3:uid="{219D60DF-59D2-412E-9F58-209EF8C2298E}" name="Column7286"/>
    <tableColumn id="7295" xr3:uid="{681818F3-F31F-4EEB-BB85-42257C18882C}" name="Column7287"/>
    <tableColumn id="7296" xr3:uid="{A3E08B4C-7D01-43D0-B90E-CFE91570B356}" name="Column7288"/>
    <tableColumn id="7297" xr3:uid="{67AADE8F-67B1-45BF-B369-EE8A1A1A96B0}" name="Column7289"/>
    <tableColumn id="7298" xr3:uid="{B5D16DCC-9ED5-49B7-88CD-DC41AA3413CA}" name="Column7290"/>
    <tableColumn id="7299" xr3:uid="{D125ABD4-48E3-468D-9B6B-CCA2F9A69ED7}" name="Column7291"/>
    <tableColumn id="7300" xr3:uid="{FAFC9149-72F4-4DB2-AA81-5A610FB95E77}" name="Column7292"/>
    <tableColumn id="7301" xr3:uid="{0189A67B-0C49-43ED-A125-C22D4C516ED6}" name="Column7293"/>
    <tableColumn id="7302" xr3:uid="{CF60A9D5-8D98-4882-8B10-7CEA7FF1DF2B}" name="Column7294"/>
    <tableColumn id="7303" xr3:uid="{0B8CA477-B1E3-4797-B190-F87C807E4CE7}" name="Column7295"/>
    <tableColumn id="7304" xr3:uid="{41D0C8FA-11E1-4FC2-9BAA-A6D6E8B89A7C}" name="Column7296"/>
    <tableColumn id="7305" xr3:uid="{05C5FA9C-A9DE-4857-A073-AE88C821FB28}" name="Column7297"/>
    <tableColumn id="7306" xr3:uid="{DEF88135-80E4-4126-92E2-C8A9DA7D8AA0}" name="Column7298"/>
    <tableColumn id="7307" xr3:uid="{A4049666-40DC-48D0-9F68-4B3E52C28C0E}" name="Column7299"/>
    <tableColumn id="7308" xr3:uid="{4D3615E1-7CCE-4B7D-8A4E-58B2F37B3C1F}" name="Column7300"/>
    <tableColumn id="7309" xr3:uid="{BB8F5562-27EF-4CBF-BF27-0263C094BB45}" name="Column7301"/>
    <tableColumn id="7310" xr3:uid="{ED136A74-5BE7-448A-B0D6-0D8E7E4D1F8D}" name="Column7302"/>
    <tableColumn id="7311" xr3:uid="{ACC3A723-708A-4293-952A-9FC9B41725EF}" name="Column7303"/>
    <tableColumn id="7312" xr3:uid="{D433EFBE-2A23-4D7B-BFAF-208808156BFE}" name="Column7304"/>
    <tableColumn id="7313" xr3:uid="{2E6EDA1C-470E-4792-92D0-64CB0D4F07DE}" name="Column7305"/>
    <tableColumn id="7314" xr3:uid="{9C174242-09B5-42A8-8BB0-67A0AA0583C3}" name="Column7306"/>
    <tableColumn id="7315" xr3:uid="{559D0090-CB7B-4CA0-A20F-6484D91DFEF5}" name="Column7307"/>
    <tableColumn id="7316" xr3:uid="{93BDDA38-3E51-4491-9FFC-DF35D3CB796D}" name="Column7308"/>
    <tableColumn id="7317" xr3:uid="{8DA9FD26-0335-4D13-A6FB-A3D2FC865814}" name="Column7309"/>
    <tableColumn id="7318" xr3:uid="{1C4CC432-4D97-4802-8733-88D1EB5DDBB2}" name="Column7310"/>
    <tableColumn id="7319" xr3:uid="{208543C9-C889-4209-A906-641E13E5BE62}" name="Column7311"/>
    <tableColumn id="7320" xr3:uid="{3B3CF4D5-008D-4432-A56C-971205F366D0}" name="Column7312"/>
    <tableColumn id="7321" xr3:uid="{98C4BD0D-A7D0-4C69-90C5-25850B1D2E8C}" name="Column7313"/>
    <tableColumn id="7322" xr3:uid="{71CFDFD5-67AD-4C76-86FB-D57F197BA7DC}" name="Column7314"/>
    <tableColumn id="7323" xr3:uid="{44DE4A0B-16AE-41E6-B1C3-A865281C023B}" name="Column7315"/>
    <tableColumn id="7324" xr3:uid="{D3A11261-2C72-42D3-B36B-015CE589AF22}" name="Column7316"/>
    <tableColumn id="7325" xr3:uid="{5CDFFA6F-5642-4B53-8317-63C85D3DC1E4}" name="Column7317"/>
    <tableColumn id="7326" xr3:uid="{17E2C2A0-2F18-4ABF-9B36-B4DD6C626ADD}" name="Column7318"/>
    <tableColumn id="7327" xr3:uid="{BA58F21A-07A4-4A8F-9B71-A30E9AC8E14E}" name="Column7319"/>
    <tableColumn id="7328" xr3:uid="{E4A64D7B-FB08-4FE2-9EFB-09D77153E638}" name="Column7320"/>
    <tableColumn id="7329" xr3:uid="{8556BF14-F56C-4EC6-BA4F-B4513003966D}" name="Column7321"/>
    <tableColumn id="7330" xr3:uid="{896403B8-BEFA-4701-ACC6-E290927397AA}" name="Column7322"/>
    <tableColumn id="7331" xr3:uid="{40426E25-4DA5-4878-9C43-4C3720905BF8}" name="Column7323"/>
    <tableColumn id="7332" xr3:uid="{7B75B73A-1E88-42D8-AE14-615F1852BD83}" name="Column7324"/>
    <tableColumn id="7333" xr3:uid="{2ABFBD5C-E74D-4146-8C3B-1FA503B93FF3}" name="Column7325"/>
    <tableColumn id="7334" xr3:uid="{D70C303B-DA2F-4804-8842-9D88801EBD9B}" name="Column7326"/>
    <tableColumn id="7335" xr3:uid="{811550AD-094F-4E6B-922D-9EAAF01D494D}" name="Column7327"/>
    <tableColumn id="7336" xr3:uid="{C34665E6-9DB4-4F57-987C-037138597A8C}" name="Column7328"/>
    <tableColumn id="7337" xr3:uid="{EB863827-8409-4B55-B0E3-961E4EE2AE28}" name="Column7329"/>
    <tableColumn id="7338" xr3:uid="{6C4B4E6E-2482-46D0-BD75-82EB766EDC17}" name="Column7330"/>
    <tableColumn id="7339" xr3:uid="{BC3327B9-D69D-4188-98B5-F4D7E9446402}" name="Column7331"/>
    <tableColumn id="7340" xr3:uid="{BE1A406F-F463-4C92-A232-6223CD6E889B}" name="Column7332"/>
    <tableColumn id="7341" xr3:uid="{9A6747ED-791E-48FF-A5EA-AA481E086FAC}" name="Column7333"/>
    <tableColumn id="7342" xr3:uid="{C983E337-596B-4F8F-9924-477D1754580B}" name="Column7334"/>
    <tableColumn id="7343" xr3:uid="{D8D202D8-623E-468D-AE37-D81E04A904EC}" name="Column7335"/>
    <tableColumn id="7344" xr3:uid="{5D989C9E-1942-47A5-A320-1D8C8FB7C5C8}" name="Column7336"/>
    <tableColumn id="7345" xr3:uid="{348653F6-C529-4E16-B882-4093CAD4B7F7}" name="Column7337"/>
    <tableColumn id="7346" xr3:uid="{FA687365-8839-419A-BA93-0556E5005D0C}" name="Column7338"/>
    <tableColumn id="7347" xr3:uid="{95D3FF68-C59C-497E-A36B-D0070940081E}" name="Column7339"/>
    <tableColumn id="7348" xr3:uid="{CC6B38BE-2A62-499E-B2BA-0E185213CA46}" name="Column7340"/>
    <tableColumn id="7349" xr3:uid="{87BD6BBC-5948-497F-A8E7-00E87213824B}" name="Column7341"/>
    <tableColumn id="7350" xr3:uid="{BBFE0E89-D9C9-41EB-B2EF-B3B03D375F14}" name="Column7342"/>
    <tableColumn id="7351" xr3:uid="{D6C6F2BC-E192-4114-9C8A-5D4A5D8F910B}" name="Column7343"/>
    <tableColumn id="7352" xr3:uid="{DA34F365-BBDE-4519-9527-E2A5B7BF4354}" name="Column7344"/>
    <tableColumn id="7353" xr3:uid="{B5DE887A-1A81-4E6E-B260-4908797B033B}" name="Column7345"/>
    <tableColumn id="7354" xr3:uid="{8E6309EF-406D-40CF-AF9A-2F9F5959013A}" name="Column7346"/>
    <tableColumn id="7355" xr3:uid="{12BCC8B1-51F0-4B55-838A-42A0B05BD976}" name="Column7347"/>
    <tableColumn id="7356" xr3:uid="{6DF9444F-4C50-4837-A25F-375FEE0F1C78}" name="Column7348"/>
    <tableColumn id="7357" xr3:uid="{A0A88A77-7996-4066-9F8B-AD879D146C7D}" name="Column7349"/>
    <tableColumn id="7358" xr3:uid="{8F12B223-308A-49A7-BC62-2805244D6F4F}" name="Column7350"/>
    <tableColumn id="7359" xr3:uid="{C902CDE3-C851-4C99-87C9-6959398078A9}" name="Column7351"/>
    <tableColumn id="7360" xr3:uid="{4309DB40-E75C-4429-985C-AC055550AD84}" name="Column7352"/>
    <tableColumn id="7361" xr3:uid="{EE8B7890-F213-47B2-AD02-CA931AA646C7}" name="Column7353"/>
    <tableColumn id="7362" xr3:uid="{589A2E82-39C7-4CDB-BEEC-EF72E66400D7}" name="Column7354"/>
    <tableColumn id="7363" xr3:uid="{4C090961-E3DB-4BF2-BD41-97D4B8A56D9B}" name="Column7355"/>
    <tableColumn id="7364" xr3:uid="{4239A049-F853-4574-8632-E9F3E27CFD01}" name="Column7356"/>
    <tableColumn id="7365" xr3:uid="{C13F1CD5-01F2-42B0-A43D-6348D02779AB}" name="Column7357"/>
    <tableColumn id="7366" xr3:uid="{5349C9B3-CF80-44DB-9A5F-3C8A8E979E8B}" name="Column7358"/>
    <tableColumn id="7367" xr3:uid="{DE65B9A1-FD21-4010-BC3F-7DAC43E80248}" name="Column7359"/>
    <tableColumn id="7368" xr3:uid="{003F2A40-DBE6-4674-830B-27BE84080922}" name="Column7360"/>
    <tableColumn id="7369" xr3:uid="{69C587C9-9E8C-4E49-B740-F023082FAB84}" name="Column7361"/>
    <tableColumn id="7370" xr3:uid="{4EB9F5B7-5A82-459F-AC04-CABFF10BD7E0}" name="Column7362"/>
    <tableColumn id="7371" xr3:uid="{B0511C52-4FA9-43FF-810D-3660FD2E0416}" name="Column7363"/>
    <tableColumn id="7372" xr3:uid="{AFECCF1E-5671-4559-B8F2-A997D7F989D4}" name="Column7364"/>
    <tableColumn id="7373" xr3:uid="{704869D4-2730-4C65-9FA2-FD1063666F60}" name="Column7365"/>
    <tableColumn id="7374" xr3:uid="{EF47CCAD-4F63-49AF-981E-1809D881E4C3}" name="Column7366"/>
    <tableColumn id="7375" xr3:uid="{3501C30D-1C45-4AAF-989C-BD3CDB0E8D6B}" name="Column7367"/>
    <tableColumn id="7376" xr3:uid="{FB021C83-598D-4EE9-9CB0-41706F1634F6}" name="Column7368"/>
    <tableColumn id="7377" xr3:uid="{11F97B28-F2DC-49C2-B32B-AFACAD47BBCF}" name="Column7369"/>
    <tableColumn id="7378" xr3:uid="{5E04A9D6-5FCD-44EE-8AA4-3B79DB2EB65E}" name="Column7370"/>
    <tableColumn id="7379" xr3:uid="{4BAE3BD3-4281-4263-871E-CE8342B1356B}" name="Column7371"/>
    <tableColumn id="7380" xr3:uid="{6947ED7B-A7AD-4D10-8F7A-0D6E2C285B8C}" name="Column7372"/>
    <tableColumn id="7381" xr3:uid="{7A4B7416-267E-40A9-8C08-8CD1F06B38DA}" name="Column7373"/>
    <tableColumn id="7382" xr3:uid="{B8BDE876-7929-4D6F-9157-79382F78A596}" name="Column7374"/>
    <tableColumn id="7383" xr3:uid="{7FDD2555-1C8D-4D4F-A4FB-6D06E78B63A0}" name="Column7375"/>
    <tableColumn id="7384" xr3:uid="{02243462-BE63-4FE0-804E-DC8D6289A429}" name="Column7376"/>
    <tableColumn id="7385" xr3:uid="{57120F44-0057-4937-AE21-59431C7CBF1D}" name="Column7377"/>
    <tableColumn id="7386" xr3:uid="{A7D6A140-47CF-4172-821C-151183744FDD}" name="Column7378"/>
    <tableColumn id="7387" xr3:uid="{CDD94426-5D68-40FB-9593-0A5C77A2372F}" name="Column7379"/>
    <tableColumn id="7388" xr3:uid="{9657B364-1BCD-4E9B-984B-128B4C67E5D3}" name="Column7380"/>
    <tableColumn id="7389" xr3:uid="{A1C613BC-A3A4-41CB-9B8D-A51A0581A6C8}" name="Column7381"/>
    <tableColumn id="7390" xr3:uid="{6D30E37A-2135-4CCA-A911-EBE57A7EA4B3}" name="Column7382"/>
    <tableColumn id="7391" xr3:uid="{FCECDEF9-A4E1-4804-9518-955383DEE455}" name="Column7383"/>
    <tableColumn id="7392" xr3:uid="{BC3E89B0-A0DA-40DB-9C29-F073D29DEE0C}" name="Column7384"/>
    <tableColumn id="7393" xr3:uid="{EFD36164-0501-4647-9C61-5CDA21DDB2C1}" name="Column7385"/>
    <tableColumn id="7394" xr3:uid="{18CEEAC5-C385-45C4-958C-614B7A81A54F}" name="Column7386"/>
    <tableColumn id="7395" xr3:uid="{0282C117-AC87-4878-8E62-5385D0B757E4}" name="Column7387"/>
    <tableColumn id="7396" xr3:uid="{B9C7C00D-426D-4820-AC59-E63ED1ED638E}" name="Column7388"/>
    <tableColumn id="7397" xr3:uid="{18267974-E96F-407B-A76E-06A9C77641E7}" name="Column7389"/>
    <tableColumn id="7398" xr3:uid="{405E4832-C359-4326-833A-94F3BA0F64F2}" name="Column7390"/>
    <tableColumn id="7399" xr3:uid="{D87870F2-50AF-4E44-9449-A1FA37B3CE8D}" name="Column7391"/>
    <tableColumn id="7400" xr3:uid="{0E016AFE-3271-4602-AB1F-AA7FDA4792D2}" name="Column7392"/>
    <tableColumn id="7401" xr3:uid="{C0889886-F530-4824-9905-E869E2257F6F}" name="Column7393"/>
    <tableColumn id="7402" xr3:uid="{41468F8D-482B-4B8B-9DC2-819077D070DE}" name="Column7394"/>
    <tableColumn id="7403" xr3:uid="{6DA2CBF1-8F1F-4AE7-9751-5C8C8AF6480F}" name="Column7395"/>
    <tableColumn id="7404" xr3:uid="{F83A87FA-D2E4-4BA2-86D7-4D6412B226F4}" name="Column7396"/>
    <tableColumn id="7405" xr3:uid="{03E41C45-EED5-441A-858B-C6C38B636046}" name="Column7397"/>
    <tableColumn id="7406" xr3:uid="{D1DCCE6C-ABE9-4E93-85FA-607D7533B821}" name="Column7398"/>
    <tableColumn id="7407" xr3:uid="{481C418A-6DB8-4755-A263-29DC612224F4}" name="Column7399"/>
    <tableColumn id="7408" xr3:uid="{6F2F29D8-C507-4406-BA5B-6FF26678EE12}" name="Column7400"/>
    <tableColumn id="7409" xr3:uid="{6F1A29A2-356D-4C0C-9EFD-9F6A8EA5CE55}" name="Column7401"/>
    <tableColumn id="7410" xr3:uid="{571A038F-4650-4E36-BE34-6F630D48C3D5}" name="Column7402"/>
    <tableColumn id="7411" xr3:uid="{3A242C39-6110-4DC3-AE48-16A057B5344A}" name="Column7403"/>
    <tableColumn id="7412" xr3:uid="{78FE14FB-1A2B-4108-B096-5DAD3F47D6FE}" name="Column7404"/>
    <tableColumn id="7413" xr3:uid="{A6ECCC8D-952D-4FE4-B390-A833985E3F66}" name="Column7405"/>
    <tableColumn id="7414" xr3:uid="{E0D8585F-8AFA-4495-AE7F-C4C166915A0D}" name="Column7406"/>
    <tableColumn id="7415" xr3:uid="{61D67F71-538A-4371-AC37-08903D7BD58E}" name="Column7407"/>
    <tableColumn id="7416" xr3:uid="{4A37338F-A1EA-464F-813E-CCC934C20916}" name="Column7408"/>
    <tableColumn id="7417" xr3:uid="{6CE5DAC7-A139-427E-B10C-18DA911B93FB}" name="Column7409"/>
    <tableColumn id="7418" xr3:uid="{AD104BF9-020E-4839-9E60-3396AA3ABEBC}" name="Column7410"/>
    <tableColumn id="7419" xr3:uid="{9775890E-795B-4A12-A6AD-CEBE5CF501B0}" name="Column7411"/>
    <tableColumn id="7420" xr3:uid="{166D12B0-1C7F-4A70-8A91-CCDC13E1C41F}" name="Column7412"/>
    <tableColumn id="7421" xr3:uid="{01F926F3-F07A-48D5-A39C-2AD7D2A85B2A}" name="Column7413"/>
    <tableColumn id="7422" xr3:uid="{A76A7A17-0543-41A5-90A1-142C98C00E0E}" name="Column7414"/>
    <tableColumn id="7423" xr3:uid="{E09812BE-F56B-4C36-ABCE-6B2453B6EB46}" name="Column7415"/>
    <tableColumn id="7424" xr3:uid="{54E6B582-D1F2-4838-A858-E97FA694B1B6}" name="Column7416"/>
    <tableColumn id="7425" xr3:uid="{BD67CD72-68B2-4B06-99FB-79A9A9AFBFCA}" name="Column7417"/>
    <tableColumn id="7426" xr3:uid="{7224672C-EA9D-4F79-B293-A2BF37E7E05E}" name="Column7418"/>
    <tableColumn id="7427" xr3:uid="{A86F7263-79EE-4BC8-ADBE-5AF4BCE7E62C}" name="Column7419"/>
    <tableColumn id="7428" xr3:uid="{CF47F97E-2A57-40B1-8299-33E50F71AD4C}" name="Column7420"/>
    <tableColumn id="7429" xr3:uid="{1DDF11AE-E35F-4678-9102-C06EC6289D59}" name="Column7421"/>
    <tableColumn id="7430" xr3:uid="{D7C8A791-E77C-4A38-A585-C578799C14BF}" name="Column7422"/>
    <tableColumn id="7431" xr3:uid="{0D61ACB6-A416-42F7-A9BF-BC42DE95DFCC}" name="Column7423"/>
    <tableColumn id="7432" xr3:uid="{B8AE073C-1043-4C66-925A-6968344FDBEC}" name="Column7424"/>
    <tableColumn id="7433" xr3:uid="{DA10156E-DF41-4714-945F-305BEEE6B1B6}" name="Column7425"/>
    <tableColumn id="7434" xr3:uid="{4829FBA4-C1A0-46A3-B60A-E1847CAC7BF6}" name="Column7426"/>
    <tableColumn id="7435" xr3:uid="{EC5A2529-33D1-44B4-A334-E4B3E7066D4F}" name="Column7427"/>
    <tableColumn id="7436" xr3:uid="{AB0E0944-265E-4130-A0B0-888950F5F4AB}" name="Column7428"/>
    <tableColumn id="7437" xr3:uid="{92E51D72-3833-43EA-8B4D-D468F15BDD28}" name="Column7429"/>
    <tableColumn id="7438" xr3:uid="{24408896-405A-4241-8DE4-2CDD02E4CED4}" name="Column7430"/>
    <tableColumn id="7439" xr3:uid="{03877003-9782-4ED2-A651-C4247206E6BA}" name="Column7431"/>
    <tableColumn id="7440" xr3:uid="{200F27AF-A7BC-4FA6-A038-4DEEBBAE098B}" name="Column7432"/>
    <tableColumn id="7441" xr3:uid="{F6A73530-8343-4A3C-950C-A534EDCE8D8E}" name="Column7433"/>
    <tableColumn id="7442" xr3:uid="{29C2C4B5-76C6-45C4-978B-1DF0CBCB31F5}" name="Column7434"/>
    <tableColumn id="7443" xr3:uid="{8E3C2EA8-9B46-42EE-882F-76F795C7D9B5}" name="Column7435"/>
    <tableColumn id="7444" xr3:uid="{8FD7CF5F-88D3-4287-AB01-41CAF35786BE}" name="Column7436"/>
    <tableColumn id="7445" xr3:uid="{8861C4EC-921D-498F-896B-DCFDED4BA725}" name="Column7437"/>
    <tableColumn id="7446" xr3:uid="{577ED8CB-E2BB-4E88-A787-7EA1387B320B}" name="Column7438"/>
    <tableColumn id="7447" xr3:uid="{7D606F39-7221-42E4-8E38-4149A1ABB2C2}" name="Column7439"/>
    <tableColumn id="7448" xr3:uid="{D0149AB6-9730-4256-B70D-06C4D28308EB}" name="Column7440"/>
    <tableColumn id="7449" xr3:uid="{07385186-5815-43CB-AB1F-B9B36112964C}" name="Column7441"/>
    <tableColumn id="7450" xr3:uid="{0FF3ED4B-B0DA-48B4-AC63-01BADC20B83C}" name="Column7442"/>
    <tableColumn id="7451" xr3:uid="{EC55F883-166F-410F-82A9-421DB227DD40}" name="Column7443"/>
    <tableColumn id="7452" xr3:uid="{9AB7E77A-3C27-479E-B60C-65156F05EB50}" name="Column7444"/>
    <tableColumn id="7453" xr3:uid="{0941D004-05DF-4FC6-A202-7674E7F5A6E4}" name="Column7445"/>
    <tableColumn id="7454" xr3:uid="{724929EE-5C37-4194-8CB2-DAC178BA8B74}" name="Column7446"/>
    <tableColumn id="7455" xr3:uid="{E35B26C3-BFB0-481A-BA47-DF8B1CDA6488}" name="Column7447"/>
    <tableColumn id="7456" xr3:uid="{63D4824B-556F-46B1-9F95-0C796EF870DA}" name="Column7448"/>
    <tableColumn id="7457" xr3:uid="{35FC2A04-2EF5-4D24-A876-FF0B3AFDA3D8}" name="Column7449"/>
    <tableColumn id="7458" xr3:uid="{0094089C-0D39-4071-B0F3-29E8466F2E37}" name="Column7450"/>
    <tableColumn id="7459" xr3:uid="{62E122DF-1E5A-4C7A-9467-93F2333E968D}" name="Column7451"/>
    <tableColumn id="7460" xr3:uid="{1F8F5181-0304-4E03-9D98-38F123E910E9}" name="Column7452"/>
    <tableColumn id="7461" xr3:uid="{283206AF-D030-4FB9-A48E-E2D397545F23}" name="Column7453"/>
    <tableColumn id="7462" xr3:uid="{BD468B3F-CD79-4CF7-9A5D-75B18127D9A7}" name="Column7454"/>
    <tableColumn id="7463" xr3:uid="{CC26A296-4D5C-41F0-A036-23617C040DDE}" name="Column7455"/>
    <tableColumn id="7464" xr3:uid="{BE063E29-B5D3-4E1C-A228-1003A670E4BB}" name="Column7456"/>
    <tableColumn id="7465" xr3:uid="{409A650E-DE1F-407F-80D6-3FB0CF3190F5}" name="Column7457"/>
    <tableColumn id="7466" xr3:uid="{81B627D4-7962-48A1-AB84-829865F858DB}" name="Column7458"/>
    <tableColumn id="7467" xr3:uid="{5C1C1EA6-3C18-4568-AEC1-3BEF4BF0DD11}" name="Column7459"/>
    <tableColumn id="7468" xr3:uid="{B6BD458B-6C29-4EF0-BAD9-D01E1F2D7C4B}" name="Column7460"/>
    <tableColumn id="7469" xr3:uid="{FA5FF885-471A-48E0-8DDD-60187D5E1C30}" name="Column7461"/>
    <tableColumn id="7470" xr3:uid="{ADE262E0-1474-4049-916B-84AA0E598F38}" name="Column7462"/>
    <tableColumn id="7471" xr3:uid="{7B18CD22-5F61-48DB-BD60-B71CB0B571CE}" name="Column7463"/>
    <tableColumn id="7472" xr3:uid="{4E45EE17-EB0A-4492-AFEC-0FBA58AE1837}" name="Column7464"/>
    <tableColumn id="7473" xr3:uid="{1C5A5BE2-582C-41F9-9581-CECA3CAF1CBD}" name="Column7465"/>
    <tableColumn id="7474" xr3:uid="{6B4CCEFA-EB59-4942-AAC7-EE4A57D31D71}" name="Column7466"/>
    <tableColumn id="7475" xr3:uid="{A20A38DF-67C8-4FA8-9821-88C22E822CFC}" name="Column7467"/>
    <tableColumn id="7476" xr3:uid="{1753C6BD-4B5D-46C8-9186-105A1679B2CF}" name="Column7468"/>
    <tableColumn id="7477" xr3:uid="{DE0FE272-CB4B-4BBC-A7D2-CAC72D8D82B8}" name="Column7469"/>
    <tableColumn id="7478" xr3:uid="{7975AE9C-4CC5-4B93-8EC9-F981981A06FC}" name="Column7470"/>
    <tableColumn id="7479" xr3:uid="{58976AA3-11C1-4FE3-B77F-7865E5B48949}" name="Column7471"/>
    <tableColumn id="7480" xr3:uid="{BEB1C292-4E1E-4B79-BBFB-A8BA1679FA71}" name="Column7472"/>
    <tableColumn id="7481" xr3:uid="{2CD610C9-D21D-4364-8118-88D48196B06E}" name="Column7473"/>
    <tableColumn id="7482" xr3:uid="{CB7BA38E-B3AF-4504-AA4E-82989563266D}" name="Column7474"/>
    <tableColumn id="7483" xr3:uid="{A5F9B4A7-42E3-4E69-A986-3B6140A43F53}" name="Column7475"/>
    <tableColumn id="7484" xr3:uid="{590C0A6B-E9A2-4FCD-AA8A-7E709CE01D07}" name="Column7476"/>
    <tableColumn id="7485" xr3:uid="{A1629E4C-7543-4CD1-A629-12B65C5FD967}" name="Column7477"/>
    <tableColumn id="7486" xr3:uid="{CA646DDB-4E23-4CE6-ADC6-6ABD602DD92C}" name="Column7478"/>
    <tableColumn id="7487" xr3:uid="{417F1276-A5D2-46A4-B981-7D7001F22009}" name="Column7479"/>
    <tableColumn id="7488" xr3:uid="{4BE3A56F-C646-40AE-B6F0-ADEF0DE63CF6}" name="Column7480"/>
    <tableColumn id="7489" xr3:uid="{E0B88B15-5A3C-4AB1-87C3-7A061D76297B}" name="Column7481"/>
    <tableColumn id="7490" xr3:uid="{5996205A-DD04-4E8C-9C8C-24014038CDBB}" name="Column7482"/>
    <tableColumn id="7491" xr3:uid="{50FADC3B-D184-4265-8862-DC3D8BD6E92F}" name="Column7483"/>
    <tableColumn id="7492" xr3:uid="{2CD55DAD-A5E2-4E53-B660-281BFE05FB8D}" name="Column7484"/>
    <tableColumn id="7493" xr3:uid="{FB530FD0-DCCB-4F71-82E2-3FACBEF0E983}" name="Column7485"/>
    <tableColumn id="7494" xr3:uid="{4FEEB177-B28E-40E2-AD4B-FCEBE5C2173A}" name="Column7486"/>
    <tableColumn id="7495" xr3:uid="{1135F6FB-65ED-4A84-99F7-295F9621A3B4}" name="Column7487"/>
    <tableColumn id="7496" xr3:uid="{E89BAAC9-5C1F-473D-9277-304F9C22A05A}" name="Column7488"/>
    <tableColumn id="7497" xr3:uid="{2FD5CEFF-14B1-4F82-B055-FFF5C5012A15}" name="Column7489"/>
    <tableColumn id="7498" xr3:uid="{5C30419B-DE35-479D-BFD5-E034DC67149A}" name="Column7490"/>
    <tableColumn id="7499" xr3:uid="{4AC095DE-7B5F-4E4E-9CD0-4A680228B233}" name="Column7491"/>
    <tableColumn id="7500" xr3:uid="{58F7B05B-E7BD-4DD8-87D3-807A2D8F3EA8}" name="Column7492"/>
    <tableColumn id="7501" xr3:uid="{65CC1FA5-36A2-4220-83A4-F8984C4ED34B}" name="Column7493"/>
    <tableColumn id="7502" xr3:uid="{47CD7C0E-EDC8-4280-99B3-8C76BD698CF3}" name="Column7494"/>
    <tableColumn id="7503" xr3:uid="{BF47B814-1947-4089-9485-829E3BC03049}" name="Column7495"/>
    <tableColumn id="7504" xr3:uid="{4C29FAF5-5352-4CB8-A7ED-C8CBD809854E}" name="Column7496"/>
    <tableColumn id="7505" xr3:uid="{2D934CC6-2D6B-4C1B-AC3E-BFA521B5EFE2}" name="Column7497"/>
    <tableColumn id="7506" xr3:uid="{D341CD4B-CF57-4E47-BF38-298483881842}" name="Column7498"/>
    <tableColumn id="7507" xr3:uid="{06293B3D-4D82-4F9B-AB26-09C3E2EE0572}" name="Column7499"/>
    <tableColumn id="7508" xr3:uid="{8C5F9385-054E-4923-92B4-86805683DC56}" name="Column7500"/>
    <tableColumn id="7509" xr3:uid="{F9308DC3-B514-4EC9-A051-313BC580D14A}" name="Column7501"/>
    <tableColumn id="7510" xr3:uid="{5CBD4A87-808C-41CA-B89E-5D496D694D13}" name="Column7502"/>
    <tableColumn id="7511" xr3:uid="{D58B62D5-3AED-4647-BEEC-AE907EB6F827}" name="Column7503"/>
    <tableColumn id="7512" xr3:uid="{A262A368-03E9-4C2C-A88D-E1EC326EB496}" name="Column7504"/>
    <tableColumn id="7513" xr3:uid="{52135561-10F3-4087-B2B6-72A5230220CF}" name="Column7505"/>
    <tableColumn id="7514" xr3:uid="{32A44159-55C2-4EFE-A68E-FB0E8C425E58}" name="Column7506"/>
    <tableColumn id="7515" xr3:uid="{3B76ADF9-1308-4D8C-ADB6-C067889EC13C}" name="Column7507"/>
    <tableColumn id="7516" xr3:uid="{3BCA04ED-089A-4564-8399-F2AD2DE5F7C4}" name="Column7508"/>
    <tableColumn id="7517" xr3:uid="{EFB825D0-0ABE-4FD4-8F9E-26241901F3D5}" name="Column7509"/>
    <tableColumn id="7518" xr3:uid="{D41E478F-F51E-4420-AEA8-077ABB16DA28}" name="Column7510"/>
    <tableColumn id="7519" xr3:uid="{C63EB7E8-C92C-4150-A66B-FCDAA7AF92E8}" name="Column7511"/>
    <tableColumn id="7520" xr3:uid="{A84E6E09-6CC9-4C84-8E4E-005E4CF2F6AA}" name="Column7512"/>
    <tableColumn id="7521" xr3:uid="{008BF4A7-0814-46BC-AC7F-936E2A4C74C1}" name="Column7513"/>
    <tableColumn id="7522" xr3:uid="{AF17B3AF-EA03-46B3-BEB6-46DAAA00FAF2}" name="Column7514"/>
    <tableColumn id="7523" xr3:uid="{616E3974-3D73-4753-A081-EA85F19EDF47}" name="Column7515"/>
    <tableColumn id="7524" xr3:uid="{FDDE6C20-2794-4D6F-A296-DFEC57B92AF9}" name="Column7516"/>
    <tableColumn id="7525" xr3:uid="{BBF3F02A-7ED5-4BE5-997E-7C2898FA2EF0}" name="Column7517"/>
    <tableColumn id="7526" xr3:uid="{D4BDEC00-2AAF-4C56-9C66-AAA88D4AD8FC}" name="Column7518"/>
    <tableColumn id="7527" xr3:uid="{0E4ADB6B-BA7F-4081-BD52-AB5765DC426A}" name="Column7519"/>
    <tableColumn id="7528" xr3:uid="{F3DCB72E-96BC-42CD-B5AD-04D6AA97136F}" name="Column7520"/>
    <tableColumn id="7529" xr3:uid="{6FE3B7CC-9A0D-46CA-8BB6-F3E2ACFE65CD}" name="Column7521"/>
    <tableColumn id="7530" xr3:uid="{B5792603-1282-49F8-A05E-9A91561AE3F2}" name="Column7522"/>
    <tableColumn id="7531" xr3:uid="{01CF8E51-2F2C-4393-8092-CB0D654E5801}" name="Column7523"/>
    <tableColumn id="7532" xr3:uid="{D1E11B64-EB3B-4E2D-943A-A7D56BB8AD8F}" name="Column7524"/>
    <tableColumn id="7533" xr3:uid="{7B0D3A6B-DF84-4F9D-8956-609BDB7D8FA3}" name="Column7525"/>
    <tableColumn id="7534" xr3:uid="{A7AF3977-851F-4C0D-A097-013CA68386AF}" name="Column7526"/>
    <tableColumn id="7535" xr3:uid="{2AE1A698-F664-458A-8BBC-E68A94AFA249}" name="Column7527"/>
    <tableColumn id="7536" xr3:uid="{5BC1B399-74C7-4D4D-8D15-D40FEA60CE54}" name="Column7528"/>
    <tableColumn id="7537" xr3:uid="{5DC7E1A2-48BE-49BB-BBFC-0F54751D46EA}" name="Column7529"/>
    <tableColumn id="7538" xr3:uid="{2B203893-7F1A-4BC0-BCF1-660942A02360}" name="Column7530"/>
    <tableColumn id="7539" xr3:uid="{10594164-70A4-4BD5-9F2D-211393C1DB83}" name="Column7531"/>
    <tableColumn id="7540" xr3:uid="{A462DB4D-BF38-43B4-B51A-A3782806D025}" name="Column7532"/>
    <tableColumn id="7541" xr3:uid="{F5035896-1692-4EC2-AABE-EA597729FCE6}" name="Column7533"/>
    <tableColumn id="7542" xr3:uid="{6E5AF9B6-CCF3-48F3-9895-B2C9C53E31DA}" name="Column7534"/>
    <tableColumn id="7543" xr3:uid="{3ABB80E3-9B6E-46BE-91DC-EEB7F5D70FBC}" name="Column7535"/>
    <tableColumn id="7544" xr3:uid="{C838F39A-C6D9-4960-BC1E-40A4DDD23409}" name="Column7536"/>
    <tableColumn id="7545" xr3:uid="{484B8684-BE60-41C9-A780-47360408F383}" name="Column7537"/>
    <tableColumn id="7546" xr3:uid="{505782A1-BD4C-4A10-8F27-8D2886FA1E01}" name="Column7538"/>
    <tableColumn id="7547" xr3:uid="{036BDC40-8944-4B09-BAF5-32EF43CB04D5}" name="Column7539"/>
    <tableColumn id="7548" xr3:uid="{091B7731-5040-480A-AD7F-AE922C8D8A12}" name="Column7540"/>
    <tableColumn id="7549" xr3:uid="{C41989FC-2BD0-4766-BFE0-F8207662E22A}" name="Column7541"/>
    <tableColumn id="7550" xr3:uid="{08B7E727-9408-4277-AC38-D4AD2830A863}" name="Column7542"/>
    <tableColumn id="7551" xr3:uid="{2B474038-7EE9-4B66-81B0-38E94E73A353}" name="Column7543"/>
    <tableColumn id="7552" xr3:uid="{CA735D24-057A-4127-BA90-9B6CA7D9D490}" name="Column7544"/>
    <tableColumn id="7553" xr3:uid="{AEEEA0C7-9860-46C7-9339-4BE6A2EFA66F}" name="Column7545"/>
    <tableColumn id="7554" xr3:uid="{4E70F6E1-5BCA-4433-AE52-B3D8F04C8F53}" name="Column7546"/>
    <tableColumn id="7555" xr3:uid="{EF93C714-B677-4321-ABAE-17EBE9E6FF49}" name="Column7547"/>
    <tableColumn id="7556" xr3:uid="{29F06B33-C0C3-4674-A8C4-1FEA843DA19C}" name="Column7548"/>
    <tableColumn id="7557" xr3:uid="{65B8E1D8-E04C-425F-9CF9-768E977113B3}" name="Column7549"/>
    <tableColumn id="7558" xr3:uid="{9B4E8B43-3440-4F77-839D-7F3FDFBFE335}" name="Column7550"/>
    <tableColumn id="7559" xr3:uid="{6A38F697-233F-45F4-A18D-431882E0A1A0}" name="Column7551"/>
    <tableColumn id="7560" xr3:uid="{59BB3D1F-A6F6-4040-8980-2982FD7FDC95}" name="Column7552"/>
    <tableColumn id="7561" xr3:uid="{2933B34F-4673-44FF-B24B-4CCB2E5764A0}" name="Column7553"/>
    <tableColumn id="7562" xr3:uid="{3E3B1D76-92CA-488D-AFD7-7C32F6ED86B1}" name="Column7554"/>
    <tableColumn id="7563" xr3:uid="{4E6B557F-AB95-4817-BD8D-A89F6B9D9BD5}" name="Column7555"/>
    <tableColumn id="7564" xr3:uid="{E6B1604B-35AF-4F47-ADAA-8AD3C2AA06F9}" name="Column7556"/>
    <tableColumn id="7565" xr3:uid="{BAAE7F51-573B-48AA-8812-530BD4E31DA1}" name="Column7557"/>
    <tableColumn id="7566" xr3:uid="{B5A5FB80-0B92-4284-988B-840FDB100A81}" name="Column7558"/>
    <tableColumn id="7567" xr3:uid="{4BFD980A-3224-4374-A6D7-57BC89F4D45C}" name="Column7559"/>
    <tableColumn id="7568" xr3:uid="{CC8FAC04-F701-4671-ABE7-7A23F4EB50D7}" name="Column7560"/>
    <tableColumn id="7569" xr3:uid="{4F79A035-EA21-4DFE-AEEF-076ECDC5E1AE}" name="Column7561"/>
    <tableColumn id="7570" xr3:uid="{8BDA02A0-CFD4-4799-A8CD-675846011B29}" name="Column7562"/>
    <tableColumn id="7571" xr3:uid="{F51DCB29-E30A-4E09-AABF-E56BF07714E0}" name="Column7563"/>
    <tableColumn id="7572" xr3:uid="{6D628F7F-6BF1-44F7-8C29-2B22A97263E8}" name="Column7564"/>
    <tableColumn id="7573" xr3:uid="{FF0F0798-CF23-4543-9E55-961815B2F7C8}" name="Column7565"/>
    <tableColumn id="7574" xr3:uid="{FBA33F86-C810-49E9-A345-4270B0908837}" name="Column7566"/>
    <tableColumn id="7575" xr3:uid="{CDB91115-4DEA-453D-B532-EEAD21DE2EC8}" name="Column7567"/>
    <tableColumn id="7576" xr3:uid="{1B934320-A125-42F8-A88E-68CE83AF5D37}" name="Column7568"/>
    <tableColumn id="7577" xr3:uid="{2A987B32-2AB4-46DA-B885-17DF3320C2D9}" name="Column7569"/>
    <tableColumn id="7578" xr3:uid="{69E49FEA-DD1E-40F2-9EBF-87580111CE26}" name="Column7570"/>
    <tableColumn id="7579" xr3:uid="{1469485D-A62A-4D62-AE9A-916969D1BD7B}" name="Column7571"/>
    <tableColumn id="7580" xr3:uid="{D708C497-82D9-47D2-883A-A0485A88EB55}" name="Column7572"/>
    <tableColumn id="7581" xr3:uid="{86BD5522-DB6B-4208-BC90-3864172909E9}" name="Column7573"/>
    <tableColumn id="7582" xr3:uid="{C73F5D05-089D-4AAA-9E08-1F3DB7864DF8}" name="Column7574"/>
    <tableColumn id="7583" xr3:uid="{2BDDB938-61A7-4028-BC24-58F0C685C759}" name="Column7575"/>
    <tableColumn id="7584" xr3:uid="{CC9A439C-4F75-48AA-8F21-04949BC4F1F2}" name="Column7576"/>
    <tableColumn id="7585" xr3:uid="{EF003F42-74C0-474E-8DB5-43E11B59AB58}" name="Column7577"/>
    <tableColumn id="7586" xr3:uid="{F3C18ED2-5057-4FBA-BDB5-D68BA6EDA18F}" name="Column7578"/>
    <tableColumn id="7587" xr3:uid="{B70E51DC-D54E-4A86-BFA7-218F700FC8BD}" name="Column7579"/>
    <tableColumn id="7588" xr3:uid="{A0C545D1-7531-407E-ACD3-8BB0DE8993E2}" name="Column7580"/>
    <tableColumn id="7589" xr3:uid="{720AFAD4-286D-4E38-B71A-5430B27FF063}" name="Column7581"/>
    <tableColumn id="7590" xr3:uid="{EADD6744-AA2B-4620-90BD-56F5312E6532}" name="Column7582"/>
    <tableColumn id="7591" xr3:uid="{652ABAB6-F6F1-47FA-8593-0F3DBD38AFCF}" name="Column7583"/>
    <tableColumn id="7592" xr3:uid="{57BF16A8-8952-4AD6-9D77-DC24F4FB7B02}" name="Column7584"/>
    <tableColumn id="7593" xr3:uid="{97908092-465E-4BEB-8C83-7327B0CF161A}" name="Column7585"/>
    <tableColumn id="7594" xr3:uid="{876BF937-90FC-49F0-A081-5A6B8A481B70}" name="Column7586"/>
    <tableColumn id="7595" xr3:uid="{6EFA7D8C-27B6-4285-B507-8E6A8D1F113D}" name="Column7587"/>
    <tableColumn id="7596" xr3:uid="{5426703C-004B-4E51-8A88-C7F8B4D08162}" name="Column7588"/>
    <tableColumn id="7597" xr3:uid="{2D54A21C-C64B-438A-B0E6-0472F34D09E1}" name="Column7589"/>
    <tableColumn id="7598" xr3:uid="{42B706CA-F504-41C8-8E1A-2134636102D1}" name="Column7590"/>
    <tableColumn id="7599" xr3:uid="{6C33F621-9DBD-4710-9EFA-EBC6F83842D7}" name="Column7591"/>
    <tableColumn id="7600" xr3:uid="{723D4117-92A8-4D13-AC9F-8C4D07BB78DD}" name="Column7592"/>
    <tableColumn id="7601" xr3:uid="{68F0825B-102E-4391-89E9-35B208151CDF}" name="Column7593"/>
    <tableColumn id="7602" xr3:uid="{8AAAC818-5A95-4951-8BD8-416298EE5FAD}" name="Column7594"/>
    <tableColumn id="7603" xr3:uid="{039330FC-9BAE-4DD0-B19B-60742CD9B766}" name="Column7595"/>
    <tableColumn id="7604" xr3:uid="{9CF3F261-F563-4789-BFCC-C0897F4075EA}" name="Column7596"/>
    <tableColumn id="7605" xr3:uid="{CA602722-51C7-42AF-B8A6-3159876FC11C}" name="Column7597"/>
    <tableColumn id="7606" xr3:uid="{46F50EEB-4186-44AC-943E-A6172F94D7F9}" name="Column7598"/>
    <tableColumn id="7607" xr3:uid="{C8267570-067C-4931-A4E2-85D7E1F5CE2C}" name="Column7599"/>
    <tableColumn id="7608" xr3:uid="{52B8D3C7-7820-468F-9757-7A94208D03FC}" name="Column7600"/>
    <tableColumn id="7609" xr3:uid="{8CE540D8-8E45-4763-9192-C038BC625AA6}" name="Column7601"/>
    <tableColumn id="7610" xr3:uid="{0870A63D-B9DD-440A-947D-2A0579AED1AC}" name="Column7602"/>
    <tableColumn id="7611" xr3:uid="{84100A28-5703-414A-B823-5F7263891AD4}" name="Column7603"/>
    <tableColumn id="7612" xr3:uid="{1E84560A-F746-4439-B62A-1D57761C1525}" name="Column7604"/>
    <tableColumn id="7613" xr3:uid="{0540B4B4-B94E-4D6F-B96A-6F6E3DECF6AB}" name="Column7605"/>
    <tableColumn id="7614" xr3:uid="{176E0C64-BE16-48ED-825E-D78E8C34CBD2}" name="Column7606"/>
    <tableColumn id="7615" xr3:uid="{3EE303E9-A3CB-494A-9C55-9BEB645B3485}" name="Column7607"/>
    <tableColumn id="7616" xr3:uid="{D1E8D010-F156-4F56-8828-21A5455D78FA}" name="Column7608"/>
    <tableColumn id="7617" xr3:uid="{FD5BF000-A75E-4054-9E33-3A14517055B9}" name="Column7609"/>
    <tableColumn id="7618" xr3:uid="{A7311CDD-FDF6-4989-A73D-43920826BEF7}" name="Column7610"/>
    <tableColumn id="7619" xr3:uid="{947E97BA-B094-4D2C-8D1E-F076C26C4933}" name="Column7611"/>
    <tableColumn id="7620" xr3:uid="{67F6B1F7-D4B3-4CF7-89E6-29644B5304C7}" name="Column7612"/>
    <tableColumn id="7621" xr3:uid="{F020AF1C-BD3F-4A41-9E16-C64FBCFFE87F}" name="Column7613"/>
    <tableColumn id="7622" xr3:uid="{AD8B0C1B-0839-4E26-BDED-924E3C22E3AF}" name="Column7614"/>
    <tableColumn id="7623" xr3:uid="{DE76E5AA-2611-4775-B15F-D7900B3CF67C}" name="Column7615"/>
    <tableColumn id="7624" xr3:uid="{90639510-E576-470D-9C93-4F38653D1B2A}" name="Column7616"/>
    <tableColumn id="7625" xr3:uid="{938E4213-500A-4CD0-9E79-F479A304B7D9}" name="Column7617"/>
    <tableColumn id="7626" xr3:uid="{7344387A-FD24-4F99-9E57-62B8F1F3E366}" name="Column7618"/>
    <tableColumn id="7627" xr3:uid="{24D3D776-70E4-4376-B510-C2241CBEEC40}" name="Column7619"/>
    <tableColumn id="7628" xr3:uid="{28CFF29B-D560-4BEB-928E-382DBB3031F2}" name="Column7620"/>
    <tableColumn id="7629" xr3:uid="{115EFE15-5A21-47CF-B398-A65CCB375720}" name="Column7621"/>
    <tableColumn id="7630" xr3:uid="{D81CB409-BF50-4113-A870-28E9E7B24141}" name="Column7622"/>
    <tableColumn id="7631" xr3:uid="{6227F43B-4023-40CB-824E-8BC7D9B1FE5A}" name="Column7623"/>
    <tableColumn id="7632" xr3:uid="{6C54638C-9168-4B48-84CD-0668B7E1E34A}" name="Column7624"/>
    <tableColumn id="7633" xr3:uid="{003F9FBA-7DBC-491F-A91A-369E1AEAF756}" name="Column7625"/>
    <tableColumn id="7634" xr3:uid="{D8460112-708E-4A07-88C2-A00B3E165B85}" name="Column7626"/>
    <tableColumn id="7635" xr3:uid="{37F6394C-FD2E-4BF8-BF9E-1E5B9C48044A}" name="Column7627"/>
    <tableColumn id="7636" xr3:uid="{2885F810-56BD-48EC-AB62-07E52D50AB9A}" name="Column7628"/>
    <tableColumn id="7637" xr3:uid="{F3F2E0F5-0C3D-43B5-9E6B-44302264C757}" name="Column7629"/>
    <tableColumn id="7638" xr3:uid="{2171F76D-AE02-4577-AED6-5FC8516D35A2}" name="Column7630"/>
    <tableColumn id="7639" xr3:uid="{4DB3622B-522C-443B-B157-960D01639CDA}" name="Column7631"/>
    <tableColumn id="7640" xr3:uid="{D11F15C6-FB4A-42AB-A8D8-671EE3684E17}" name="Column7632"/>
    <tableColumn id="7641" xr3:uid="{3B84C4AB-3E42-46E9-9DE3-FABF868D2454}" name="Column7633"/>
    <tableColumn id="7642" xr3:uid="{C3EFA058-9DD1-44EF-B9BC-598F3273776D}" name="Column7634"/>
    <tableColumn id="7643" xr3:uid="{1F12FA81-9F70-464F-8853-40BF35F72126}" name="Column7635"/>
    <tableColumn id="7644" xr3:uid="{43147093-925B-4462-B5AE-B581967EC969}" name="Column7636"/>
    <tableColumn id="7645" xr3:uid="{0152494B-6157-4D8D-AD53-72A8401D68E2}" name="Column7637"/>
    <tableColumn id="7646" xr3:uid="{4EF464DD-2EDD-41A5-AE3A-C4C665F84DE2}" name="Column7638"/>
    <tableColumn id="7647" xr3:uid="{651FD41E-F38A-476E-9185-5D6916C26C71}" name="Column7639"/>
    <tableColumn id="7648" xr3:uid="{7F43FCB9-097B-4B0A-9566-B36A8D6DF95D}" name="Column7640"/>
    <tableColumn id="7649" xr3:uid="{59154575-6D56-4A99-AEDA-15DC7026EAD5}" name="Column7641"/>
    <tableColumn id="7650" xr3:uid="{E05D1568-7518-4E7E-8A28-1A7F9D78AFFA}" name="Column7642"/>
    <tableColumn id="7651" xr3:uid="{3142888A-2C6C-49A9-A6B7-BB4E8C07D77C}" name="Column7643"/>
    <tableColumn id="7652" xr3:uid="{F1C08D68-8E8F-4201-BBC6-7A2E1FBA9AFA}" name="Column7644"/>
    <tableColumn id="7653" xr3:uid="{4692FCE2-AB21-453E-84A0-BC9FA2BD4217}" name="Column7645"/>
    <tableColumn id="7654" xr3:uid="{A98E36FB-3E20-4DDB-BC70-08322A4A2B08}" name="Column7646"/>
    <tableColumn id="7655" xr3:uid="{3F4505E6-8A1B-4C9F-B4BD-218DFC0D3570}" name="Column7647"/>
    <tableColumn id="7656" xr3:uid="{76F5CD0A-0A83-46B3-9F01-6087820D649A}" name="Column7648"/>
    <tableColumn id="7657" xr3:uid="{143FE5DD-25CE-4AED-AC99-A45A36CC4BF1}" name="Column7649"/>
    <tableColumn id="7658" xr3:uid="{F7F3F80E-7622-48F0-96E0-B6E0FAA18917}" name="Column7650"/>
    <tableColumn id="7659" xr3:uid="{72FC26AD-C0C5-4ED9-B24F-B7BE517851F3}" name="Column7651"/>
    <tableColumn id="7660" xr3:uid="{B9B1E31F-BC14-471F-A239-77F58A37D2F3}" name="Column7652"/>
    <tableColumn id="7661" xr3:uid="{F90D6291-1F5F-4263-A1A4-6535C69F57A8}" name="Column7653"/>
    <tableColumn id="7662" xr3:uid="{F554C939-4D42-4407-BECA-C659174AB908}" name="Column7654"/>
    <tableColumn id="7663" xr3:uid="{95E074C8-4817-4E23-B8E3-B5F38D13A438}" name="Column7655"/>
    <tableColumn id="7664" xr3:uid="{8D3F0459-85E9-487D-9AFE-22A3C06FE4A4}" name="Column7656"/>
    <tableColumn id="7665" xr3:uid="{559D9CDF-FBC4-4AED-8DF1-107E8F4B5F1A}" name="Column7657"/>
    <tableColumn id="7666" xr3:uid="{52C36C30-0820-4684-AFCD-5C953BEDCF95}" name="Column7658"/>
    <tableColumn id="7667" xr3:uid="{E453746E-37CF-403B-86F4-CA9FC2CD324A}" name="Column7659"/>
    <tableColumn id="7668" xr3:uid="{84D41D45-A3F0-42B7-9D33-8C847EEDE1AC}" name="Column7660"/>
    <tableColumn id="7669" xr3:uid="{8CF90468-EA53-4FBD-8EDD-0F3FD2BFCB4D}" name="Column7661"/>
    <tableColumn id="7670" xr3:uid="{C53FB500-6117-447E-BFD0-76EFA469043E}" name="Column7662"/>
    <tableColumn id="7671" xr3:uid="{1DA9A6A4-A6DE-403D-80E3-62357F8B7DBB}" name="Column7663"/>
    <tableColumn id="7672" xr3:uid="{EE7A7603-F42A-4770-ADDC-708AB2C09665}" name="Column7664"/>
    <tableColumn id="7673" xr3:uid="{959EAD30-0B8F-40DA-A370-9FEE0E6CA1DC}" name="Column7665"/>
    <tableColumn id="7674" xr3:uid="{4019BA3D-2725-4360-BEA1-FD779D7CF623}" name="Column7666"/>
    <tableColumn id="7675" xr3:uid="{E8B91090-7E7D-4A20-8663-2D7F4E777081}" name="Column7667"/>
    <tableColumn id="7676" xr3:uid="{FD1ACE35-6F0D-4533-9D26-CCF444C77320}" name="Column7668"/>
    <tableColumn id="7677" xr3:uid="{5801C195-07CF-4BE7-8E9E-78CF039024D5}" name="Column7669"/>
    <tableColumn id="7678" xr3:uid="{9086EA28-BDD2-4DF5-9908-A83BECE03853}" name="Column7670"/>
    <tableColumn id="7679" xr3:uid="{285CD455-C394-4736-BD5F-652FE8F35B00}" name="Column7671"/>
    <tableColumn id="7680" xr3:uid="{E77F398A-EC03-40D6-BF2C-C585E01EAE5F}" name="Column7672"/>
    <tableColumn id="7681" xr3:uid="{E3F19C32-265B-41A3-9992-4BBFB96F66D2}" name="Column7673"/>
    <tableColumn id="7682" xr3:uid="{93D565C3-A088-4879-B28F-890E9368B2A2}" name="Column7674"/>
    <tableColumn id="7683" xr3:uid="{D16836A3-2919-4017-A1B0-CED529684526}" name="Column7675"/>
    <tableColumn id="7684" xr3:uid="{9BF622DC-A375-4DEB-86DC-12A4C86FB30B}" name="Column7676"/>
    <tableColumn id="7685" xr3:uid="{22AE5A8B-EF04-46BF-8720-72D984C41C11}" name="Column7677"/>
    <tableColumn id="7686" xr3:uid="{7B849E95-B0F0-4F65-B615-585DD1CEA01B}" name="Column7678"/>
    <tableColumn id="7687" xr3:uid="{309AF4F3-99D6-40B5-8B4A-F850D42DADED}" name="Column7679"/>
    <tableColumn id="7688" xr3:uid="{E86DA8A4-D2C9-4BEA-94A2-B9F9AB05A4CC}" name="Column7680"/>
    <tableColumn id="7689" xr3:uid="{705E90ED-7FD7-46E2-85CE-3FA0CE1238CE}" name="Column7681"/>
    <tableColumn id="7690" xr3:uid="{EB0078AE-57A4-43F5-A8CA-9B460A2DDEAD}" name="Column7682"/>
    <tableColumn id="7691" xr3:uid="{7D0C69CA-A4F7-4D8A-A68B-E51779F27660}" name="Column7683"/>
    <tableColumn id="7692" xr3:uid="{F9E7524D-BB45-45D7-BEB3-2A7DE78CAB04}" name="Column7684"/>
    <tableColumn id="7693" xr3:uid="{762EF63F-E2B1-4899-AD36-5A366E88751A}" name="Column7685"/>
    <tableColumn id="7694" xr3:uid="{3CC1D75E-67E1-4284-B866-E570AD4E1AB2}" name="Column7686"/>
    <tableColumn id="7695" xr3:uid="{FA20F982-35C0-42F8-9707-EACE513044D3}" name="Column7687"/>
    <tableColumn id="7696" xr3:uid="{1DA6DD62-C732-4BEC-9B36-F8B7A089C39B}" name="Column7688"/>
    <tableColumn id="7697" xr3:uid="{64DC58AA-A6EE-49FA-870B-35D9D969D516}" name="Column7689"/>
    <tableColumn id="7698" xr3:uid="{138646D7-EB1E-487E-A226-3E1198108353}" name="Column7690"/>
    <tableColumn id="7699" xr3:uid="{DFA71A10-DCF7-4D6E-9C2A-FF9780B63836}" name="Column7691"/>
    <tableColumn id="7700" xr3:uid="{4E42327F-BC5C-48CF-816E-6B0AB21E3C00}" name="Column7692"/>
    <tableColumn id="7701" xr3:uid="{0C365699-7ED7-4BBF-AC03-3A91C4A0FF46}" name="Column7693"/>
    <tableColumn id="7702" xr3:uid="{A63B55B1-BDD7-4BA6-8E25-B0C8FB0ADF83}" name="Column7694"/>
    <tableColumn id="7703" xr3:uid="{BBA20A86-C660-4331-8FA3-9E9EFB829A8D}" name="Column7695"/>
    <tableColumn id="7704" xr3:uid="{E262716D-6C1E-4A3C-9647-42783FC50D25}" name="Column7696"/>
    <tableColumn id="7705" xr3:uid="{59F4B008-DC0C-42AA-B548-55CF37A51B9C}" name="Column7697"/>
    <tableColumn id="7706" xr3:uid="{9DE7C47C-233D-487B-8E4B-F9D638A3CB27}" name="Column7698"/>
    <tableColumn id="7707" xr3:uid="{5A92F763-C415-4047-8B82-E48D83ACC130}" name="Column7699"/>
    <tableColumn id="7708" xr3:uid="{7C9B2EB4-1FF1-49C0-94ED-1940D80046AC}" name="Column7700"/>
    <tableColumn id="7709" xr3:uid="{F758A3E5-95FE-4BB1-AFA3-450DF6F961B3}" name="Column7701"/>
    <tableColumn id="7710" xr3:uid="{0C073204-8C24-4234-B3CF-AA78C840021B}" name="Column7702"/>
    <tableColumn id="7711" xr3:uid="{167A90FB-37DA-4794-9E03-5C1919ED44F7}" name="Column7703"/>
    <tableColumn id="7712" xr3:uid="{1E959A35-B55D-4DD0-8565-05DC6E1F6115}" name="Column7704"/>
    <tableColumn id="7713" xr3:uid="{FECA3F9C-1840-4D51-9E6B-E20689EFC4F1}" name="Column7705"/>
    <tableColumn id="7714" xr3:uid="{3B4CA71F-D326-4BA6-ACB0-5D35E4CEC261}" name="Column7706"/>
    <tableColumn id="7715" xr3:uid="{BC2D4A45-4221-42B6-8EF3-D99867023ED3}" name="Column7707"/>
    <tableColumn id="7716" xr3:uid="{27249D7F-6740-4CC6-8D71-5DF46DE9198B}" name="Column7708"/>
    <tableColumn id="7717" xr3:uid="{4645E9A4-609C-486C-BFE3-139492EC90A8}" name="Column7709"/>
    <tableColumn id="7718" xr3:uid="{C70B189F-F25C-48C2-B3BE-6FB8490667E2}" name="Column7710"/>
    <tableColumn id="7719" xr3:uid="{5582FA72-9273-4AB8-9D32-50124F9A2B27}" name="Column7711"/>
    <tableColumn id="7720" xr3:uid="{E18B040A-2E5B-4E46-A0E0-00459BC8AB35}" name="Column7712"/>
    <tableColumn id="7721" xr3:uid="{33D647B8-1706-42EE-8F33-9F87BA59AF12}" name="Column7713"/>
    <tableColumn id="7722" xr3:uid="{3C9D2F10-B2B0-4001-AA66-A2DBF2ED6350}" name="Column7714"/>
    <tableColumn id="7723" xr3:uid="{78A92CD9-A8FC-4D7C-9879-F90168B2EFE3}" name="Column7715"/>
    <tableColumn id="7724" xr3:uid="{E45F0B16-9961-45E4-8988-E8D11B061EC6}" name="Column7716"/>
    <tableColumn id="7725" xr3:uid="{727C2A3C-81BD-4857-BA0C-A9A3BBB46C5B}" name="Column7717"/>
    <tableColumn id="7726" xr3:uid="{DBA1FE6B-AC2B-4E6F-872A-0AD3B1EB8FDB}" name="Column7718"/>
    <tableColumn id="7727" xr3:uid="{E506EF89-4301-4EDC-83F9-E76F605E0E82}" name="Column7719"/>
    <tableColumn id="7728" xr3:uid="{D9CBE40F-3B07-40F2-B191-6392328DDBDA}" name="Column7720"/>
    <tableColumn id="7729" xr3:uid="{27C95056-881A-4A27-B901-E8F551994585}" name="Column7721"/>
    <tableColumn id="7730" xr3:uid="{98AFB66B-E88A-419B-8E23-B0F437EDE8EB}" name="Column7722"/>
    <tableColumn id="7731" xr3:uid="{E78475FB-0617-46EA-8248-46F9CAD0F8B8}" name="Column7723"/>
    <tableColumn id="7732" xr3:uid="{B2927141-C2D8-4493-95AC-A2D2EE3C313C}" name="Column7724"/>
    <tableColumn id="7733" xr3:uid="{64BACBA7-49BB-44CC-B964-C33230296A97}" name="Column7725"/>
    <tableColumn id="7734" xr3:uid="{64167537-D373-4375-9C8D-BD7C87351D1B}" name="Column7726"/>
    <tableColumn id="7735" xr3:uid="{599A61EC-92FF-44C6-8363-D8C31CE2CA9E}" name="Column7727"/>
    <tableColumn id="7736" xr3:uid="{27FCB1B9-00DA-4B81-8097-302CCEFA6CC2}" name="Column7728"/>
    <tableColumn id="7737" xr3:uid="{55269E10-9EB5-41BE-B38B-3896287A309F}" name="Column7729"/>
    <tableColumn id="7738" xr3:uid="{9EF08E6F-543D-4F5C-9ECD-7BBD50B6568B}" name="Column7730"/>
    <tableColumn id="7739" xr3:uid="{3D74EEDD-6CB2-44D6-B5E0-1F6BB917B195}" name="Column7731"/>
    <tableColumn id="7740" xr3:uid="{B9068E7C-BCC0-412C-9CCB-150E911F2D7D}" name="Column7732"/>
    <tableColumn id="7741" xr3:uid="{3DAB08C9-5662-4C34-8CD5-79C109E40781}" name="Column7733"/>
    <tableColumn id="7742" xr3:uid="{74A00DB5-53E0-4D9B-BAF6-6E222593BA65}" name="Column7734"/>
    <tableColumn id="7743" xr3:uid="{C2879C31-8FA6-4C10-B39A-6531595A2CC9}" name="Column7735"/>
    <tableColumn id="7744" xr3:uid="{97E82994-9D53-411E-A160-6CD9AB6D42EB}" name="Column7736"/>
    <tableColumn id="7745" xr3:uid="{9BA6697A-1FE2-4557-8837-69A1DC315233}" name="Column7737"/>
    <tableColumn id="7746" xr3:uid="{DC9F4884-8550-4BCC-A36C-34606912F2A8}" name="Column7738"/>
    <tableColumn id="7747" xr3:uid="{4F241AB4-F27E-4FD0-8073-BE9FEE18E57F}" name="Column7739"/>
    <tableColumn id="7748" xr3:uid="{BB6EB758-D7B4-452F-AF80-CF0644653797}" name="Column7740"/>
    <tableColumn id="7749" xr3:uid="{0BB8ED48-A7B2-4148-865C-0D74DD6052B6}" name="Column7741"/>
    <tableColumn id="7750" xr3:uid="{D4F3860A-FDAF-4CA2-BE6C-AC739A15FEB4}" name="Column7742"/>
    <tableColumn id="7751" xr3:uid="{079DF232-D47B-4957-8D56-E64110815442}" name="Column7743"/>
    <tableColumn id="7752" xr3:uid="{A99F6380-6A6A-4EB7-A785-766727B7AC1B}" name="Column7744"/>
    <tableColumn id="7753" xr3:uid="{F364E776-809B-4C1D-934A-33924914E720}" name="Column7745"/>
    <tableColumn id="7754" xr3:uid="{B09979C2-62F3-44B5-AB80-DB7782E34A6C}" name="Column7746"/>
    <tableColumn id="7755" xr3:uid="{FC0E3294-97B0-4B0E-ADB4-4191977AE455}" name="Column7747"/>
    <tableColumn id="7756" xr3:uid="{8D0A1738-6E60-40BA-947E-B78648295B20}" name="Column7748"/>
    <tableColumn id="7757" xr3:uid="{4BB14822-685A-4A66-AD9E-CE739781EC37}" name="Column7749"/>
    <tableColumn id="7758" xr3:uid="{DE181881-F32C-45DB-A040-4D599B2F6B27}" name="Column7750"/>
    <tableColumn id="7759" xr3:uid="{E222F714-272B-42EB-A646-1E061D0F83F4}" name="Column7751"/>
    <tableColumn id="7760" xr3:uid="{519E7DB9-D72F-48BA-AE61-20D1358A9412}" name="Column7752"/>
    <tableColumn id="7761" xr3:uid="{70B20612-9CD0-48AE-9159-0E781629A5DC}" name="Column7753"/>
    <tableColumn id="7762" xr3:uid="{3D0D99C9-5527-4524-A8EA-C020EDD8C690}" name="Column7754"/>
    <tableColumn id="7763" xr3:uid="{1092EA5A-6DB1-4BC4-BB40-ECAE62B20B4C}" name="Column7755"/>
    <tableColumn id="7764" xr3:uid="{0B5CFC44-0B8F-4E7C-AA3B-DF39A641149D}" name="Column7756"/>
    <tableColumn id="7765" xr3:uid="{0313887E-0E98-40E5-B810-13E82188FAFF}" name="Column7757"/>
    <tableColumn id="7766" xr3:uid="{B4A2439B-9190-41DF-BAB7-994A4491B50F}" name="Column7758"/>
    <tableColumn id="7767" xr3:uid="{7009575A-CD41-44D4-B1F3-CC26CE28090D}" name="Column7759"/>
    <tableColumn id="7768" xr3:uid="{114C689E-DA04-42A7-A7DB-E086A04152DB}" name="Column7760"/>
    <tableColumn id="7769" xr3:uid="{57CFB64F-254E-4851-8DF1-7DC19B96CC5D}" name="Column7761"/>
    <tableColumn id="7770" xr3:uid="{4EE9DBE9-7C15-42A1-806B-598BB643AB2F}" name="Column7762"/>
    <tableColumn id="7771" xr3:uid="{B97BB1CC-41A0-460F-83AF-8C4C8B7C161B}" name="Column7763"/>
    <tableColumn id="7772" xr3:uid="{1537AB54-D17A-4D7A-9160-B1D1BFCE57AC}" name="Column7764"/>
    <tableColumn id="7773" xr3:uid="{7C26AF93-2C81-4910-A342-FEC1B587F08E}" name="Column7765"/>
    <tableColumn id="7774" xr3:uid="{9C0E859D-CC58-449F-906B-E32C520C78A3}" name="Column7766"/>
    <tableColumn id="7775" xr3:uid="{A1C4A646-2C81-4064-A19C-A5EA71928AED}" name="Column7767"/>
    <tableColumn id="7776" xr3:uid="{75D4FDC0-EB4B-4368-A908-212A803D2976}" name="Column7768"/>
    <tableColumn id="7777" xr3:uid="{12367652-2283-40CB-BE00-D1208E9419D5}" name="Column7769"/>
    <tableColumn id="7778" xr3:uid="{AAA9F00C-BDE0-43CE-BE79-921502C684E6}" name="Column7770"/>
    <tableColumn id="7779" xr3:uid="{0DAB01F0-3E19-417D-A55F-F6AD57AFE056}" name="Column7771"/>
    <tableColumn id="7780" xr3:uid="{DBC7494C-8955-413A-81B7-A9F23414E9D8}" name="Column7772"/>
    <tableColumn id="7781" xr3:uid="{812A1216-AFE0-4ED4-8044-DFB404AC56B4}" name="Column7773"/>
    <tableColumn id="7782" xr3:uid="{1BFA528E-F931-41FE-985E-C72A3667A470}" name="Column7774"/>
    <tableColumn id="7783" xr3:uid="{258084C7-F16A-4C13-837E-BBC6F29CC19C}" name="Column7775"/>
    <tableColumn id="7784" xr3:uid="{5439C3D7-8200-4C96-A85E-16CA86DCA1BC}" name="Column7776"/>
    <tableColumn id="7785" xr3:uid="{0E7B1981-CC39-4538-9075-AB37056D1532}" name="Column7777"/>
    <tableColumn id="7786" xr3:uid="{EA3E3176-3D6B-4615-A70C-79DB38FF0F8F}" name="Column7778"/>
    <tableColumn id="7787" xr3:uid="{96669542-79A5-4106-AB5B-9359A3695542}" name="Column7779"/>
    <tableColumn id="7788" xr3:uid="{B4090A9B-3DB1-473A-91FC-BE62F201A911}" name="Column7780"/>
    <tableColumn id="7789" xr3:uid="{9F4CB707-ED9A-4F1E-A73F-43E62F8784C2}" name="Column7781"/>
    <tableColumn id="7790" xr3:uid="{A5722063-E4BC-445E-ACED-8521A38570C1}" name="Column7782"/>
    <tableColumn id="7791" xr3:uid="{265D6318-C15C-4051-A0CD-726C7944859E}" name="Column7783"/>
    <tableColumn id="7792" xr3:uid="{4645EBBC-96F0-425F-9CD0-536531D69641}" name="Column7784"/>
    <tableColumn id="7793" xr3:uid="{A22F0773-BA7A-4F13-B0DF-712D2E66D04D}" name="Column7785"/>
    <tableColumn id="7794" xr3:uid="{AE7D234C-95D5-4A75-B0A3-5A6A1F1FF514}" name="Column7786"/>
    <tableColumn id="7795" xr3:uid="{F1E94818-720D-43C9-93FA-BDB85BAF7168}" name="Column7787"/>
    <tableColumn id="7796" xr3:uid="{2D094BC5-9985-4A19-825E-F518D2A9C5C2}" name="Column7788"/>
    <tableColumn id="7797" xr3:uid="{5BE6B209-C7F4-4FF1-8396-5C89996424A4}" name="Column7789"/>
    <tableColumn id="7798" xr3:uid="{7AC43F52-F5EA-488A-A9C6-A2C40F60E6A0}" name="Column7790"/>
    <tableColumn id="7799" xr3:uid="{D5208D02-F86D-4EA1-940B-057D4B24BAF3}" name="Column7791"/>
    <tableColumn id="7800" xr3:uid="{18B619D9-9201-438F-9A0F-FCC898559A73}" name="Column7792"/>
    <tableColumn id="7801" xr3:uid="{1B89869A-BC92-4C59-B521-4DFC5355EE51}" name="Column7793"/>
    <tableColumn id="7802" xr3:uid="{41101405-D52E-4086-BE20-E27DC6F0B328}" name="Column7794"/>
    <tableColumn id="7803" xr3:uid="{04C399A5-9462-4EB7-A808-593E5135730B}" name="Column7795"/>
    <tableColumn id="7804" xr3:uid="{32D0D968-5EC5-4F92-AAD0-B4985B19F104}" name="Column7796"/>
    <tableColumn id="7805" xr3:uid="{940908C1-7949-4937-A086-E26F4ED64EF0}" name="Column7797"/>
    <tableColumn id="7806" xr3:uid="{A703C8D9-6FBC-43EE-A1D6-A2BE03D9BA71}" name="Column7798"/>
    <tableColumn id="7807" xr3:uid="{B71400BB-4910-4AE4-BA20-B4FFE1389422}" name="Column7799"/>
    <tableColumn id="7808" xr3:uid="{52415AEC-3031-4E25-A60A-64175B95843F}" name="Column7800"/>
    <tableColumn id="7809" xr3:uid="{4A875976-6AB8-4366-81BB-C50CBB13BA74}" name="Column7801"/>
    <tableColumn id="7810" xr3:uid="{6DFA25EF-4388-4D9B-B981-777C3A4D49A7}" name="Column7802"/>
    <tableColumn id="7811" xr3:uid="{FCD96425-5AD6-4912-8FC7-94D16E3AD1F9}" name="Column7803"/>
    <tableColumn id="7812" xr3:uid="{1D0CBBCE-96F6-4957-AFC4-D3314B7FDF09}" name="Column7804"/>
    <tableColumn id="7813" xr3:uid="{33EDCEDE-E0B6-490A-824D-A3A4AE645AC2}" name="Column7805"/>
    <tableColumn id="7814" xr3:uid="{CE92F6CB-3557-4F48-96E5-6C40C2878A46}" name="Column7806"/>
    <tableColumn id="7815" xr3:uid="{9197CA30-BDC0-4983-8C65-8D929991C30C}" name="Column7807"/>
    <tableColumn id="7816" xr3:uid="{C6A2C41A-721B-45F9-A35A-2D211E81C211}" name="Column7808"/>
    <tableColumn id="7817" xr3:uid="{0AE79B78-A09D-4EAE-A8A8-015D53ECF8CA}" name="Column7809"/>
    <tableColumn id="7818" xr3:uid="{F021AFF3-43DA-447B-BA53-8095DEDED4B3}" name="Column7810"/>
    <tableColumn id="7819" xr3:uid="{672A2585-A2EC-4352-A370-DA1097C30CF9}" name="Column7811"/>
    <tableColumn id="7820" xr3:uid="{6A751077-C622-45B6-934A-080D33BB7645}" name="Column7812"/>
    <tableColumn id="7821" xr3:uid="{F0F58F2C-4BD3-43CC-8E5F-9A97BFA84A13}" name="Column7813"/>
    <tableColumn id="7822" xr3:uid="{913E934E-9EBF-475B-B919-90E054BAF881}" name="Column7814"/>
    <tableColumn id="7823" xr3:uid="{51A7AEA8-8C09-4A04-B133-2A9324D31C65}" name="Column7815"/>
    <tableColumn id="7824" xr3:uid="{183DAEE2-9A6B-49EA-9009-32FDF8F93AE4}" name="Column7816"/>
    <tableColumn id="7825" xr3:uid="{35064244-94EE-43E3-B639-0AA493A667D7}" name="Column7817"/>
    <tableColumn id="7826" xr3:uid="{D87DD0A7-531F-4F69-B40C-03D0C2308A75}" name="Column7818"/>
    <tableColumn id="7827" xr3:uid="{E2800160-5898-4639-8E11-5DB450CC8720}" name="Column7819"/>
    <tableColumn id="7828" xr3:uid="{64D7550A-CFDE-44C9-BB7C-16627EEF785C}" name="Column7820"/>
    <tableColumn id="7829" xr3:uid="{D81D137E-DE6C-4311-8C4E-E6880C37CADB}" name="Column7821"/>
    <tableColumn id="7830" xr3:uid="{03F2D33D-92E7-49A2-88B7-E5112BB51052}" name="Column7822"/>
    <tableColumn id="7831" xr3:uid="{DE03CB59-C9E2-4E8A-89DE-27BE2D2DB182}" name="Column7823"/>
    <tableColumn id="7832" xr3:uid="{A55C71C7-1AD2-41F2-88F3-8071C049BE95}" name="Column7824"/>
    <tableColumn id="7833" xr3:uid="{C5CFC944-55D7-4F79-B95A-F0AEB9D6DDDA}" name="Column7825"/>
    <tableColumn id="7834" xr3:uid="{C1AD0051-1852-45E1-A4D7-15BCA5649C99}" name="Column7826"/>
    <tableColumn id="7835" xr3:uid="{AEC7ACAD-8E08-4910-96D0-CE1CE5918EB5}" name="Column7827"/>
    <tableColumn id="7836" xr3:uid="{1135FDAA-73AE-4108-80C1-5B2493994875}" name="Column7828"/>
    <tableColumn id="7837" xr3:uid="{E41AA567-ED34-4E74-A006-32658E841B29}" name="Column7829"/>
    <tableColumn id="7838" xr3:uid="{E5017322-3577-4E0B-A87E-46FCC9E10172}" name="Column7830"/>
    <tableColumn id="7839" xr3:uid="{4349AD85-C664-489D-8F84-08CD879C885D}" name="Column7831"/>
    <tableColumn id="7840" xr3:uid="{F1D45F21-C07C-4000-99A5-D22089F7A6D4}" name="Column7832"/>
    <tableColumn id="7841" xr3:uid="{927BF14C-9C46-4002-B623-F7ECE57E6F3A}" name="Column7833"/>
    <tableColumn id="7842" xr3:uid="{E23741E0-D44A-479B-8DD2-F0BAE2C42DF7}" name="Column7834"/>
    <tableColumn id="7843" xr3:uid="{77FAA817-DC8A-4E03-8548-34F59D4C0C02}" name="Column7835"/>
    <tableColumn id="7844" xr3:uid="{A6127A96-C4A4-439B-BA4D-417928CBEDD8}" name="Column7836"/>
    <tableColumn id="7845" xr3:uid="{6D342B72-D0E3-4C31-A847-A0CE198B2E89}" name="Column7837"/>
    <tableColumn id="7846" xr3:uid="{AFF8306E-4456-478C-A2C9-0CC12683D7D0}" name="Column7838"/>
    <tableColumn id="7847" xr3:uid="{32BCEBB5-6CCA-4B08-9EDB-EB7CCC44AD70}" name="Column7839"/>
    <tableColumn id="7848" xr3:uid="{D6A09E52-6A3B-4A2E-92FA-07BC3F08BB73}" name="Column7840"/>
    <tableColumn id="7849" xr3:uid="{D171DE47-A2A8-4681-A40A-0C015AA29C70}" name="Column7841"/>
    <tableColumn id="7850" xr3:uid="{2FF70080-432B-4427-825D-E9F31E49C6F9}" name="Column7842"/>
    <tableColumn id="7851" xr3:uid="{30C98506-D54A-48E8-B94C-9D7E8D699D8F}" name="Column7843"/>
    <tableColumn id="7852" xr3:uid="{78C6948D-E847-417F-892E-1BF9C1A187C0}" name="Column7844"/>
    <tableColumn id="7853" xr3:uid="{B5D2F2BE-9BAE-4AD4-A971-A37FE0ED3136}" name="Column7845"/>
    <tableColumn id="7854" xr3:uid="{E98F4B32-9861-420C-BE07-39F45ECEDD72}" name="Column7846"/>
    <tableColumn id="7855" xr3:uid="{9C5489C2-DC71-470F-80E2-1E0149178993}" name="Column7847"/>
    <tableColumn id="7856" xr3:uid="{9F540D79-38F5-445A-88E2-3DCD85E63101}" name="Column7848"/>
    <tableColumn id="7857" xr3:uid="{951C73B4-BAB9-49ED-B8BE-BCEDBFA5FE7A}" name="Column7849"/>
    <tableColumn id="7858" xr3:uid="{FA066792-4FF8-48E8-AD1E-9ABFAA22F187}" name="Column7850"/>
    <tableColumn id="7859" xr3:uid="{4864156F-231B-478F-9ECE-E74A01A08777}" name="Column7851"/>
    <tableColumn id="7860" xr3:uid="{5ACE58F7-0D31-41C7-ABD2-96E45C413760}" name="Column7852"/>
    <tableColumn id="7861" xr3:uid="{01463105-48D4-4A73-A1F3-B5BB6BD6C089}" name="Column7853"/>
    <tableColumn id="7862" xr3:uid="{324B024C-5432-478E-B9FC-9AF268D55021}" name="Column7854"/>
    <tableColumn id="7863" xr3:uid="{028EC3F6-FF2F-49E9-B1E0-1F812A7AA7B5}" name="Column7855"/>
    <tableColumn id="7864" xr3:uid="{1E6C036B-ED48-4EB9-9E8B-3C7BEE8BC67F}" name="Column7856"/>
    <tableColumn id="7865" xr3:uid="{06D0A8B6-6001-41A1-BE46-D95B38540380}" name="Column7857"/>
    <tableColumn id="7866" xr3:uid="{F78A165C-C9C6-48ED-B6C1-420460AA6728}" name="Column7858"/>
    <tableColumn id="7867" xr3:uid="{93CC6F36-D38A-4405-86B2-A891E11DEF18}" name="Column7859"/>
    <tableColumn id="7868" xr3:uid="{7AA6D34D-A71B-427F-AA09-FEB9D50E9677}" name="Column7860"/>
    <tableColumn id="7869" xr3:uid="{F7EC459A-D07F-4E9A-A2B9-1C28F8D4955D}" name="Column7861"/>
    <tableColumn id="7870" xr3:uid="{762A5003-1458-4D2B-8893-6FD5DC7E6463}" name="Column7862"/>
    <tableColumn id="7871" xr3:uid="{7A7F118A-7963-40D8-BA2F-A6DDF43040FF}" name="Column7863"/>
    <tableColumn id="7872" xr3:uid="{4CABEB10-968B-4A67-B1B5-86C7ADEB1A04}" name="Column7864"/>
    <tableColumn id="7873" xr3:uid="{0E2F8F5F-9969-4AA6-BB0B-39F029B63069}" name="Column7865"/>
    <tableColumn id="7874" xr3:uid="{7677DE72-528C-4DF7-9DD9-26CC54B336F8}" name="Column7866"/>
    <tableColumn id="7875" xr3:uid="{1900EC86-00C7-442B-95C7-3C7AFFB5F49D}" name="Column7867"/>
    <tableColumn id="7876" xr3:uid="{0A2B2F24-03AA-4758-9F76-478A75F7AF07}" name="Column7868"/>
    <tableColumn id="7877" xr3:uid="{BDD60103-293A-4925-96E1-7493C97BF6AD}" name="Column7869"/>
    <tableColumn id="7878" xr3:uid="{38A7A5F5-800D-4B84-8459-32A3CE8E73D1}" name="Column7870"/>
    <tableColumn id="7879" xr3:uid="{1FE5AFF6-BC73-461F-AEE3-AD53DBDCE756}" name="Column7871"/>
    <tableColumn id="7880" xr3:uid="{53CB2D3B-3ACC-4B6F-BF0B-2EF78D7D95A1}" name="Column7872"/>
    <tableColumn id="7881" xr3:uid="{88F8267F-96BA-4B71-8805-9D91EB47110E}" name="Column7873"/>
    <tableColumn id="7882" xr3:uid="{DE5F3414-4400-405B-8A79-E3563ABC3F3D}" name="Column7874"/>
    <tableColumn id="7883" xr3:uid="{9C9F97A4-B00D-41D4-A82F-49588242AC23}" name="Column7875"/>
    <tableColumn id="7884" xr3:uid="{552EC1AB-8995-48EF-A2E7-F70087EC3DC4}" name="Column7876"/>
    <tableColumn id="7885" xr3:uid="{E4DEF1D9-2195-45F4-B61C-1FCE0043E0B0}" name="Column7877"/>
    <tableColumn id="7886" xr3:uid="{9501470E-BC39-41C4-9E10-6E329E9AA5F0}" name="Column7878"/>
    <tableColumn id="7887" xr3:uid="{4FE2F514-8C49-40BF-B4CB-AF1DDAA53F67}" name="Column7879"/>
    <tableColumn id="7888" xr3:uid="{4D789D83-ACA9-4996-92A7-8B5C8372D141}" name="Column7880"/>
    <tableColumn id="7889" xr3:uid="{63ED80ED-9210-4229-80F1-37E703CDE30A}" name="Column7881"/>
    <tableColumn id="7890" xr3:uid="{DDDEF0E3-E24A-4508-8C20-865C10472FB6}" name="Column7882"/>
    <tableColumn id="7891" xr3:uid="{45BE2223-315E-4118-869B-05ABC9645C2F}" name="Column7883"/>
    <tableColumn id="7892" xr3:uid="{770EDB0E-74B2-4B80-8602-FFCADFAD8A90}" name="Column7884"/>
    <tableColumn id="7893" xr3:uid="{ABC71741-502F-4A85-884E-1FFD1C88A4E9}" name="Column7885"/>
    <tableColumn id="7894" xr3:uid="{E30E6A3D-2F5C-4681-92B1-2597FED9C2AA}" name="Column7886"/>
    <tableColumn id="7895" xr3:uid="{076A025C-9F02-42B4-866A-E55B1B23D4D0}" name="Column7887"/>
    <tableColumn id="7896" xr3:uid="{C4FD45C3-4C52-4772-8495-D6EEFE6EE7E1}" name="Column7888"/>
    <tableColumn id="7897" xr3:uid="{9AEB90EB-5543-4274-BBC8-C3A07ACA0804}" name="Column7889"/>
    <tableColumn id="7898" xr3:uid="{068EBAAF-5432-41F0-BB74-FCD090062215}" name="Column7890"/>
    <tableColumn id="7899" xr3:uid="{364B6A12-4478-4261-BBDF-38F920DA7908}" name="Column7891"/>
    <tableColumn id="7900" xr3:uid="{DE4DBAD9-C207-425E-AB28-6A179DA6C441}" name="Column7892"/>
    <tableColumn id="7901" xr3:uid="{59314A04-9021-41C9-9AFF-A9BF4DC9C772}" name="Column7893"/>
    <tableColumn id="7902" xr3:uid="{006A06CA-9067-438F-9A00-97FB1CCF1323}" name="Column7894"/>
    <tableColumn id="7903" xr3:uid="{D6911EBB-CA69-46E1-9E46-CBCDC5878279}" name="Column7895"/>
    <tableColumn id="7904" xr3:uid="{729B6FDA-85DE-4D6B-ACE8-870F4A43F8B2}" name="Column7896"/>
    <tableColumn id="7905" xr3:uid="{03175EE1-CEE9-489C-90D3-40AF43FFEA84}" name="Column7897"/>
    <tableColumn id="7906" xr3:uid="{F245BA25-BC8A-4B6D-80D8-B4591697B4B3}" name="Column7898"/>
    <tableColumn id="7907" xr3:uid="{0F6F22B0-C133-4346-B240-697FE62E9C61}" name="Column7899"/>
    <tableColumn id="7908" xr3:uid="{A8C259D2-7D78-4515-AD4E-CDF401878B51}" name="Column7900"/>
    <tableColumn id="7909" xr3:uid="{75E09B2B-9245-4210-A664-192447312273}" name="Column7901"/>
    <tableColumn id="7910" xr3:uid="{49F253AA-1716-44FF-9F04-AFC7088D3832}" name="Column7902"/>
    <tableColumn id="7911" xr3:uid="{EDF17272-2E1D-4142-BBB8-767907722DAB}" name="Column7903"/>
    <tableColumn id="7912" xr3:uid="{6810549D-4081-4AF7-99E8-B09DE15FD770}" name="Column7904"/>
    <tableColumn id="7913" xr3:uid="{D1E1DF03-192C-4100-A220-0F35A2701FFD}" name="Column7905"/>
    <tableColumn id="7914" xr3:uid="{D1BBD98C-942E-4FD1-AC14-0435FBF74578}" name="Column7906"/>
    <tableColumn id="7915" xr3:uid="{9D089880-C462-4BB9-9785-3408A1A8D341}" name="Column7907"/>
    <tableColumn id="7916" xr3:uid="{31617C9F-AC56-4E6F-9FA3-69CCB396EC52}" name="Column7908"/>
    <tableColumn id="7917" xr3:uid="{86D4E034-CF24-4DE5-A40A-9CECE381C454}" name="Column7909"/>
    <tableColumn id="7918" xr3:uid="{003A0E68-389B-4677-AB84-4D1617779096}" name="Column7910"/>
    <tableColumn id="7919" xr3:uid="{6FA9CC63-4C7A-4256-A833-C58059A6493C}" name="Column7911"/>
    <tableColumn id="7920" xr3:uid="{4C1FB865-C819-449D-8A50-0A2F0C3F773D}" name="Column7912"/>
    <tableColumn id="7921" xr3:uid="{1B3D2002-2AA0-45CE-A72F-99C26E0039B1}" name="Column7913"/>
    <tableColumn id="7922" xr3:uid="{C7DEFD46-F75C-4712-BE47-CED653C32142}" name="Column7914"/>
    <tableColumn id="7923" xr3:uid="{72E69583-30CD-4460-A125-3D2969DBCD90}" name="Column7915"/>
    <tableColumn id="7924" xr3:uid="{F49C8FDB-42EE-4156-9762-290CF2E63C4C}" name="Column7916"/>
    <tableColumn id="7925" xr3:uid="{ED2FD9BF-366D-4665-A4D1-51D6C7785CC9}" name="Column7917"/>
    <tableColumn id="7926" xr3:uid="{92B8A710-57B7-4CE2-9056-FB99DB874E0F}" name="Column7918"/>
    <tableColumn id="7927" xr3:uid="{7BDD6602-5B16-4F44-AE06-854DF9B8D7F7}" name="Column7919"/>
    <tableColumn id="7928" xr3:uid="{7045F1FC-A4A1-41A9-8709-359B4867717E}" name="Column7920"/>
    <tableColumn id="7929" xr3:uid="{79215C3A-DD18-4E5E-9554-F75CEED4CAB8}" name="Column7921"/>
    <tableColumn id="7930" xr3:uid="{EC55DCC4-76FD-46E2-9AA0-340DDA772DD4}" name="Column7922"/>
    <tableColumn id="7931" xr3:uid="{F46B2A24-AB04-4F04-A4AC-C9FD5035B6A9}" name="Column7923"/>
    <tableColumn id="7932" xr3:uid="{072D1327-2F80-41AB-AE55-4873C0EF4E28}" name="Column7924"/>
    <tableColumn id="7933" xr3:uid="{086E7CB4-30FB-467E-9B86-B7FD5A2A01F8}" name="Column7925"/>
    <tableColumn id="7934" xr3:uid="{5131BA89-0DDA-409D-BF0A-BDBAB60B004A}" name="Column7926"/>
    <tableColumn id="7935" xr3:uid="{7A34FD63-7A74-4B1D-B367-37F53259E240}" name="Column7927"/>
    <tableColumn id="7936" xr3:uid="{79DDDAEE-B2CE-4951-A085-697940D5F2B9}" name="Column7928"/>
    <tableColumn id="7937" xr3:uid="{8521E5B7-4DD3-4EC2-94CD-B2FCBC56072A}" name="Column7929"/>
    <tableColumn id="7938" xr3:uid="{FCBB723A-12F5-4B5E-91A6-276930766E60}" name="Column7930"/>
    <tableColumn id="7939" xr3:uid="{5CA11E63-1735-453D-A23F-AFB6CEE31698}" name="Column7931"/>
    <tableColumn id="7940" xr3:uid="{86991AB3-9ACA-4786-B59E-68BB5B3EA55F}" name="Column7932"/>
    <tableColumn id="7941" xr3:uid="{41154DD6-ECA1-482A-A250-FD19EE5784ED}" name="Column7933"/>
    <tableColumn id="7942" xr3:uid="{A740B847-F176-4E3E-B03D-571B45A24F0B}" name="Column7934"/>
    <tableColumn id="7943" xr3:uid="{A7BFD428-BCAB-4E55-B11C-F031E08DF45A}" name="Column7935"/>
    <tableColumn id="7944" xr3:uid="{2DF7B539-6E8B-4C42-A75E-4BB03805B7D9}" name="Column7936"/>
    <tableColumn id="7945" xr3:uid="{9AA0D122-3525-4E5F-8C5E-D4711DE39C57}" name="Column7937"/>
    <tableColumn id="7946" xr3:uid="{F292F3C3-CB58-4537-B39A-49BA7A030144}" name="Column7938"/>
    <tableColumn id="7947" xr3:uid="{BDC54BC9-FA1C-464F-85D0-BEB118876BF4}" name="Column7939"/>
    <tableColumn id="7948" xr3:uid="{86CA5AF6-D49F-4C0B-95ED-EADCA914CBFF}" name="Column7940"/>
    <tableColumn id="7949" xr3:uid="{21CD5712-CB20-4852-954C-196AE10790FC}" name="Column7941"/>
    <tableColumn id="7950" xr3:uid="{1DFB8351-3322-486B-9C48-1BD99771F567}" name="Column7942"/>
    <tableColumn id="7951" xr3:uid="{45F6AAE1-3BB0-416F-AE2B-B0E2A70B835A}" name="Column7943"/>
    <tableColumn id="7952" xr3:uid="{BB5465A1-FBD2-4BDA-BACF-626895AC63C8}" name="Column7944"/>
    <tableColumn id="7953" xr3:uid="{37910CE4-F18C-4FFA-AC53-71B39727D02E}" name="Column7945"/>
    <tableColumn id="7954" xr3:uid="{C07505F1-422A-4B1D-A783-14FAAA5F9EE6}" name="Column7946"/>
    <tableColumn id="7955" xr3:uid="{A2817544-9C13-4534-A657-34F84AE16DE2}" name="Column7947"/>
    <tableColumn id="7956" xr3:uid="{3606773D-298E-465D-938D-1A0C0CDC9C2C}" name="Column7948"/>
    <tableColumn id="7957" xr3:uid="{AEA7B7CE-C823-4243-A52A-654DE6316498}" name="Column7949"/>
    <tableColumn id="7958" xr3:uid="{9CDE9751-45DD-42E8-A638-A7BE5E202C71}" name="Column7950"/>
    <tableColumn id="7959" xr3:uid="{910ECF49-5753-4D19-87BC-515C89B5C4B5}" name="Column7951"/>
    <tableColumn id="7960" xr3:uid="{888D9282-38DA-4E29-A42D-DC52714030BB}" name="Column7952"/>
    <tableColumn id="7961" xr3:uid="{7D94A7BB-F199-4ECC-B4DD-57556DAF838D}" name="Column7953"/>
    <tableColumn id="7962" xr3:uid="{23DB2365-EA01-44C1-AE86-C7F16B0EB809}" name="Column7954"/>
    <tableColumn id="7963" xr3:uid="{427A241C-AF9E-4F15-A6C5-76B79AB170BC}" name="Column7955"/>
    <tableColumn id="7964" xr3:uid="{F4AACE3C-0204-4D29-91B8-5C4F4A26E140}" name="Column7956"/>
    <tableColumn id="7965" xr3:uid="{2AF05216-610D-48ED-92E3-33B93E386C10}" name="Column7957"/>
    <tableColumn id="7966" xr3:uid="{68A0D2B3-1303-4061-8A54-54946485D1B7}" name="Column7958"/>
    <tableColumn id="7967" xr3:uid="{C6D7D091-9379-4731-9D71-13ECA56D54C9}" name="Column7959"/>
    <tableColumn id="7968" xr3:uid="{37B11AD9-16E6-45E6-A2C2-B16544DE64D8}" name="Column7960"/>
    <tableColumn id="7969" xr3:uid="{1BEBB7A1-3520-41F2-BBD0-DDF5DFC45777}" name="Column7961"/>
    <tableColumn id="7970" xr3:uid="{60ACBB9F-41B8-4D6C-B0D3-430BAD5BB82D}" name="Column7962"/>
    <tableColumn id="7971" xr3:uid="{59B2E893-356A-4975-95FE-E87F2E0733C3}" name="Column7963"/>
    <tableColumn id="7972" xr3:uid="{47F08AD0-65CD-4217-BE65-B14778C81B2E}" name="Column7964"/>
    <tableColumn id="7973" xr3:uid="{32D98473-D291-445E-9234-ACB6C9DEB0A2}" name="Column7965"/>
    <tableColumn id="7974" xr3:uid="{C014F4DA-E9B3-4585-B1BC-FAE59E1E50CD}" name="Column7966"/>
    <tableColumn id="7975" xr3:uid="{1B7DC8D1-55AD-4837-859D-2B2B3DDFBED9}" name="Column7967"/>
    <tableColumn id="7976" xr3:uid="{471257F5-7AA2-4C16-B33F-348F9DD99AC9}" name="Column7968"/>
    <tableColumn id="7977" xr3:uid="{84B2ED35-EA0B-4060-904C-27F988667F82}" name="Column7969"/>
    <tableColumn id="7978" xr3:uid="{F3BB2026-DBD7-43B0-BD71-75083A3914F2}" name="Column7970"/>
    <tableColumn id="7979" xr3:uid="{5A2976A4-BE01-4014-A7CF-3851A509AD6D}" name="Column7971"/>
    <tableColumn id="7980" xr3:uid="{22E2FA2A-897B-4E7D-B823-762DCD114E7F}" name="Column7972"/>
    <tableColumn id="7981" xr3:uid="{2C32BB17-3874-4AAD-8AC7-A7328DEC54F9}" name="Column7973"/>
    <tableColumn id="7982" xr3:uid="{CAED6F68-2AF9-4FA1-A6F5-0A83B40A072D}" name="Column7974"/>
    <tableColumn id="7983" xr3:uid="{2B3ECCAB-3700-4E13-B011-CE0E83934723}" name="Column7975"/>
    <tableColumn id="7984" xr3:uid="{5B4974F7-D1B8-40BC-AA40-FAF3CA6D60C6}" name="Column7976"/>
    <tableColumn id="7985" xr3:uid="{5680EFA2-CED7-411C-87A8-7C8CE5AB7B4C}" name="Column7977"/>
    <tableColumn id="7986" xr3:uid="{9233D5BD-DC1C-4C29-98D0-CEDDDF6B9687}" name="Column7978"/>
    <tableColumn id="7987" xr3:uid="{323813B7-C8F4-4485-8B8C-A8DA8A0E8CB9}" name="Column7979"/>
    <tableColumn id="7988" xr3:uid="{FF9EB8C3-5A39-4998-9EDC-C980F55D4A2E}" name="Column7980"/>
    <tableColumn id="7989" xr3:uid="{5834FFDB-87EF-4312-B570-5E83C7039A0F}" name="Column7981"/>
    <tableColumn id="7990" xr3:uid="{A160DABF-F233-4D51-91A4-CF477B05AF4E}" name="Column7982"/>
    <tableColumn id="7991" xr3:uid="{7A7E24DD-93C8-44EE-9482-A86CC324FA53}" name="Column7983"/>
    <tableColumn id="7992" xr3:uid="{170E98C3-B81C-40B6-9430-74876827F358}" name="Column7984"/>
    <tableColumn id="7993" xr3:uid="{41761576-4659-44E7-86E4-239E9D06A5D2}" name="Column7985"/>
    <tableColumn id="7994" xr3:uid="{A6A94A6D-59F9-40B0-9C2B-EF4A83AEBBC7}" name="Column7986"/>
    <tableColumn id="7995" xr3:uid="{A37DE099-44D1-4220-9854-ECB146BCF974}" name="Column7987"/>
    <tableColumn id="7996" xr3:uid="{1AA6167A-2E1C-4008-AEA3-E6693E496EC2}" name="Column7988"/>
    <tableColumn id="7997" xr3:uid="{1BF3E706-A004-464C-9916-55558313AAE9}" name="Column7989"/>
    <tableColumn id="7998" xr3:uid="{D2053F99-6DB1-4A61-80A2-B68D3A5C5999}" name="Column7990"/>
    <tableColumn id="7999" xr3:uid="{D1487212-0C7F-4DD2-BE8F-6A66963D524C}" name="Column7991"/>
    <tableColumn id="8000" xr3:uid="{2D93224D-26C8-4BE1-8DCA-E0F3B7DE7DF3}" name="Column7992"/>
    <tableColumn id="8001" xr3:uid="{34C0FB81-80ED-4FC7-8C23-4C284D70977D}" name="Column7993"/>
    <tableColumn id="8002" xr3:uid="{10CFE759-85A5-4846-B10C-D6320C288DF2}" name="Column7994"/>
    <tableColumn id="8003" xr3:uid="{77BAE3D0-66FC-48E8-BBF1-BF16181097A9}" name="Column7995"/>
    <tableColumn id="8004" xr3:uid="{43F7DF9B-738C-4681-AE61-F13F3BF62850}" name="Column7996"/>
    <tableColumn id="8005" xr3:uid="{5B261E5A-5068-45E1-A67A-3A2C8CA565B9}" name="Column7997"/>
    <tableColumn id="8006" xr3:uid="{4B090371-704B-4C88-8C30-57B2CBCAA066}" name="Column7998"/>
    <tableColumn id="8007" xr3:uid="{4F2FE511-B181-47CD-BCD9-5538977A2792}" name="Column7999"/>
    <tableColumn id="8008" xr3:uid="{ABCE01DA-95A7-4897-A77B-F3A5E09365EA}" name="Column8000"/>
    <tableColumn id="8009" xr3:uid="{13ED9D71-B062-42A9-BFD7-6EFFB28E3274}" name="Column8001"/>
    <tableColumn id="8010" xr3:uid="{1BDBE39D-3C64-451A-A79F-6A9864BF6C6C}" name="Column8002"/>
    <tableColumn id="8011" xr3:uid="{B52FB2C7-420A-40F4-9415-646B742F8428}" name="Column8003"/>
    <tableColumn id="8012" xr3:uid="{167FCEBC-AF0A-46BA-8519-41EC8EF2CC64}" name="Column8004"/>
    <tableColumn id="8013" xr3:uid="{B4F531E6-4333-4853-AE20-CB24C44755C3}" name="Column8005"/>
    <tableColumn id="8014" xr3:uid="{4CD4999A-CB17-4B9C-9DFF-557AC67A15F9}" name="Column8006"/>
    <tableColumn id="8015" xr3:uid="{009C87EC-AFC4-47BD-9901-8A354784FA78}" name="Column8007"/>
    <tableColumn id="8016" xr3:uid="{91C2B1DE-B8CD-4D8A-A691-7AE5CB6CB635}" name="Column8008"/>
    <tableColumn id="8017" xr3:uid="{4EFDEE2D-FE11-4059-8328-EBD5619F33C5}" name="Column8009"/>
    <tableColumn id="8018" xr3:uid="{17ACE249-102F-46B6-826D-7DAA58DAD40C}" name="Column8010"/>
    <tableColumn id="8019" xr3:uid="{669ACCDF-EBD1-44F7-903A-E3B0AB454321}" name="Column8011"/>
    <tableColumn id="8020" xr3:uid="{216FA292-3EF8-487D-8EBC-11A5D152A42B}" name="Column8012"/>
    <tableColumn id="8021" xr3:uid="{7895BE17-C317-46B7-9EA4-230FBED58EB4}" name="Column8013"/>
    <tableColumn id="8022" xr3:uid="{BD04B43A-2437-4BD7-B1EE-0D174EE8FA90}" name="Column8014"/>
    <tableColumn id="8023" xr3:uid="{A335905C-4828-497D-A256-420FDDF32A6E}" name="Column8015"/>
    <tableColumn id="8024" xr3:uid="{7D8B2930-2494-4980-A67E-9AA9F9516DE6}" name="Column8016"/>
    <tableColumn id="8025" xr3:uid="{5A92994B-BCFF-47E1-8C0F-6BCC12334E5A}" name="Column8017"/>
    <tableColumn id="8026" xr3:uid="{BA00E748-AA91-4F25-8C9B-D686CE80F07A}" name="Column8018"/>
    <tableColumn id="8027" xr3:uid="{B0FC10C6-5579-4852-AB28-1DBB077F26E4}" name="Column8019"/>
    <tableColumn id="8028" xr3:uid="{CE400598-71D4-45C3-B8E9-30089987844D}" name="Column8020"/>
    <tableColumn id="8029" xr3:uid="{F676FE01-D1C6-4E65-8A6F-4EE2CF96A8CE}" name="Column8021"/>
    <tableColumn id="8030" xr3:uid="{F9324183-8E52-4586-B271-3021922C03C4}" name="Column8022"/>
    <tableColumn id="8031" xr3:uid="{40A36867-EFBB-4A8A-97E1-0861168A24B9}" name="Column8023"/>
    <tableColumn id="8032" xr3:uid="{B002D00C-2AD6-4F30-A4AC-C9B20BF7D666}" name="Column8024"/>
    <tableColumn id="8033" xr3:uid="{419CDCC3-5D79-4480-BE45-4DC39E87B79E}" name="Column8025"/>
    <tableColumn id="8034" xr3:uid="{6CE565FD-CF91-4E5C-B03E-4890D416E6F9}" name="Column8026"/>
    <tableColumn id="8035" xr3:uid="{169D2F06-B50A-4534-801A-4313FA8C77B4}" name="Column8027"/>
    <tableColumn id="8036" xr3:uid="{B55DBDF9-1C49-4228-9AA1-AAEE8AB54AFC}" name="Column8028"/>
    <tableColumn id="8037" xr3:uid="{7899B676-845D-48A3-AD3F-2C202332A055}" name="Column8029"/>
    <tableColumn id="8038" xr3:uid="{ED6DDD85-40F6-410B-9239-BA08700B0F8A}" name="Column8030"/>
    <tableColumn id="8039" xr3:uid="{205AA10E-E8C3-4E47-97D3-52FBE51F6C86}" name="Column8031"/>
    <tableColumn id="8040" xr3:uid="{5D9F2318-8DAB-4716-996B-CB44557B86A4}" name="Column8032"/>
    <tableColumn id="8041" xr3:uid="{E229DBC6-D033-486D-A6D8-35E0B6DB9695}" name="Column8033"/>
    <tableColumn id="8042" xr3:uid="{6DE8D043-BC80-4391-B6BF-339E799D7290}" name="Column8034"/>
    <tableColumn id="8043" xr3:uid="{03ED3D29-3BA5-4C5B-941A-EC18232B8C1D}" name="Column8035"/>
    <tableColumn id="8044" xr3:uid="{6BABD987-C7D6-4F11-9F4F-F97E172D3611}" name="Column8036"/>
    <tableColumn id="8045" xr3:uid="{52C16117-E115-4488-BC23-2E70900170C8}" name="Column8037"/>
    <tableColumn id="8046" xr3:uid="{6A57854C-5E15-4F7C-B156-DA844ED5CA86}" name="Column8038"/>
    <tableColumn id="8047" xr3:uid="{9A3F291B-CB18-431E-BD52-70261AA869B8}" name="Column8039"/>
    <tableColumn id="8048" xr3:uid="{8533BE63-AD21-4B54-9F2F-D3346A27C267}" name="Column8040"/>
    <tableColumn id="8049" xr3:uid="{7E79307B-B17D-44DC-87C4-0A7A4B2576EA}" name="Column8041"/>
    <tableColumn id="8050" xr3:uid="{1EB28EB9-C035-490B-97E3-58A88A866F5F}" name="Column8042"/>
    <tableColumn id="8051" xr3:uid="{5E68BECD-9BA1-4E87-9A61-D04938149F0D}" name="Column8043"/>
    <tableColumn id="8052" xr3:uid="{B57E5D4B-6E3C-46D4-83BC-28E829994E10}" name="Column8044"/>
    <tableColumn id="8053" xr3:uid="{ED84A2B6-7081-4E37-9728-1D5A8F80903E}" name="Column8045"/>
    <tableColumn id="8054" xr3:uid="{8D0D2F2C-A153-44F2-AB92-D78692EAA494}" name="Column8046"/>
    <tableColumn id="8055" xr3:uid="{39AFE4FB-40D7-4AD7-80D9-B24D97BBC459}" name="Column8047"/>
    <tableColumn id="8056" xr3:uid="{033028B9-C91E-48E0-A606-0F1C664DB77F}" name="Column8048"/>
    <tableColumn id="8057" xr3:uid="{F9DBD0DA-C570-480E-9E38-EEF262DB2904}" name="Column8049"/>
    <tableColumn id="8058" xr3:uid="{247E48DD-B2A6-41C5-AA14-1F05F00132A4}" name="Column8050"/>
    <tableColumn id="8059" xr3:uid="{34340880-69BF-4F0D-BF99-5D64C0DC5C24}" name="Column8051"/>
    <tableColumn id="8060" xr3:uid="{B8D1E3BA-0BFB-4A7E-A7EB-46C1798E92CF}" name="Column8052"/>
    <tableColumn id="8061" xr3:uid="{FD8F1C05-8E5C-4310-BA2F-3E4B84607418}" name="Column8053"/>
    <tableColumn id="8062" xr3:uid="{B1798CAC-C413-4FAE-9635-9D1044A0D997}" name="Column8054"/>
    <tableColumn id="8063" xr3:uid="{1F90B381-62F4-497A-BFCD-431BB2D0DE55}" name="Column8055"/>
    <tableColumn id="8064" xr3:uid="{5342786A-772C-42FF-B09D-08AEF84D33E0}" name="Column8056"/>
    <tableColumn id="8065" xr3:uid="{211D3073-FD19-4F73-A1CC-6F8DD8BA96C9}" name="Column8057"/>
    <tableColumn id="8066" xr3:uid="{6E751508-97E5-4241-ABA4-B61840FE44CC}" name="Column8058"/>
    <tableColumn id="8067" xr3:uid="{822D2F09-08F6-4474-B7F7-ED88769C361E}" name="Column8059"/>
    <tableColumn id="8068" xr3:uid="{FC72A705-A16D-4D70-9067-B26E86F3FFE3}" name="Column8060"/>
    <tableColumn id="8069" xr3:uid="{CD76DC67-2495-49CE-977D-8513E6D66AA8}" name="Column8061"/>
    <tableColumn id="8070" xr3:uid="{8627A11E-2E17-42E4-8EFD-58D95DBBB223}" name="Column8062"/>
    <tableColumn id="8071" xr3:uid="{F6A56BB0-71B4-41E9-8CE1-343CB6DC74FA}" name="Column8063"/>
    <tableColumn id="8072" xr3:uid="{FA604322-E2AC-4650-9EEC-9C761228F6A2}" name="Column8064"/>
    <tableColumn id="8073" xr3:uid="{3B9CD1FE-352F-4299-B81A-694495F57A87}" name="Column8065"/>
    <tableColumn id="8074" xr3:uid="{C3FA367A-15DA-4293-BABA-FEA4A0A9E498}" name="Column8066"/>
    <tableColumn id="8075" xr3:uid="{CC94FFCF-0D17-485A-9758-50CA60CD053D}" name="Column8067"/>
    <tableColumn id="8076" xr3:uid="{46CD13D9-7995-47D6-9421-874A4A863A53}" name="Column8068"/>
    <tableColumn id="8077" xr3:uid="{3B163773-4F3F-458C-B519-80F84845C318}" name="Column8069"/>
    <tableColumn id="8078" xr3:uid="{51F3012E-E16E-4ADD-A4ED-3DAE07CB1496}" name="Column8070"/>
    <tableColumn id="8079" xr3:uid="{05CF4B2E-E9C7-4AFC-B459-59841B9BB95B}" name="Column8071"/>
    <tableColumn id="8080" xr3:uid="{1E27C758-B556-418E-883D-CC24450DA12E}" name="Column8072"/>
    <tableColumn id="8081" xr3:uid="{3BD025CB-7736-4BCA-BAF9-237039DD2465}" name="Column8073"/>
    <tableColumn id="8082" xr3:uid="{E757CA3D-DDDF-4FD5-AAE3-3EDB39E8FDCE}" name="Column8074"/>
    <tableColumn id="8083" xr3:uid="{824FEDD1-A31C-47D1-A0A2-0DF8DA24FF9D}" name="Column8075"/>
    <tableColumn id="8084" xr3:uid="{A1B664BC-EE81-4A30-913A-073CA742F014}" name="Column8076"/>
    <tableColumn id="8085" xr3:uid="{3CBC6916-81F7-4C6D-A84F-46E831829AE4}" name="Column8077"/>
    <tableColumn id="8086" xr3:uid="{EED81701-8FDA-4F2B-AFA5-4C0694BAECC1}" name="Column8078"/>
    <tableColumn id="8087" xr3:uid="{4B75617F-331F-4FCC-884F-54C1B6471160}" name="Column8079"/>
    <tableColumn id="8088" xr3:uid="{FC74A8A8-BAA0-4245-8AFA-23CB26156161}" name="Column8080"/>
    <tableColumn id="8089" xr3:uid="{89DFCE0C-BA04-4EEC-BF30-E9EBB4CF0C3B}" name="Column8081"/>
    <tableColumn id="8090" xr3:uid="{D5D3755C-2945-46A9-9671-68A1781881B6}" name="Column8082"/>
    <tableColumn id="8091" xr3:uid="{6E20B619-A3D0-4D27-B4ED-BDA852EC86E2}" name="Column8083"/>
    <tableColumn id="8092" xr3:uid="{158F844F-7691-48FF-910B-16FF58B1F56E}" name="Column8084"/>
    <tableColumn id="8093" xr3:uid="{F6D4A33C-5E17-4015-B7FF-F592C2F2B816}" name="Column8085"/>
    <tableColumn id="8094" xr3:uid="{4845867F-2B6B-4CCC-94CA-8CDBE2BED9DF}" name="Column8086"/>
    <tableColumn id="8095" xr3:uid="{7CC3B917-0507-4022-8133-2844CFB56E8A}" name="Column8087"/>
    <tableColumn id="8096" xr3:uid="{02716847-5904-494E-8E66-27004EEF1F31}" name="Column8088"/>
    <tableColumn id="8097" xr3:uid="{879C6B5C-2BEC-4989-8BEE-A2D897E13197}" name="Column8089"/>
    <tableColumn id="8098" xr3:uid="{47375880-7DF9-4E1F-A363-76BB53E93152}" name="Column8090"/>
    <tableColumn id="8099" xr3:uid="{4D6E416A-8364-48EC-BC2C-5EB1906800B9}" name="Column8091"/>
    <tableColumn id="8100" xr3:uid="{BF04EE51-AE2F-4EFC-9BAD-A730AC60BBC6}" name="Column8092"/>
    <tableColumn id="8101" xr3:uid="{2A037F34-742F-43FB-B9CB-FFB96C2279E7}" name="Column8093"/>
    <tableColumn id="8102" xr3:uid="{BFEEC106-AC61-4E64-8548-B5DB953E8796}" name="Column8094"/>
    <tableColumn id="8103" xr3:uid="{5AD3DDCE-F115-4732-A394-27D152A81722}" name="Column8095"/>
    <tableColumn id="8104" xr3:uid="{8B88E6C9-4565-40B1-B6B1-BC437EA806EC}" name="Column8096"/>
    <tableColumn id="8105" xr3:uid="{76576739-103D-41D4-B957-97D2C3D29545}" name="Column8097"/>
    <tableColumn id="8106" xr3:uid="{755DD972-4039-41B1-A009-A0BD60678862}" name="Column8098"/>
    <tableColumn id="8107" xr3:uid="{65DD2B1F-AB59-4F62-8857-3B5D84D7983F}" name="Column8099"/>
    <tableColumn id="8108" xr3:uid="{16F614E7-F844-40F9-BBDE-9CE58DB85BED}" name="Column8100"/>
    <tableColumn id="8109" xr3:uid="{7A28DFD5-730F-4DF4-A892-D0AC17A65F9A}" name="Column8101"/>
    <tableColumn id="8110" xr3:uid="{6A51EAEF-1BCD-44EE-83E6-B5B10B5FF3AC}" name="Column8102"/>
    <tableColumn id="8111" xr3:uid="{535F1072-497F-413A-A398-97BB21D82F2F}" name="Column8103"/>
    <tableColumn id="8112" xr3:uid="{86E65CA2-02AD-4525-A4D1-30A3B1A65823}" name="Column8104"/>
    <tableColumn id="8113" xr3:uid="{F008449C-92A0-4502-997A-B8BB2525592B}" name="Column8105"/>
    <tableColumn id="8114" xr3:uid="{ABDC1D11-CBAB-4605-AE88-BDDA1BFF4C6F}" name="Column8106"/>
    <tableColumn id="8115" xr3:uid="{61F0C40A-E69F-422F-92C7-228F96848FC4}" name="Column8107"/>
    <tableColumn id="8116" xr3:uid="{9A5BCD1A-8389-4BB8-B36F-3A9F353360CC}" name="Column8108"/>
    <tableColumn id="8117" xr3:uid="{7650092B-642E-4A6D-B170-96E09877C746}" name="Column8109"/>
    <tableColumn id="8118" xr3:uid="{D2892A27-38D0-4F70-B2B0-565196140499}" name="Column8110"/>
    <tableColumn id="8119" xr3:uid="{B3407405-471E-452C-9415-E3B52522CFF8}" name="Column8111"/>
    <tableColumn id="8120" xr3:uid="{E40E5799-4E13-4983-B91D-B3BB4C0760BE}" name="Column8112"/>
    <tableColumn id="8121" xr3:uid="{B1A60EF3-3EBE-4806-89CA-155A8F3AC81B}" name="Column8113"/>
    <tableColumn id="8122" xr3:uid="{9E30BDCE-DB2A-4443-930C-F3997A2EA470}" name="Column8114"/>
    <tableColumn id="8123" xr3:uid="{6FB9B99F-8EFA-40D8-A31C-4AE80EDA5F29}" name="Column8115"/>
    <tableColumn id="8124" xr3:uid="{18148091-9419-4D02-8988-F9D887C902B8}" name="Column8116"/>
    <tableColumn id="8125" xr3:uid="{F0C9AA4E-CD76-46E3-8EF1-2D3997177796}" name="Column8117"/>
    <tableColumn id="8126" xr3:uid="{BC6CB4EB-4B5E-4DB4-8697-AE83D50D49B8}" name="Column8118"/>
    <tableColumn id="8127" xr3:uid="{BB8A9DEA-90C5-45CA-B396-8698865434D0}" name="Column8119"/>
    <tableColumn id="8128" xr3:uid="{32801BBA-13EF-45F2-A114-17FDFC7D9BE0}" name="Column8120"/>
    <tableColumn id="8129" xr3:uid="{805D2615-447B-4444-90F2-21FD061D04E8}" name="Column8121"/>
    <tableColumn id="8130" xr3:uid="{43DB1098-BF60-4AB5-B40B-143037774D64}" name="Column8122"/>
    <tableColumn id="8131" xr3:uid="{033EB8AF-4CDA-4882-9293-0C87C7B62D0A}" name="Column8123"/>
    <tableColumn id="8132" xr3:uid="{9F52C1EF-90F1-4BB4-BD80-473497B1D33F}" name="Column8124"/>
    <tableColumn id="8133" xr3:uid="{D905BE87-272B-4101-8810-E73F36D74A27}" name="Column8125"/>
    <tableColumn id="8134" xr3:uid="{BC7929BF-1F7B-452D-8115-4B3B11E15BCF}" name="Column8126"/>
    <tableColumn id="8135" xr3:uid="{D5B4E44F-9F4B-4B23-AC0C-8991E13F049A}" name="Column8127"/>
    <tableColumn id="8136" xr3:uid="{9D71123A-CC7F-479D-A527-1AC85A1B1268}" name="Column8128"/>
    <tableColumn id="8137" xr3:uid="{3146461F-AAA4-494A-8A1C-C8F61B7198A4}" name="Column8129"/>
    <tableColumn id="8138" xr3:uid="{B3A4F1BE-EFE4-4E6A-AF49-F94450C352D1}" name="Column8130"/>
    <tableColumn id="8139" xr3:uid="{3DB82059-888B-446C-BE5B-FA92C990357F}" name="Column8131"/>
    <tableColumn id="8140" xr3:uid="{AF6BC684-9D3A-4C15-8AB0-16230D04DDB3}" name="Column8132"/>
    <tableColumn id="8141" xr3:uid="{E21A7318-8DE5-41C1-BC4E-7FCE12EFA372}" name="Column8133"/>
    <tableColumn id="8142" xr3:uid="{F45AB2C5-F5D1-4B04-BEC5-2A7A3237FCCB}" name="Column8134"/>
    <tableColumn id="8143" xr3:uid="{D42F1817-3541-4CEE-922C-A2A857F19410}" name="Column8135"/>
    <tableColumn id="8144" xr3:uid="{185E74D6-CBF2-40C3-A6D6-373C14205D06}" name="Column8136"/>
    <tableColumn id="8145" xr3:uid="{A2FB16CE-2651-4CDF-A579-B7ABB2ADADA2}" name="Column8137"/>
    <tableColumn id="8146" xr3:uid="{0DD4D94E-1CFA-4C1A-AD51-EFC0B379918A}" name="Column8138"/>
    <tableColumn id="8147" xr3:uid="{F7AC7D68-0DBF-4109-9709-2702BEA2E363}" name="Column8139"/>
    <tableColumn id="8148" xr3:uid="{C0DDF93E-644B-4986-B68F-33DEFD480F67}" name="Column8140"/>
    <tableColumn id="8149" xr3:uid="{2DC01B62-1C74-4EA9-B131-B8A3A8904716}" name="Column8141"/>
    <tableColumn id="8150" xr3:uid="{182000B6-8510-4DF7-8981-FAC1B91FC6A9}" name="Column8142"/>
    <tableColumn id="8151" xr3:uid="{011D14CF-978A-4B0F-8DE7-3446F9FF830E}" name="Column8143"/>
    <tableColumn id="8152" xr3:uid="{00A5E4C9-AD82-4B36-93B2-1DD283878931}" name="Column8144"/>
    <tableColumn id="8153" xr3:uid="{BD46849F-C68E-481F-A0A1-6A84D17CEA37}" name="Column8145"/>
    <tableColumn id="8154" xr3:uid="{9FE62BA2-6473-493D-A25F-2FF3F6DE7019}" name="Column8146"/>
    <tableColumn id="8155" xr3:uid="{9F70F906-D2E1-4AC1-8483-097BD6CD0B63}" name="Column8147"/>
    <tableColumn id="8156" xr3:uid="{69CA26AE-080A-4EAE-9B30-8F407793EA43}" name="Column8148"/>
    <tableColumn id="8157" xr3:uid="{E1EDDC73-ABE8-426A-BA8B-33816600C7A6}" name="Column8149"/>
    <tableColumn id="8158" xr3:uid="{1AE7EC6E-5AB0-4C1E-AF1B-08ED2BA128BC}" name="Column8150"/>
    <tableColumn id="8159" xr3:uid="{01E9C8C7-0E4F-4107-B5A7-FCE64D7FB799}" name="Column8151"/>
    <tableColumn id="8160" xr3:uid="{85857A1D-9755-425A-8D48-832204336E00}" name="Column8152"/>
    <tableColumn id="8161" xr3:uid="{CCD4FEEB-86F2-4FB3-8FE9-5B002CF20923}" name="Column8153"/>
    <tableColumn id="8162" xr3:uid="{822144AE-0236-4DB5-8FC3-9B72EF6C1A0D}" name="Column8154"/>
    <tableColumn id="8163" xr3:uid="{C1932B2B-CCAE-4BAE-A7E1-7FD38C1685C3}" name="Column8155"/>
    <tableColumn id="8164" xr3:uid="{D14DD94A-16AE-4508-A374-0B7484CD073C}" name="Column8156"/>
    <tableColumn id="8165" xr3:uid="{17942B5C-97C5-437E-9CCB-E8B9BBB243C4}" name="Column8157"/>
    <tableColumn id="8166" xr3:uid="{0B60258C-27DB-4F55-A78C-1FEA763F505E}" name="Column8158"/>
    <tableColumn id="8167" xr3:uid="{6868CCE2-80ED-43F8-9DC2-ABE78E12A7C6}" name="Column8159"/>
    <tableColumn id="8168" xr3:uid="{0606BE26-DAE0-41ED-A0D5-C81968238F8C}" name="Column8160"/>
    <tableColumn id="8169" xr3:uid="{F4A94E60-40A0-4192-970E-46CD3B6B3983}" name="Column8161"/>
    <tableColumn id="8170" xr3:uid="{3E1CCFC3-311B-46A8-8102-68D8E9A9838D}" name="Column8162"/>
    <tableColumn id="8171" xr3:uid="{59917957-2FE1-465C-8CC1-565543D4D970}" name="Column8163"/>
    <tableColumn id="8172" xr3:uid="{1B803A37-C63E-4A04-AF6D-DA6F2E95B331}" name="Column8164"/>
    <tableColumn id="8173" xr3:uid="{9CEBE3D3-8A2E-4D18-B6A8-250D6DB7364A}" name="Column8165"/>
    <tableColumn id="8174" xr3:uid="{06AFCBDC-ECB8-4DA0-87B8-2A533CD4C523}" name="Column8166"/>
    <tableColumn id="8175" xr3:uid="{FB81E068-B571-4CFD-BB17-70FF47D2DE1B}" name="Column8167"/>
    <tableColumn id="8176" xr3:uid="{F4724810-58DF-48C9-9FE9-A233067CC65A}" name="Column8168"/>
    <tableColumn id="8177" xr3:uid="{B1C986C6-6FF7-4B26-87B3-3F1DDED58150}" name="Column8169"/>
    <tableColumn id="8178" xr3:uid="{B3DA67E3-934B-461F-85BB-BBDED07E326D}" name="Column8170"/>
    <tableColumn id="8179" xr3:uid="{0453B0F5-94DE-4DAA-8C0C-2CBA7C24733F}" name="Column8171"/>
    <tableColumn id="8180" xr3:uid="{C7BD1EA7-CEC2-4CEC-941F-038856A8DBD1}" name="Column8172"/>
    <tableColumn id="8181" xr3:uid="{6FCA9F1D-ACE8-40E9-90ED-05C3789398E0}" name="Column8173"/>
    <tableColumn id="8182" xr3:uid="{2967331B-CB8E-4142-A6DC-6CB41679995A}" name="Column8174"/>
    <tableColumn id="8183" xr3:uid="{F674ACE2-9345-4240-B63D-43EC0726CF42}" name="Column8175"/>
    <tableColumn id="8184" xr3:uid="{5AB4C645-BD74-42A8-9A66-2DD21E7FB6A2}" name="Column8176"/>
    <tableColumn id="8185" xr3:uid="{68B6B916-C4BD-4701-AD3A-647A64416FDA}" name="Column8177"/>
    <tableColumn id="8186" xr3:uid="{D85377C8-A151-41EA-B781-3825E2BB6653}" name="Column8178"/>
    <tableColumn id="8187" xr3:uid="{016795BC-C479-48DC-91C8-D8356C209A48}" name="Column8179"/>
    <tableColumn id="8188" xr3:uid="{A06E9AF3-0BD3-435A-8AE6-B7E55ECAF044}" name="Column8180"/>
    <tableColumn id="8189" xr3:uid="{9288F4FC-9B24-4F95-B54B-CE42995D1741}" name="Column8181"/>
    <tableColumn id="8190" xr3:uid="{40F3F58E-7C6B-4D25-BE90-FD848C03CB9B}" name="Column8182"/>
    <tableColumn id="8191" xr3:uid="{276EA02A-88AB-44E8-BF4A-24EF28D2D56E}" name="Column8183"/>
    <tableColumn id="8192" xr3:uid="{7B8C9A3C-C68A-48CF-B61F-E53572B30645}" name="Column8184"/>
    <tableColumn id="8193" xr3:uid="{8AD61BB5-8B4C-4841-9DAF-98BA388FC69A}" name="Column8185"/>
    <tableColumn id="8194" xr3:uid="{264C0B06-7178-4113-B0D0-042113350C8D}" name="Column8186"/>
    <tableColumn id="8195" xr3:uid="{E59CA53E-1818-4C77-88B9-6BE0D65FAF31}" name="Column8187"/>
    <tableColumn id="8196" xr3:uid="{DB001A47-E75A-473D-8399-80C02003EECE}" name="Column8188"/>
    <tableColumn id="8197" xr3:uid="{64F65376-3B21-4970-8026-090E4DCC532A}" name="Column8189"/>
    <tableColumn id="8198" xr3:uid="{7E5707BE-AD04-48F1-82BC-47D4C0BA1B91}" name="Column8190"/>
    <tableColumn id="8199" xr3:uid="{A07BCFF8-9AAB-4BF9-B85D-DD56AE29FE62}" name="Column8191"/>
    <tableColumn id="8200" xr3:uid="{95DD6D82-D036-4269-ABCE-92764C10CCCC}" name="Column8192"/>
    <tableColumn id="8201" xr3:uid="{7BC33010-12B0-49DD-BD9B-AE2C6EB7B5F8}" name="Column8193"/>
    <tableColumn id="8202" xr3:uid="{74395514-DE4F-4079-8C4F-392381097EE7}" name="Column8194"/>
    <tableColumn id="8203" xr3:uid="{EE8FF181-CE99-4740-8DC0-B7910D6AF7EE}" name="Column8195"/>
    <tableColumn id="8204" xr3:uid="{17497434-24BD-4FB6-9286-B893AF5D9E04}" name="Column8196"/>
    <tableColumn id="8205" xr3:uid="{772BF7C5-AD17-4FE2-9248-19DF97175BEE}" name="Column8197"/>
    <tableColumn id="8206" xr3:uid="{5E6524E9-AEE1-4A58-A62C-BE0C90DE71FA}" name="Column8198"/>
    <tableColumn id="8207" xr3:uid="{656E3335-F67E-49FD-826E-73BBCAB77E82}" name="Column8199"/>
    <tableColumn id="8208" xr3:uid="{F9592E4E-9142-4A12-AEAD-B73FB4AC6F06}" name="Column8200"/>
    <tableColumn id="8209" xr3:uid="{CFBDDF2A-FDA0-4879-859D-73B013A597F3}" name="Column8201"/>
    <tableColumn id="8210" xr3:uid="{5E80593E-97B6-493B-8B22-5A3D0E4DA68A}" name="Column8202"/>
    <tableColumn id="8211" xr3:uid="{9EBE61D8-FE18-4936-BEB8-36B927BB04EE}" name="Column8203"/>
    <tableColumn id="8212" xr3:uid="{93B056D1-B5D4-4F92-98E9-0DC7CBE10A48}" name="Column8204"/>
    <tableColumn id="8213" xr3:uid="{70FEB9C0-00F5-47F8-A06F-AFB390D27691}" name="Column8205"/>
    <tableColumn id="8214" xr3:uid="{AC265E89-B052-41C8-B2F0-1C730EDED52B}" name="Column8206"/>
    <tableColumn id="8215" xr3:uid="{5471CD2C-D196-4F6F-9DB1-2C41E701AF4E}" name="Column8207"/>
    <tableColumn id="8216" xr3:uid="{C039989F-8C58-43EF-8A3D-6756B9D88493}" name="Column8208"/>
    <tableColumn id="8217" xr3:uid="{2BF3FBF6-8E34-4EF6-A3A2-5B9476658249}" name="Column8209"/>
    <tableColumn id="8218" xr3:uid="{46E68659-5D4A-4E69-8A29-BA971C1A6A64}" name="Column8210"/>
    <tableColumn id="8219" xr3:uid="{68D1765A-5B6B-4715-9F34-B29E16D70D7C}" name="Column8211"/>
    <tableColumn id="8220" xr3:uid="{2E51F4E3-4CED-4933-9572-71D3AB4EAA0A}" name="Column8212"/>
    <tableColumn id="8221" xr3:uid="{F7B004D6-E25B-4E0B-B6ED-9C146A4D9BB9}" name="Column8213"/>
    <tableColumn id="8222" xr3:uid="{3373E3AF-97EB-4A57-BD7B-4724E2C04BD4}" name="Column8214"/>
    <tableColumn id="8223" xr3:uid="{290AC9DF-F6A0-4412-82E8-689AE86A2762}" name="Column8215"/>
    <tableColumn id="8224" xr3:uid="{68A6140A-163F-46FC-93CC-596F6139E935}" name="Column8216"/>
    <tableColumn id="8225" xr3:uid="{0A6D627A-BCDB-4EE0-97BC-0727E25D5E45}" name="Column8217"/>
    <tableColumn id="8226" xr3:uid="{550F9A64-2B34-4C5A-907F-3DCA1A267EE8}" name="Column8218"/>
    <tableColumn id="8227" xr3:uid="{7FB6674C-EDDC-4C92-A4D3-AF093106A053}" name="Column8219"/>
    <tableColumn id="8228" xr3:uid="{81EF8D35-90C9-4BE1-9936-FA5CDC9842CE}" name="Column8220"/>
    <tableColumn id="8229" xr3:uid="{4FD5FEBC-2961-43C2-93AA-2B9766B72B65}" name="Column8221"/>
    <tableColumn id="8230" xr3:uid="{CA73EA67-8F2C-4433-92DF-24BA462183A7}" name="Column8222"/>
    <tableColumn id="8231" xr3:uid="{676184D5-11A6-4F51-8D94-ED4450F13813}" name="Column8223"/>
    <tableColumn id="8232" xr3:uid="{0222FB65-03A6-46C3-835A-0CF222BFC090}" name="Column8224"/>
    <tableColumn id="8233" xr3:uid="{BE75BB87-C273-4C90-BE5C-AF7AF4729483}" name="Column8225"/>
    <tableColumn id="8234" xr3:uid="{1602BE0D-0CF5-4B91-A1B1-9FB5FA9EE10C}" name="Column8226"/>
    <tableColumn id="8235" xr3:uid="{66B9F893-162B-48B5-816C-4E94DF98F7CC}" name="Column8227"/>
    <tableColumn id="8236" xr3:uid="{5B24581D-624B-42D0-A3D7-6513B770246F}" name="Column8228"/>
    <tableColumn id="8237" xr3:uid="{48BDD600-EE18-49BA-B66E-E29F9E1B8405}" name="Column8229"/>
    <tableColumn id="8238" xr3:uid="{76142E9A-C096-407E-B151-79FBAD46512A}" name="Column8230"/>
    <tableColumn id="8239" xr3:uid="{736BB20C-1719-4B07-896B-781FDF817E53}" name="Column8231"/>
    <tableColumn id="8240" xr3:uid="{392334EF-2628-4857-B92C-BD0EF41298C5}" name="Column8232"/>
    <tableColumn id="8241" xr3:uid="{31AA0832-FAAA-4313-A2F9-853428B8A834}" name="Column8233"/>
    <tableColumn id="8242" xr3:uid="{5CB26E15-8A55-4903-9D30-44ED734FE003}" name="Column8234"/>
    <tableColumn id="8243" xr3:uid="{24493EFB-CD68-440A-9F05-B9827EEB5014}" name="Column8235"/>
    <tableColumn id="8244" xr3:uid="{DCB08C12-6068-497C-AEB8-B0B5BF342ED9}" name="Column8236"/>
    <tableColumn id="8245" xr3:uid="{2FDE47D8-2A9F-47CA-86FD-6F81C81175D8}" name="Column8237"/>
    <tableColumn id="8246" xr3:uid="{D4CC5717-A875-49CB-BD4D-DBC5990AF65C}" name="Column8238"/>
    <tableColumn id="8247" xr3:uid="{487382DC-7036-4A4E-A279-FE2F7D41A655}" name="Column8239"/>
    <tableColumn id="8248" xr3:uid="{F7C1FBA7-192C-4FA8-9C6B-921EAC36D2A1}" name="Column8240"/>
    <tableColumn id="8249" xr3:uid="{E1C93C42-5809-44A8-83EA-282FA4AF3682}" name="Column8241"/>
    <tableColumn id="8250" xr3:uid="{E5388056-218A-4E98-BDBA-C842E861F739}" name="Column8242"/>
    <tableColumn id="8251" xr3:uid="{FDE0F7D5-10BF-4138-BB2B-C3520A70D067}" name="Column8243"/>
    <tableColumn id="8252" xr3:uid="{89C5C50A-32A8-4DD5-9F8F-EE012955F468}" name="Column8244"/>
    <tableColumn id="8253" xr3:uid="{021A5FE8-D311-4BCD-8556-7FADF5684A1B}" name="Column8245"/>
    <tableColumn id="8254" xr3:uid="{D9566029-4BA3-4CCB-8777-217E42CB3698}" name="Column8246"/>
    <tableColumn id="8255" xr3:uid="{764E0A7B-7060-4334-B2CD-ED36AC330247}" name="Column8247"/>
    <tableColumn id="8256" xr3:uid="{25C35E6B-B2BB-4E57-99E7-9FD27D2D20A8}" name="Column8248"/>
    <tableColumn id="8257" xr3:uid="{37CC87A9-C34A-4A5E-B6BC-D7F29EFC6C59}" name="Column8249"/>
    <tableColumn id="8258" xr3:uid="{83E5FF48-1150-49FB-831F-A7638BEE9DE8}" name="Column8250"/>
    <tableColumn id="8259" xr3:uid="{E1AFEB10-8B14-4A96-BB80-F44537BBCF7C}" name="Column8251"/>
    <tableColumn id="8260" xr3:uid="{1D59F5F1-4F43-48BD-AD34-CFDB5DBC1914}" name="Column8252"/>
    <tableColumn id="8261" xr3:uid="{D457A1FB-B1C2-4F4E-8D6B-1F3E05DEB08C}" name="Column8253"/>
    <tableColumn id="8262" xr3:uid="{1DECCD53-78C7-4FF8-8CF5-05764D520620}" name="Column8254"/>
    <tableColumn id="8263" xr3:uid="{55C12CFF-B661-4E10-B63D-283B703C850D}" name="Column8255"/>
    <tableColumn id="8264" xr3:uid="{455DF85A-B1DA-4927-BBF2-B1E6D2F2F1DC}" name="Column8256"/>
    <tableColumn id="8265" xr3:uid="{B719B3A6-5C8D-460A-BCAD-5A73B0DF6CDB}" name="Column8257"/>
    <tableColumn id="8266" xr3:uid="{7AF95C4C-D8F5-4633-AE54-591E43406079}" name="Column8258"/>
    <tableColumn id="8267" xr3:uid="{1FF733AB-1101-4BC9-BBC3-672747B31C8C}" name="Column8259"/>
    <tableColumn id="8268" xr3:uid="{4BE37F30-2EBB-4936-BD0F-CF9804C365A9}" name="Column8260"/>
    <tableColumn id="8269" xr3:uid="{C6174234-7826-4772-BA48-84216B4B96FB}" name="Column8261"/>
    <tableColumn id="8270" xr3:uid="{FB51D9AA-5A33-4881-B4DA-8FC6594F9A1D}" name="Column8262"/>
    <tableColumn id="8271" xr3:uid="{C292EE09-71B0-4533-AE8B-F4F36C2D2AE9}" name="Column8263"/>
    <tableColumn id="8272" xr3:uid="{9AD4802F-B230-4432-9D67-B096C674B6D4}" name="Column8264"/>
    <tableColumn id="8273" xr3:uid="{86E55F44-9848-477F-8855-E5B4BEDC2F14}" name="Column8265"/>
    <tableColumn id="8274" xr3:uid="{3226EA54-E03A-41B2-A5A2-7EFEF3335C3E}" name="Column8266"/>
    <tableColumn id="8275" xr3:uid="{CD735C44-3B75-4ECC-BDB0-3D554125188A}" name="Column8267"/>
    <tableColumn id="8276" xr3:uid="{7A9B5F9B-F7AC-4100-95E4-918BD3E3482E}" name="Column8268"/>
    <tableColumn id="8277" xr3:uid="{1CA42A4B-6AE0-4885-A567-3AE43BBBA215}" name="Column8269"/>
    <tableColumn id="8278" xr3:uid="{6EA598AE-8A75-4D79-A30E-823EBD060AAC}" name="Column8270"/>
    <tableColumn id="8279" xr3:uid="{1B81D914-8E7F-4AFC-862A-55D72476C87F}" name="Column8271"/>
    <tableColumn id="8280" xr3:uid="{01FB9EE2-3941-4070-921A-C1D1AAE111DB}" name="Column8272"/>
    <tableColumn id="8281" xr3:uid="{6C4DBA9B-DE96-4778-A2F0-B43F1F2A1995}" name="Column8273"/>
    <tableColumn id="8282" xr3:uid="{410CA4E1-FB08-4462-9C90-E9912F7BF5D9}" name="Column8274"/>
    <tableColumn id="8283" xr3:uid="{59CF3524-A26D-4447-9775-90283A9846FA}" name="Column8275"/>
    <tableColumn id="8284" xr3:uid="{EE42F481-7005-4980-A975-E62565209423}" name="Column8276"/>
    <tableColumn id="8285" xr3:uid="{43841147-74E2-4D62-8E90-A37289C8E3EA}" name="Column8277"/>
    <tableColumn id="8286" xr3:uid="{01A0B8BA-A3E9-48F4-84F1-408F2852C1AF}" name="Column8278"/>
    <tableColumn id="8287" xr3:uid="{249D2A84-F99A-4550-AE4B-98312DF0DB24}" name="Column8279"/>
    <tableColumn id="8288" xr3:uid="{8CB3CF3B-6761-4CBD-BFDF-A135A396884F}" name="Column8280"/>
    <tableColumn id="8289" xr3:uid="{6178E598-3F7A-43EF-88C5-8A4B83D295F1}" name="Column8281"/>
    <tableColumn id="8290" xr3:uid="{ED9BB1D2-84D7-459B-8BFF-A86B494497F6}" name="Column8282"/>
    <tableColumn id="8291" xr3:uid="{2129A67F-A871-4AC1-AB99-55D82E4ED461}" name="Column8283"/>
    <tableColumn id="8292" xr3:uid="{72DACBA8-F401-444E-B3DD-F3AE07FAEDB7}" name="Column8284"/>
    <tableColumn id="8293" xr3:uid="{51C0F4E8-6B94-4EAA-BD64-0707360579CB}" name="Column8285"/>
    <tableColumn id="8294" xr3:uid="{D46EFB7A-A2BA-4D87-AF68-F44995400F51}" name="Column8286"/>
    <tableColumn id="8295" xr3:uid="{A3765D6C-C81C-4AAE-B797-DE311EFF81AF}" name="Column8287"/>
    <tableColumn id="8296" xr3:uid="{9BA05F11-C352-42F9-9D59-6017EBAE8E56}" name="Column8288"/>
    <tableColumn id="8297" xr3:uid="{0DE5963B-53A4-4F9E-89B3-48CF9AFB30F2}" name="Column8289"/>
    <tableColumn id="8298" xr3:uid="{0B504D6E-6C4E-4F97-906D-CFBFFA7A51AE}" name="Column8290"/>
    <tableColumn id="8299" xr3:uid="{F9F17E90-E48E-49E6-8EE1-15859837F1C8}" name="Column8291"/>
    <tableColumn id="8300" xr3:uid="{0F27A040-5429-4FB6-BD3C-8F2DF3EEC06C}" name="Column8292"/>
    <tableColumn id="8301" xr3:uid="{CF281B72-CDEC-4542-B058-682AF84F321B}" name="Column8293"/>
    <tableColumn id="8302" xr3:uid="{20BDE693-F446-4E1E-8B5F-C4CB38A90082}" name="Column8294"/>
    <tableColumn id="8303" xr3:uid="{34FEE82A-BDCF-4685-B472-0C2B2C581C0C}" name="Column8295"/>
    <tableColumn id="8304" xr3:uid="{81F9940E-436D-4BEF-97F7-EF4545A43F92}" name="Column8296"/>
    <tableColumn id="8305" xr3:uid="{B4520DA4-5590-4A82-962B-86F953F3E5F8}" name="Column8297"/>
    <tableColumn id="8306" xr3:uid="{05052EF0-26FB-4E2E-A994-6AE121332E5D}" name="Column8298"/>
    <tableColumn id="8307" xr3:uid="{A7F38EFF-728A-4B81-9623-407A6A3372F9}" name="Column8299"/>
    <tableColumn id="8308" xr3:uid="{FCFF0912-DF1E-4C3E-8279-C177712D7511}" name="Column8300"/>
    <tableColumn id="8309" xr3:uid="{1572DE5C-81E4-4F4F-838B-D6E6D5D2AA5A}" name="Column8301"/>
    <tableColumn id="8310" xr3:uid="{FB86918D-9AE6-49C5-B5DA-F9AD7EAED284}" name="Column8302"/>
    <tableColumn id="8311" xr3:uid="{F4A448E5-2274-469C-93FB-41B788D0927C}" name="Column8303"/>
    <tableColumn id="8312" xr3:uid="{B0998B79-8416-43F9-83D8-019D7DADA343}" name="Column8304"/>
    <tableColumn id="8313" xr3:uid="{995DAE11-9910-46D3-90AE-3E83A661EA91}" name="Column8305"/>
    <tableColumn id="8314" xr3:uid="{1E3F2BA1-920C-4CFF-9838-83313FC1EA00}" name="Column8306"/>
    <tableColumn id="8315" xr3:uid="{834056FA-BCA6-42D6-87FA-153C92A24A5B}" name="Column8307"/>
    <tableColumn id="8316" xr3:uid="{576E0DFE-8088-4744-8E84-D222BB94F9F8}" name="Column8308"/>
    <tableColumn id="8317" xr3:uid="{DF711CC2-671E-45CD-98AE-F7242D644699}" name="Column8309"/>
    <tableColumn id="8318" xr3:uid="{D628AE0B-F46E-4F3B-9EC9-B249254553DC}" name="Column8310"/>
    <tableColumn id="8319" xr3:uid="{0FE8627B-6B2B-40C3-BEAC-65F8F222AC0C}" name="Column8311"/>
    <tableColumn id="8320" xr3:uid="{D6A0C665-9844-4866-8D98-44C5CAB615AC}" name="Column8312"/>
    <tableColumn id="8321" xr3:uid="{4878927E-7E38-4F3C-BB40-808EA84244B7}" name="Column8313"/>
    <tableColumn id="8322" xr3:uid="{91533E9E-A673-4F2D-A659-7F54E2F61E7B}" name="Column8314"/>
    <tableColumn id="8323" xr3:uid="{62B001E6-3116-4164-AB6B-F4F893CB889D}" name="Column8315"/>
    <tableColumn id="8324" xr3:uid="{8021C149-FF49-4C21-97AF-28C4C3E4ACC0}" name="Column8316"/>
    <tableColumn id="8325" xr3:uid="{FFB030AD-4C98-44CA-97C5-9D20C0F818A4}" name="Column8317"/>
    <tableColumn id="8326" xr3:uid="{BD2E6659-6079-4AF4-8864-13D11D1A45E1}" name="Column8318"/>
    <tableColumn id="8327" xr3:uid="{36F7B7D9-936A-40D1-82D6-054663589E59}" name="Column8319"/>
    <tableColumn id="8328" xr3:uid="{2B1EA0E8-3B55-4BA4-89AB-817789FE8420}" name="Column8320"/>
    <tableColumn id="8329" xr3:uid="{00569A61-AE90-4924-A0AA-692B734A32FB}" name="Column8321"/>
    <tableColumn id="8330" xr3:uid="{CDD9C382-CA0D-417A-AFDC-B553A76D25DF}" name="Column8322"/>
    <tableColumn id="8331" xr3:uid="{73C3A8AA-2357-4BB3-8BDD-E28592B35A0F}" name="Column8323"/>
    <tableColumn id="8332" xr3:uid="{EE26890A-4675-4EDE-9B17-A08BF3C8BAFF}" name="Column8324"/>
    <tableColumn id="8333" xr3:uid="{02146AC7-20C7-4509-AA7C-7BFC0479059C}" name="Column8325"/>
    <tableColumn id="8334" xr3:uid="{489FE1D8-E3DA-4443-BD89-15901C503CFF}" name="Column8326"/>
    <tableColumn id="8335" xr3:uid="{2B326114-32D7-4FA2-9902-30F6AFF6DD9F}" name="Column8327"/>
    <tableColumn id="8336" xr3:uid="{244022D3-9032-4B7B-A687-6E87D7ACDEA7}" name="Column8328"/>
    <tableColumn id="8337" xr3:uid="{83D043C1-E10A-4C5A-BA13-1B70A267B5EB}" name="Column8329"/>
    <tableColumn id="8338" xr3:uid="{8522F700-5BD7-4E2D-B58B-20B13F48394A}" name="Column8330"/>
    <tableColumn id="8339" xr3:uid="{53E4FD41-E3E4-4801-A3D4-BAB87A59A621}" name="Column8331"/>
    <tableColumn id="8340" xr3:uid="{16D93819-FAB5-4201-9113-B24C4AB33A60}" name="Column8332"/>
    <tableColumn id="8341" xr3:uid="{25DA08BD-29A4-4B48-AD1A-377BF1C40B2D}" name="Column8333"/>
    <tableColumn id="8342" xr3:uid="{4C61F9F0-59AF-4112-8CD8-A2A052BC07A1}" name="Column8334"/>
    <tableColumn id="8343" xr3:uid="{2E0A17A5-7DC8-4A74-8B33-51163AFF0715}" name="Column8335"/>
    <tableColumn id="8344" xr3:uid="{CAE1815E-D316-4904-A9A8-B039D385A4EC}" name="Column8336"/>
    <tableColumn id="8345" xr3:uid="{38D55E68-4160-4096-95B6-BD3E2912D618}" name="Column8337"/>
    <tableColumn id="8346" xr3:uid="{E8FEE15F-9620-46B0-9D32-575D3CBCB7EF}" name="Column8338"/>
    <tableColumn id="8347" xr3:uid="{C11A1530-F139-4975-8925-A41280D676D4}" name="Column8339"/>
    <tableColumn id="8348" xr3:uid="{DAB09E8D-C05C-4CC1-9A2C-8D6E1F4A44D0}" name="Column8340"/>
    <tableColumn id="8349" xr3:uid="{B53B6306-9072-4E45-BA5C-E2CB2BECBC11}" name="Column8341"/>
    <tableColumn id="8350" xr3:uid="{ECC051F8-8925-40EC-8E0A-CF6E2357E627}" name="Column8342"/>
    <tableColumn id="8351" xr3:uid="{4567B8A0-B37B-43D5-9227-B897E6BB2404}" name="Column8343"/>
    <tableColumn id="8352" xr3:uid="{A27FE06D-E857-4A3C-BC29-C468369613D1}" name="Column8344"/>
    <tableColumn id="8353" xr3:uid="{1A169AD6-F244-4E1F-96E8-152F07459F34}" name="Column8345"/>
    <tableColumn id="8354" xr3:uid="{D1D7994C-3BC8-4EEF-B73E-35CD11FF0692}" name="Column8346"/>
    <tableColumn id="8355" xr3:uid="{81FC8FA5-E5C1-45CC-AC19-DD52F3A8CFE2}" name="Column8347"/>
    <tableColumn id="8356" xr3:uid="{1A9FE68D-287E-47D6-A9A5-5A156BC3E820}" name="Column8348"/>
    <tableColumn id="8357" xr3:uid="{DCDD32DE-652B-43AC-BC51-FCF3CC472130}" name="Column8349"/>
    <tableColumn id="8358" xr3:uid="{195C0FE5-C632-4DC0-9281-36FD9D307E70}" name="Column8350"/>
    <tableColumn id="8359" xr3:uid="{A7C9075F-0159-4EA6-AD57-254E28A2FA48}" name="Column8351"/>
    <tableColumn id="8360" xr3:uid="{AA3B7B6C-DCD5-402B-BAC9-193B1381F08E}" name="Column8352"/>
    <tableColumn id="8361" xr3:uid="{6E98383A-0022-4FA5-B15B-7F40EDA4CCAE}" name="Column8353"/>
    <tableColumn id="8362" xr3:uid="{EFCCA5B8-9A5D-4E31-A417-114E432FC167}" name="Column8354"/>
    <tableColumn id="8363" xr3:uid="{B3D88AA6-D6B5-40FF-8981-222AF000E949}" name="Column8355"/>
    <tableColumn id="8364" xr3:uid="{068FD269-68D8-4A43-8B79-92A2F269CAC5}" name="Column8356"/>
    <tableColumn id="8365" xr3:uid="{952B3D1C-4C40-4239-9D51-487BA0817A35}" name="Column8357"/>
    <tableColumn id="8366" xr3:uid="{42EF30BA-4C8B-4715-8633-133F315F31F1}" name="Column8358"/>
    <tableColumn id="8367" xr3:uid="{0CC4DC5B-CE11-4D62-8CFC-84F519F51DA1}" name="Column8359"/>
    <tableColumn id="8368" xr3:uid="{E0668B2E-A6DF-4DFB-AF5A-381A2F218569}" name="Column8360"/>
    <tableColumn id="8369" xr3:uid="{8EBB3CCF-CBB0-4704-8645-8D3F2A4C5B55}" name="Column8361"/>
    <tableColumn id="8370" xr3:uid="{AA778885-E0D8-47F5-8425-4D1CAB6F88F5}" name="Column8362"/>
    <tableColumn id="8371" xr3:uid="{DE131589-0B0B-4FF2-A60D-B4F80525932B}" name="Column8363"/>
    <tableColumn id="8372" xr3:uid="{7A213DFE-4538-44D7-BDDD-E5A3E53419C5}" name="Column8364"/>
    <tableColumn id="8373" xr3:uid="{0A7C912B-29B7-4FE8-8878-1F21B925B3DD}" name="Column8365"/>
    <tableColumn id="8374" xr3:uid="{6D8B327D-DE85-4FCC-B5A6-BBAEFF78DB59}" name="Column8366"/>
    <tableColumn id="8375" xr3:uid="{5A8E5410-AEB6-4043-B937-440C1CDBB8FF}" name="Column8367"/>
    <tableColumn id="8376" xr3:uid="{637EBFF3-AA12-4901-B9D2-FA42884704DE}" name="Column8368"/>
    <tableColumn id="8377" xr3:uid="{CA0C6A35-2D6E-4312-B45A-51695852C021}" name="Column8369"/>
    <tableColumn id="8378" xr3:uid="{22797BB1-74C9-42E0-9ADA-18E711E7010D}" name="Column8370"/>
    <tableColumn id="8379" xr3:uid="{40ABA369-0DB6-4E7A-AD6C-A9CAE9740E39}" name="Column8371"/>
    <tableColumn id="8380" xr3:uid="{C7F67A4C-60F0-41F9-8EB0-F9D6FF5908C2}" name="Column8372"/>
    <tableColumn id="8381" xr3:uid="{101D36BF-CD18-4EE0-A3B0-AE0A1F99C06E}" name="Column8373"/>
    <tableColumn id="8382" xr3:uid="{E8285E9F-0C7A-462B-9858-ECDB3628757F}" name="Column8374"/>
    <tableColumn id="8383" xr3:uid="{03335BEA-08A7-4B5C-B431-810589D6A78E}" name="Column8375"/>
    <tableColumn id="8384" xr3:uid="{B32DBA1D-6C6C-4450-B9E5-E39DE6B190E4}" name="Column8376"/>
    <tableColumn id="8385" xr3:uid="{5DE07AEB-1BBD-44EB-97AB-082DA3BD466D}" name="Column8377"/>
    <tableColumn id="8386" xr3:uid="{F8D9185C-6859-48F3-876D-D03DB8680B7C}" name="Column8378"/>
    <tableColumn id="8387" xr3:uid="{C08A39B8-4B2E-44CD-B19D-6D6331EDB0D0}" name="Column8379"/>
    <tableColumn id="8388" xr3:uid="{B39A5602-3B54-4D43-87F4-9F906A46DF73}" name="Column8380"/>
    <tableColumn id="8389" xr3:uid="{991011BF-2F98-43EB-9027-BAC987C35285}" name="Column8381"/>
    <tableColumn id="8390" xr3:uid="{179B64DE-20F9-44FF-A74E-A74F869D96E5}" name="Column8382"/>
    <tableColumn id="8391" xr3:uid="{8AE87BB0-6194-4FDE-8679-E1C8717229E7}" name="Column8383"/>
    <tableColumn id="8392" xr3:uid="{AC94D41B-E913-43A7-B024-E68791778E80}" name="Column8384"/>
    <tableColumn id="8393" xr3:uid="{AE0A6611-A4A8-43D2-B1BF-0D0952AB9E54}" name="Column8385"/>
    <tableColumn id="8394" xr3:uid="{C6FEC097-7059-438A-87B6-DC2479A9C3C8}" name="Column8386"/>
    <tableColumn id="8395" xr3:uid="{545E5764-0FDE-4ECE-A737-1C0ED0A8E452}" name="Column8387"/>
    <tableColumn id="8396" xr3:uid="{A7ED33CE-1BF5-4F76-9D04-34577F9BC01C}" name="Column8388"/>
    <tableColumn id="8397" xr3:uid="{2B5D9F36-42BD-4132-8271-D8C0CA582204}" name="Column8389"/>
    <tableColumn id="8398" xr3:uid="{B585464D-F27B-4443-9F47-B29F7FAD9A32}" name="Column8390"/>
    <tableColumn id="8399" xr3:uid="{BEB09C85-36CE-4A71-ACBD-D35013ACDB82}" name="Column8391"/>
    <tableColumn id="8400" xr3:uid="{103232C6-A2A4-4CC0-A94D-AFAA3AFD9DC4}" name="Column8392"/>
    <tableColumn id="8401" xr3:uid="{201EA048-2DDE-4ED2-A9D2-1DEFA8029EB5}" name="Column8393"/>
    <tableColumn id="8402" xr3:uid="{D87F9741-E434-4F96-9B5D-735A6C6DB6F4}" name="Column8394"/>
    <tableColumn id="8403" xr3:uid="{52C3EE2B-4155-470C-A7BC-A2CE797D5256}" name="Column8395"/>
    <tableColumn id="8404" xr3:uid="{94D1DB27-660C-449C-B92C-6B4EEBBB3B71}" name="Column8396"/>
    <tableColumn id="8405" xr3:uid="{95D3920F-2C54-4270-9FD3-6132F1AEA62A}" name="Column8397"/>
    <tableColumn id="8406" xr3:uid="{613E0AC2-41E7-43CE-9C30-DE698AEE30CB}" name="Column8398"/>
    <tableColumn id="8407" xr3:uid="{E6A33A0D-F405-43FB-9EED-66A61D2E3E39}" name="Column8399"/>
    <tableColumn id="8408" xr3:uid="{CC9DFF84-4B11-43BD-A500-02451E8C1966}" name="Column8400"/>
    <tableColumn id="8409" xr3:uid="{13B3978A-F81C-4B6A-AF8A-ACA5D293D2B0}" name="Column8401"/>
    <tableColumn id="8410" xr3:uid="{05812F7D-1F42-4E76-8424-5556033F17DE}" name="Column8402"/>
    <tableColumn id="8411" xr3:uid="{53EC4DF1-380E-4E0B-BA70-2A4056DF34A5}" name="Column8403"/>
    <tableColumn id="8412" xr3:uid="{522A9018-90C2-4764-80EB-A5760B84167E}" name="Column8404"/>
    <tableColumn id="8413" xr3:uid="{D39906D7-5A5D-4014-A184-898BEEDC885B}" name="Column8405"/>
    <tableColumn id="8414" xr3:uid="{550D52DD-8141-4663-AEC3-1D41CACE1013}" name="Column8406"/>
    <tableColumn id="8415" xr3:uid="{FB116167-22F8-4EA0-8D06-4D84748A4CA8}" name="Column8407"/>
    <tableColumn id="8416" xr3:uid="{FF4DAF76-3894-448B-88CA-1E6F430921E5}" name="Column8408"/>
    <tableColumn id="8417" xr3:uid="{E7950F4E-9F73-466D-A2B7-23540B2DC105}" name="Column8409"/>
    <tableColumn id="8418" xr3:uid="{F607E2CD-A6E4-4A47-A02F-8D96090159ED}" name="Column8410"/>
    <tableColumn id="8419" xr3:uid="{5EF95399-B41D-4C0E-AE8F-200CE3B3AE3B}" name="Column8411"/>
    <tableColumn id="8420" xr3:uid="{92B7C2F7-4606-4241-8F30-1F6E2A921D2C}" name="Column8412"/>
    <tableColumn id="8421" xr3:uid="{B5165909-0E5C-479E-8E87-48D0029AFC20}" name="Column8413"/>
    <tableColumn id="8422" xr3:uid="{F1C47D6B-4E79-47DA-AAC2-9988B0D287A6}" name="Column8414"/>
    <tableColumn id="8423" xr3:uid="{A6D2C9AB-D714-4A49-AC3B-2750D6AF93C5}" name="Column8415"/>
    <tableColumn id="8424" xr3:uid="{3D17ED87-6B1B-4DF5-A1F3-8E2827488B60}" name="Column8416"/>
    <tableColumn id="8425" xr3:uid="{A22D909D-FC85-4B81-B50F-165BF654A80A}" name="Column8417"/>
    <tableColumn id="8426" xr3:uid="{4543D4C2-C3E7-4719-8F72-815A54AEE5EA}" name="Column8418"/>
    <tableColumn id="8427" xr3:uid="{CB1228E4-AF24-42A5-897F-F08FA49A3890}" name="Column8419"/>
    <tableColumn id="8428" xr3:uid="{CB71CAF1-F809-4E76-96FB-5FAFF261BC30}" name="Column8420"/>
    <tableColumn id="8429" xr3:uid="{AC1CABF0-70E1-4DFD-A2EB-CDFF42963529}" name="Column8421"/>
    <tableColumn id="8430" xr3:uid="{7EED9620-0FFB-461E-A903-46D591A8BF4F}" name="Column8422"/>
    <tableColumn id="8431" xr3:uid="{36152FE8-89C8-4417-B52F-57E22C7D6490}" name="Column8423"/>
    <tableColumn id="8432" xr3:uid="{8FD2EB95-610A-4221-ACEF-D55B0FA9B960}" name="Column8424"/>
    <tableColumn id="8433" xr3:uid="{7E805AF1-0324-49C4-B6D1-B382B51FD32E}" name="Column8425"/>
    <tableColumn id="8434" xr3:uid="{8C0FB753-CD14-4B1C-98B8-801C1B0FA351}" name="Column8426"/>
    <tableColumn id="8435" xr3:uid="{DF7770D5-EE9B-4D9B-AE5B-E68D789CE57F}" name="Column8427"/>
    <tableColumn id="8436" xr3:uid="{B9C801DC-18E0-4E06-9794-3731E4241B66}" name="Column8428"/>
    <tableColumn id="8437" xr3:uid="{0BA8089D-1835-4AFF-8881-26533C1643CC}" name="Column8429"/>
    <tableColumn id="8438" xr3:uid="{E8425CE7-A7B4-4C68-8AB2-4149BB433A6D}" name="Column8430"/>
    <tableColumn id="8439" xr3:uid="{B24C083B-C1C0-42F0-A6A0-54B9F6B1DCE1}" name="Column8431"/>
    <tableColumn id="8440" xr3:uid="{FF41F934-9103-4F07-BC16-0F4BF74B8BE1}" name="Column8432"/>
    <tableColumn id="8441" xr3:uid="{29465BD1-ECBE-46A6-A807-90C248C2B0F5}" name="Column8433"/>
    <tableColumn id="8442" xr3:uid="{3184D144-4B4A-42FE-A3D2-4E7F0E3076D0}" name="Column8434"/>
    <tableColumn id="8443" xr3:uid="{2725931C-FBB2-44F7-AB0B-E92364767A12}" name="Column8435"/>
    <tableColumn id="8444" xr3:uid="{BB8580B9-76EE-4386-829B-DC1FC4AA2021}" name="Column8436"/>
    <tableColumn id="8445" xr3:uid="{64F3281B-A91F-49F4-88A9-0625A6D42853}" name="Column8437"/>
    <tableColumn id="8446" xr3:uid="{8FF763EA-DD76-48F3-B6CE-98089AAB40C4}" name="Column8438"/>
    <tableColumn id="8447" xr3:uid="{477EB92A-4766-4337-8610-3CBC9F1F6988}" name="Column8439"/>
    <tableColumn id="8448" xr3:uid="{66514540-41E6-4FCC-B1B6-9EF63E2E0D58}" name="Column8440"/>
    <tableColumn id="8449" xr3:uid="{B22B1F50-C8AE-4138-B4F5-F077F42D0338}" name="Column8441"/>
    <tableColumn id="8450" xr3:uid="{061E5C54-1CC0-4A4E-BF4B-EF134D78B1D8}" name="Column8442"/>
    <tableColumn id="8451" xr3:uid="{3292F82B-3DD0-4B54-9015-986498A8DBF0}" name="Column8443"/>
    <tableColumn id="8452" xr3:uid="{C3D10D6C-4B9D-4344-9186-9B6072CD277F}" name="Column8444"/>
    <tableColumn id="8453" xr3:uid="{51B1F503-A1B9-4F1A-ACAC-A50902AE40A3}" name="Column8445"/>
    <tableColumn id="8454" xr3:uid="{BCCF441D-4ECF-4ACA-AEC3-A2231C283930}" name="Column8446"/>
    <tableColumn id="8455" xr3:uid="{31373E53-A087-4F6E-B38C-DF0C9FC19C31}" name="Column8447"/>
    <tableColumn id="8456" xr3:uid="{43031924-A45A-4B71-B30B-D4DA0B920D29}" name="Column8448"/>
    <tableColumn id="8457" xr3:uid="{642BF2EE-3A85-4131-AEE6-302658655AC1}" name="Column8449"/>
    <tableColumn id="8458" xr3:uid="{9AC670C5-065F-44C7-9C89-74AB960D0A83}" name="Column8450"/>
    <tableColumn id="8459" xr3:uid="{037CED05-323D-424B-96BA-29174D1072D1}" name="Column8451"/>
    <tableColumn id="8460" xr3:uid="{08BF00A1-855A-4C4A-802B-34F2E84B6C66}" name="Column8452"/>
    <tableColumn id="8461" xr3:uid="{10ED0C0F-4DC0-4D1A-9974-E8D8AA04343D}" name="Column8453"/>
    <tableColumn id="8462" xr3:uid="{84488903-CA45-4A28-970D-4B8D2446023A}" name="Column8454"/>
    <tableColumn id="8463" xr3:uid="{A953F7BA-E6E4-4AA8-96FA-0575B817EE3E}" name="Column8455"/>
    <tableColumn id="8464" xr3:uid="{F9D66D51-3F58-42A7-B101-186BB55D9A55}" name="Column8456"/>
    <tableColumn id="8465" xr3:uid="{89A1F241-EA14-4D1A-9AC8-1D688CFB4DFD}" name="Column8457"/>
    <tableColumn id="8466" xr3:uid="{E109E6FD-54B0-4992-9C7F-D125B0FBD6F0}" name="Column8458"/>
    <tableColumn id="8467" xr3:uid="{81E2D263-D242-4750-ACEB-917C74EE9932}" name="Column8459"/>
    <tableColumn id="8468" xr3:uid="{02CD3392-E99F-460B-8D31-CBB4266D86B3}" name="Column8460"/>
    <tableColumn id="8469" xr3:uid="{D30D6AB2-6000-4B7F-A36D-5F590959769C}" name="Column8461"/>
    <tableColumn id="8470" xr3:uid="{E38AA4B9-DA2A-479E-9980-4241D119200E}" name="Column8462"/>
    <tableColumn id="8471" xr3:uid="{500AEBAC-C284-4A8B-8920-28B3A084E575}" name="Column8463"/>
    <tableColumn id="8472" xr3:uid="{E8E84217-C92C-40FD-AD90-5C12D1033609}" name="Column8464"/>
    <tableColumn id="8473" xr3:uid="{D5C2FC3B-598A-4863-B827-29FA9BD5DA06}" name="Column8465"/>
    <tableColumn id="8474" xr3:uid="{FCC3E06F-B87E-48F8-AF2B-F9583B6C54EB}" name="Column8466"/>
    <tableColumn id="8475" xr3:uid="{9402D327-BA8A-4601-ACFE-4D5DC1FB81A3}" name="Column8467"/>
    <tableColumn id="8476" xr3:uid="{B1E8A433-99F6-42E0-8791-07A675D1C52F}" name="Column8468"/>
    <tableColumn id="8477" xr3:uid="{68CC6221-5FCC-4D24-8441-72759DD0B67F}" name="Column8469"/>
    <tableColumn id="8478" xr3:uid="{7E65C3E3-F7BE-4C38-A5CE-68517AA71D7E}" name="Column8470"/>
    <tableColumn id="8479" xr3:uid="{64B17009-A10D-4CB1-936E-0333BD29A365}" name="Column8471"/>
    <tableColumn id="8480" xr3:uid="{D054354B-0CC6-4F9C-8DE8-5CF9D28DCB33}" name="Column8472"/>
    <tableColumn id="8481" xr3:uid="{6A7432B3-DAED-4C3C-93DC-D6ACC335518B}" name="Column8473"/>
    <tableColumn id="8482" xr3:uid="{C53855AA-7F48-44CA-B6B6-85427E9849FB}" name="Column8474"/>
    <tableColumn id="8483" xr3:uid="{62462EF6-804C-46E1-8E84-EB1D308287E5}" name="Column8475"/>
    <tableColumn id="8484" xr3:uid="{E9EC2AE6-B233-4A7F-B18E-48631942C0C8}" name="Column8476"/>
    <tableColumn id="8485" xr3:uid="{A604C33B-97C8-4613-BD2B-1781B559904F}" name="Column8477"/>
    <tableColumn id="8486" xr3:uid="{4355D138-4209-4B0A-95B4-7AEC571B2E4A}" name="Column8478"/>
    <tableColumn id="8487" xr3:uid="{774B11DE-FA9C-4D6F-A470-67AD669366B7}" name="Column8479"/>
    <tableColumn id="8488" xr3:uid="{0285C8EF-1883-4ADB-AD1C-CF33CCA080D4}" name="Column8480"/>
    <tableColumn id="8489" xr3:uid="{C7D6EC10-FAFA-43A2-83D8-2CA7B734BCCF}" name="Column8481"/>
    <tableColumn id="8490" xr3:uid="{C14A6028-D001-4769-8292-812F6F613292}" name="Column8482"/>
    <tableColumn id="8491" xr3:uid="{10D159BF-7EBB-47F1-9878-D88F8D01D0D7}" name="Column8483"/>
    <tableColumn id="8492" xr3:uid="{FA94B4CE-7011-4743-AE9B-0D79DAFBBF28}" name="Column8484"/>
    <tableColumn id="8493" xr3:uid="{FFBF7B3C-2999-4EF6-A0B0-1236E655616E}" name="Column8485"/>
    <tableColumn id="8494" xr3:uid="{17302F05-DFE0-4572-A2E0-96D39AACED24}" name="Column8486"/>
    <tableColumn id="8495" xr3:uid="{180E0B45-F970-4662-B919-E49DE75E6151}" name="Column8487"/>
    <tableColumn id="8496" xr3:uid="{025BF673-9DA8-4D57-9A36-36B4F73A0D72}" name="Column8488"/>
    <tableColumn id="8497" xr3:uid="{36B670C5-EB05-4CE4-A512-FB43DB0E872D}" name="Column8489"/>
    <tableColumn id="8498" xr3:uid="{6853D72E-F2CC-49C8-B0E6-AC6213A83D91}" name="Column8490"/>
    <tableColumn id="8499" xr3:uid="{CFF211D0-0E96-4FB9-B2AD-CE2DDE8D839E}" name="Column8491"/>
    <tableColumn id="8500" xr3:uid="{7C2E8D2E-731B-4CF6-8CDA-1E15CB805718}" name="Column8492"/>
    <tableColumn id="8501" xr3:uid="{2439E993-E3FA-4E6D-9C0E-1CF65E8920CE}" name="Column8493"/>
    <tableColumn id="8502" xr3:uid="{3DE6A0A2-51EA-4405-83A5-6E2A3DE18AF7}" name="Column8494"/>
    <tableColumn id="8503" xr3:uid="{22C08F8D-A619-4A58-9A8A-758EC59574F6}" name="Column8495"/>
    <tableColumn id="8504" xr3:uid="{E6B9A9BB-4013-4657-A400-1F2804D28A0E}" name="Column8496"/>
    <tableColumn id="8505" xr3:uid="{8C8FCB4D-D40B-4227-A3D3-E86BBAA4CD44}" name="Column8497"/>
    <tableColumn id="8506" xr3:uid="{3DF34F10-D235-4859-B574-B71706EB6899}" name="Column8498"/>
    <tableColumn id="8507" xr3:uid="{09E40C1B-412D-46F8-BA9E-335DA5045FCD}" name="Column8499"/>
    <tableColumn id="8508" xr3:uid="{A455C96B-F046-476C-9872-6BAB29FB5419}" name="Column8500"/>
    <tableColumn id="8509" xr3:uid="{78EB99CA-A39D-48A5-B3DD-AE4DDD470C76}" name="Column8501"/>
    <tableColumn id="8510" xr3:uid="{B54722E1-B3E5-409C-8A06-3D9D634247CA}" name="Column8502"/>
    <tableColumn id="8511" xr3:uid="{A73B52FC-9D4C-4E6A-95E7-48E109D8EE40}" name="Column8503"/>
    <tableColumn id="8512" xr3:uid="{BE3C117F-5701-4F2A-84F4-7384358955F2}" name="Column8504"/>
    <tableColumn id="8513" xr3:uid="{0E243CC7-7DDE-4072-9EB1-2F3223F8ED0B}" name="Column8505"/>
    <tableColumn id="8514" xr3:uid="{73EDCCF5-2FD5-4516-A2BC-D6769C078787}" name="Column8506"/>
    <tableColumn id="8515" xr3:uid="{9CBB7BDA-D92D-48DC-8907-A23B30744364}" name="Column8507"/>
    <tableColumn id="8516" xr3:uid="{EE773E67-FF55-4903-A939-0B465C234F63}" name="Column8508"/>
    <tableColumn id="8517" xr3:uid="{07E30661-50A4-4308-86FC-E18BFFBDFA04}" name="Column8509"/>
    <tableColumn id="8518" xr3:uid="{D27AD305-829A-45D9-A9F9-0F479A1CBAE6}" name="Column8510"/>
    <tableColumn id="8519" xr3:uid="{FA149EC9-C262-40FE-A133-A5A075C2896E}" name="Column8511"/>
    <tableColumn id="8520" xr3:uid="{1B3C5661-CBE4-414A-BF34-0140EDEA69F8}" name="Column8512"/>
    <tableColumn id="8521" xr3:uid="{DE954AEF-B726-4A9D-936D-77F11B014119}" name="Column8513"/>
    <tableColumn id="8522" xr3:uid="{D59E4577-4924-4FB3-83C3-B0291275349F}" name="Column8514"/>
    <tableColumn id="8523" xr3:uid="{8ACF6906-1E20-4787-8A47-26FBB3C3FFAF}" name="Column8515"/>
    <tableColumn id="8524" xr3:uid="{09150ADA-0E35-4231-A14C-E780F2D9F636}" name="Column8516"/>
    <tableColumn id="8525" xr3:uid="{92263EA3-AEA4-4375-8366-81BAF615563D}" name="Column8517"/>
    <tableColumn id="8526" xr3:uid="{FDB583B2-FFDB-4355-9C31-89CA147E1DA3}" name="Column8518"/>
    <tableColumn id="8527" xr3:uid="{FA79CF97-E0E9-4415-8813-4FA47CE8428C}" name="Column8519"/>
    <tableColumn id="8528" xr3:uid="{2E2F946D-EA43-4BDC-9CA9-26897355E664}" name="Column8520"/>
    <tableColumn id="8529" xr3:uid="{58E92B17-B76E-4E86-9CDE-A83937BD13BF}" name="Column8521"/>
    <tableColumn id="8530" xr3:uid="{D34E71BE-9D6C-4A23-8375-6ACC1EF3FBAF}" name="Column8522"/>
    <tableColumn id="8531" xr3:uid="{9C3B27D1-19A0-4AA4-A6D3-D088260853D5}" name="Column8523"/>
    <tableColumn id="8532" xr3:uid="{CBF3E835-206A-4CC9-B5D8-E528B5FCB2AE}" name="Column8524"/>
    <tableColumn id="8533" xr3:uid="{64DBDE97-0F4E-4692-B6F0-2DEA0EF7C178}" name="Column8525"/>
    <tableColumn id="8534" xr3:uid="{44B28E6B-7F23-41DA-9707-A8A850954F24}" name="Column8526"/>
    <tableColumn id="8535" xr3:uid="{7A598FD2-396B-47B3-9E8C-5BB12A44C3E2}" name="Column8527"/>
    <tableColumn id="8536" xr3:uid="{A5276476-CE30-4F88-BDE3-D66F15BA20C3}" name="Column8528"/>
    <tableColumn id="8537" xr3:uid="{623199EE-7FF8-4821-9BF2-B0772B9E967F}" name="Column8529"/>
    <tableColumn id="8538" xr3:uid="{9D396DE3-4E75-4F28-8C97-F6558DF312DB}" name="Column8530"/>
    <tableColumn id="8539" xr3:uid="{6206D229-A4E8-4D72-AA53-614C251FD6F6}" name="Column8531"/>
    <tableColumn id="8540" xr3:uid="{DDA4CB17-613A-424D-A20E-37CF52C028B8}" name="Column8532"/>
    <tableColumn id="8541" xr3:uid="{A0A289B4-DB3B-477B-834E-E697834A3BC7}" name="Column8533"/>
    <tableColumn id="8542" xr3:uid="{00CBC97B-2BB8-4403-AE09-EA7A5158CEDF}" name="Column8534"/>
    <tableColumn id="8543" xr3:uid="{6921D34C-1E26-4974-9947-4317D18BD3ED}" name="Column8535"/>
    <tableColumn id="8544" xr3:uid="{542678BA-FF31-4265-86A6-445034B312FB}" name="Column8536"/>
    <tableColumn id="8545" xr3:uid="{86CDD951-E7E0-4705-9750-5D6B2F141804}" name="Column8537"/>
    <tableColumn id="8546" xr3:uid="{A51F0C10-8329-41F4-8BBC-F1646AE7F96F}" name="Column8538"/>
    <tableColumn id="8547" xr3:uid="{18DA8E26-7689-43D2-A466-091828913DCE}" name="Column8539"/>
    <tableColumn id="8548" xr3:uid="{2D0A7187-94C3-4472-9914-5C758B7744D7}" name="Column8540"/>
    <tableColumn id="8549" xr3:uid="{6A9AEB0B-72FE-4286-9D17-1DFF1BD2CF1D}" name="Column8541"/>
    <tableColumn id="8550" xr3:uid="{4D85DE54-F629-413C-B162-23AFB5B17557}" name="Column8542"/>
    <tableColumn id="8551" xr3:uid="{92C062D7-5633-4310-81FC-509EC367A5A3}" name="Column8543"/>
    <tableColumn id="8552" xr3:uid="{DA9AAFCA-29C3-463F-BBB8-BB6A4FF78EF2}" name="Column8544"/>
    <tableColumn id="8553" xr3:uid="{269A7119-1493-4BD7-A39F-73F039ABFE56}" name="Column8545"/>
    <tableColumn id="8554" xr3:uid="{CF6DA53D-C458-425D-85DF-64C71B50C2B7}" name="Column8546"/>
    <tableColumn id="8555" xr3:uid="{964853E6-970C-409D-B393-87CF770282DF}" name="Column8547"/>
    <tableColumn id="8556" xr3:uid="{C04F1854-881E-4FF6-91B7-7ADE1EC89799}" name="Column8548"/>
    <tableColumn id="8557" xr3:uid="{F407F991-1178-4BE7-A750-B714014C82AE}" name="Column8549"/>
    <tableColumn id="8558" xr3:uid="{03888ADF-9861-44F1-AD27-A1C1CB6EA030}" name="Column8550"/>
    <tableColumn id="8559" xr3:uid="{4EE1E7A9-B6B9-4BBE-9F6D-8384B8350A57}" name="Column8551"/>
    <tableColumn id="8560" xr3:uid="{3412C3DC-5C22-4631-82FB-B99C3C38715B}" name="Column8552"/>
    <tableColumn id="8561" xr3:uid="{E9109726-D215-4C18-9B03-9DEAC8A4043B}" name="Column8553"/>
    <tableColumn id="8562" xr3:uid="{D1E3C779-2CA7-40C4-A5FC-28A68C849909}" name="Column8554"/>
    <tableColumn id="8563" xr3:uid="{4FA13AA8-F425-47BB-ABC8-5246A191159D}" name="Column8555"/>
    <tableColumn id="8564" xr3:uid="{E77C4D1C-C519-42D7-8606-ECA5A839990B}" name="Column8556"/>
    <tableColumn id="8565" xr3:uid="{BAEB18FE-DC55-41B6-AA57-258ED5A2C8F5}" name="Column8557"/>
    <tableColumn id="8566" xr3:uid="{016C5CAE-FE1C-459F-84F5-615FE75B0DDD}" name="Column8558"/>
    <tableColumn id="8567" xr3:uid="{71A5699F-9C42-4F98-A08E-182555860D55}" name="Column8559"/>
    <tableColumn id="8568" xr3:uid="{EFF96165-F122-4722-8221-45AD90650B41}" name="Column8560"/>
    <tableColumn id="8569" xr3:uid="{A6E1F95C-9E7B-4505-B6DE-857F00FB969E}" name="Column8561"/>
    <tableColumn id="8570" xr3:uid="{DF0EBFB4-2DC4-4587-A2AC-0327EBA8B861}" name="Column8562"/>
    <tableColumn id="8571" xr3:uid="{DAB92B21-0389-4FFB-8E70-1C99892675F0}" name="Column8563"/>
    <tableColumn id="8572" xr3:uid="{E7B65470-1007-464F-93B4-B7DF8B476DBF}" name="Column8564"/>
    <tableColumn id="8573" xr3:uid="{9259FB20-D9BC-44A1-A462-8E6AE30C3C5C}" name="Column8565"/>
    <tableColumn id="8574" xr3:uid="{628B1B17-8C5F-4237-B9E1-F85FE86C253D}" name="Column8566"/>
    <tableColumn id="8575" xr3:uid="{87AB3A4A-7C48-4265-98E5-543359E600FA}" name="Column8567"/>
    <tableColumn id="8576" xr3:uid="{7E09A7E1-EB3E-45A5-92B7-64E14ABBC349}" name="Column8568"/>
    <tableColumn id="8577" xr3:uid="{E45972E8-03B0-4848-A51B-D0F73C61BFF9}" name="Column8569"/>
    <tableColumn id="8578" xr3:uid="{98E4D9BE-92CD-4557-AA13-F68575DB0A9B}" name="Column8570"/>
    <tableColumn id="8579" xr3:uid="{43CCA3D4-2AB5-4E29-8669-739092250512}" name="Column8571"/>
    <tableColumn id="8580" xr3:uid="{A6AD908F-0E70-479B-A039-D181CE44A786}" name="Column8572"/>
    <tableColumn id="8581" xr3:uid="{0D2F66B9-8FCE-46AE-BB25-3870A6F75B56}" name="Column8573"/>
    <tableColumn id="8582" xr3:uid="{2AE0C2B9-9939-43CA-B023-A7D2C312783D}" name="Column8574"/>
    <tableColumn id="8583" xr3:uid="{52521EFC-3A9E-47C8-8577-21A6974115C0}" name="Column8575"/>
    <tableColumn id="8584" xr3:uid="{F5868C21-6286-4FE2-9FC9-A9449665DBF0}" name="Column8576"/>
    <tableColumn id="8585" xr3:uid="{7661F3BB-0497-4F32-B730-A4E5F4C4F723}" name="Column8577"/>
    <tableColumn id="8586" xr3:uid="{58EB5EE2-BAA4-4705-91AE-24578AA35123}" name="Column8578"/>
    <tableColumn id="8587" xr3:uid="{DE3B440F-681F-47EA-B7B2-D864C225CE88}" name="Column8579"/>
    <tableColumn id="8588" xr3:uid="{14F0B554-81A6-4DF6-81F5-9D915C7B0643}" name="Column8580"/>
    <tableColumn id="8589" xr3:uid="{6B44E274-AF6C-41DD-840B-40DBE517CD4B}" name="Column8581"/>
    <tableColumn id="8590" xr3:uid="{FCB24588-2DD0-42FA-9EB3-8BA038A389BD}" name="Column8582"/>
    <tableColumn id="8591" xr3:uid="{251CCEA2-3067-4D03-91B6-693B47D57AD4}" name="Column8583"/>
    <tableColumn id="8592" xr3:uid="{8D456D77-8D97-4BFD-8ACE-DFFD53C9EED2}" name="Column8584"/>
    <tableColumn id="8593" xr3:uid="{C2A96191-A941-47BF-A8E0-DDBD13F6F90E}" name="Column8585"/>
    <tableColumn id="8594" xr3:uid="{3FE587A1-4FF3-4066-9AE2-6F6E5F755600}" name="Column8586"/>
    <tableColumn id="8595" xr3:uid="{EBD286C5-803E-45E5-9FFD-70C5C386BEA1}" name="Column8587"/>
    <tableColumn id="8596" xr3:uid="{4958E1EC-37E3-4502-8192-F5A65E4D9994}" name="Column8588"/>
    <tableColumn id="8597" xr3:uid="{7E4D1699-6856-410D-88BE-0B39CC081118}" name="Column8589"/>
    <tableColumn id="8598" xr3:uid="{EC42A834-CFD4-40BA-A4A7-D275CA179BE4}" name="Column8590"/>
    <tableColumn id="8599" xr3:uid="{79D93F9B-4CB7-429E-8FF3-EDD15262360D}" name="Column8591"/>
    <tableColumn id="8600" xr3:uid="{A446265A-D2B5-49DF-9772-616DA6AAF073}" name="Column8592"/>
    <tableColumn id="8601" xr3:uid="{4E958762-4DC1-4470-8737-6434990FCA79}" name="Column8593"/>
    <tableColumn id="8602" xr3:uid="{DF9AA0C1-31A6-4760-B4D8-26C2FD42249D}" name="Column8594"/>
    <tableColumn id="8603" xr3:uid="{F85C8563-0FC5-4CE4-8798-E8971F393C3E}" name="Column8595"/>
    <tableColumn id="8604" xr3:uid="{7C44EA5E-36D6-4722-BBE2-05D622E2A7C4}" name="Column8596"/>
    <tableColumn id="8605" xr3:uid="{1656EA36-55D9-435F-95DE-1E6461B0EB33}" name="Column8597"/>
    <tableColumn id="8606" xr3:uid="{F82210F8-3AFC-40CB-886D-80B3AFCC0FF5}" name="Column8598"/>
    <tableColumn id="8607" xr3:uid="{6EAE1DF5-104C-458B-B34E-7F34D0120DF9}" name="Column8599"/>
    <tableColumn id="8608" xr3:uid="{7DB3CEDF-1EC6-481C-9EF1-6D4D4F0FDCBA}" name="Column8600"/>
    <tableColumn id="8609" xr3:uid="{16693E78-375E-45FE-876A-231F554FB375}" name="Column8601"/>
    <tableColumn id="8610" xr3:uid="{46ADD152-6FF5-4ECF-8005-3C412E29A61A}" name="Column8602"/>
    <tableColumn id="8611" xr3:uid="{77F7357B-AEE1-4EAF-B20B-042FD0A11BA4}" name="Column8603"/>
    <tableColumn id="8612" xr3:uid="{542168F9-A772-4466-BD15-CFC1ADAA1236}" name="Column8604"/>
    <tableColumn id="8613" xr3:uid="{025EE61E-A280-419D-818A-805DFFD27B14}" name="Column8605"/>
    <tableColumn id="8614" xr3:uid="{4B784E70-0427-4490-9200-FE4395C7F860}" name="Column8606"/>
    <tableColumn id="8615" xr3:uid="{4D633B8C-7B10-494F-9C83-9DBC32E12379}" name="Column8607"/>
    <tableColumn id="8616" xr3:uid="{F71863AE-4578-48B2-BA31-2693256C7203}" name="Column8608"/>
    <tableColumn id="8617" xr3:uid="{03058BF4-B89F-4947-B976-95D5F793C47B}" name="Column8609"/>
    <tableColumn id="8618" xr3:uid="{9CE3A12F-6E3A-4364-855B-7670DE54E6A3}" name="Column8610"/>
    <tableColumn id="8619" xr3:uid="{9A6F5B58-7F9D-40DD-87F5-06099434E766}" name="Column8611"/>
    <tableColumn id="8620" xr3:uid="{E8F4E8CE-5ACB-4973-8996-9B3902B804BA}" name="Column8612"/>
    <tableColumn id="8621" xr3:uid="{E8CFB0D3-ED72-445D-8CEE-29B46B1E8669}" name="Column8613"/>
    <tableColumn id="8622" xr3:uid="{D271A694-8DAB-4F10-B8A5-58981C62760F}" name="Column8614"/>
    <tableColumn id="8623" xr3:uid="{9742CB11-B5E2-4853-BEC5-DDF567DD71F3}" name="Column8615"/>
    <tableColumn id="8624" xr3:uid="{295B805B-E522-449A-92E3-15CF39A8C4F3}" name="Column8616"/>
    <tableColumn id="8625" xr3:uid="{456A2ADB-601C-494A-A1BE-C1D081660629}" name="Column8617"/>
    <tableColumn id="8626" xr3:uid="{AA2F66A7-F823-43BE-9CA9-530964C1C7C9}" name="Column8618"/>
    <tableColumn id="8627" xr3:uid="{B88C06A4-D4C8-4BB5-B2FA-337E82631CFA}" name="Column8619"/>
    <tableColumn id="8628" xr3:uid="{9BC95BEB-9DE7-4382-BB06-BD974F6506D3}" name="Column8620"/>
    <tableColumn id="8629" xr3:uid="{493247FF-4733-4159-8A6A-00C07FBD29B9}" name="Column8621"/>
    <tableColumn id="8630" xr3:uid="{F3A2BFBA-792A-436E-A0D2-8AE55F28AE29}" name="Column8622"/>
    <tableColumn id="8631" xr3:uid="{35539EC8-62CD-4567-95DF-CBD706599FFE}" name="Column8623"/>
    <tableColumn id="8632" xr3:uid="{AA1A062B-644A-48C4-AA5E-FD42B60C67D0}" name="Column8624"/>
    <tableColumn id="8633" xr3:uid="{0FD176B7-0382-464C-8DB3-B769A1EFE097}" name="Column8625"/>
    <tableColumn id="8634" xr3:uid="{2121CB94-4A1F-427A-BCDA-C0F09AE098DC}" name="Column8626"/>
    <tableColumn id="8635" xr3:uid="{C22346F6-6FF8-4D6B-A538-A53C6E566D4B}" name="Column8627"/>
    <tableColumn id="8636" xr3:uid="{35DB7E4D-1710-4523-BD62-014C80A6E3F9}" name="Column8628"/>
    <tableColumn id="8637" xr3:uid="{37F15B82-8759-4996-AFFC-4E9683979D67}" name="Column8629"/>
    <tableColumn id="8638" xr3:uid="{D06213C6-1E1F-4284-86AC-863C780436A6}" name="Column8630"/>
    <tableColumn id="8639" xr3:uid="{5FC1BC8F-93D1-4064-BA17-64012A9E5EAA}" name="Column8631"/>
    <tableColumn id="8640" xr3:uid="{7AC58554-3716-4724-91F9-76B139B5AF3C}" name="Column8632"/>
    <tableColumn id="8641" xr3:uid="{06EF4B9A-B0F8-4A31-ADE5-CA1500421F7A}" name="Column8633"/>
    <tableColumn id="8642" xr3:uid="{B27B0D39-0ABB-4A3D-AAC7-30DEBFF1FDFB}" name="Column8634"/>
    <tableColumn id="8643" xr3:uid="{AA24A999-1ACE-4D00-81C2-0919A9F1D3B0}" name="Column8635"/>
    <tableColumn id="8644" xr3:uid="{2255E0B2-14DC-4225-A740-9D4BD6521BE5}" name="Column8636"/>
    <tableColumn id="8645" xr3:uid="{686134C5-6E08-4E45-B03A-AAE2B6373C7A}" name="Column8637"/>
    <tableColumn id="8646" xr3:uid="{95027FEC-D5E8-40E1-AA1F-D392BA1614F8}" name="Column8638"/>
    <tableColumn id="8647" xr3:uid="{5CBF40BD-4CE3-4FDF-96D7-A8E80471D10F}" name="Column8639"/>
    <tableColumn id="8648" xr3:uid="{C1938DAE-E52B-4448-9008-E2C00C1060E2}" name="Column8640"/>
    <tableColumn id="8649" xr3:uid="{6AB3B953-39C0-4A6C-9694-20E7D6BEDAF9}" name="Column8641"/>
    <tableColumn id="8650" xr3:uid="{A78D4D9B-D0CD-4FB4-9158-1E4C5766111C}" name="Column8642"/>
    <tableColumn id="8651" xr3:uid="{DBCCC68A-C0FA-426D-B9E9-8FD24B370C2A}" name="Column8643"/>
    <tableColumn id="8652" xr3:uid="{6397D3B1-0BB7-4E9D-B129-43E94BED7231}" name="Column8644"/>
    <tableColumn id="8653" xr3:uid="{2A9FC20C-EC8D-453F-9403-0E78377579F9}" name="Column8645"/>
    <tableColumn id="8654" xr3:uid="{2E5BE898-5954-448A-9310-BB2BD4E4DDDD}" name="Column8646"/>
    <tableColumn id="8655" xr3:uid="{F79D9ABD-17A2-4A78-8CD7-F9F88C4FCD92}" name="Column8647"/>
    <tableColumn id="8656" xr3:uid="{17EE0261-F0FE-4E1C-B3B8-E01CC46B9103}" name="Column8648"/>
    <tableColumn id="8657" xr3:uid="{8E3DB31C-53FF-482F-83B4-D9625B4F8001}" name="Column8649"/>
    <tableColumn id="8658" xr3:uid="{28B348AD-FF0A-414F-9E4F-A391FC5FF0E7}" name="Column8650"/>
    <tableColumn id="8659" xr3:uid="{F35A0A08-1BC6-44BC-95B3-F83B863B2C72}" name="Column8651"/>
    <tableColumn id="8660" xr3:uid="{1BE0C728-E0A8-430B-8F59-8C96D83FA638}" name="Column8652"/>
    <tableColumn id="8661" xr3:uid="{58BE3AED-9439-43B4-A1D1-AAF6EF12ACE6}" name="Column8653"/>
    <tableColumn id="8662" xr3:uid="{A6C38FD3-868A-427E-AD1A-A1179304D0B9}" name="Column8654"/>
    <tableColumn id="8663" xr3:uid="{FB5DD114-8B06-4CE0-AE56-749BD0C1BF62}" name="Column8655"/>
    <tableColumn id="8664" xr3:uid="{D093353B-AD06-484F-B911-C5FBD75663B3}" name="Column8656"/>
    <tableColumn id="8665" xr3:uid="{BBD6128E-0987-49F7-8204-0D1158238203}" name="Column8657"/>
    <tableColumn id="8666" xr3:uid="{CB363993-5D08-47AC-808C-0575BEC4C815}" name="Column8658"/>
    <tableColumn id="8667" xr3:uid="{88FAEDAA-C9E6-49BD-B6FF-D73271E28ECA}" name="Column8659"/>
    <tableColumn id="8668" xr3:uid="{1B1D67A1-5A28-486F-B02F-43197E90F841}" name="Column8660"/>
    <tableColumn id="8669" xr3:uid="{F1EB6DA7-CBEE-4559-BAE9-860270954B33}" name="Column8661"/>
    <tableColumn id="8670" xr3:uid="{789A95F9-F19F-444A-8777-18C5622E3045}" name="Column8662"/>
    <tableColumn id="8671" xr3:uid="{609D011C-ABA4-425E-A0B4-9A432334BD57}" name="Column8663"/>
    <tableColumn id="8672" xr3:uid="{50232E7B-BB05-407F-8171-9751FC065055}" name="Column8664"/>
    <tableColumn id="8673" xr3:uid="{A703589A-276F-4E19-88F3-8FA19DEEDAB6}" name="Column8665"/>
    <tableColumn id="8674" xr3:uid="{8497E005-E4F1-4614-A48B-AC4093A7CA44}" name="Column8666"/>
    <tableColumn id="8675" xr3:uid="{5D665E93-AB29-43C3-98F4-9C512F188FE3}" name="Column8667"/>
    <tableColumn id="8676" xr3:uid="{F303B5EC-88BD-4960-BEB2-2942BDE9FC26}" name="Column8668"/>
    <tableColumn id="8677" xr3:uid="{A1CF3392-987E-495D-9013-81C8491FB940}" name="Column8669"/>
    <tableColumn id="8678" xr3:uid="{37E32876-933D-4E80-99E6-1AD99DD3F3FA}" name="Column8670"/>
    <tableColumn id="8679" xr3:uid="{0B4BA2BA-BA50-4618-9456-953EAA687EDF}" name="Column8671"/>
    <tableColumn id="8680" xr3:uid="{C3C15B00-84A7-4BA0-B540-F907116A4D60}" name="Column8672"/>
    <tableColumn id="8681" xr3:uid="{812F3D21-693E-4DD2-80D2-887AB9DE3421}" name="Column8673"/>
    <tableColumn id="8682" xr3:uid="{C88C2456-56AF-49E5-AA88-BC69F3ECF5A7}" name="Column8674"/>
    <tableColumn id="8683" xr3:uid="{AF1C6D00-CC3D-4E5B-A83E-BA3086882F2A}" name="Column8675"/>
    <tableColumn id="8684" xr3:uid="{32C1421F-942C-4972-B29A-2F2303AD4202}" name="Column8676"/>
    <tableColumn id="8685" xr3:uid="{7FEFC493-9B97-4190-AF13-CCCF55776F5E}" name="Column8677"/>
    <tableColumn id="8686" xr3:uid="{48FA3AEA-78D3-4869-A897-AB6C77A6931E}" name="Column8678"/>
    <tableColumn id="8687" xr3:uid="{E233AEF4-A7FF-4EB1-9226-113FE30BB3E3}" name="Column8679"/>
    <tableColumn id="8688" xr3:uid="{EE95E087-09B3-4E0D-8F8B-36C4A750BF83}" name="Column8680"/>
    <tableColumn id="8689" xr3:uid="{80F9907A-1E4E-4EBE-BB57-97AB6288739E}" name="Column8681"/>
    <tableColumn id="8690" xr3:uid="{4CBA8451-8BA8-4969-9C39-3685C16806AA}" name="Column8682"/>
    <tableColumn id="8691" xr3:uid="{A5306620-09C5-412A-A619-004A12956E9F}" name="Column8683"/>
    <tableColumn id="8692" xr3:uid="{7F692E8E-B186-494F-9067-CB54A0CADDF1}" name="Column8684"/>
    <tableColumn id="8693" xr3:uid="{8149F1B4-8559-454D-820B-E53292E6D606}" name="Column8685"/>
    <tableColumn id="8694" xr3:uid="{73BF0170-B284-478D-983A-EDAEEE6B453E}" name="Column8686"/>
    <tableColumn id="8695" xr3:uid="{F5DD736F-C8B7-4C58-AFBB-280D5F4A98BD}" name="Column8687"/>
    <tableColumn id="8696" xr3:uid="{F0411AD1-89AB-4649-8937-06EC17BC9634}" name="Column8688"/>
    <tableColumn id="8697" xr3:uid="{9ACA3934-1236-48F7-8AE5-7CB708350FBE}" name="Column8689"/>
    <tableColumn id="8698" xr3:uid="{14F52B1A-0C3A-4BFA-9967-085A2C4A31C9}" name="Column8690"/>
    <tableColumn id="8699" xr3:uid="{8637E59D-FDB2-47CC-B4D1-1C7A66F0402A}" name="Column8691"/>
    <tableColumn id="8700" xr3:uid="{B98E9561-C6AF-49F0-9850-502B2D6F60E6}" name="Column8692"/>
    <tableColumn id="8701" xr3:uid="{8E91A95E-8C0A-4313-BE52-8D79C860D9F8}" name="Column8693"/>
    <tableColumn id="8702" xr3:uid="{332EA475-9960-41AC-A241-C10D958C9A3F}" name="Column8694"/>
    <tableColumn id="8703" xr3:uid="{E7740282-1CDB-4697-866A-FA006B59AA79}" name="Column8695"/>
    <tableColumn id="8704" xr3:uid="{DE853512-A2E8-4303-AA8C-7A3585C2A2FF}" name="Column8696"/>
    <tableColumn id="8705" xr3:uid="{B8EE7FBD-28FA-43B8-8A60-E5A9D80A3B60}" name="Column8697"/>
    <tableColumn id="8706" xr3:uid="{C5F8390B-65D0-4886-B5F8-5605983E6059}" name="Column8698"/>
    <tableColumn id="8707" xr3:uid="{4EDBD30E-FB37-432A-B2A5-2F37DBCFDF95}" name="Column8699"/>
    <tableColumn id="8708" xr3:uid="{0E638C07-7EC4-4E7E-9EDD-C9249DD35886}" name="Column8700"/>
    <tableColumn id="8709" xr3:uid="{1D19E9A2-D9DE-4A0C-8F3B-5F8740673C31}" name="Column8701"/>
    <tableColumn id="8710" xr3:uid="{3714F644-9CAD-40BE-9D91-3181922EB13B}" name="Column8702"/>
    <tableColumn id="8711" xr3:uid="{F62A8987-4310-4AB5-A082-79DC44341BDA}" name="Column8703"/>
    <tableColumn id="8712" xr3:uid="{CF94A191-14BD-4F5F-A02B-31ACD8C00C1E}" name="Column8704"/>
    <tableColumn id="8713" xr3:uid="{62CF283C-05AF-48CD-8079-49307D2F3E35}" name="Column8705"/>
    <tableColumn id="8714" xr3:uid="{CFD17288-639C-47ED-83FF-750DFCAAE596}" name="Column8706"/>
    <tableColumn id="8715" xr3:uid="{61EC284F-355A-4E86-A9B9-0144B9214045}" name="Column8707"/>
    <tableColumn id="8716" xr3:uid="{B2A86A0C-5F02-493F-B428-7757857C065D}" name="Column8708"/>
    <tableColumn id="8717" xr3:uid="{6F2F6451-13D4-4BE1-B5E0-EE6D74C04A7F}" name="Column8709"/>
    <tableColumn id="8718" xr3:uid="{F3C18974-8032-4DD6-9201-B182D4556F5C}" name="Column8710"/>
    <tableColumn id="8719" xr3:uid="{D0BA01E9-DAC8-43AC-99E7-8FEECC0B0717}" name="Column8711"/>
    <tableColumn id="8720" xr3:uid="{52837699-8379-490A-8284-723CFA704082}" name="Column8712"/>
    <tableColumn id="8721" xr3:uid="{4DCB3E48-A352-4172-ABE3-D1C85CD037BB}" name="Column8713"/>
    <tableColumn id="8722" xr3:uid="{57D321C9-A966-4D10-A48F-CBBF6ABA4261}" name="Column8714"/>
    <tableColumn id="8723" xr3:uid="{55BD7D1A-E201-4CFA-8587-0DA35B12C4A4}" name="Column8715"/>
    <tableColumn id="8724" xr3:uid="{E1FA5CD9-587B-4963-86DF-E24C66CEC62C}" name="Column8716"/>
    <tableColumn id="8725" xr3:uid="{45C98AA7-FEAC-4C75-B69B-3A423E901AA7}" name="Column8717"/>
    <tableColumn id="8726" xr3:uid="{0826EB1E-CC80-4C28-A6BA-17C76177F39D}" name="Column8718"/>
    <tableColumn id="8727" xr3:uid="{9D24EDDF-48F4-46B7-83E7-39AA0DDCED7C}" name="Column8719"/>
    <tableColumn id="8728" xr3:uid="{1B107DF7-E747-4FE0-A092-6FB5D374E2F0}" name="Column8720"/>
    <tableColumn id="8729" xr3:uid="{CFE1CCB9-003E-4DD0-AF73-142C5B61031F}" name="Column8721"/>
    <tableColumn id="8730" xr3:uid="{6D1699C1-C17F-410A-8992-B1378CA86701}" name="Column8722"/>
    <tableColumn id="8731" xr3:uid="{C1286B79-F555-472B-BB16-7C6BC8ED6D37}" name="Column8723"/>
    <tableColumn id="8732" xr3:uid="{0BD971B8-E3C7-4949-9517-EDE6CFDA45B5}" name="Column8724"/>
    <tableColumn id="8733" xr3:uid="{54E2A1C8-7EBD-4887-88C7-902CD85CC658}" name="Column8725"/>
    <tableColumn id="8734" xr3:uid="{5E151FCD-B732-4CC5-9851-296757FD6D28}" name="Column8726"/>
    <tableColumn id="8735" xr3:uid="{6DF4B991-BCF8-414F-9A5F-A9C690DBA5B4}" name="Column8727"/>
    <tableColumn id="8736" xr3:uid="{2F9C0603-53AA-4253-A11D-93ABB88AF8FF}" name="Column8728"/>
    <tableColumn id="8737" xr3:uid="{53FBEA01-92B4-4C3C-8AA3-1392AAF568CA}" name="Column8729"/>
    <tableColumn id="8738" xr3:uid="{319A5402-AD86-45BC-8C63-A825EEF9B25D}" name="Column8730"/>
    <tableColumn id="8739" xr3:uid="{6ACE1F85-235B-4BF3-A507-776B44A6E797}" name="Column8731"/>
    <tableColumn id="8740" xr3:uid="{0B5A97D6-DCAB-4309-92B5-F56B6B34F97C}" name="Column8732"/>
    <tableColumn id="8741" xr3:uid="{1DB35B23-E4AA-4EA2-BEEA-2FD545F65861}" name="Column8733"/>
    <tableColumn id="8742" xr3:uid="{CCB18F16-995F-47E3-A06B-CA2CD600EE57}" name="Column8734"/>
    <tableColumn id="8743" xr3:uid="{682C6945-524D-43B2-B74D-6DF9CFC235E6}" name="Column8735"/>
    <tableColumn id="8744" xr3:uid="{968843E9-9BE1-45B2-AE9E-D3756EEA585D}" name="Column8736"/>
    <tableColumn id="8745" xr3:uid="{C21242E2-80E0-468D-99D8-D93E296A69D9}" name="Column8737"/>
    <tableColumn id="8746" xr3:uid="{F97DA738-B38D-4BF8-9D2D-6C8476779218}" name="Column8738"/>
    <tableColumn id="8747" xr3:uid="{70451DA8-2A5E-4F62-9DE1-4A8EE64E10B3}" name="Column8739"/>
    <tableColumn id="8748" xr3:uid="{9153960B-4221-4D3E-83C9-66FCBB62FE2E}" name="Column8740"/>
    <tableColumn id="8749" xr3:uid="{2B27513B-A629-40EA-8592-10024080CDEC}" name="Column8741"/>
    <tableColumn id="8750" xr3:uid="{C0EAFCBA-97F6-4881-87C0-CA41B68EA699}" name="Column8742"/>
    <tableColumn id="8751" xr3:uid="{A1F04893-1621-4D92-A011-5E2EFE8EE781}" name="Column8743"/>
    <tableColumn id="8752" xr3:uid="{9A215552-A2AD-459C-A25D-19131A9139D2}" name="Column8744"/>
    <tableColumn id="8753" xr3:uid="{2E141CEE-2756-4EC1-85C8-6DA3FF2FCBDD}" name="Column8745"/>
    <tableColumn id="8754" xr3:uid="{F9E304C5-465A-4738-B0D0-C65F722675F2}" name="Column8746"/>
    <tableColumn id="8755" xr3:uid="{844EE279-85CA-434C-B5AF-4BFA2F334869}" name="Column8747"/>
    <tableColumn id="8756" xr3:uid="{21BA1565-ED3A-4206-89FB-FE57A86D7859}" name="Column8748"/>
    <tableColumn id="8757" xr3:uid="{92C9D6EF-97E4-4579-B3AE-CC2F70A421C2}" name="Column8749"/>
    <tableColumn id="8758" xr3:uid="{D58C1653-744E-45AE-9E1A-DFA3CB13828E}" name="Column8750"/>
    <tableColumn id="8759" xr3:uid="{26CADBEC-21AB-4874-8F63-A7B30BB5F5B0}" name="Column8751"/>
    <tableColumn id="8760" xr3:uid="{2D6B6C6E-0B5F-40D5-955E-54D5883A3E5B}" name="Column8752"/>
    <tableColumn id="8761" xr3:uid="{9FBEAFC9-AA50-4AE5-8649-7AEE7FFAFAE4}" name="Column8753"/>
    <tableColumn id="8762" xr3:uid="{D52900CB-3603-4FD7-8E50-C46CCBA2E572}" name="Column8754"/>
    <tableColumn id="8763" xr3:uid="{7D4031C8-24FC-4EC5-8563-F59BE7E86B6E}" name="Column8755"/>
    <tableColumn id="8764" xr3:uid="{91052113-1E0D-4525-A020-231ECF6928F6}" name="Column8756"/>
    <tableColumn id="8765" xr3:uid="{FC4341BE-6DA7-4540-9514-298EA9BD464D}" name="Column8757"/>
    <tableColumn id="8766" xr3:uid="{51AB88B5-0B24-40A6-A01C-2C56D40FF4D2}" name="Column8758"/>
    <tableColumn id="8767" xr3:uid="{39AE117C-6647-4F9E-B63F-B084119AEAEC}" name="Column8759"/>
    <tableColumn id="8768" xr3:uid="{FD617CDD-CD81-4526-86BF-5B4E36D92D96}" name="Column8760"/>
    <tableColumn id="8769" xr3:uid="{9832064E-2241-4026-8492-DBB56491C642}" name="Column8761"/>
    <tableColumn id="8770" xr3:uid="{D367D85F-306C-424C-8ECD-6170CECC9BE9}" name="Column8762"/>
    <tableColumn id="8771" xr3:uid="{6ECE8AA5-3F1A-4156-BF75-840C16A80994}" name="Column8763"/>
    <tableColumn id="8772" xr3:uid="{A2E5D299-B04C-4A35-9F61-462E907CA0A1}" name="Column8764"/>
    <tableColumn id="8773" xr3:uid="{96718593-B2AD-4516-9A34-1B1205C12C94}" name="Column8765"/>
    <tableColumn id="8774" xr3:uid="{D656207A-2471-42E2-AE1C-B09C470D54E9}" name="Column8766"/>
    <tableColumn id="8775" xr3:uid="{5A9EF83D-CEB9-409C-B9E2-392B7029AB69}" name="Column8767"/>
    <tableColumn id="8776" xr3:uid="{ED440E50-3B3A-4692-B654-BB4C71DED8FA}" name="Column8768"/>
    <tableColumn id="8777" xr3:uid="{A6778AE0-B332-4371-9B5F-C336A23D5579}" name="Column8769"/>
    <tableColumn id="8778" xr3:uid="{56E499C7-04D9-4485-9BE3-63C35E462985}" name="Column8770"/>
    <tableColumn id="8779" xr3:uid="{5EBDA84D-314B-4DAE-91EE-3E0EAF52788D}" name="Column8771"/>
    <tableColumn id="8780" xr3:uid="{0FE10EA8-F5F7-412F-BCAF-4666C0D2FC31}" name="Column8772"/>
    <tableColumn id="8781" xr3:uid="{5068010D-B61D-4CDC-97BE-0C048078364D}" name="Column8773"/>
    <tableColumn id="8782" xr3:uid="{1E35F738-D91F-40EF-BC98-0CD6AE686B0B}" name="Column8774"/>
    <tableColumn id="8783" xr3:uid="{B228662E-C788-4888-8FA8-E1ED9AA8A8F7}" name="Column8775"/>
    <tableColumn id="8784" xr3:uid="{FAB74AF2-D5BF-4A2F-8326-2FA6F89D52A1}" name="Column8776"/>
    <tableColumn id="8785" xr3:uid="{34CF8EEF-1756-45D5-9961-8984C4814CDF}" name="Column8777"/>
    <tableColumn id="8786" xr3:uid="{43308EF9-7BEF-4608-A34B-89F2B96DE794}" name="Column8778"/>
    <tableColumn id="8787" xr3:uid="{DD1E47F3-7EC6-4B2E-BCBB-3E9AE78620E2}" name="Column8779"/>
    <tableColumn id="8788" xr3:uid="{7BD20360-B3E1-4127-BA7F-8906DD789496}" name="Column8780"/>
    <tableColumn id="8789" xr3:uid="{27479E41-B7E8-4B1A-BE2C-0FABB208400D}" name="Column8781"/>
    <tableColumn id="8790" xr3:uid="{DE44FCDF-085E-47F9-BEB3-D3EF25BBC6C3}" name="Column8782"/>
    <tableColumn id="8791" xr3:uid="{E40EA523-6E5A-47D4-A4A0-F1355E00AC07}" name="Column8783"/>
    <tableColumn id="8792" xr3:uid="{FC6A96B1-59E6-442A-83F6-7806D43E0ECE}" name="Column8784"/>
    <tableColumn id="8793" xr3:uid="{F7ED7D88-6A7B-4CD4-B701-BC75D294A96A}" name="Column8785"/>
    <tableColumn id="8794" xr3:uid="{65861CD1-8566-4E32-9D49-627F0507C39A}" name="Column8786"/>
    <tableColumn id="8795" xr3:uid="{C38D91A6-F10B-41FE-B00F-167E6F3568F9}" name="Column8787"/>
    <tableColumn id="8796" xr3:uid="{F48CDFDA-3B1B-424B-913A-CCE96D069D4B}" name="Column8788"/>
    <tableColumn id="8797" xr3:uid="{1367C109-E4D2-4608-935A-8B03DF82EDEE}" name="Column8789"/>
    <tableColumn id="8798" xr3:uid="{FBD98C34-E672-4A76-A367-220A291C34C6}" name="Column8790"/>
    <tableColumn id="8799" xr3:uid="{F2A595D1-0713-4A2D-8519-564DAE531818}" name="Column8791"/>
    <tableColumn id="8800" xr3:uid="{F0210E7A-EF70-48C0-800B-616BA4E4AB57}" name="Column8792"/>
    <tableColumn id="8801" xr3:uid="{138CB223-42AF-48A6-A93B-CDA695D9CBB1}" name="Column8793"/>
    <tableColumn id="8802" xr3:uid="{FF6F9CF3-B785-4A04-9E37-2E131F40A923}" name="Column8794"/>
    <tableColumn id="8803" xr3:uid="{3F9CB7F7-171C-451A-A193-CFF96A13F6F6}" name="Column8795"/>
    <tableColumn id="8804" xr3:uid="{8E60742C-06CE-4DD2-B710-E8CD5850380D}" name="Column8796"/>
    <tableColumn id="8805" xr3:uid="{7BDC39CB-A1B5-43E4-B91A-83D4AD7E253E}" name="Column8797"/>
    <tableColumn id="8806" xr3:uid="{A4A269D0-6D9A-4D8D-810B-F87293F2A132}" name="Column8798"/>
    <tableColumn id="8807" xr3:uid="{DDB7D558-ECEB-43D2-8961-1E422575170B}" name="Column8799"/>
    <tableColumn id="8808" xr3:uid="{310343E7-6E77-4699-B0DC-AB6133D955EE}" name="Column8800"/>
    <tableColumn id="8809" xr3:uid="{51A359D2-3ECB-4D12-916D-B8A4DC6A237C}" name="Column8801"/>
    <tableColumn id="8810" xr3:uid="{39E6045B-A09C-4FA8-A306-9A32161C0708}" name="Column8802"/>
    <tableColumn id="8811" xr3:uid="{4E6AC5B1-8F05-44AD-BF64-52B7AF64EC44}" name="Column8803"/>
    <tableColumn id="8812" xr3:uid="{0A0DABA4-82E9-4E75-B8CE-911152FE4156}" name="Column8804"/>
    <tableColumn id="8813" xr3:uid="{33759256-0A2F-45F0-980A-83E78349C0C3}" name="Column8805"/>
    <tableColumn id="8814" xr3:uid="{B5F41560-6932-4871-9F34-B4A85C02D034}" name="Column8806"/>
    <tableColumn id="8815" xr3:uid="{1DCEFCFC-0292-4280-B0DA-0A09A193D723}" name="Column8807"/>
    <tableColumn id="8816" xr3:uid="{7DE734A8-2F48-4422-B0E7-6A9E1349AA60}" name="Column8808"/>
    <tableColumn id="8817" xr3:uid="{D564E092-09E4-47DA-9F5B-E50C0A8839F6}" name="Column8809"/>
    <tableColumn id="8818" xr3:uid="{619E6B0D-C7C5-44BA-BB15-CEAAF02893A1}" name="Column8810"/>
    <tableColumn id="8819" xr3:uid="{C9144582-78AF-40B8-8940-214B69519A09}" name="Column8811"/>
    <tableColumn id="8820" xr3:uid="{E51A5530-7FD1-4866-B78D-6F7A67574CB6}" name="Column8812"/>
    <tableColumn id="8821" xr3:uid="{26C776C0-C916-4CC2-9248-435668C95D1F}" name="Column8813"/>
    <tableColumn id="8822" xr3:uid="{69EF21B1-F357-422A-A998-64F62DAD0BB2}" name="Column8814"/>
    <tableColumn id="8823" xr3:uid="{CF9774A7-0989-46EC-9C79-3673AAD6497C}" name="Column8815"/>
    <tableColumn id="8824" xr3:uid="{03922DA6-39A8-47D5-8D04-62B877D7BAB1}" name="Column8816"/>
    <tableColumn id="8825" xr3:uid="{71CC3694-1B89-426C-A117-1EBF6263D941}" name="Column8817"/>
    <tableColumn id="8826" xr3:uid="{21748190-A0DC-4CF4-AA23-6186BDF15EFE}" name="Column8818"/>
    <tableColumn id="8827" xr3:uid="{D64E942D-C29D-4799-A64B-E8985B0559BC}" name="Column8819"/>
    <tableColumn id="8828" xr3:uid="{6CC6BECC-7068-4C2A-A2AF-BF2B06EDF704}" name="Column8820"/>
    <tableColumn id="8829" xr3:uid="{94A4527C-2127-4699-A461-D0590ED98527}" name="Column8821"/>
    <tableColumn id="8830" xr3:uid="{E4982C64-3A89-47BE-A372-D065F1E4BBEC}" name="Column8822"/>
    <tableColumn id="8831" xr3:uid="{E7F00E4E-D473-4528-B295-923D135B869E}" name="Column8823"/>
    <tableColumn id="8832" xr3:uid="{20887D04-4935-4419-80E4-6FC296AEE744}" name="Column8824"/>
    <tableColumn id="8833" xr3:uid="{038F7A0B-F257-46C3-8801-3C7892C1BB6A}" name="Column8825"/>
    <tableColumn id="8834" xr3:uid="{818D9EAD-DA1B-419E-AE03-CBAF4AE47C9B}" name="Column8826"/>
    <tableColumn id="8835" xr3:uid="{A2EF355F-356D-464B-86B2-199AFCBFB248}" name="Column8827"/>
    <tableColumn id="8836" xr3:uid="{FEE3936A-A54B-4A75-A8F8-BEFE1FD68569}" name="Column8828"/>
    <tableColumn id="8837" xr3:uid="{020E7490-DB15-4BF5-9A89-549C4B669F20}" name="Column8829"/>
    <tableColumn id="8838" xr3:uid="{DFFBABEE-8963-41CF-B296-84F641C4AED5}" name="Column8830"/>
    <tableColumn id="8839" xr3:uid="{03811C24-22A8-4151-9099-BC0B574FDE1A}" name="Column8831"/>
    <tableColumn id="8840" xr3:uid="{EF3B8EF6-6270-453B-9393-24648893710F}" name="Column8832"/>
    <tableColumn id="8841" xr3:uid="{C21CCA8D-E4B8-4E4D-AB1C-81AD2314EAA9}" name="Column8833"/>
    <tableColumn id="8842" xr3:uid="{6EDAA4C0-809C-4432-97CF-19E08CF63A4C}" name="Column8834"/>
    <tableColumn id="8843" xr3:uid="{131210DD-4DA6-4722-BBFB-8B1BBB072EAF}" name="Column8835"/>
    <tableColumn id="8844" xr3:uid="{7E25D648-A531-4ABC-A7F6-2601ADEE4534}" name="Column8836"/>
    <tableColumn id="8845" xr3:uid="{4B106059-2D8B-445E-9659-121A1DBE5826}" name="Column8837"/>
    <tableColumn id="8846" xr3:uid="{FFF5F91D-0346-49E3-A1D5-BB6CDA39F483}" name="Column8838"/>
    <tableColumn id="8847" xr3:uid="{7BEC25E7-A75E-4D7F-BEB6-1453CADE8FF7}" name="Column8839"/>
    <tableColumn id="8848" xr3:uid="{CFB4CE33-5F48-43D6-BE0B-43DD3357C07B}" name="Column8840"/>
    <tableColumn id="8849" xr3:uid="{20552749-B98E-4827-BCB1-46E7E0B5D6D2}" name="Column8841"/>
    <tableColumn id="8850" xr3:uid="{03F79A0A-7340-41D1-99AB-4192283B5015}" name="Column8842"/>
    <tableColumn id="8851" xr3:uid="{9CFC64CE-9AF8-4EC9-A9F0-43982C9FDBDE}" name="Column8843"/>
    <tableColumn id="8852" xr3:uid="{F2F31AC1-5584-4DFA-9255-577C901E7045}" name="Column8844"/>
    <tableColumn id="8853" xr3:uid="{EC3C11BC-9FA4-4770-918B-C4B67A9CDA07}" name="Column8845"/>
    <tableColumn id="8854" xr3:uid="{C3B497D0-E164-4E5C-8B5F-B5CF5EE49A83}" name="Column8846"/>
    <tableColumn id="8855" xr3:uid="{E791886D-9C7F-4B63-9223-1CB6FA1023DA}" name="Column8847"/>
    <tableColumn id="8856" xr3:uid="{4E93966C-1445-4E17-9BB3-10C57295A158}" name="Column8848"/>
    <tableColumn id="8857" xr3:uid="{9F422E2B-E98A-4E97-84C9-33B668CDB7D5}" name="Column8849"/>
    <tableColumn id="8858" xr3:uid="{F27C6F1F-0099-489F-9729-CB355E467DCF}" name="Column8850"/>
    <tableColumn id="8859" xr3:uid="{19258C52-D834-4BC4-A715-FA5EE6F4281C}" name="Column8851"/>
    <tableColumn id="8860" xr3:uid="{6A783F1B-0D3E-4203-90A2-62ECED2BA828}" name="Column8852"/>
    <tableColumn id="8861" xr3:uid="{485CD138-D089-4443-9008-938CF31763FD}" name="Column8853"/>
    <tableColumn id="8862" xr3:uid="{E885F7F8-D541-4DC6-8CFA-6356D02297DE}" name="Column8854"/>
    <tableColumn id="8863" xr3:uid="{70DC8644-CE5A-42B2-A154-96F753F290C4}" name="Column8855"/>
    <tableColumn id="8864" xr3:uid="{3C9154CB-4BCA-45DF-85EF-486FB85A3A62}" name="Column8856"/>
    <tableColumn id="8865" xr3:uid="{AAA503F1-C10F-41EE-8619-8B4709D044EC}" name="Column8857"/>
    <tableColumn id="8866" xr3:uid="{8D60BD78-D232-44C2-878A-2B7107B1FE70}" name="Column8858"/>
    <tableColumn id="8867" xr3:uid="{4695B576-1DB8-4F7C-A5B5-EE0C110D4746}" name="Column8859"/>
    <tableColumn id="8868" xr3:uid="{67D0D3CF-137B-4BEA-9EBF-B7B60481DDB0}" name="Column8860"/>
    <tableColumn id="8869" xr3:uid="{A388B4DF-5F68-42DF-B5EF-2F74118558CE}" name="Column8861"/>
    <tableColumn id="8870" xr3:uid="{7AD762E4-9E53-45FA-9C2E-23836754E32B}" name="Column8862"/>
    <tableColumn id="8871" xr3:uid="{5D23A39B-431A-46B6-97BE-AEDC19773D37}" name="Column8863"/>
    <tableColumn id="8872" xr3:uid="{524E1EDA-642B-41FB-ADDC-7AE3AE36717E}" name="Column8864"/>
    <tableColumn id="8873" xr3:uid="{2F97E299-6C89-48C7-99FD-A7A28FC488F2}" name="Column8865"/>
    <tableColumn id="8874" xr3:uid="{27F2DA2D-4A4E-4A72-A677-A7828765CE87}" name="Column8866"/>
    <tableColumn id="8875" xr3:uid="{31DEFE96-5E21-4CB2-83C2-9429EE280608}" name="Column8867"/>
    <tableColumn id="8876" xr3:uid="{E7BDE1C6-B426-4B97-94D9-1248149B8E48}" name="Column8868"/>
    <tableColumn id="8877" xr3:uid="{C3C1FC0E-EEDB-4C61-80C2-427B290C1FF4}" name="Column8869"/>
    <tableColumn id="8878" xr3:uid="{98C55F9A-24E7-43A6-8DD3-BEC50C11E45C}" name="Column8870"/>
    <tableColumn id="8879" xr3:uid="{8FAEFB96-945E-4BDD-8E27-3A6854C72BD1}" name="Column8871"/>
    <tableColumn id="8880" xr3:uid="{A3CA450D-EE0D-419D-B48A-84D915AE8ED3}" name="Column8872"/>
    <tableColumn id="8881" xr3:uid="{CC8FDB12-94C0-4B96-ABFB-EBA8D1417590}" name="Column8873"/>
    <tableColumn id="8882" xr3:uid="{F824E6EB-9B42-4DAB-97C4-8ABE602F269F}" name="Column8874"/>
    <tableColumn id="8883" xr3:uid="{CE57540A-CF5E-4445-AAD6-A26F625E458F}" name="Column8875"/>
    <tableColumn id="8884" xr3:uid="{91E96B9D-C648-4B29-932B-F5716886C051}" name="Column8876"/>
    <tableColumn id="8885" xr3:uid="{47A6E47D-1000-44FA-8C2F-9416D9767766}" name="Column8877"/>
    <tableColumn id="8886" xr3:uid="{4A104461-92CF-44D9-A1C8-282C34B7CB14}" name="Column8878"/>
    <tableColumn id="8887" xr3:uid="{1480FD55-0890-4D86-BEA3-80FA72285C77}" name="Column8879"/>
    <tableColumn id="8888" xr3:uid="{DBBA8F0C-F735-498B-A6F9-11A030652AFD}" name="Column8880"/>
    <tableColumn id="8889" xr3:uid="{4E144EE3-1947-45B8-A35A-4B99100FFAA4}" name="Column8881"/>
    <tableColumn id="8890" xr3:uid="{747754F6-314D-473D-B525-EE28C2C455EA}" name="Column8882"/>
    <tableColumn id="8891" xr3:uid="{BDE4B02C-6B68-40C4-863F-92620300D3DC}" name="Column8883"/>
    <tableColumn id="8892" xr3:uid="{0A339753-4A4D-4C90-9D22-0CC3996F1F16}" name="Column8884"/>
    <tableColumn id="8893" xr3:uid="{0895E62E-58FA-40D8-8230-916B16A4C7D0}" name="Column8885"/>
    <tableColumn id="8894" xr3:uid="{D8CAC738-840B-4080-9C44-928D42425BE1}" name="Column8886"/>
    <tableColumn id="8895" xr3:uid="{C0D574E8-6AD0-4BA0-889E-C7E5ACCE86BF}" name="Column8887"/>
    <tableColumn id="8896" xr3:uid="{D78161EF-449E-450C-A0C3-DB967FFAE040}" name="Column8888"/>
    <tableColumn id="8897" xr3:uid="{D140526C-FD03-4809-A9AD-E94CA570E4CA}" name="Column8889"/>
    <tableColumn id="8898" xr3:uid="{55B9BCA1-EFEB-4687-81B0-E0A35AB017D2}" name="Column8890"/>
    <tableColumn id="8899" xr3:uid="{8CBAE700-7BB3-414B-9C69-62F8A9320FB5}" name="Column8891"/>
    <tableColumn id="8900" xr3:uid="{1D4DEE4F-561D-4804-8D89-8C2ABB7E0422}" name="Column8892"/>
    <tableColumn id="8901" xr3:uid="{2E60A2F4-DF07-4811-9CF9-4C0A6C4558C2}" name="Column8893"/>
    <tableColumn id="8902" xr3:uid="{2890FDCD-4D9E-4535-88E4-F4F88631BA2B}" name="Column8894"/>
    <tableColumn id="8903" xr3:uid="{E56C8940-057A-4356-B02F-2834AB61476A}" name="Column8895"/>
    <tableColumn id="8904" xr3:uid="{78652DCE-B67F-475C-AF5D-244BFA83B362}" name="Column8896"/>
    <tableColumn id="8905" xr3:uid="{518143F8-7870-43C9-B7E0-BC363F31D0DE}" name="Column8897"/>
    <tableColumn id="8906" xr3:uid="{3E68904C-3A01-4436-8DF1-61C078CF77DE}" name="Column8898"/>
    <tableColumn id="8907" xr3:uid="{381085CE-3781-4213-8EB4-01B7E4B3D08A}" name="Column8899"/>
    <tableColumn id="8908" xr3:uid="{061D723C-1E05-4950-AD64-899DAAAA6386}" name="Column8900"/>
    <tableColumn id="8909" xr3:uid="{F94DD49F-09BB-41A1-893A-71BAD9A3DAD2}" name="Column8901"/>
    <tableColumn id="8910" xr3:uid="{A4858A56-7B52-4EA2-91AC-7D2F4C1CA6F8}" name="Column8902"/>
    <tableColumn id="8911" xr3:uid="{410F7FB6-A960-4351-B14E-6E82C2B9D454}" name="Column8903"/>
    <tableColumn id="8912" xr3:uid="{3473E2F4-344A-4177-A7EC-05B9B629116A}" name="Column8904"/>
    <tableColumn id="8913" xr3:uid="{775A9591-44BD-4C2B-81D8-6865456D1F71}" name="Column8905"/>
    <tableColumn id="8914" xr3:uid="{7642949A-7427-4324-A952-B089143A700A}" name="Column8906"/>
    <tableColumn id="8915" xr3:uid="{775988FA-9914-4D20-85DF-54E8DE95D957}" name="Column8907"/>
    <tableColumn id="8916" xr3:uid="{128D5B68-4165-408B-825A-533D1DDC7091}" name="Column8908"/>
    <tableColumn id="8917" xr3:uid="{2DBBE92C-9E9B-47DC-BEE6-858E4247829C}" name="Column8909"/>
    <tableColumn id="8918" xr3:uid="{86016F34-2074-48BD-B7F1-9CCB65914C2D}" name="Column8910"/>
    <tableColumn id="8919" xr3:uid="{C73707F6-3CA9-4FBB-A9AA-4241F120EDF3}" name="Column8911"/>
    <tableColumn id="8920" xr3:uid="{0DA22737-EF76-4BD3-B62A-FEFD8856759E}" name="Column8912"/>
    <tableColumn id="8921" xr3:uid="{3B25270E-D331-4025-8103-17C4E5131FFC}" name="Column8913"/>
    <tableColumn id="8922" xr3:uid="{5905F5C9-4324-4155-8ABF-3494BD11CB28}" name="Column8914"/>
    <tableColumn id="8923" xr3:uid="{8178E677-B2DE-4F70-8417-8F58090CEEDB}" name="Column8915"/>
    <tableColumn id="8924" xr3:uid="{E0D87086-FEE8-4E31-9FE2-AE2404203F18}" name="Column8916"/>
    <tableColumn id="8925" xr3:uid="{75EFE4E0-BFF7-4161-B3E1-1D326C29F950}" name="Column8917"/>
    <tableColumn id="8926" xr3:uid="{0F1AEC4D-7EEA-4CBE-AD14-134619F048DB}" name="Column8918"/>
    <tableColumn id="8927" xr3:uid="{BFBB79A6-6EF2-4637-BFD1-67BFC472F09A}" name="Column8919"/>
    <tableColumn id="8928" xr3:uid="{08691BD5-FEB9-4C8C-9A3F-CEC694B8B3E9}" name="Column8920"/>
    <tableColumn id="8929" xr3:uid="{25B66325-9B8E-4C67-BB5F-1FA83FD9D65C}" name="Column8921"/>
    <tableColumn id="8930" xr3:uid="{02B71339-BC70-4AE1-8D3A-ECB378E10654}" name="Column8922"/>
    <tableColumn id="8931" xr3:uid="{6A0CDAB1-67E5-4650-9AA4-8C3CB131DFCD}" name="Column8923"/>
    <tableColumn id="8932" xr3:uid="{A28AB697-59EB-4DAB-9642-9918B5E9660B}" name="Column8924"/>
    <tableColumn id="8933" xr3:uid="{8BBB3AF8-FCCD-4557-ABB7-9B2681375047}" name="Column8925"/>
    <tableColumn id="8934" xr3:uid="{EBD601F6-B3F8-4DB6-B085-3B35E5688306}" name="Column8926"/>
    <tableColumn id="8935" xr3:uid="{0E9C8B28-F3B3-436F-9EC0-C566A71C64A4}" name="Column8927"/>
    <tableColumn id="8936" xr3:uid="{E96AF3FD-466A-45CA-8CAD-C07EF37E2C52}" name="Column8928"/>
    <tableColumn id="8937" xr3:uid="{8905D16C-F9D3-4CF4-BFF3-83BEED05CC0C}" name="Column8929"/>
    <tableColumn id="8938" xr3:uid="{7D890B1A-33C5-44AA-B666-CE86EDAC7024}" name="Column8930"/>
    <tableColumn id="8939" xr3:uid="{4A898DB0-5F4C-4221-AD0D-31B285926358}" name="Column8931"/>
    <tableColumn id="8940" xr3:uid="{742F75E0-8C1D-4285-A193-9BEE6481C994}" name="Column8932"/>
    <tableColumn id="8941" xr3:uid="{6A335573-EF80-4D75-B86D-EA0F52CC077B}" name="Column8933"/>
    <tableColumn id="8942" xr3:uid="{257185C4-421B-46C1-9B3A-DDD61BB9E82E}" name="Column8934"/>
    <tableColumn id="8943" xr3:uid="{D32B3A0F-4644-4DA6-863F-B8000433B1B5}" name="Column8935"/>
    <tableColumn id="8944" xr3:uid="{A11B2254-D0FB-40A7-A0FD-1C60337BF238}" name="Column8936"/>
    <tableColumn id="8945" xr3:uid="{DA680540-1D89-4183-80AF-097A3E6E6747}" name="Column8937"/>
    <tableColumn id="8946" xr3:uid="{15E90E7C-D6F9-4873-A9BE-D88A5C6CCF7A}" name="Column8938"/>
    <tableColumn id="8947" xr3:uid="{A0BD8196-674D-4706-AB86-7803C60EB7EF}" name="Column8939"/>
    <tableColumn id="8948" xr3:uid="{A194D066-EC38-4E9A-BD7B-E87E919C41FB}" name="Column8940"/>
    <tableColumn id="8949" xr3:uid="{ADEB2F1A-5018-47C2-A1D5-DCA37BD15E1E}" name="Column8941"/>
    <tableColumn id="8950" xr3:uid="{186B7E64-DCFB-4D8A-98C9-124F3AE9441C}" name="Column8942"/>
    <tableColumn id="8951" xr3:uid="{D69271CD-68DD-485B-9A69-E28741F0D5D0}" name="Column8943"/>
    <tableColumn id="8952" xr3:uid="{940F6DFD-970D-4E67-9986-670E35EB6A0D}" name="Column8944"/>
    <tableColumn id="8953" xr3:uid="{40D42A76-0EFC-4525-97FC-BDAA8EEFCF9E}" name="Column8945"/>
    <tableColumn id="8954" xr3:uid="{13054814-3F0B-4BCC-9B48-EFE3F3360186}" name="Column8946"/>
    <tableColumn id="8955" xr3:uid="{BED869F0-E006-4DD9-BC79-974E763B4B7B}" name="Column8947"/>
    <tableColumn id="8956" xr3:uid="{FEF67490-516A-48BF-9174-186865EC37D1}" name="Column8948"/>
    <tableColumn id="8957" xr3:uid="{97A0EFD3-B164-43D8-B8A2-1BC6369081C4}" name="Column8949"/>
    <tableColumn id="8958" xr3:uid="{E6AC8C43-A868-411B-9042-5486B33CF3A5}" name="Column8950"/>
    <tableColumn id="8959" xr3:uid="{971BAEBB-87EA-4698-AF5F-7DECBBD5FF5B}" name="Column8951"/>
    <tableColumn id="8960" xr3:uid="{E0FA92E4-733F-4B9C-B649-5F82AE08321A}" name="Column8952"/>
    <tableColumn id="8961" xr3:uid="{21561B8B-01D0-4FF6-8231-58A08F7E408C}" name="Column8953"/>
    <tableColumn id="8962" xr3:uid="{3070581C-7E45-4317-B9C3-3C756C6AB903}" name="Column8954"/>
    <tableColumn id="8963" xr3:uid="{48C56C51-4E66-4B6A-8A98-D3AE0A63AC69}" name="Column8955"/>
    <tableColumn id="8964" xr3:uid="{8EB1B5CC-E132-43BC-AA8F-8168BC5B439A}" name="Column8956"/>
    <tableColumn id="8965" xr3:uid="{DDC0FB36-96AD-4C0F-9B1F-30484D59446B}" name="Column8957"/>
    <tableColumn id="8966" xr3:uid="{B7F59ADC-B15B-4070-BC35-A13C7E4B4FB5}" name="Column8958"/>
    <tableColumn id="8967" xr3:uid="{273C0825-AC8C-4CFA-995F-136ACBC3B6B7}" name="Column8959"/>
    <tableColumn id="8968" xr3:uid="{922F1678-B280-4317-A9AE-9B78DB276196}" name="Column8960"/>
    <tableColumn id="8969" xr3:uid="{AF1DD103-EEB0-42F8-9258-B15EE501D8FF}" name="Column8961"/>
    <tableColumn id="8970" xr3:uid="{13AE8306-921C-4E30-8A5B-CA7262414B79}" name="Column8962"/>
    <tableColumn id="8971" xr3:uid="{ABC887FF-22A2-4A41-A1F4-C6639E2B07B8}" name="Column8963"/>
    <tableColumn id="8972" xr3:uid="{B0000E64-1487-4015-A10B-562A435B95AB}" name="Column8964"/>
    <tableColumn id="8973" xr3:uid="{D6E5A3C8-C111-494A-BC13-BAC8C7A8DE4F}" name="Column8965"/>
    <tableColumn id="8974" xr3:uid="{90E44CB7-1402-4CD7-9349-2E380C63C609}" name="Column8966"/>
    <tableColumn id="8975" xr3:uid="{1FE2659A-BF3A-47A7-8BA8-B7E0365201FD}" name="Column8967"/>
    <tableColumn id="8976" xr3:uid="{2F941C0E-5C00-459F-8D3B-B38D408C9DB4}" name="Column8968"/>
    <tableColumn id="8977" xr3:uid="{C8196C75-F482-4076-BA18-EDA4C0AB0454}" name="Column8969"/>
    <tableColumn id="8978" xr3:uid="{2F887158-7A81-47B1-9699-296305DB59EF}" name="Column8970"/>
    <tableColumn id="8979" xr3:uid="{E729C625-0316-4E17-864F-E7D67BD12072}" name="Column8971"/>
    <tableColumn id="8980" xr3:uid="{969AB077-99B8-4756-BF4D-3EBC796A7EC2}" name="Column8972"/>
    <tableColumn id="8981" xr3:uid="{786E49AA-989E-4E65-A2E3-A6B6577C172E}" name="Column8973"/>
    <tableColumn id="8982" xr3:uid="{F1E5C74C-AB39-4148-BEB3-7649622610E8}" name="Column8974"/>
    <tableColumn id="8983" xr3:uid="{ACFB9F81-1DB6-4BBF-B0A0-C93D894FF7F1}" name="Column8975"/>
    <tableColumn id="8984" xr3:uid="{1C038F55-753B-42C0-BE5D-AFCD8F41955D}" name="Column8976"/>
    <tableColumn id="8985" xr3:uid="{26A9D831-EB25-428B-B54B-7432BFB69813}" name="Column8977"/>
    <tableColumn id="8986" xr3:uid="{A4E699A5-2306-4F57-90FA-46DF6A81D5A3}" name="Column8978"/>
    <tableColumn id="8987" xr3:uid="{0C52DF90-3934-4B74-AAC4-C02B4804329C}" name="Column8979"/>
    <tableColumn id="8988" xr3:uid="{C14247B6-053A-4F69-9262-3F4E7855566F}" name="Column8980"/>
    <tableColumn id="8989" xr3:uid="{4937B4EA-B29A-4DD6-8C81-A538F65A80EB}" name="Column8981"/>
    <tableColumn id="8990" xr3:uid="{FE2D696D-CB0F-46C1-BDF2-DABF6A050518}" name="Column8982"/>
    <tableColumn id="8991" xr3:uid="{7A2510C0-C041-4B02-89B1-4B8F58875A15}" name="Column8983"/>
    <tableColumn id="8992" xr3:uid="{C3FED471-7060-4236-9C93-2F70341B7296}" name="Column8984"/>
    <tableColumn id="8993" xr3:uid="{7139C2E6-37D4-4DBC-B3B8-66E664647560}" name="Column8985"/>
    <tableColumn id="8994" xr3:uid="{A866C434-1F13-41F5-B7B7-5BA7A97DF3E3}" name="Column8986"/>
    <tableColumn id="8995" xr3:uid="{078D91E5-39C9-4A79-9065-99B728712430}" name="Column8987"/>
    <tableColumn id="8996" xr3:uid="{6D858449-B786-4E05-9FB4-D3B7D475EFD2}" name="Column8988"/>
    <tableColumn id="8997" xr3:uid="{16DA7351-3C2B-4A86-B633-9087B9DA48B1}" name="Column8989"/>
    <tableColumn id="8998" xr3:uid="{724325F3-950D-4196-9BAA-9EB0CFB11B0B}" name="Column8990"/>
    <tableColumn id="8999" xr3:uid="{F76F38F5-ECB2-4348-85A9-50423EBFD2AD}" name="Column8991"/>
    <tableColumn id="9000" xr3:uid="{E559CF09-3F2A-460A-B3E4-3B97A83A853F}" name="Column8992"/>
    <tableColumn id="9001" xr3:uid="{48869A1C-572F-483A-979A-648D85FA39E6}" name="Column8993"/>
    <tableColumn id="9002" xr3:uid="{9548A395-6693-49B6-9BB4-BDABFF0BC2A2}" name="Column8994"/>
    <tableColumn id="9003" xr3:uid="{6C8474D2-B541-418B-8F03-A369B0F26ECD}" name="Column8995"/>
    <tableColumn id="9004" xr3:uid="{EF463094-C602-46F5-9BB0-ECFE3AB03E9C}" name="Column8996"/>
    <tableColumn id="9005" xr3:uid="{96EE7A77-C015-4527-B739-48726AB1D94E}" name="Column8997"/>
    <tableColumn id="9006" xr3:uid="{2A67FA3C-3449-449E-99BB-E43E215EB93E}" name="Column8998"/>
    <tableColumn id="9007" xr3:uid="{7DF7717D-920E-4413-8F04-B7C816FACA36}" name="Column8999"/>
    <tableColumn id="9008" xr3:uid="{C6C66DC1-835B-49C5-9BC6-CDFDC5BF7F0A}" name="Column9000"/>
    <tableColumn id="9009" xr3:uid="{379E976C-E39C-41CB-9F87-6EAD4DA8694A}" name="Column9001"/>
    <tableColumn id="9010" xr3:uid="{635ACF39-B32D-42BC-9D02-36E15B338A38}" name="Column9002"/>
    <tableColumn id="9011" xr3:uid="{71D7F9E9-6459-4361-8D56-3BBD3317FA5D}" name="Column9003"/>
    <tableColumn id="9012" xr3:uid="{61DD4E3B-C504-4657-B3B3-68BA769206AB}" name="Column9004"/>
    <tableColumn id="9013" xr3:uid="{391D244E-1D73-4C0C-8461-7886C4137614}" name="Column9005"/>
    <tableColumn id="9014" xr3:uid="{EC19E6DE-DCB9-4F28-A575-4CBC2DEDAD3F}" name="Column9006"/>
    <tableColumn id="9015" xr3:uid="{DBC35737-BA1A-4597-8EAD-1FB6C7EEEF6E}" name="Column9007"/>
    <tableColumn id="9016" xr3:uid="{9519F608-372C-4C38-9B9A-51169889DF89}" name="Column9008"/>
    <tableColumn id="9017" xr3:uid="{5B3674C6-F99A-49BC-9A26-4D7A6D8D0CA9}" name="Column9009"/>
    <tableColumn id="9018" xr3:uid="{68555891-B990-4FF7-B2ED-2CA96B96AB54}" name="Column9010"/>
    <tableColumn id="9019" xr3:uid="{B3284872-B809-4CEF-8323-C7A7C54443FE}" name="Column9011"/>
    <tableColumn id="9020" xr3:uid="{99ECA721-6FA0-4E26-8C5E-9DA2E51F165F}" name="Column9012"/>
    <tableColumn id="9021" xr3:uid="{466109AE-5C92-46E5-BBAE-E4C13CA1E009}" name="Column9013"/>
    <tableColumn id="9022" xr3:uid="{7DCE792D-DA84-405B-A9D5-653EC9DAB40D}" name="Column9014"/>
    <tableColumn id="9023" xr3:uid="{97CC9563-55C1-4745-B658-B8FD8513A259}" name="Column9015"/>
    <tableColumn id="9024" xr3:uid="{85EE7E5A-E124-4166-B955-428C55DA6936}" name="Column9016"/>
    <tableColumn id="9025" xr3:uid="{5CDBA623-84D8-456C-88D6-9E80252A872D}" name="Column9017"/>
    <tableColumn id="9026" xr3:uid="{39170E40-F22E-4EDB-B837-FD4016AC7C82}" name="Column9018"/>
    <tableColumn id="9027" xr3:uid="{954E2B88-429B-4A3A-8B92-77E28E45810C}" name="Column9019"/>
    <tableColumn id="9028" xr3:uid="{77C1FB0D-F630-413C-B87D-94DE709554CA}" name="Column9020"/>
    <tableColumn id="9029" xr3:uid="{EDFFB8E3-9001-41F7-87AD-708CED496BEA}" name="Column9021"/>
    <tableColumn id="9030" xr3:uid="{09637E88-0AD1-46A3-8FE3-C186A597BD71}" name="Column9022"/>
    <tableColumn id="9031" xr3:uid="{3735142B-E111-4F12-9FBB-8A546F52B553}" name="Column9023"/>
    <tableColumn id="9032" xr3:uid="{2A960229-34B2-419A-A671-EB6D8C6B97FD}" name="Column9024"/>
    <tableColumn id="9033" xr3:uid="{4F5A1C55-9C5F-466E-9F6C-A540E621CB37}" name="Column9025"/>
    <tableColumn id="9034" xr3:uid="{1B126D44-F1DB-432D-8628-410E0422937F}" name="Column9026"/>
    <tableColumn id="9035" xr3:uid="{7599A9FE-F86B-4500-8D03-A68C05C7F731}" name="Column9027"/>
    <tableColumn id="9036" xr3:uid="{95A1CF78-A420-4AF8-9B38-1136CFDDF36E}" name="Column9028"/>
    <tableColumn id="9037" xr3:uid="{76032144-971F-4806-9607-EEDE8932928B}" name="Column9029"/>
    <tableColumn id="9038" xr3:uid="{CA2A0BAF-DF71-4F74-A938-02AD38B8471E}" name="Column9030"/>
    <tableColumn id="9039" xr3:uid="{382D96F7-DC81-4633-BC03-52320BB10A81}" name="Column9031"/>
    <tableColumn id="9040" xr3:uid="{B1C7E1BE-11F1-45E1-8FE2-FAF004D7F2CC}" name="Column9032"/>
    <tableColumn id="9041" xr3:uid="{44343D44-3E61-4954-91C7-338D35FFA1FE}" name="Column9033"/>
    <tableColumn id="9042" xr3:uid="{52351105-123C-4083-9B9E-F63FC0B2B8C4}" name="Column9034"/>
    <tableColumn id="9043" xr3:uid="{64627719-8CA9-422B-B326-221C7E2456F1}" name="Column9035"/>
    <tableColumn id="9044" xr3:uid="{87E132AB-6C5C-4B80-A461-21CA54A2BA3E}" name="Column9036"/>
    <tableColumn id="9045" xr3:uid="{768AAFFA-8D98-4704-991F-A09D428FF87D}" name="Column9037"/>
    <tableColumn id="9046" xr3:uid="{949D9D63-8FB3-43FC-9A89-25C94BAB9210}" name="Column9038"/>
    <tableColumn id="9047" xr3:uid="{F2B991F0-F948-400F-BCC3-27701515D9DA}" name="Column9039"/>
    <tableColumn id="9048" xr3:uid="{F78B3D61-9B54-43C8-99D9-3D50C51DF2FD}" name="Column9040"/>
    <tableColumn id="9049" xr3:uid="{FC78D79A-803F-4643-82F8-B7F4AF87E874}" name="Column9041"/>
    <tableColumn id="9050" xr3:uid="{55301486-B7BF-46EE-8B12-DF977DB78771}" name="Column9042"/>
    <tableColumn id="9051" xr3:uid="{AE735CB6-279F-4636-A548-FB0DB23E9D81}" name="Column9043"/>
    <tableColumn id="9052" xr3:uid="{FCB16BF9-6E6E-4B38-93D3-21E09494F8AE}" name="Column9044"/>
    <tableColumn id="9053" xr3:uid="{14F1E08A-1EC1-44F5-805C-165D6E298A49}" name="Column9045"/>
    <tableColumn id="9054" xr3:uid="{32E90FCF-0D86-4FF0-93E1-7C7FB3E381B2}" name="Column9046"/>
    <tableColumn id="9055" xr3:uid="{5ED6C38D-1A72-47AB-908A-959B2ACA653B}" name="Column9047"/>
    <tableColumn id="9056" xr3:uid="{409A2578-71FA-487E-BDCF-3A5DE95D063C}" name="Column9048"/>
    <tableColumn id="9057" xr3:uid="{B7FDBDD8-1DCE-43EF-BBD4-2A3E9273AFD4}" name="Column9049"/>
    <tableColumn id="9058" xr3:uid="{62AB5774-DB3C-4A32-8C5F-C66DB76075CB}" name="Column9050"/>
    <tableColumn id="9059" xr3:uid="{CF366401-B373-4FBB-AD50-A00551F94DE1}" name="Column9051"/>
    <tableColumn id="9060" xr3:uid="{19D02005-C5ED-4638-98E0-34760BD37701}" name="Column9052"/>
    <tableColumn id="9061" xr3:uid="{CC2DBBC8-305A-4D24-B120-A2D9BCDB8CC3}" name="Column9053"/>
    <tableColumn id="9062" xr3:uid="{686F1BD9-7E6A-4545-A3F5-7553F4982CDB}" name="Column9054"/>
    <tableColumn id="9063" xr3:uid="{9B8BBE29-C8EF-4936-A81D-3FD208181691}" name="Column9055"/>
    <tableColumn id="9064" xr3:uid="{61193F23-CD4C-4AD7-BB80-AAD0F55E5107}" name="Column9056"/>
    <tableColumn id="9065" xr3:uid="{28CD2264-64C0-44D0-BEAF-5F91688C516C}" name="Column9057"/>
    <tableColumn id="9066" xr3:uid="{2F6EE4D6-18F0-4F09-A213-80827D72BCEA}" name="Column9058"/>
    <tableColumn id="9067" xr3:uid="{AC6715CC-FC82-4BFD-9603-CC73D421CED8}" name="Column9059"/>
    <tableColumn id="9068" xr3:uid="{77F0E7FA-116F-437F-9BB7-598688AC6986}" name="Column9060"/>
    <tableColumn id="9069" xr3:uid="{62CD135B-B8D4-4D8E-BA8F-A6EE3BB91F11}" name="Column9061"/>
    <tableColumn id="9070" xr3:uid="{D85DE837-96A2-4852-A84B-278C2F149178}" name="Column9062"/>
    <tableColumn id="9071" xr3:uid="{E776EF8A-E266-4D71-86E4-4FB913DBF413}" name="Column9063"/>
    <tableColumn id="9072" xr3:uid="{9197BFD6-120D-4008-95A6-C7207C8D741C}" name="Column9064"/>
    <tableColumn id="9073" xr3:uid="{5DF70A78-4CDB-4F5F-B49D-BECBD7BABC98}" name="Column9065"/>
    <tableColumn id="9074" xr3:uid="{11424DEA-9F26-4478-8A12-84A1DD0A75C8}" name="Column9066"/>
    <tableColumn id="9075" xr3:uid="{ED7272AF-1319-4522-BA09-0157BC1772B0}" name="Column9067"/>
    <tableColumn id="9076" xr3:uid="{7BE8BB35-0109-4A1B-B19F-9038C2BEAA9A}" name="Column9068"/>
    <tableColumn id="9077" xr3:uid="{F1D6C5F0-AF0A-4540-9030-6890214201F3}" name="Column9069"/>
    <tableColumn id="9078" xr3:uid="{12CA2D78-6292-4D94-B98F-5BD7EEA37A24}" name="Column9070"/>
    <tableColumn id="9079" xr3:uid="{FC95EAEF-1A6C-4037-B829-9370D8AA62D0}" name="Column9071"/>
    <tableColumn id="9080" xr3:uid="{5C92852D-D923-440E-9B2D-B22AE37CFA2C}" name="Column9072"/>
    <tableColumn id="9081" xr3:uid="{EFE86061-4982-4C12-812E-1D81EA0DCE4D}" name="Column9073"/>
    <tableColumn id="9082" xr3:uid="{83AC059F-4A9E-4DB7-A1F9-5F7F4F96BA58}" name="Column9074"/>
    <tableColumn id="9083" xr3:uid="{2BA7934A-CBFD-455B-BAF7-C7D2312E527E}" name="Column9075"/>
    <tableColumn id="9084" xr3:uid="{4E31449A-0E2C-45EB-83E9-6D5E79C64A33}" name="Column9076"/>
    <tableColumn id="9085" xr3:uid="{580D8706-CD86-454B-8749-CCF8DEE095B8}" name="Column9077"/>
    <tableColumn id="9086" xr3:uid="{49308E3D-1DBA-4DA0-B169-167BF4965B10}" name="Column9078"/>
    <tableColumn id="9087" xr3:uid="{CA8D0958-BF98-42A3-903B-603D4C569AA9}" name="Column9079"/>
    <tableColumn id="9088" xr3:uid="{F873B3D4-9AA2-480C-A8DA-4835F52F1AD4}" name="Column9080"/>
    <tableColumn id="9089" xr3:uid="{3FED370F-15F9-41DC-B654-0710D2BEE19D}" name="Column9081"/>
    <tableColumn id="9090" xr3:uid="{0D48B02C-1A81-4EFE-BFB6-D1AE8962B8F7}" name="Column9082"/>
    <tableColumn id="9091" xr3:uid="{B97CCF69-FBF7-49EC-AE9D-8C66A6D2A032}" name="Column9083"/>
    <tableColumn id="9092" xr3:uid="{0992A11A-9715-4312-A6D0-5EADA62DD8E7}" name="Column9084"/>
    <tableColumn id="9093" xr3:uid="{45126D7F-6571-4443-A4FA-5318A0C880E1}" name="Column9085"/>
    <tableColumn id="9094" xr3:uid="{771D4C6A-647B-44FC-9FA1-5FEC50946C7A}" name="Column9086"/>
    <tableColumn id="9095" xr3:uid="{1761CE2D-7286-4051-8E86-7190234B0350}" name="Column9087"/>
    <tableColumn id="9096" xr3:uid="{800331BB-22CB-4C3B-ABC1-DD5449B60096}" name="Column9088"/>
    <tableColumn id="9097" xr3:uid="{A573A49B-1996-4164-B0AA-911C2F92B8D7}" name="Column9089"/>
    <tableColumn id="9098" xr3:uid="{50C8A02B-EC34-4878-A830-260B4B5936B8}" name="Column9090"/>
    <tableColumn id="9099" xr3:uid="{42E256C7-3013-4100-B017-1A6330329C38}" name="Column9091"/>
    <tableColumn id="9100" xr3:uid="{2CBDCAC0-19EC-4F55-923C-7412F6167FFB}" name="Column9092"/>
    <tableColumn id="9101" xr3:uid="{791CB569-C35B-4425-8E35-AA4D9EBFD265}" name="Column9093"/>
    <tableColumn id="9102" xr3:uid="{4E7B6588-A7F3-4157-8279-58BC968792E8}" name="Column9094"/>
    <tableColumn id="9103" xr3:uid="{0DD68772-8252-4071-8657-95457C087D50}" name="Column9095"/>
    <tableColumn id="9104" xr3:uid="{2EFBD775-C151-4CDA-ADFD-575DA2EC226A}" name="Column9096"/>
    <tableColumn id="9105" xr3:uid="{E5E2DB5D-8BFB-4780-AC5E-B473764332B8}" name="Column9097"/>
    <tableColumn id="9106" xr3:uid="{77882C05-6FDF-4E5A-AA78-6586B24F207D}" name="Column9098"/>
    <tableColumn id="9107" xr3:uid="{7645A189-F685-4B04-9FA6-9874904D3CE3}" name="Column9099"/>
    <tableColumn id="9108" xr3:uid="{6EDA3C09-B030-46D3-9483-958331E7AA1F}" name="Column9100"/>
    <tableColumn id="9109" xr3:uid="{CB2DB0A7-E6D7-40CA-BF45-43FB2F00D662}" name="Column9101"/>
    <tableColumn id="9110" xr3:uid="{F6C2567F-F2E7-4B48-9813-3F65882EE631}" name="Column9102"/>
    <tableColumn id="9111" xr3:uid="{2C7D2CED-6388-4919-B0AF-D2C8D01565F5}" name="Column9103"/>
    <tableColumn id="9112" xr3:uid="{4FBC1E85-C5B8-4D20-BB28-569B920E6C18}" name="Column9104"/>
    <tableColumn id="9113" xr3:uid="{2A458185-A1B0-4815-B09A-A19D1AC84C74}" name="Column9105"/>
    <tableColumn id="9114" xr3:uid="{A8DE7E71-D372-4E27-83E7-59780B569B1D}" name="Column9106"/>
    <tableColumn id="9115" xr3:uid="{AAA69DFC-1468-43C5-9955-AE161C6E3524}" name="Column9107"/>
    <tableColumn id="9116" xr3:uid="{D901A002-579C-4790-A688-3E1984662990}" name="Column9108"/>
    <tableColumn id="9117" xr3:uid="{4377F498-BE2A-406A-B1C7-28DCDFBBC89F}" name="Column9109"/>
    <tableColumn id="9118" xr3:uid="{EF1E703C-0B6F-4A62-8370-D7967B794439}" name="Column9110"/>
    <tableColumn id="9119" xr3:uid="{D0AE11BA-C235-4FB6-BAE4-AA1598F212BE}" name="Column9111"/>
    <tableColumn id="9120" xr3:uid="{1C8B9AC0-0FCF-42FE-9CD1-E696F1952D6F}" name="Column9112"/>
    <tableColumn id="9121" xr3:uid="{89ADE449-0CC6-4F16-A92C-D452993A3E51}" name="Column9113"/>
    <tableColumn id="9122" xr3:uid="{684EE7E6-9E3E-4C4C-A01B-61014889C80C}" name="Column9114"/>
    <tableColumn id="9123" xr3:uid="{A579FA0F-8C58-4E63-B706-367FA0BD9096}" name="Column9115"/>
    <tableColumn id="9124" xr3:uid="{6915FBFE-3FCA-4A03-AA46-2FFF04C493FA}" name="Column9116"/>
    <tableColumn id="9125" xr3:uid="{19613A15-5840-453D-BF11-1363874F4010}" name="Column9117"/>
    <tableColumn id="9126" xr3:uid="{E6A72DB1-62AE-4657-9A2F-A6099C547951}" name="Column9118"/>
    <tableColumn id="9127" xr3:uid="{656DB4AD-5339-4CBC-8839-F26207BB0D8F}" name="Column9119"/>
    <tableColumn id="9128" xr3:uid="{300BCFA7-86D4-4EA9-A62E-A4806119CB05}" name="Column9120"/>
    <tableColumn id="9129" xr3:uid="{0C6A1C4F-B569-4574-9CFC-3CC26B8B2257}" name="Column9121"/>
    <tableColumn id="9130" xr3:uid="{3D62B971-004A-4473-BC4E-251DD27BA2CC}" name="Column9122"/>
    <tableColumn id="9131" xr3:uid="{41473CF1-F6AD-40D1-BD79-485970AFC095}" name="Column9123"/>
    <tableColumn id="9132" xr3:uid="{AEF2E29D-1AAC-4EED-8662-F95BFF926936}" name="Column9124"/>
    <tableColumn id="9133" xr3:uid="{244F09E6-6FB2-4DB2-8E12-351154811D30}" name="Column9125"/>
    <tableColumn id="9134" xr3:uid="{E90399B7-2126-4E6F-B59F-4C9CA99035D9}" name="Column9126"/>
    <tableColumn id="9135" xr3:uid="{139D5ED3-4BD1-4112-B3EB-8241BCB57B75}" name="Column9127"/>
    <tableColumn id="9136" xr3:uid="{353B7C57-E139-47FA-8E38-CF311A955C3F}" name="Column9128"/>
    <tableColumn id="9137" xr3:uid="{62439FE2-F3A1-49E0-AF68-65FC765F98A7}" name="Column9129"/>
    <tableColumn id="9138" xr3:uid="{C1C5D576-BBAD-45D3-9341-4C98A76ED7A6}" name="Column9130"/>
    <tableColumn id="9139" xr3:uid="{998D8F5E-4914-4D4E-82BA-141E66919CDD}" name="Column9131"/>
    <tableColumn id="9140" xr3:uid="{61108334-DEC9-4835-BE86-5D8C4C60DE38}" name="Column9132"/>
    <tableColumn id="9141" xr3:uid="{CE0BE0E1-AA8F-4282-9C28-723084F1581F}" name="Column9133"/>
    <tableColumn id="9142" xr3:uid="{F356CB2E-A634-4BDE-81A3-CE7125342F6F}" name="Column9134"/>
    <tableColumn id="9143" xr3:uid="{04641575-8A8A-4206-BF8F-E9346177010E}" name="Column9135"/>
    <tableColumn id="9144" xr3:uid="{533C721B-7887-4425-B3F3-AEECBA5422E3}" name="Column9136"/>
    <tableColumn id="9145" xr3:uid="{8EDE31B7-BDD6-4A48-9F3D-E359A39E13A6}" name="Column9137"/>
    <tableColumn id="9146" xr3:uid="{CEF27661-46FD-4033-A5DE-122D182ACE1D}" name="Column9138"/>
    <tableColumn id="9147" xr3:uid="{967B4CD2-03CF-443D-81EA-878E7F8FD45B}" name="Column9139"/>
    <tableColumn id="9148" xr3:uid="{44798FC2-F474-4D30-8E46-5E14F13329A5}" name="Column9140"/>
    <tableColumn id="9149" xr3:uid="{1EBD97BF-811D-4EE3-B3B1-59D1882C9857}" name="Column9141"/>
    <tableColumn id="9150" xr3:uid="{7822C2C0-C7FD-4E01-A33E-6D15D0943ACF}" name="Column9142"/>
    <tableColumn id="9151" xr3:uid="{97528E26-AF4F-4F38-BDB1-16EE870383B9}" name="Column9143"/>
    <tableColumn id="9152" xr3:uid="{2C61AFD8-AF74-440E-9657-3D2D50211B3C}" name="Column9144"/>
    <tableColumn id="9153" xr3:uid="{58D84330-287F-4D55-982B-F30FD11C2D47}" name="Column9145"/>
    <tableColumn id="9154" xr3:uid="{1B76D394-5F1B-48B7-A783-516B66C3A69C}" name="Column9146"/>
    <tableColumn id="9155" xr3:uid="{11E5F2AE-9CC4-43C6-8E7E-3EA3BC30D605}" name="Column9147"/>
    <tableColumn id="9156" xr3:uid="{8D3527AE-BD71-4F46-8523-E63E3012E700}" name="Column9148"/>
    <tableColumn id="9157" xr3:uid="{A0F5ACA9-EAFC-4051-BA80-B0DEC6DD860A}" name="Column9149"/>
    <tableColumn id="9158" xr3:uid="{CC3B674C-9647-4491-AB81-B963ADC34C41}" name="Column9150"/>
    <tableColumn id="9159" xr3:uid="{898865E7-0D5C-4F18-B9C4-2CD85730EBFB}" name="Column9151"/>
    <tableColumn id="9160" xr3:uid="{3D5A5BFF-796A-4298-B1CE-11F43EB98BBC}" name="Column9152"/>
    <tableColumn id="9161" xr3:uid="{5520A0DA-774B-470D-9565-D9131BF9AE95}" name="Column9153"/>
    <tableColumn id="9162" xr3:uid="{44F8F225-1DD3-40CF-BACA-3AF7CB2D9EE2}" name="Column9154"/>
    <tableColumn id="9163" xr3:uid="{41DBE5CD-D102-43D2-B45E-F3DFBF12F0F1}" name="Column9155"/>
    <tableColumn id="9164" xr3:uid="{11A3528B-53D5-491B-B376-2F96155EB187}" name="Column9156"/>
    <tableColumn id="9165" xr3:uid="{A77706B3-F709-41DA-84C7-43C1DD60E872}" name="Column9157"/>
    <tableColumn id="9166" xr3:uid="{569222F0-8E4F-45B1-8E09-03C08CD2FCB1}" name="Column9158"/>
    <tableColumn id="9167" xr3:uid="{47ED047C-77EB-43E9-9C03-C30EADC7D000}" name="Column9159"/>
    <tableColumn id="9168" xr3:uid="{09D75E3C-A5E7-472F-8159-26FD38ADE174}" name="Column9160"/>
    <tableColumn id="9169" xr3:uid="{14F10421-C00C-449A-9203-2206B88797D5}" name="Column9161"/>
    <tableColumn id="9170" xr3:uid="{47BD589F-E035-4411-9799-833DE10E2A55}" name="Column9162"/>
    <tableColumn id="9171" xr3:uid="{77BFA50A-28F3-4A4B-9388-91217C0DAF69}" name="Column9163"/>
    <tableColumn id="9172" xr3:uid="{853BD216-550A-4504-9326-22A6A69BCF93}" name="Column9164"/>
    <tableColumn id="9173" xr3:uid="{8234CBDE-6493-44DE-8680-ABE25E3B5E2B}" name="Column9165"/>
    <tableColumn id="9174" xr3:uid="{3248B28D-B5CF-4E9B-8123-CE5D9BBEBAFE}" name="Column9166"/>
    <tableColumn id="9175" xr3:uid="{5F33E87F-32C4-4FF4-A6EC-968981A57DA5}" name="Column9167"/>
    <tableColumn id="9176" xr3:uid="{C3A0FF32-61C2-4792-A544-C1A24715F427}" name="Column9168"/>
    <tableColumn id="9177" xr3:uid="{F896B0CE-4B2C-481E-AE77-53D252E44C13}" name="Column9169"/>
    <tableColumn id="9178" xr3:uid="{35F3F308-DFB9-41D7-A141-D96416265501}" name="Column9170"/>
    <tableColumn id="9179" xr3:uid="{6600D11C-D182-4D55-B3D9-50C2A2A8B2BB}" name="Column9171"/>
    <tableColumn id="9180" xr3:uid="{26663619-8DFF-41D8-9504-93541D94EAE8}" name="Column9172"/>
    <tableColumn id="9181" xr3:uid="{8DBE6FB4-E8E3-4565-891C-E0AFC4789FC6}" name="Column9173"/>
    <tableColumn id="9182" xr3:uid="{2AAB53E8-E2D7-4433-A4C2-2B919278667C}" name="Column9174"/>
    <tableColumn id="9183" xr3:uid="{50F2FE92-1504-42A2-AC9D-CE499CEA4D07}" name="Column9175"/>
    <tableColumn id="9184" xr3:uid="{9C20DED2-AAB5-4EDE-A28A-AEDBD4DD72ED}" name="Column9176"/>
    <tableColumn id="9185" xr3:uid="{8F59BAE4-A699-4451-8691-33A400917B97}" name="Column9177"/>
    <tableColumn id="9186" xr3:uid="{A69013E7-1F79-4824-A0D0-9886599DBF23}" name="Column9178"/>
    <tableColumn id="9187" xr3:uid="{F4DA0E30-A064-42DF-94B5-DAE28AA849DA}" name="Column9179"/>
    <tableColumn id="9188" xr3:uid="{54413813-D2C6-4B87-9D00-319832EF63DB}" name="Column9180"/>
    <tableColumn id="9189" xr3:uid="{B0304AF1-BC22-4C2F-8680-256AB2AA6648}" name="Column9181"/>
    <tableColumn id="9190" xr3:uid="{0ED0BC94-0803-4F1F-863B-74DDA92E35E4}" name="Column9182"/>
    <tableColumn id="9191" xr3:uid="{52096C70-B566-4EEE-99CF-038D0BF61309}" name="Column9183"/>
    <tableColumn id="9192" xr3:uid="{D16BBAC8-2628-4A10-B3F3-0967B08CD49D}" name="Column9184"/>
    <tableColumn id="9193" xr3:uid="{2A6ADCA3-4ECE-47F4-92E6-C0B3ECFF465E}" name="Column9185"/>
    <tableColumn id="9194" xr3:uid="{82C920B3-97AA-462E-AFD7-C1584C5355FE}" name="Column9186"/>
    <tableColumn id="9195" xr3:uid="{17415CAE-FB38-4528-98D6-4F4207297659}" name="Column9187"/>
    <tableColumn id="9196" xr3:uid="{B6D2EC60-C102-4136-B0CF-385289730503}" name="Column9188"/>
    <tableColumn id="9197" xr3:uid="{A37C3076-44E2-4AB6-BB0E-27DE5A3E693B}" name="Column9189"/>
    <tableColumn id="9198" xr3:uid="{4D15237E-2BE4-476B-88DC-D5A0EDD2A9EF}" name="Column9190"/>
    <tableColumn id="9199" xr3:uid="{7BE6EB6D-92A1-4C52-8153-20444A525269}" name="Column9191"/>
    <tableColumn id="9200" xr3:uid="{A492CEEB-D29E-4C27-A72A-9F126C36E26A}" name="Column9192"/>
    <tableColumn id="9201" xr3:uid="{0ED54E4E-4F25-418B-B72E-8281E00F9464}" name="Column9193"/>
    <tableColumn id="9202" xr3:uid="{52B51AF4-D10D-4B96-A81F-410FC97BC50C}" name="Column9194"/>
    <tableColumn id="9203" xr3:uid="{3EF66E82-E848-4406-B9F4-6B476CDA989C}" name="Column9195"/>
    <tableColumn id="9204" xr3:uid="{C83CE10D-5CD4-4F3F-9A9E-A274E19C9DF8}" name="Column9196"/>
    <tableColumn id="9205" xr3:uid="{B7EB6B06-0495-490B-A840-2F0DDF3630B0}" name="Column9197"/>
    <tableColumn id="9206" xr3:uid="{5198832A-9C0C-47F1-9612-BE6DF169EE97}" name="Column9198"/>
    <tableColumn id="9207" xr3:uid="{55806D46-39EB-49AF-B1F6-3A5FCF94E331}" name="Column9199"/>
    <tableColumn id="9208" xr3:uid="{A959C780-109D-4624-9AE4-447C8B68EAFD}" name="Column9200"/>
    <tableColumn id="9209" xr3:uid="{5BBF200D-8F03-49C1-9E9A-AB88D0B1840A}" name="Column9201"/>
    <tableColumn id="9210" xr3:uid="{652562A1-F85C-47BA-A8B8-7F8CF4248CE6}" name="Column9202"/>
    <tableColumn id="9211" xr3:uid="{53A850DA-81D6-40E3-81AA-BAC09BAEEFAE}" name="Column9203"/>
    <tableColumn id="9212" xr3:uid="{B78496D2-0000-442B-A21A-7C168D038933}" name="Column9204"/>
    <tableColumn id="9213" xr3:uid="{53B6910E-D1D0-401C-911F-8F20C13240E5}" name="Column9205"/>
    <tableColumn id="9214" xr3:uid="{DB1E44DA-0ACB-4573-A60B-23D0A5A2DA52}" name="Column9206"/>
    <tableColumn id="9215" xr3:uid="{17D44DDE-34E7-4FA9-A44F-A9B8EC57BDF6}" name="Column9207"/>
    <tableColumn id="9216" xr3:uid="{9ED4A144-F725-45B9-95D6-9E0CEFD68ACF}" name="Column9208"/>
    <tableColumn id="9217" xr3:uid="{46F2B2A1-8A8C-4161-80EE-40D986088E89}" name="Column9209"/>
    <tableColumn id="9218" xr3:uid="{6D9E1A76-F8D7-4629-A1DD-89AA12BFF2D4}" name="Column9210"/>
    <tableColumn id="9219" xr3:uid="{EF2E57D0-E457-46F8-9708-C8E5DCFCB34C}" name="Column9211"/>
    <tableColumn id="9220" xr3:uid="{170102A1-F29E-4B9E-9EE9-D523A5E38000}" name="Column9212"/>
    <tableColumn id="9221" xr3:uid="{27D34443-00C3-4CB1-9843-F17C1F1C6A32}" name="Column9213"/>
    <tableColumn id="9222" xr3:uid="{99991595-B4DD-485D-AB6F-266B5EF289F1}" name="Column9214"/>
    <tableColumn id="9223" xr3:uid="{80F09C4E-A1B4-49E0-ACAA-888FE6EDD135}" name="Column9215"/>
    <tableColumn id="9224" xr3:uid="{878DD121-C5BD-4587-AE21-05F5AEF0B315}" name="Column9216"/>
    <tableColumn id="9225" xr3:uid="{D47ED06A-DEC3-483C-B8F3-00C8E800ACBE}" name="Column9217"/>
    <tableColumn id="9226" xr3:uid="{5CAFB465-51B6-41CE-8518-BA8521D6D492}" name="Column9218"/>
    <tableColumn id="9227" xr3:uid="{D9D594A5-6034-4440-A169-04A0468B4B33}" name="Column9219"/>
    <tableColumn id="9228" xr3:uid="{6CD8423A-4722-40BF-A721-54848F21FE93}" name="Column9220"/>
    <tableColumn id="9229" xr3:uid="{F3B1A569-9623-4A36-9A2B-B1BE5AE20E6B}" name="Column9221"/>
    <tableColumn id="9230" xr3:uid="{1358F5A2-E529-4412-9987-0E5BE5C0423E}" name="Column9222"/>
    <tableColumn id="9231" xr3:uid="{ECD2C4A4-2795-408F-BE5A-9C9CEF1142E4}" name="Column9223"/>
    <tableColumn id="9232" xr3:uid="{613ACAAD-516C-451C-A378-E38AEDF30A12}" name="Column9224"/>
    <tableColumn id="9233" xr3:uid="{3B06AC52-11D3-40D8-9A7B-88F3C6191C9D}" name="Column9225"/>
    <tableColumn id="9234" xr3:uid="{58E51C88-CB34-4597-899C-80ABD7EB1EC9}" name="Column9226"/>
    <tableColumn id="9235" xr3:uid="{5F9CD358-EF30-4FA8-ADB3-D9154E98C981}" name="Column9227"/>
    <tableColumn id="9236" xr3:uid="{CAF1413C-5082-49B8-9F30-E1A946C04626}" name="Column9228"/>
    <tableColumn id="9237" xr3:uid="{F0716158-8139-4BD0-AF4F-32587EC78C52}" name="Column9229"/>
    <tableColumn id="9238" xr3:uid="{EDBA9513-0C33-44C0-B1FF-205EE1AE5B0B}" name="Column9230"/>
    <tableColumn id="9239" xr3:uid="{58557681-92CE-47E2-B221-27C1A2AB74B1}" name="Column9231"/>
    <tableColumn id="9240" xr3:uid="{033153F8-09B3-4AE4-A1FB-50DB0ECF37B1}" name="Column9232"/>
    <tableColumn id="9241" xr3:uid="{5BD90F4A-F2DC-487A-A6A3-70D1ACF9884B}" name="Column9233"/>
    <tableColumn id="9242" xr3:uid="{219EBCF6-CEF1-4DEA-87F8-112DCA96568F}" name="Column9234"/>
    <tableColumn id="9243" xr3:uid="{940F510A-78DB-4E86-B551-B79C24CB6DF7}" name="Column9235"/>
    <tableColumn id="9244" xr3:uid="{67315975-3378-40B4-9518-AAF0B86BC19A}" name="Column9236"/>
    <tableColumn id="9245" xr3:uid="{81D7AA9C-54D7-4F92-9D4C-77D1350376FC}" name="Column9237"/>
    <tableColumn id="9246" xr3:uid="{56A5ADA4-97CE-46DD-8093-1E284A11F8BD}" name="Column9238"/>
    <tableColumn id="9247" xr3:uid="{82B45D57-1BD6-4180-8890-1A7647DD2845}" name="Column9239"/>
    <tableColumn id="9248" xr3:uid="{02403FAC-28E9-4B33-B57F-CCE1ED960B92}" name="Column9240"/>
    <tableColumn id="9249" xr3:uid="{43062B79-046F-4822-8288-DEF9F50425E7}" name="Column9241"/>
    <tableColumn id="9250" xr3:uid="{DD50F97D-5EB9-47E3-9178-5B5E30DCF23F}" name="Column9242"/>
    <tableColumn id="9251" xr3:uid="{863763DE-E3BE-4732-A114-4A76F6F8E06F}" name="Column9243"/>
    <tableColumn id="9252" xr3:uid="{01280EEF-670D-4E01-83A7-63FD9FA05CD7}" name="Column9244"/>
    <tableColumn id="9253" xr3:uid="{29EC07E7-E21A-4395-A65D-C78B347001D9}" name="Column9245"/>
    <tableColumn id="9254" xr3:uid="{0C02C7F6-3FE1-41F3-AFAF-67ACFC9A368E}" name="Column9246"/>
    <tableColumn id="9255" xr3:uid="{3F6FBEB7-7EC4-474A-8E9B-6382B1EFB331}" name="Column9247"/>
    <tableColumn id="9256" xr3:uid="{6A498748-E4CB-4A51-B3AA-D93DA8597358}" name="Column9248"/>
    <tableColumn id="9257" xr3:uid="{AFD2C066-D73D-4848-B90A-B05645BA5682}" name="Column9249"/>
    <tableColumn id="9258" xr3:uid="{946D2605-F526-4C7B-8CE7-7D5BE7DDC800}" name="Column9250"/>
    <tableColumn id="9259" xr3:uid="{6F300F8F-4C67-4BB4-B6C1-27F07B19400B}" name="Column9251"/>
    <tableColumn id="9260" xr3:uid="{F52D392C-C0CD-4852-9197-745197C6B603}" name="Column9252"/>
    <tableColumn id="9261" xr3:uid="{55EDFD42-3298-4CEF-AB6A-4DD976AEA644}" name="Column9253"/>
    <tableColumn id="9262" xr3:uid="{E207DF2B-1104-406E-B4F9-C7B981F29A9B}" name="Column9254"/>
    <tableColumn id="9263" xr3:uid="{A5A44C6D-4D53-474D-88BB-33F30036E92E}" name="Column9255"/>
    <tableColumn id="9264" xr3:uid="{D4D6FDAA-07ED-4FF3-85AD-5114A13FFAB7}" name="Column9256"/>
    <tableColumn id="9265" xr3:uid="{8F61AECB-81D1-4B33-9733-8BDC9D768F45}" name="Column9257"/>
    <tableColumn id="9266" xr3:uid="{FA8A72B2-4419-42AE-85D6-9C8CBE50C18C}" name="Column9258"/>
    <tableColumn id="9267" xr3:uid="{CFB39594-1596-4244-99BB-E4BD06BCB011}" name="Column9259"/>
    <tableColumn id="9268" xr3:uid="{59F20045-4041-47CE-91C1-77140FA10711}" name="Column9260"/>
    <tableColumn id="9269" xr3:uid="{10FAB2F2-3364-4DAB-AFBA-713BDD13C632}" name="Column9261"/>
    <tableColumn id="9270" xr3:uid="{E221AC1C-FB9C-47A9-A016-992FA4556209}" name="Column9262"/>
    <tableColumn id="9271" xr3:uid="{CAE27144-CACD-4A20-BFC9-8CA63747291D}" name="Column9263"/>
    <tableColumn id="9272" xr3:uid="{3688B1E4-2644-4ADD-B3D2-E5E90FE19EB5}" name="Column9264"/>
    <tableColumn id="9273" xr3:uid="{86735B3C-4469-443E-80E4-C0EFE3F229C9}" name="Column9265"/>
    <tableColumn id="9274" xr3:uid="{4660A081-2DF2-49B0-803F-0F701AE9A2E1}" name="Column9266"/>
    <tableColumn id="9275" xr3:uid="{D8DDD3A6-38D8-40A3-8F24-98EA9EEE9A36}" name="Column9267"/>
    <tableColumn id="9276" xr3:uid="{E0A80B4D-2B81-4C7D-B5E8-C32D975EEC18}" name="Column9268"/>
    <tableColumn id="9277" xr3:uid="{B0A73A17-5B4F-4D32-8D23-6CD2693F9AC8}" name="Column9269"/>
    <tableColumn id="9278" xr3:uid="{949CF152-1558-4E3B-AEF2-6B6CC5BF71E2}" name="Column9270"/>
    <tableColumn id="9279" xr3:uid="{6928377C-0F5A-41B5-B165-572DEB2226B7}" name="Column9271"/>
    <tableColumn id="9280" xr3:uid="{0FCF80C9-1A22-42BA-B1C7-7CF3D9108BBA}" name="Column9272"/>
    <tableColumn id="9281" xr3:uid="{E2CBF4ED-A37C-4360-A05A-160BF0DB6DF7}" name="Column9273"/>
    <tableColumn id="9282" xr3:uid="{02044150-363D-4C75-A2E6-8AE81DBE2E6B}" name="Column9274"/>
    <tableColumn id="9283" xr3:uid="{A6DEA31D-FEAC-43A5-ACF8-0A3C032F1DC6}" name="Column9275"/>
    <tableColumn id="9284" xr3:uid="{DAFD6279-B8DD-4576-B160-E43F76152D69}" name="Column9276"/>
    <tableColumn id="9285" xr3:uid="{32B6B449-771A-4CA0-B5EB-E7FA11C9BD28}" name="Column9277"/>
    <tableColumn id="9286" xr3:uid="{E6D3A252-CC9C-432E-9E04-8E63EBC84149}" name="Column9278"/>
    <tableColumn id="9287" xr3:uid="{E7ED548D-97C9-4F1E-B5F4-580FBB027997}" name="Column9279"/>
    <tableColumn id="9288" xr3:uid="{2816AA5A-D2C4-4A85-B9F2-2E0E96412FC8}" name="Column9280"/>
    <tableColumn id="9289" xr3:uid="{A76D91DF-15F1-466A-AE49-D26FF3296428}" name="Column9281"/>
    <tableColumn id="9290" xr3:uid="{1275435D-FAE0-456D-BA2F-56958C26A011}" name="Column9282"/>
    <tableColumn id="9291" xr3:uid="{9B3F24E7-20BC-4D02-9CFB-727C89DFB9EB}" name="Column9283"/>
    <tableColumn id="9292" xr3:uid="{F325A02E-A459-477A-B420-1B2AFBD299CD}" name="Column9284"/>
    <tableColumn id="9293" xr3:uid="{A8504673-4112-432B-B44A-828EEFB5884A}" name="Column9285"/>
    <tableColumn id="9294" xr3:uid="{F54FD34F-3717-4B7E-A9D1-A534EB0C3B39}" name="Column9286"/>
    <tableColumn id="9295" xr3:uid="{446D2E9D-74F5-4A51-A1B7-55CACD40EF5E}" name="Column9287"/>
    <tableColumn id="9296" xr3:uid="{F4EFDEB7-991C-492D-BADC-31A9EA7AF125}" name="Column9288"/>
    <tableColumn id="9297" xr3:uid="{AADF0600-4DBA-4966-8132-F4A9B58D2938}" name="Column9289"/>
    <tableColumn id="9298" xr3:uid="{BA65DF19-042B-4027-9563-00C7D041049C}" name="Column9290"/>
    <tableColumn id="9299" xr3:uid="{5EBB9476-73CC-4CCE-88F7-9A71697EC3FB}" name="Column9291"/>
    <tableColumn id="9300" xr3:uid="{20FD03B1-F209-4214-814E-EC65BA1E659E}" name="Column9292"/>
    <tableColumn id="9301" xr3:uid="{DF811CDC-66EF-4A5A-8BD9-5C2ADF92A37C}" name="Column9293"/>
    <tableColumn id="9302" xr3:uid="{5DBA3270-C999-486F-8BC1-EAEC354A25F0}" name="Column9294"/>
    <tableColumn id="9303" xr3:uid="{D0EED7F4-1D19-4AB2-A26A-8011835AF407}" name="Column9295"/>
    <tableColumn id="9304" xr3:uid="{3C2AD2E7-A9D3-42DC-9064-D3CB29DD7DEC}" name="Column9296"/>
    <tableColumn id="9305" xr3:uid="{8179DB29-30E5-4B9F-B74B-0BEDC0A348CA}" name="Column9297"/>
    <tableColumn id="9306" xr3:uid="{E37389A0-74D7-4440-8B2C-8CD61B53B19E}" name="Column9298"/>
    <tableColumn id="9307" xr3:uid="{45097514-DC6B-4DF3-9447-A4E117A0688A}" name="Column9299"/>
    <tableColumn id="9308" xr3:uid="{09A769F3-7431-4C94-A1EB-9E80F6B2C951}" name="Column9300"/>
    <tableColumn id="9309" xr3:uid="{7FFE80BB-D5A6-44D0-AA07-9A5695FD018E}" name="Column9301"/>
    <tableColumn id="9310" xr3:uid="{7B0C0209-1B65-475C-8589-2DD37249748D}" name="Column9302"/>
    <tableColumn id="9311" xr3:uid="{44684BFB-6636-4B21-A45C-9A002CBCBD6A}" name="Column9303"/>
    <tableColumn id="9312" xr3:uid="{8F388351-3CC8-4F7C-8D8C-FE6518263EB4}" name="Column9304"/>
    <tableColumn id="9313" xr3:uid="{7CE947C1-C3F4-4664-B78F-AAF8FF3882F1}" name="Column9305"/>
    <tableColumn id="9314" xr3:uid="{6F433D59-D86D-4F61-BFE3-00256ACB13B9}" name="Column9306"/>
    <tableColumn id="9315" xr3:uid="{528BAE38-3D80-4B1F-80B1-D6BEB0E3B1FA}" name="Column9307"/>
    <tableColumn id="9316" xr3:uid="{AC1377D6-8577-4796-97FF-900539D0201F}" name="Column9308"/>
    <tableColumn id="9317" xr3:uid="{C8332E48-44E5-4334-A112-F09270BCAEF6}" name="Column9309"/>
    <tableColumn id="9318" xr3:uid="{2B728E23-EF9E-4952-B952-92F5A24A93AB}" name="Column9310"/>
    <tableColumn id="9319" xr3:uid="{199D55EB-16E8-4646-8785-806A3F2A517E}" name="Column9311"/>
    <tableColumn id="9320" xr3:uid="{5AD4AFBB-2765-4DA1-8735-CF120D6A4599}" name="Column9312"/>
    <tableColumn id="9321" xr3:uid="{78EF56CA-78EC-4711-9D44-63C56F3C73BD}" name="Column9313"/>
    <tableColumn id="9322" xr3:uid="{5C707FCB-E417-407C-9F71-9C41772BA423}" name="Column9314"/>
    <tableColumn id="9323" xr3:uid="{69C98CE7-B1B7-4D14-BF10-07956452B323}" name="Column9315"/>
    <tableColumn id="9324" xr3:uid="{1FD19F47-A708-4FDB-8C60-1A43E01E2889}" name="Column9316"/>
    <tableColumn id="9325" xr3:uid="{299C93A0-EDF1-4242-B21C-0800B75F3A98}" name="Column9317"/>
    <tableColumn id="9326" xr3:uid="{5784D365-F3BB-40A1-B6CC-1B49F8AE3FE6}" name="Column9318"/>
    <tableColumn id="9327" xr3:uid="{C3F6ADD9-0840-48C9-9CC3-8D1F7D95553B}" name="Column9319"/>
    <tableColumn id="9328" xr3:uid="{09E40246-CF64-4DC4-B9A1-4889B292E071}" name="Column9320"/>
    <tableColumn id="9329" xr3:uid="{EB2C2FD4-1C98-4954-B281-6C853DF02891}" name="Column9321"/>
    <tableColumn id="9330" xr3:uid="{9BE6204D-63A7-4DB7-8E8E-11D1E18F3564}" name="Column9322"/>
    <tableColumn id="9331" xr3:uid="{8C0B6B57-68F7-43F2-BF53-295FA951B09C}" name="Column9323"/>
    <tableColumn id="9332" xr3:uid="{8CB0F0D6-A91A-4654-9136-C58C7DB05730}" name="Column9324"/>
    <tableColumn id="9333" xr3:uid="{B40CE42F-430D-4084-B735-74DDAD33D99F}" name="Column9325"/>
    <tableColumn id="9334" xr3:uid="{558A09D2-57AA-4F11-97A1-3AED75CBC096}" name="Column9326"/>
    <tableColumn id="9335" xr3:uid="{DCC99B3B-A86C-4371-8FE0-007CCE965347}" name="Column9327"/>
    <tableColumn id="9336" xr3:uid="{6A13E9C5-7AA5-4546-8E6B-058ADF33ABEC}" name="Column9328"/>
    <tableColumn id="9337" xr3:uid="{33545BDD-E362-4CC4-A0D4-976D7DD781D6}" name="Column9329"/>
    <tableColumn id="9338" xr3:uid="{96FBD0C3-C8C5-429D-AC07-C4CB7033D5E5}" name="Column9330"/>
    <tableColumn id="9339" xr3:uid="{D44BAADB-00BD-45F2-8540-3BC391CD4E8D}" name="Column9331"/>
    <tableColumn id="9340" xr3:uid="{26859145-ED80-4D3A-A118-3F8572BE8EE4}" name="Column9332"/>
    <tableColumn id="9341" xr3:uid="{5DAAD2BC-44F6-4A97-B516-EE1D3CFC6627}" name="Column9333"/>
    <tableColumn id="9342" xr3:uid="{F2CDE1B1-F35F-4EF5-84AD-51C77E13723E}" name="Column9334"/>
    <tableColumn id="9343" xr3:uid="{4E18CF24-7BF3-4A4F-A1C1-6DEDAB2D3457}" name="Column9335"/>
    <tableColumn id="9344" xr3:uid="{255120F2-1537-42E4-A471-8DEE09F3DBBD}" name="Column9336"/>
    <tableColumn id="9345" xr3:uid="{AD7CC4B4-31CF-45BB-BADF-35CF1D9180EB}" name="Column9337"/>
    <tableColumn id="9346" xr3:uid="{1DB85DF2-BA29-40C0-9CA2-10F58CB9D9C1}" name="Column9338"/>
    <tableColumn id="9347" xr3:uid="{DD14EECC-14CD-4530-ADF8-0B95A637A387}" name="Column9339"/>
    <tableColumn id="9348" xr3:uid="{E9D414CF-6A23-4BD7-BB1C-93DC7837740E}" name="Column9340"/>
    <tableColumn id="9349" xr3:uid="{44988866-83A6-4BBE-B927-AD122F4F78DE}" name="Column9341"/>
    <tableColumn id="9350" xr3:uid="{65E70BFB-F25E-41C1-B6A2-2D6B52D68826}" name="Column9342"/>
    <tableColumn id="9351" xr3:uid="{2A66EFF1-3AE6-4A2E-B4D3-247429BA2309}" name="Column9343"/>
    <tableColumn id="9352" xr3:uid="{A7FB640F-D777-4FC1-9304-58DB2E4E4D98}" name="Column9344"/>
    <tableColumn id="9353" xr3:uid="{3C263562-A720-4B1B-9B9B-9504965D795E}" name="Column9345"/>
    <tableColumn id="9354" xr3:uid="{9255359E-5516-45AF-89EB-C1C0C765A0BC}" name="Column9346"/>
    <tableColumn id="9355" xr3:uid="{ACA60953-FB42-47B8-99CC-8B19294C182A}" name="Column9347"/>
    <tableColumn id="9356" xr3:uid="{98D4C606-F017-4DC1-B7E6-018B46CB3A0D}" name="Column9348"/>
    <tableColumn id="9357" xr3:uid="{E3844A51-721E-41BA-9832-7107C09DCAF5}" name="Column9349"/>
    <tableColumn id="9358" xr3:uid="{39B041DF-B7D9-4607-91F7-2363D181A73C}" name="Column9350"/>
    <tableColumn id="9359" xr3:uid="{3D05506B-C3F6-4389-81A8-A1F61CCBE105}" name="Column9351"/>
    <tableColumn id="9360" xr3:uid="{EF5A6540-3720-4264-9920-ABF56C2281E2}" name="Column9352"/>
    <tableColumn id="9361" xr3:uid="{251C4F67-2BF6-4147-9F10-F60BE368AC0C}" name="Column9353"/>
    <tableColumn id="9362" xr3:uid="{9FC317F4-F4E4-4762-A809-5555D7EE9867}" name="Column9354"/>
    <tableColumn id="9363" xr3:uid="{750359BB-09C7-43C5-A92B-610A9C330D23}" name="Column9355"/>
    <tableColumn id="9364" xr3:uid="{434DA0AB-17AD-45D2-8A0B-D091D06E25F7}" name="Column9356"/>
    <tableColumn id="9365" xr3:uid="{DA49801F-8C24-43DD-87CF-E26C6FBB7EE4}" name="Column9357"/>
    <tableColumn id="9366" xr3:uid="{05CE1972-ED93-400A-9298-FD8BB9B6DDD8}" name="Column9358"/>
    <tableColumn id="9367" xr3:uid="{CAE06684-2EC9-4D9C-AEBF-D5007604B091}" name="Column9359"/>
    <tableColumn id="9368" xr3:uid="{8E7B2DFB-E248-4BB3-94C8-96FEC40B9D4B}" name="Column9360"/>
    <tableColumn id="9369" xr3:uid="{99C4CD33-E510-4BB9-BE1E-11CC62A96236}" name="Column9361"/>
    <tableColumn id="9370" xr3:uid="{0BFC2B09-6D52-4DC5-B87B-27F4CED74E3C}" name="Column9362"/>
    <tableColumn id="9371" xr3:uid="{D8FE0924-BA72-4A41-9D2E-D4AF5BD88306}" name="Column9363"/>
    <tableColumn id="9372" xr3:uid="{600BE2B3-9D3F-4A16-8014-E9501BA432B3}" name="Column9364"/>
    <tableColumn id="9373" xr3:uid="{1CCF69D2-4F5F-40F8-8B71-6BFCF10AA2B0}" name="Column9365"/>
    <tableColumn id="9374" xr3:uid="{53D7565B-84D5-41BC-B147-EEB386AAF298}" name="Column9366"/>
    <tableColumn id="9375" xr3:uid="{916439C1-5DAC-497B-8F5B-470C2C73A4CB}" name="Column9367"/>
    <tableColumn id="9376" xr3:uid="{3D5431F8-C82D-4E44-B6E4-8C14B941FE6B}" name="Column9368"/>
    <tableColumn id="9377" xr3:uid="{72144A1A-4866-457B-BE23-20DFB7640DB7}" name="Column9369"/>
    <tableColumn id="9378" xr3:uid="{DDB4A6C4-27A0-4402-B035-F8DD035BF6B2}" name="Column9370"/>
    <tableColumn id="9379" xr3:uid="{4ADAB825-F257-40DA-BA40-33AE94AE3E02}" name="Column9371"/>
    <tableColumn id="9380" xr3:uid="{B0DDCA13-E06B-4F8E-83C7-62221E2BCF4A}" name="Column9372"/>
    <tableColumn id="9381" xr3:uid="{E4E36248-DD03-47DF-A2B0-FA3990EE28F9}" name="Column9373"/>
    <tableColumn id="9382" xr3:uid="{12E0EFD8-2A44-43BA-BC59-CA4705C7B6C5}" name="Column9374"/>
    <tableColumn id="9383" xr3:uid="{02536F44-BD37-443F-A26F-01C2D6FDA785}" name="Column9375"/>
    <tableColumn id="9384" xr3:uid="{7CBE50F8-82CC-47AA-A1C7-041C0DFDAEAC}" name="Column9376"/>
    <tableColumn id="9385" xr3:uid="{DC5FC8B3-44DB-41DA-942D-524058EC2303}" name="Column9377"/>
    <tableColumn id="9386" xr3:uid="{CB6FA05B-BBF9-4FE4-9C5D-DD5791AAFC04}" name="Column9378"/>
    <tableColumn id="9387" xr3:uid="{B6451416-A1AD-4622-B5B6-FE3EF67082B5}" name="Column9379"/>
    <tableColumn id="9388" xr3:uid="{BD2034B6-56BA-4DD1-9EDA-57914203A2A5}" name="Column9380"/>
    <tableColumn id="9389" xr3:uid="{4C8E4D1D-8C37-4FD7-AC34-1B3EDA24F9FF}" name="Column9381"/>
    <tableColumn id="9390" xr3:uid="{813887D2-0122-4485-815C-81D8C47DFEAB}" name="Column9382"/>
    <tableColumn id="9391" xr3:uid="{C2BF8D04-A0A0-4560-A391-03D730A09339}" name="Column9383"/>
    <tableColumn id="9392" xr3:uid="{D1C56CE1-CB03-4897-92A8-9F7521C7997F}" name="Column9384"/>
    <tableColumn id="9393" xr3:uid="{2B6CBC42-26FB-445A-A7E1-D208209DA950}" name="Column9385"/>
    <tableColumn id="9394" xr3:uid="{7C513C30-F1E7-4B42-9CA7-E6ED321526C0}" name="Column9386"/>
    <tableColumn id="9395" xr3:uid="{825D8725-A39F-46E2-B8F0-EF918FDFE024}" name="Column9387"/>
    <tableColumn id="9396" xr3:uid="{86B32F96-6BFA-4A12-95A3-901067B0A16A}" name="Column9388"/>
    <tableColumn id="9397" xr3:uid="{0306A261-C250-4E09-92BA-1733EDD93BF7}" name="Column9389"/>
    <tableColumn id="9398" xr3:uid="{EF302D7C-8DC5-4E49-A998-2EF5097585AD}" name="Column9390"/>
    <tableColumn id="9399" xr3:uid="{3F443E38-271C-43CE-8394-5760112E38CA}" name="Column9391"/>
    <tableColumn id="9400" xr3:uid="{F6F88C65-EDE8-4351-8EF9-9B0BB224F27D}" name="Column9392"/>
    <tableColumn id="9401" xr3:uid="{D3C7671D-8C3F-467E-AAF9-C19383CA0198}" name="Column9393"/>
    <tableColumn id="9402" xr3:uid="{ACFF03D4-383F-4364-9DEF-F5E3A9256B75}" name="Column9394"/>
    <tableColumn id="9403" xr3:uid="{2251D752-F669-4FC2-A7F4-F7F162EB8198}" name="Column9395"/>
    <tableColumn id="9404" xr3:uid="{F1E30245-102E-461C-931C-C45B07FADC24}" name="Column9396"/>
    <tableColumn id="9405" xr3:uid="{D32086C5-6CCB-4018-90F1-6FBF67303D13}" name="Column9397"/>
    <tableColumn id="9406" xr3:uid="{537D342F-E038-4009-825E-425659B3049D}" name="Column9398"/>
    <tableColumn id="9407" xr3:uid="{9FE58FE1-5F03-4EEA-A05B-08233E2E6F5B}" name="Column9399"/>
    <tableColumn id="9408" xr3:uid="{59BF4710-1304-4011-9395-AB083C435E95}" name="Column9400"/>
    <tableColumn id="9409" xr3:uid="{DE3B7D31-C27C-4B94-8B5A-F6DFE9DDF96F}" name="Column9401"/>
    <tableColumn id="9410" xr3:uid="{C6982F50-EFAD-4AC5-8983-F8BE90E421EB}" name="Column9402"/>
    <tableColumn id="9411" xr3:uid="{BEC53F5C-BF82-4696-943F-E2CBCDB2E141}" name="Column9403"/>
    <tableColumn id="9412" xr3:uid="{3DBD60FA-0F42-41CE-AFE8-527894077223}" name="Column9404"/>
    <tableColumn id="9413" xr3:uid="{06808F5A-341F-40CB-82F3-9AF9118F5275}" name="Column9405"/>
    <tableColumn id="9414" xr3:uid="{96F97941-4CB9-400D-A6C1-70114D0D4EED}" name="Column9406"/>
    <tableColumn id="9415" xr3:uid="{3ECB1353-93DA-4B4F-800A-7B02CDCB1BC0}" name="Column9407"/>
    <tableColumn id="9416" xr3:uid="{15FFFF66-6CAA-44E3-BB21-28BA327F1629}" name="Column9408"/>
    <tableColumn id="9417" xr3:uid="{FCC3600D-CEE0-4853-9B3C-8EDC3BA00EEF}" name="Column9409"/>
    <tableColumn id="9418" xr3:uid="{4DC186ED-42C7-47BB-9668-48BE594433A8}" name="Column9410"/>
    <tableColumn id="9419" xr3:uid="{FD25221D-5695-4F8F-9A9C-5388B2E4A8A8}" name="Column9411"/>
    <tableColumn id="9420" xr3:uid="{316F1822-7384-47BD-8896-AA89395FE68C}" name="Column9412"/>
    <tableColumn id="9421" xr3:uid="{749B2F28-4AD1-48CB-B35A-C961C1D0F547}" name="Column9413"/>
    <tableColumn id="9422" xr3:uid="{BC8145C6-C946-44FC-8A2C-25E1A76B594A}" name="Column9414"/>
    <tableColumn id="9423" xr3:uid="{4412461D-1FCC-45E9-B6F9-180F0545815B}" name="Column9415"/>
    <tableColumn id="9424" xr3:uid="{2B4D671D-41D4-451F-A328-73F016B6C671}" name="Column9416"/>
    <tableColumn id="9425" xr3:uid="{C767FB80-5348-45F3-BAE0-F1D0C9416819}" name="Column9417"/>
    <tableColumn id="9426" xr3:uid="{E1C9B8E5-DA2B-4992-B508-5D504CFCA8E4}" name="Column9418"/>
    <tableColumn id="9427" xr3:uid="{888BCB82-4DC0-446E-8D88-163678353752}" name="Column9419"/>
    <tableColumn id="9428" xr3:uid="{C050C459-8561-4041-90B4-264426922F39}" name="Column9420"/>
    <tableColumn id="9429" xr3:uid="{33863DB5-7AB5-4D2F-A83A-ECB8C1B578B5}" name="Column9421"/>
    <tableColumn id="9430" xr3:uid="{60961B98-48DD-49C1-9570-2E16AC98CC3F}" name="Column9422"/>
    <tableColumn id="9431" xr3:uid="{74D5F402-6B8B-4B62-B29C-B58C53ED8496}" name="Column9423"/>
    <tableColumn id="9432" xr3:uid="{62175753-4B56-4027-90AB-F052B5E292EC}" name="Column9424"/>
    <tableColumn id="9433" xr3:uid="{4DB26BBA-325E-40A0-B2EB-148B96DC8716}" name="Column9425"/>
    <tableColumn id="9434" xr3:uid="{37A1FFE5-6C08-4A15-8937-6A9E932F19A8}" name="Column9426"/>
    <tableColumn id="9435" xr3:uid="{DA9B6B06-193F-4A7C-A81C-4C13723ED3A7}" name="Column9427"/>
    <tableColumn id="9436" xr3:uid="{52EE456E-72A9-4E08-A974-506E6E8B59A0}" name="Column9428"/>
    <tableColumn id="9437" xr3:uid="{9BDA787C-152C-4701-88F6-73E5F5FA66E8}" name="Column9429"/>
    <tableColumn id="9438" xr3:uid="{526BD5EC-7DCE-449C-8368-FEFB5E5E124A}" name="Column9430"/>
    <tableColumn id="9439" xr3:uid="{79076E64-BF39-4E0B-BD5A-2D9A8B32C6AC}" name="Column9431"/>
    <tableColumn id="9440" xr3:uid="{ABF7C286-21AD-4E41-82E7-981F5768DF41}" name="Column9432"/>
    <tableColumn id="9441" xr3:uid="{3A18681D-4E13-42F3-AE43-629FD0B4F44E}" name="Column9433"/>
    <tableColumn id="9442" xr3:uid="{6E6CD4C7-56E9-47EC-B3D6-8D661D9A7FC1}" name="Column9434"/>
    <tableColumn id="9443" xr3:uid="{A83AE533-704B-448D-ACFA-28660E642E0A}" name="Column9435"/>
    <tableColumn id="9444" xr3:uid="{C2989FEC-EE5C-459D-8CDE-ABD04A496DAF}" name="Column9436"/>
    <tableColumn id="9445" xr3:uid="{4F738285-B62E-4489-B3AF-22829EC070AE}" name="Column9437"/>
    <tableColumn id="9446" xr3:uid="{82910E69-0FEC-406A-9258-9FE796041E8B}" name="Column9438"/>
    <tableColumn id="9447" xr3:uid="{D72A8330-C8D3-49C1-A19A-31BE859C05D8}" name="Column9439"/>
    <tableColumn id="9448" xr3:uid="{B5FDA96A-62A2-41CE-9A6E-A882C232EB34}" name="Column9440"/>
    <tableColumn id="9449" xr3:uid="{32F60DC5-FB05-4B98-9859-894601363380}" name="Column9441"/>
    <tableColumn id="9450" xr3:uid="{2FF75198-D57B-4943-8E1A-3C44B2F1A446}" name="Column9442"/>
    <tableColumn id="9451" xr3:uid="{7A003ABC-C8B8-4C9F-80D1-A05E80A4A545}" name="Column9443"/>
    <tableColumn id="9452" xr3:uid="{DE07BA82-5126-4DA7-9D35-9FCAEA8855F5}" name="Column9444"/>
    <tableColumn id="9453" xr3:uid="{9E208BE6-EF83-4FF3-A0D8-F952CD713165}" name="Column9445"/>
    <tableColumn id="9454" xr3:uid="{EF296175-43A1-4623-8BD1-77ED73FA3D92}" name="Column9446"/>
    <tableColumn id="9455" xr3:uid="{87525BF1-3BA3-4038-A38B-A1D29D2BC74A}" name="Column9447"/>
    <tableColumn id="9456" xr3:uid="{97548F41-762A-44A6-B304-CF650428F611}" name="Column9448"/>
    <tableColumn id="9457" xr3:uid="{467B775E-5AF5-4DD3-BF81-1516439FB314}" name="Column9449"/>
    <tableColumn id="9458" xr3:uid="{5293DEDF-36A4-4C82-A4C4-1820371C6A09}" name="Column9450"/>
    <tableColumn id="9459" xr3:uid="{235C1C2A-F685-4D31-B5CD-8712DE3CE5CD}" name="Column9451"/>
    <tableColumn id="9460" xr3:uid="{E967FC74-1DC2-4B3A-9BA1-D75C3D9AADA2}" name="Column9452"/>
    <tableColumn id="9461" xr3:uid="{A61B1FB9-2575-4704-BEE8-3444140CAE10}" name="Column9453"/>
    <tableColumn id="9462" xr3:uid="{17F52F6D-A4F1-4D90-A406-BD7A87ABF876}" name="Column9454"/>
    <tableColumn id="9463" xr3:uid="{8D63D4D3-0B61-4208-BA58-8FA14ABC9913}" name="Column9455"/>
    <tableColumn id="9464" xr3:uid="{15D0A3EB-D595-4D95-8483-C269B6695417}" name="Column9456"/>
    <tableColumn id="9465" xr3:uid="{A4AABFCA-C8D1-4742-B03B-BFE91B22E4D3}" name="Column9457"/>
    <tableColumn id="9466" xr3:uid="{BE3506D3-40E2-49CC-A3B5-072B31814E26}" name="Column9458"/>
    <tableColumn id="9467" xr3:uid="{76F857DC-66FC-415C-8F31-490AB211D71C}" name="Column9459"/>
    <tableColumn id="9468" xr3:uid="{80530B58-4D73-4972-86E3-89977E6783F5}" name="Column9460"/>
    <tableColumn id="9469" xr3:uid="{27D4513A-352F-47BB-8134-AAB21D40FC57}" name="Column9461"/>
    <tableColumn id="9470" xr3:uid="{710B14A7-7029-4A11-A960-1EB9BF2A7B7B}" name="Column9462"/>
    <tableColumn id="9471" xr3:uid="{076E3AD9-336B-416B-8F73-64C63390D886}" name="Column9463"/>
    <tableColumn id="9472" xr3:uid="{B61C63D7-0291-4A46-AB41-B12AF3E60CE2}" name="Column9464"/>
    <tableColumn id="9473" xr3:uid="{C4EB8188-5B79-4415-A1E4-6AA19E27189B}" name="Column9465"/>
    <tableColumn id="9474" xr3:uid="{0DE2C698-F9D6-40DC-BE9A-618316FECD35}" name="Column9466"/>
    <tableColumn id="9475" xr3:uid="{74784FFD-D42A-40D7-8A91-3A24BBAFB896}" name="Column9467"/>
    <tableColumn id="9476" xr3:uid="{DE9836B5-926F-403C-A2BA-581B684F43AA}" name="Column9468"/>
    <tableColumn id="9477" xr3:uid="{ADC218F9-4333-40FA-B89D-8B722A4FD53D}" name="Column9469"/>
    <tableColumn id="9478" xr3:uid="{55618E3A-60A2-42C2-8377-B65358900911}" name="Column9470"/>
    <tableColumn id="9479" xr3:uid="{59B1D751-8730-4C96-B16F-856952A786C0}" name="Column9471"/>
    <tableColumn id="9480" xr3:uid="{8FD5798D-071B-4C18-85C4-DAB36D8AE956}" name="Column9472"/>
    <tableColumn id="9481" xr3:uid="{234216F1-16DB-40C3-A66B-803EB17017B9}" name="Column9473"/>
    <tableColumn id="9482" xr3:uid="{E9A9A81F-4828-4222-8188-4233DD037274}" name="Column9474"/>
    <tableColumn id="9483" xr3:uid="{B6E61C95-8699-4912-8B1F-29D5574DA244}" name="Column9475"/>
    <tableColumn id="9484" xr3:uid="{172749A4-99AE-44DE-BEB8-595BE4A9E708}" name="Column9476"/>
    <tableColumn id="9485" xr3:uid="{95D358E5-3556-4CAD-B231-F033677E6218}" name="Column9477"/>
    <tableColumn id="9486" xr3:uid="{B8211AA4-27A0-451D-AA88-245467F694C1}" name="Column9478"/>
    <tableColumn id="9487" xr3:uid="{920D70D4-B38E-49AF-BA5A-3DC9A7ACF52D}" name="Column9479"/>
    <tableColumn id="9488" xr3:uid="{F34D9C25-7674-46D6-9F45-9B8410CAAEF7}" name="Column9480"/>
    <tableColumn id="9489" xr3:uid="{A6659652-C4CB-4168-939B-27685542711C}" name="Column9481"/>
    <tableColumn id="9490" xr3:uid="{29EED681-DB0C-4EF8-82BE-E89B440032CD}" name="Column9482"/>
    <tableColumn id="9491" xr3:uid="{13181F0E-FCB9-422F-BFFE-1FB9534D0465}" name="Column9483"/>
    <tableColumn id="9492" xr3:uid="{9B3A5093-ABB0-49F9-9572-10A4CF33AF5D}" name="Column9484"/>
    <tableColumn id="9493" xr3:uid="{6E45CA3B-5814-4F5F-A016-58A6797D4157}" name="Column9485"/>
    <tableColumn id="9494" xr3:uid="{5EF26DF1-B778-4C44-B9C5-A3D18B37C5F9}" name="Column9486"/>
    <tableColumn id="9495" xr3:uid="{1C80B29E-6FCF-46B7-BBF9-C08A2C3A40AD}" name="Column9487"/>
    <tableColumn id="9496" xr3:uid="{1A05CB32-CBEF-45F0-8C82-63344E3DDE96}" name="Column9488"/>
    <tableColumn id="9497" xr3:uid="{4E8D73BE-615E-4522-A3CD-ABB79AB6B535}" name="Column9489"/>
    <tableColumn id="9498" xr3:uid="{804F1A02-160E-4596-81F8-8F5F6260558E}" name="Column9490"/>
    <tableColumn id="9499" xr3:uid="{618388CD-B047-4DD1-BA90-3793330B69B6}" name="Column9491"/>
    <tableColumn id="9500" xr3:uid="{E9FF40ED-ADE3-4C6B-90B4-983F26D9C9CC}" name="Column9492"/>
    <tableColumn id="9501" xr3:uid="{0552069C-B3EC-4CC8-9C95-36FAF4514FAE}" name="Column9493"/>
    <tableColumn id="9502" xr3:uid="{6F7242AE-977E-4498-8602-AA5294722C8D}" name="Column9494"/>
    <tableColumn id="9503" xr3:uid="{7806ABA8-BA3C-4F1D-96FA-CF226ED11641}" name="Column9495"/>
    <tableColumn id="9504" xr3:uid="{0AB98C10-00D3-4B4A-91F1-113F2C03D65A}" name="Column9496"/>
    <tableColumn id="9505" xr3:uid="{00600C0E-6898-44DA-B787-1D810A6C95C7}" name="Column9497"/>
    <tableColumn id="9506" xr3:uid="{6A75D353-EA18-4493-9B44-17F8DA95F8BC}" name="Column9498"/>
    <tableColumn id="9507" xr3:uid="{666EA9A0-7E2E-46E0-86E2-0E83742E6FDF}" name="Column9499"/>
    <tableColumn id="9508" xr3:uid="{36E15BD8-9157-45AA-AB6A-F2B41CE118C3}" name="Column9500"/>
    <tableColumn id="9509" xr3:uid="{CFB35FEA-8A36-46B3-8C30-DEB758BEFDA3}" name="Column9501"/>
    <tableColumn id="9510" xr3:uid="{5619580D-BFA7-4C88-8E59-CFD9984038FA}" name="Column9502"/>
    <tableColumn id="9511" xr3:uid="{4A9B53BC-AEEB-4201-8D00-E6CE08CD8EB0}" name="Column9503"/>
    <tableColumn id="9512" xr3:uid="{76EC48EE-E1A9-4488-A9F7-744C4C2B30BF}" name="Column9504"/>
    <tableColumn id="9513" xr3:uid="{F51DAC3F-F5D7-4006-8BF6-7A1489CD7104}" name="Column9505"/>
    <tableColumn id="9514" xr3:uid="{24B64054-2247-4B82-BE2B-7B9D39E9455D}" name="Column9506"/>
    <tableColumn id="9515" xr3:uid="{B02E2875-C460-4AF5-A8C3-17C6E476EE2D}" name="Column9507"/>
    <tableColumn id="9516" xr3:uid="{B73B44FB-98DD-4085-8D10-A276DB90E92B}" name="Column9508"/>
    <tableColumn id="9517" xr3:uid="{81A16F03-D91B-4647-B9DC-AD9F5E919BBE}" name="Column9509"/>
    <tableColumn id="9518" xr3:uid="{380F0B33-A950-4216-AF0C-697D57C3B12E}" name="Column9510"/>
    <tableColumn id="9519" xr3:uid="{FFC6DCD4-737F-43CE-B671-EFF51DF4F4FB}" name="Column9511"/>
    <tableColumn id="9520" xr3:uid="{F0E51B15-5370-4C56-8E29-289DAC4777FA}" name="Column9512"/>
    <tableColumn id="9521" xr3:uid="{555A0867-9EA3-447F-ADB5-AA664B107254}" name="Column9513"/>
    <tableColumn id="9522" xr3:uid="{78F40D52-3153-4E38-B989-A46CF7254586}" name="Column9514"/>
    <tableColumn id="9523" xr3:uid="{D3BBB10F-B6B9-4253-A55E-20B2FE123866}" name="Column9515"/>
    <tableColumn id="9524" xr3:uid="{565591CF-FA8E-44C0-A8F9-D0A71C22DD33}" name="Column9516"/>
    <tableColumn id="9525" xr3:uid="{092B16C1-0B46-495E-B6EC-B2480B330451}" name="Column9517"/>
    <tableColumn id="9526" xr3:uid="{8ECCF722-29D4-4619-AA6C-0B1A37FD84C5}" name="Column9518"/>
    <tableColumn id="9527" xr3:uid="{9BD971CD-80C4-4BAC-B895-D74E830C0E8A}" name="Column9519"/>
    <tableColumn id="9528" xr3:uid="{100F4B1E-10A9-4C63-9368-72E63A0B4BE5}" name="Column9520"/>
    <tableColumn id="9529" xr3:uid="{B9D19869-0909-4F5A-9E45-B8B2CA007BD1}" name="Column9521"/>
    <tableColumn id="9530" xr3:uid="{71765BBD-7447-48C1-9279-CB2913F9911D}" name="Column9522"/>
    <tableColumn id="9531" xr3:uid="{0FBEA048-D396-43B6-9117-86A6694001EC}" name="Column9523"/>
    <tableColumn id="9532" xr3:uid="{1879004C-975E-4A26-9EBE-6ECB07F2CE83}" name="Column9524"/>
    <tableColumn id="9533" xr3:uid="{DAC71318-04DF-4AAA-AD07-DD6ECA4E41B9}" name="Column9525"/>
    <tableColumn id="9534" xr3:uid="{56CB1BDD-A1FA-4EF1-92D7-4E64704B8337}" name="Column9526"/>
    <tableColumn id="9535" xr3:uid="{551649C9-6603-4E3B-B3C1-A8C6D3E001A4}" name="Column9527"/>
    <tableColumn id="9536" xr3:uid="{52C0261B-83C2-4635-827B-3C13141EC422}" name="Column9528"/>
    <tableColumn id="9537" xr3:uid="{2815A080-0B4E-48C5-AC86-12F5706FC436}" name="Column9529"/>
    <tableColumn id="9538" xr3:uid="{AD90EEA0-57E6-4904-A55F-09B22D81A644}" name="Column9530"/>
    <tableColumn id="9539" xr3:uid="{B587A6D6-24B6-4702-B2E1-9831B0A35F18}" name="Column9531"/>
    <tableColumn id="9540" xr3:uid="{90C0E1F8-5E9E-45CE-B146-0BC73E4355A2}" name="Column9532"/>
    <tableColumn id="9541" xr3:uid="{DC004A99-5991-4A44-93D4-59317534FAA0}" name="Column9533"/>
    <tableColumn id="9542" xr3:uid="{62EE56F9-66A4-499B-B2EE-422C12952D2B}" name="Column9534"/>
    <tableColumn id="9543" xr3:uid="{3FFAD126-0665-406B-9320-FFA89E6DE559}" name="Column9535"/>
    <tableColumn id="9544" xr3:uid="{2DDD7382-65B5-4424-B105-CA588D114AA4}" name="Column9536"/>
    <tableColumn id="9545" xr3:uid="{CB50C8B3-D442-4502-9DC7-FC7EB5F09C22}" name="Column9537"/>
    <tableColumn id="9546" xr3:uid="{1F13040D-B237-4864-A008-66CD6C546E05}" name="Column9538"/>
    <tableColumn id="9547" xr3:uid="{EBF9B853-5002-49FA-BEB0-056B9FD10639}" name="Column9539"/>
    <tableColumn id="9548" xr3:uid="{8E0B5307-D72F-49B3-8B72-D8B840676C43}" name="Column9540"/>
    <tableColumn id="9549" xr3:uid="{C4AC2E57-8355-4EAC-AFCB-80EE36F206C1}" name="Column9541"/>
    <tableColumn id="9550" xr3:uid="{88EA5159-12EE-4085-BB4A-1AB61842A4B0}" name="Column9542"/>
    <tableColumn id="9551" xr3:uid="{693DE998-2BB2-41AD-ADBE-813FE31E381D}" name="Column9543"/>
    <tableColumn id="9552" xr3:uid="{4CDBC194-6FD8-40A4-98A2-421B8E4A1C8C}" name="Column9544"/>
    <tableColumn id="9553" xr3:uid="{2862BCAD-CE80-4779-AF67-64D00B5B477E}" name="Column9545"/>
    <tableColumn id="9554" xr3:uid="{348FACA9-1E7A-4F45-9775-5B873D26A71E}" name="Column9546"/>
    <tableColumn id="9555" xr3:uid="{E0C771BF-EEDE-4376-B823-8701904122EC}" name="Column9547"/>
    <tableColumn id="9556" xr3:uid="{B81D1344-4B21-4643-AED3-DD6C6FE882BC}" name="Column9548"/>
    <tableColumn id="9557" xr3:uid="{3A69ACE2-55F1-48BE-969F-565133DAA220}" name="Column9549"/>
    <tableColumn id="9558" xr3:uid="{4749CB00-9B6E-4D99-9598-643BCB6E4238}" name="Column9550"/>
    <tableColumn id="9559" xr3:uid="{F5B68A4F-DF7E-4731-BB76-3F6570BF72E7}" name="Column9551"/>
    <tableColumn id="9560" xr3:uid="{6D7BDA81-D6A8-4B49-9DC0-D424856885E6}" name="Column9552"/>
    <tableColumn id="9561" xr3:uid="{F9D66E71-572B-4C23-8013-FEB495B094EF}" name="Column9553"/>
    <tableColumn id="9562" xr3:uid="{BE30F7A5-816D-4040-8094-19CBD84835B2}" name="Column9554"/>
    <tableColumn id="9563" xr3:uid="{C06188D9-EA4E-4D7D-B266-2F8F616A6B43}" name="Column9555"/>
    <tableColumn id="9564" xr3:uid="{1100FC3D-900A-4D36-B070-541376D5D77F}" name="Column9556"/>
    <tableColumn id="9565" xr3:uid="{0FE9C621-71AA-43BE-BDC5-3208F296555E}" name="Column9557"/>
    <tableColumn id="9566" xr3:uid="{A1832BFA-4B71-4C6F-957E-7BA69F7C7DAA}" name="Column9558"/>
    <tableColumn id="9567" xr3:uid="{27FD95F1-EA3F-4BF9-BC2F-3FE5668B7151}" name="Column9559"/>
    <tableColumn id="9568" xr3:uid="{B73F7D9C-6E41-45B4-87F0-77498DBC08DD}" name="Column9560"/>
    <tableColumn id="9569" xr3:uid="{2B75EBBC-8393-4BAF-8543-5C4DCCEAED90}" name="Column9561"/>
    <tableColumn id="9570" xr3:uid="{24649696-591A-446B-B019-F4B23A11C318}" name="Column9562"/>
    <tableColumn id="9571" xr3:uid="{B3167CDB-3D4A-4014-9EC8-1F45293CC686}" name="Column9563"/>
    <tableColumn id="9572" xr3:uid="{AAE3F1E2-A6E2-4460-8018-CA3B61920DD1}" name="Column9564"/>
    <tableColumn id="9573" xr3:uid="{8A86158F-7354-4D85-BD37-5E022F453C8A}" name="Column9565"/>
    <tableColumn id="9574" xr3:uid="{501B3459-38E3-4E56-B4A3-11E816A4FF68}" name="Column9566"/>
    <tableColumn id="9575" xr3:uid="{B51DB39F-A5E2-4078-90B2-C6BABB9CE072}" name="Column9567"/>
    <tableColumn id="9576" xr3:uid="{FF4E66EA-627D-42C5-A65C-FADA76B9C11B}" name="Column9568"/>
    <tableColumn id="9577" xr3:uid="{D1762DCB-5317-40A1-8505-45D0DF24DCF0}" name="Column9569"/>
    <tableColumn id="9578" xr3:uid="{7D2822D1-3025-4B91-8431-3F966B927191}" name="Column9570"/>
    <tableColumn id="9579" xr3:uid="{FA480693-D816-4276-B707-CACCE5A3C470}" name="Column9571"/>
    <tableColumn id="9580" xr3:uid="{31651745-8E37-4919-B04B-46D6D7B90E03}" name="Column9572"/>
    <tableColumn id="9581" xr3:uid="{F50E2140-3E65-429A-8325-1BF9A38C4FF7}" name="Column9573"/>
    <tableColumn id="9582" xr3:uid="{0504F2A2-61FA-4B47-83D9-BCFF0FEBEE4C}" name="Column9574"/>
    <tableColumn id="9583" xr3:uid="{D4AA515D-4EFC-4927-9065-816D4133A4B9}" name="Column9575"/>
    <tableColumn id="9584" xr3:uid="{CEC04275-1A9A-478C-AA2C-7EF35E65761E}" name="Column9576"/>
    <tableColumn id="9585" xr3:uid="{122DE190-2AAC-4DA2-BAD7-4FF8A33C8FC7}" name="Column9577"/>
    <tableColumn id="9586" xr3:uid="{0A84B2AE-C46E-402A-B50F-279B6645E22C}" name="Column9578"/>
    <tableColumn id="9587" xr3:uid="{607EE0FE-635B-4738-824F-B5757F26280B}" name="Column9579"/>
    <tableColumn id="9588" xr3:uid="{8AD72D35-C9DC-4F07-A6BD-8B30797BF277}" name="Column9580"/>
    <tableColumn id="9589" xr3:uid="{626122C5-5213-4E8D-BA85-4AE67122D304}" name="Column9581"/>
    <tableColumn id="9590" xr3:uid="{D408F3DA-3282-4569-BDE6-449292549395}" name="Column9582"/>
    <tableColumn id="9591" xr3:uid="{1A8EA773-207F-461B-9826-A7E8D5D79301}" name="Column9583"/>
    <tableColumn id="9592" xr3:uid="{CED33A5A-50DA-43DC-8893-3B360AF238FC}" name="Column9584"/>
    <tableColumn id="9593" xr3:uid="{A2A17FA0-1A4E-483E-8AC1-E76B54298C27}" name="Column9585"/>
    <tableColumn id="9594" xr3:uid="{9BB053A4-B2EB-4979-9993-F5438BD95ED8}" name="Column9586"/>
    <tableColumn id="9595" xr3:uid="{44BB584D-2CCE-4EA1-AAA9-FED9C9A7DAB8}" name="Column9587"/>
    <tableColumn id="9596" xr3:uid="{E1626F12-5DD8-451A-83F6-46BD19E8245D}" name="Column9588"/>
    <tableColumn id="9597" xr3:uid="{A16D6CF2-D5C5-422A-B04A-47AB79CA4BD2}" name="Column9589"/>
    <tableColumn id="9598" xr3:uid="{EB9F6261-AEC3-41B2-8CEC-211EA7897A25}" name="Column9590"/>
    <tableColumn id="9599" xr3:uid="{A82A2226-5B85-4070-882F-8C1C345B2366}" name="Column9591"/>
    <tableColumn id="9600" xr3:uid="{2F00EA1C-63BA-464A-B986-D03E0998B895}" name="Column9592"/>
    <tableColumn id="9601" xr3:uid="{B7F1E3D6-21B6-4589-8032-0D3A93D01AD4}" name="Column9593"/>
    <tableColumn id="9602" xr3:uid="{4E32202F-C3A9-477B-947A-0C1863A27880}" name="Column9594"/>
    <tableColumn id="9603" xr3:uid="{2A0D0E7B-75FD-47DC-8843-3CC3DDCA162B}" name="Column9595"/>
    <tableColumn id="9604" xr3:uid="{B976D744-68CA-47CF-8347-9A2989E0698B}" name="Column9596"/>
    <tableColumn id="9605" xr3:uid="{7AA01064-E9F1-4149-AB61-2A4884EA34F5}" name="Column9597"/>
    <tableColumn id="9606" xr3:uid="{A6769232-ACF5-47DD-94A4-99EF379067A1}" name="Column9598"/>
    <tableColumn id="9607" xr3:uid="{1B24928D-0C73-4370-B1EF-8CFBBD1F865E}" name="Column9599"/>
    <tableColumn id="9608" xr3:uid="{6967B6FB-B748-4CBC-8588-5950CA56EB24}" name="Column9600"/>
    <tableColumn id="9609" xr3:uid="{F7B127FD-B942-4AAC-BC89-ECD50B0CD50A}" name="Column9601"/>
    <tableColumn id="9610" xr3:uid="{748623A1-5F91-4853-8FE1-56743461C9A8}" name="Column9602"/>
    <tableColumn id="9611" xr3:uid="{67F1B4B3-4CCB-4CC1-AAA4-A1A6E3ECEB96}" name="Column9603"/>
    <tableColumn id="9612" xr3:uid="{1769E2C8-8231-4495-9219-979621D0E1E3}" name="Column9604"/>
    <tableColumn id="9613" xr3:uid="{B2C7CC54-B0E6-43D1-8EFE-6E148F48EC7F}" name="Column9605"/>
    <tableColumn id="9614" xr3:uid="{9D0CFEBE-EE14-4A01-A20A-F7186B684B0B}" name="Column9606"/>
    <tableColumn id="9615" xr3:uid="{A4ED7A8B-C29D-4447-B27A-4E74F547A93B}" name="Column9607"/>
    <tableColumn id="9616" xr3:uid="{BDC4F328-B928-40F8-AA02-879B269ED6D7}" name="Column9608"/>
    <tableColumn id="9617" xr3:uid="{3CE5AF10-E0C9-4BB7-BA42-DBA1160A4299}" name="Column9609"/>
    <tableColumn id="9618" xr3:uid="{0046EC07-8267-4BD0-B401-3F73C45126AF}" name="Column9610"/>
    <tableColumn id="9619" xr3:uid="{8E7282C8-12A0-4107-A3D1-01E1E2C1E8C1}" name="Column9611"/>
    <tableColumn id="9620" xr3:uid="{87CBA0C9-2823-43C5-AAD2-AFEF053F662F}" name="Column9612"/>
    <tableColumn id="9621" xr3:uid="{E30C3991-ECDA-432B-9D27-091A62FE9B4C}" name="Column9613"/>
    <tableColumn id="9622" xr3:uid="{5C641E0E-6ADC-42C1-98BA-B4DB8E6BEDC9}" name="Column9614"/>
    <tableColumn id="9623" xr3:uid="{17221944-0BCC-4B43-9895-E22DC56E762A}" name="Column9615"/>
    <tableColumn id="9624" xr3:uid="{13940056-BF24-441D-8E18-DAD099377B46}" name="Column9616"/>
    <tableColumn id="9625" xr3:uid="{C88DB4C0-128C-4BE7-AC79-A282AB8CE042}" name="Column9617"/>
    <tableColumn id="9626" xr3:uid="{BE6BB961-1A73-4439-9488-21E7AB4A3FCE}" name="Column9618"/>
    <tableColumn id="9627" xr3:uid="{4F0F03B8-BD71-4564-BD21-AAD9E70251E4}" name="Column9619"/>
    <tableColumn id="9628" xr3:uid="{A09DEEA9-EC4A-42EF-AFFB-8DDB408329A4}" name="Column9620"/>
    <tableColumn id="9629" xr3:uid="{28038B59-B9A9-4B50-96E2-2FDA845F93E1}" name="Column9621"/>
    <tableColumn id="9630" xr3:uid="{983034D1-0B8C-4E52-AFAA-3501A1CED10D}" name="Column9622"/>
    <tableColumn id="9631" xr3:uid="{87E677C2-9CD8-43C6-938F-70AB9174E369}" name="Column9623"/>
    <tableColumn id="9632" xr3:uid="{30FA4966-3C37-4D97-830E-2925A98A4158}" name="Column9624"/>
    <tableColumn id="9633" xr3:uid="{AE74C61C-E078-4EB6-8263-32A6D72E4713}" name="Column9625"/>
    <tableColumn id="9634" xr3:uid="{141148D4-67CA-4F3A-9330-91109E32BD45}" name="Column9626"/>
    <tableColumn id="9635" xr3:uid="{9E956169-A9EB-4B0D-B0F9-0B6D7565100C}" name="Column9627"/>
    <tableColumn id="9636" xr3:uid="{91844FF0-7393-40A6-8089-FD6391826479}" name="Column9628"/>
    <tableColumn id="9637" xr3:uid="{6FF5ADC8-B4E4-4465-A8E9-3F3ABE825AFD}" name="Column9629"/>
    <tableColumn id="9638" xr3:uid="{00454775-12D1-471D-9ABD-E415D5C04B14}" name="Column9630"/>
    <tableColumn id="9639" xr3:uid="{D2502C24-E77D-4F54-BB31-3F7B1DDA10CE}" name="Column9631"/>
    <tableColumn id="9640" xr3:uid="{B2CE4900-46A0-42A0-B68E-1B226025C1A2}" name="Column9632"/>
    <tableColumn id="9641" xr3:uid="{A58F962C-49D4-4DF2-A5B6-39A7B61A963A}" name="Column9633"/>
    <tableColumn id="9642" xr3:uid="{F9265F43-112E-4F0E-AA06-E5E71F53CD74}" name="Column9634"/>
    <tableColumn id="9643" xr3:uid="{4726EE41-F983-4BD2-9B37-C0C7BD5CCDA3}" name="Column9635"/>
    <tableColumn id="9644" xr3:uid="{29C141F6-5E2E-415D-8237-C675608F604A}" name="Column9636"/>
    <tableColumn id="9645" xr3:uid="{9B048CD7-4506-4B74-BC04-081F1B66972F}" name="Column9637"/>
    <tableColumn id="9646" xr3:uid="{74913CF9-7EBF-4E39-94FE-0DF92AAFFB27}" name="Column9638"/>
    <tableColumn id="9647" xr3:uid="{58367A81-23D8-4BEA-AB1F-BEA946F4C0EA}" name="Column9639"/>
    <tableColumn id="9648" xr3:uid="{E2F902AC-3D16-4C20-841B-39739D6177F5}" name="Column9640"/>
    <tableColumn id="9649" xr3:uid="{0FE1B1D6-6A66-4BD2-AD45-74BAD415E9DF}" name="Column9641"/>
    <tableColumn id="9650" xr3:uid="{BE5186AC-E5C3-4B11-8CE3-D97ADD69BADB}" name="Column9642"/>
    <tableColumn id="9651" xr3:uid="{2813AF76-0F77-4ADD-B1A5-2D65E777317B}" name="Column9643"/>
    <tableColumn id="9652" xr3:uid="{2A6166B1-D5CF-429D-927D-AEFFD66177FC}" name="Column9644"/>
    <tableColumn id="9653" xr3:uid="{AE2331CF-6C3B-4BB7-AEAD-070D9A72E978}" name="Column9645"/>
    <tableColumn id="9654" xr3:uid="{67569606-209D-4F1C-88A3-649029CB618E}" name="Column9646"/>
    <tableColumn id="9655" xr3:uid="{80BB2BD2-0C42-4820-887C-F83905F5B873}" name="Column9647"/>
    <tableColumn id="9656" xr3:uid="{C9C3D748-293D-403E-9AD8-6BF948CE838D}" name="Column9648"/>
    <tableColumn id="9657" xr3:uid="{90174041-7E0F-45FD-840B-85F5BD9E71AF}" name="Column9649"/>
    <tableColumn id="9658" xr3:uid="{B861459F-7C0E-45D8-95D3-E7ED6042DADE}" name="Column9650"/>
    <tableColumn id="9659" xr3:uid="{8CF387E8-5402-42F3-A072-D14B615936E5}" name="Column9651"/>
    <tableColumn id="9660" xr3:uid="{05EF322B-0B10-4338-A903-B77FDB15189F}" name="Column9652"/>
    <tableColumn id="9661" xr3:uid="{7D0124A6-1A92-4E8C-B786-A91BD49C9534}" name="Column9653"/>
    <tableColumn id="9662" xr3:uid="{DB9BF996-57EE-4208-818A-1D695C07A25B}" name="Column9654"/>
    <tableColumn id="9663" xr3:uid="{26C879B2-D536-422B-8324-B0BECE6D8E3A}" name="Column9655"/>
    <tableColumn id="9664" xr3:uid="{9888C37C-47AF-4E9E-A006-73A03AE66CE7}" name="Column9656"/>
    <tableColumn id="9665" xr3:uid="{5B859D19-7478-4BAA-9EFD-7C9D2C619514}" name="Column9657"/>
    <tableColumn id="9666" xr3:uid="{CF15939A-FAAC-47DA-8024-5922E397EAFD}" name="Column9658"/>
    <tableColumn id="9667" xr3:uid="{B437BDFD-4C67-4B17-8746-73E4615DC07D}" name="Column9659"/>
    <tableColumn id="9668" xr3:uid="{C472CB3C-7821-4F3F-8CF1-8D0BE384E118}" name="Column9660"/>
    <tableColumn id="9669" xr3:uid="{9AD2C3C7-E93A-431D-A893-AD52F3376D35}" name="Column9661"/>
    <tableColumn id="9670" xr3:uid="{5ED8A822-C0DA-4457-9BAB-079B9349E2C8}" name="Column9662"/>
    <tableColumn id="9671" xr3:uid="{E05B93E8-E556-4161-B0DD-D8BE778C42EF}" name="Column9663"/>
    <tableColumn id="9672" xr3:uid="{9F514815-F5F8-4017-9A96-B655D560CCBD}" name="Column9664"/>
    <tableColumn id="9673" xr3:uid="{63A52CB9-D368-4B56-B84B-BECBD8ABB5AC}" name="Column9665"/>
    <tableColumn id="9674" xr3:uid="{2153C17D-A77B-43B0-9F8C-F3B4B4BF22F1}" name="Column9666"/>
    <tableColumn id="9675" xr3:uid="{6D17AE1E-8EF1-4CFD-9EC6-E57351E12820}" name="Column9667"/>
    <tableColumn id="9676" xr3:uid="{091CA574-D229-4743-B2C7-8F9A98AB0220}" name="Column9668"/>
    <tableColumn id="9677" xr3:uid="{A4E93F7D-BDA2-4D9A-8F9D-5766B6CB0B42}" name="Column9669"/>
    <tableColumn id="9678" xr3:uid="{A17A0FAB-A5A9-4CF3-B632-E2585D489FAF}" name="Column9670"/>
    <tableColumn id="9679" xr3:uid="{8F84FB83-9CCF-429C-B477-0FF21DD6D1CD}" name="Column9671"/>
    <tableColumn id="9680" xr3:uid="{E6F38A36-E33B-4DDD-8DB8-CA3349CB9C74}" name="Column9672"/>
    <tableColumn id="9681" xr3:uid="{750454BA-080A-482E-A157-756666F39786}" name="Column9673"/>
    <tableColumn id="9682" xr3:uid="{5ADA4819-D2E4-452A-AE26-5AB9D73324E7}" name="Column9674"/>
    <tableColumn id="9683" xr3:uid="{BA52CCE1-A8F0-48F9-8824-6385622D5B45}" name="Column9675"/>
    <tableColumn id="9684" xr3:uid="{50FE4ABA-7AB8-47BB-A845-64E44622D53D}" name="Column9676"/>
    <tableColumn id="9685" xr3:uid="{321A2923-32E0-4391-85CE-A027F102FA60}" name="Column9677"/>
    <tableColumn id="9686" xr3:uid="{D165631F-E10B-4C81-8191-56FF475F7625}" name="Column9678"/>
    <tableColumn id="9687" xr3:uid="{C875A54E-BBA9-4114-A9B5-CD7804CF3AEB}" name="Column9679"/>
    <tableColumn id="9688" xr3:uid="{1CF75D07-E86F-4E91-8C9E-D664F9CFBD5B}" name="Column9680"/>
    <tableColumn id="9689" xr3:uid="{DD1FE6CA-9996-4556-9DE6-FBB865D9341F}" name="Column9681"/>
    <tableColumn id="9690" xr3:uid="{AA239630-D487-488A-A3F9-A05947285D7C}" name="Column9682"/>
    <tableColumn id="9691" xr3:uid="{9BADF7D3-D44C-497E-8497-DDAE0C23A37A}" name="Column9683"/>
    <tableColumn id="9692" xr3:uid="{00BABE06-85ED-44E0-9907-399A0E5728AA}" name="Column9684"/>
    <tableColumn id="9693" xr3:uid="{097E11B1-9EFD-47ED-A12A-4F8E913ED9FA}" name="Column9685"/>
    <tableColumn id="9694" xr3:uid="{E0C36D1C-9C42-4E93-851E-CB7628D57711}" name="Column9686"/>
    <tableColumn id="9695" xr3:uid="{0FE343BE-D559-4E73-B564-021AA7F2E8CE}" name="Column9687"/>
    <tableColumn id="9696" xr3:uid="{FCBA6C57-4E28-4FE1-8355-4F33A96A28AF}" name="Column9688"/>
    <tableColumn id="9697" xr3:uid="{5504A313-1F3A-4799-A909-EC9EC00C198E}" name="Column9689"/>
    <tableColumn id="9698" xr3:uid="{05A19C32-8F38-42C5-A810-46C2754EB544}" name="Column9690"/>
    <tableColumn id="9699" xr3:uid="{B2B94C18-CE9C-4A58-AFE9-1875A971EBDE}" name="Column9691"/>
    <tableColumn id="9700" xr3:uid="{8EA661B1-19FD-4742-96D4-AE8FD56ACDD7}" name="Column9692"/>
    <tableColumn id="9701" xr3:uid="{4ECE8EBA-D63E-4DE0-8357-84B78EBD034E}" name="Column9693"/>
    <tableColumn id="9702" xr3:uid="{0E916E81-B3CD-41CF-9560-7CD16A96AEEC}" name="Column9694"/>
    <tableColumn id="9703" xr3:uid="{EE9095B9-D361-4245-BCD1-0C54E0C978A9}" name="Column9695"/>
    <tableColumn id="9704" xr3:uid="{D6DA3A99-8349-47A9-97F6-DBA07C065CE2}" name="Column9696"/>
    <tableColumn id="9705" xr3:uid="{FFC22280-30F1-46FF-A9F7-B5F33397F2AA}" name="Column9697"/>
    <tableColumn id="9706" xr3:uid="{3910064B-725A-4806-A6F6-78DA2B694C33}" name="Column9698"/>
    <tableColumn id="9707" xr3:uid="{C6443A5C-5F0D-42C2-9557-6972CDBEAF55}" name="Column9699"/>
    <tableColumn id="9708" xr3:uid="{10101200-D707-4D3B-8CBF-E6250D1F9957}" name="Column9700"/>
    <tableColumn id="9709" xr3:uid="{8646AEDE-50F1-4BBD-BB30-912619F5DCE3}" name="Column9701"/>
    <tableColumn id="9710" xr3:uid="{8B7042CE-D9DF-455D-A42D-10205A504030}" name="Column9702"/>
    <tableColumn id="9711" xr3:uid="{B26D6B64-AA66-40D3-9E33-9EE7DCF8561B}" name="Column9703"/>
    <tableColumn id="9712" xr3:uid="{51D93167-A495-450E-ADED-5190AEFF7003}" name="Column9704"/>
    <tableColumn id="9713" xr3:uid="{7A49AE12-5922-4CEA-9C28-B20A77CAD1D3}" name="Column9705"/>
    <tableColumn id="9714" xr3:uid="{8930655A-F862-48A4-8D65-633B8367146D}" name="Column9706"/>
    <tableColumn id="9715" xr3:uid="{EFBCC5DB-EEC3-4F16-86B0-470786B8544B}" name="Column9707"/>
    <tableColumn id="9716" xr3:uid="{9495D255-72FF-4998-B7BA-413C6FD9D1BF}" name="Column9708"/>
    <tableColumn id="9717" xr3:uid="{E771AC3F-9735-4728-8EBF-5752D1475A7C}" name="Column9709"/>
    <tableColumn id="9718" xr3:uid="{D48EE291-B5FD-4AC2-B878-3B049C690017}" name="Column9710"/>
    <tableColumn id="9719" xr3:uid="{B5A5D949-AAC5-4F14-B47D-2ECD7F11600E}" name="Column9711"/>
    <tableColumn id="9720" xr3:uid="{C3DD52D3-8696-41DC-9423-8FA87E96D8E2}" name="Column9712"/>
    <tableColumn id="9721" xr3:uid="{C760E120-70BE-4FDF-B972-3A0ADF743085}" name="Column9713"/>
    <tableColumn id="9722" xr3:uid="{954108A0-32AB-47D7-B556-280FB92F7F41}" name="Column9714"/>
    <tableColumn id="9723" xr3:uid="{4C8D8C22-6D48-4B05-BC57-E6EF25C0680B}" name="Column9715"/>
    <tableColumn id="9724" xr3:uid="{DCFC0BAA-FFAB-47F1-ADD0-CD0B7F1621BC}" name="Column9716"/>
    <tableColumn id="9725" xr3:uid="{A7633F70-450A-4FC5-9EFD-F4D8BB5E2188}" name="Column9717"/>
    <tableColumn id="9726" xr3:uid="{7CFCBB9C-A5F6-43E2-B540-540178D98149}" name="Column9718"/>
    <tableColumn id="9727" xr3:uid="{2187D795-7CAF-4F81-B268-5F629F574F81}" name="Column9719"/>
    <tableColumn id="9728" xr3:uid="{1665A9D7-F895-44D5-9C89-4192DC613EE5}" name="Column9720"/>
    <tableColumn id="9729" xr3:uid="{610B8227-8050-4E16-A743-F2646DEB3188}" name="Column9721"/>
    <tableColumn id="9730" xr3:uid="{FAFC3D5D-D2E0-46D3-A26E-A64253A4EB2F}" name="Column9722"/>
    <tableColumn id="9731" xr3:uid="{B803ECB5-9F86-484D-B3D2-65E2060CBE2A}" name="Column9723"/>
    <tableColumn id="9732" xr3:uid="{C8F45A7E-6A3C-4EE4-B655-5ED900FEBF51}" name="Column9724"/>
    <tableColumn id="9733" xr3:uid="{0EE27F97-1220-4969-8B2C-D7092CE65803}" name="Column9725"/>
    <tableColumn id="9734" xr3:uid="{CB926DF9-0CF0-42EA-8CEE-1D3830EB546E}" name="Column9726"/>
    <tableColumn id="9735" xr3:uid="{055879DF-F860-41C6-AAE9-22CBCD3C8E60}" name="Column9727"/>
    <tableColumn id="9736" xr3:uid="{68668596-6DB0-4E3A-9D26-E905D110334D}" name="Column9728"/>
    <tableColumn id="9737" xr3:uid="{1F6F9B2D-D275-48A8-9751-A26FFFA2618D}" name="Column9729"/>
    <tableColumn id="9738" xr3:uid="{5C47C86F-7E47-48BF-968D-478248C7A7C2}" name="Column9730"/>
    <tableColumn id="9739" xr3:uid="{0756D55E-3E13-47E1-B5D3-585828FEF962}" name="Column9731"/>
    <tableColumn id="9740" xr3:uid="{2290C15B-3F39-4A60-B82A-83E6E951552F}" name="Column9732"/>
    <tableColumn id="9741" xr3:uid="{DD62FCC3-AE17-4A5F-AE6A-0C0CE38AE118}" name="Column9733"/>
    <tableColumn id="9742" xr3:uid="{B5AEB33F-B21C-44F6-BAB0-00E9E9F75FD7}" name="Column9734"/>
    <tableColumn id="9743" xr3:uid="{2FDE469F-0FDC-4B67-BB7C-95C5ABFC5EE3}" name="Column9735"/>
    <tableColumn id="9744" xr3:uid="{E064636B-B59A-4354-AA60-AE21AB0F4FD0}" name="Column9736"/>
    <tableColumn id="9745" xr3:uid="{BBA1CDDE-673E-47A0-8DDF-FB64999170A1}" name="Column9737"/>
    <tableColumn id="9746" xr3:uid="{9097EFC0-A2F6-4178-94AD-6A3857A22668}" name="Column9738"/>
    <tableColumn id="9747" xr3:uid="{F5F20FB0-67A2-4575-A85C-E469F8A7E3AA}" name="Column9739"/>
    <tableColumn id="9748" xr3:uid="{DE875345-F587-4053-A420-7681D2956AD7}" name="Column9740"/>
    <tableColumn id="9749" xr3:uid="{8D6DB37A-6CD2-4A82-BC7E-B72394443EE6}" name="Column9741"/>
    <tableColumn id="9750" xr3:uid="{64BF4F44-6163-4272-8D02-8197B08058E1}" name="Column9742"/>
    <tableColumn id="9751" xr3:uid="{8E35F2E8-93F3-4A10-8544-B750BA75E3AE}" name="Column9743"/>
    <tableColumn id="9752" xr3:uid="{C41D7290-B2AE-45A8-9A65-1BA7296DF91B}" name="Column9744"/>
    <tableColumn id="9753" xr3:uid="{4469D60E-194C-44A5-B68D-DD8CFEDFBDD2}" name="Column9745"/>
    <tableColumn id="9754" xr3:uid="{C1ADD052-8A69-480B-BAD4-067AA6EB8476}" name="Column9746"/>
    <tableColumn id="9755" xr3:uid="{15A9D717-3BFC-403D-A742-E293FC80A2D6}" name="Column9747"/>
    <tableColumn id="9756" xr3:uid="{73129878-BE7F-46B5-9D05-E0DFAFE81C46}" name="Column9748"/>
    <tableColumn id="9757" xr3:uid="{2F8EF1A6-639E-4218-B131-FB23BF9D8DD0}" name="Column9749"/>
    <tableColumn id="9758" xr3:uid="{03795593-98E7-47E9-AAB6-117F60C8ACB9}" name="Column9750"/>
    <tableColumn id="9759" xr3:uid="{8BEBD0F1-8A15-4DD4-AD00-C46B09F64514}" name="Column9751"/>
    <tableColumn id="9760" xr3:uid="{6A958A66-8BD1-4C7C-8103-51A374906041}" name="Column9752"/>
    <tableColumn id="9761" xr3:uid="{153E1B8B-0E27-461B-8D46-3F7106438D8C}" name="Column9753"/>
    <tableColumn id="9762" xr3:uid="{BEE47F95-1955-4832-A6B5-66F1457D84CD}" name="Column9754"/>
    <tableColumn id="9763" xr3:uid="{0238D55D-9A7C-4463-9F8B-CF14596F1AB0}" name="Column9755"/>
    <tableColumn id="9764" xr3:uid="{9E55A961-547E-4A7E-8491-632ABD39540C}" name="Column9756"/>
    <tableColumn id="9765" xr3:uid="{7404F31F-4B17-4B5E-8373-E108500DC3AA}" name="Column9757"/>
    <tableColumn id="9766" xr3:uid="{557A0862-EFCC-42AD-AA2E-BBA2BEFF91A6}" name="Column9758"/>
    <tableColumn id="9767" xr3:uid="{6432BD3B-C43F-43A2-A2E5-8B69001D0CE3}" name="Column9759"/>
    <tableColumn id="9768" xr3:uid="{ED9BEEEE-1AE8-4C05-A6B7-F83650A6C9B5}" name="Column9760"/>
    <tableColumn id="9769" xr3:uid="{247FF7A0-2CC3-4037-9AF5-094538ECD111}" name="Column9761"/>
    <tableColumn id="9770" xr3:uid="{C360B93F-FDD4-4294-8659-1FFFD702CFD1}" name="Column9762"/>
    <tableColumn id="9771" xr3:uid="{F5FD77C1-91E2-42A6-817A-C7455C452656}" name="Column9763"/>
    <tableColumn id="9772" xr3:uid="{4097CE0B-F004-4A67-920E-828D8834FD55}" name="Column9764"/>
    <tableColumn id="9773" xr3:uid="{8B951159-08A2-4A6A-AB9B-FCF97D49F381}" name="Column9765"/>
    <tableColumn id="9774" xr3:uid="{970A3D22-50A8-45D5-8EEE-7231C141C5D7}" name="Column9766"/>
    <tableColumn id="9775" xr3:uid="{E0EE4C96-3A8B-4FCB-8AD5-5347722B69CE}" name="Column9767"/>
    <tableColumn id="9776" xr3:uid="{5BE98D8F-5321-4895-A236-B3EAFCFDF1D8}" name="Column9768"/>
    <tableColumn id="9777" xr3:uid="{AF123A0D-376D-467F-AE68-1A86B05A092B}" name="Column9769"/>
    <tableColumn id="9778" xr3:uid="{761F5A25-183F-4B27-B9EA-0A5167E85693}" name="Column9770"/>
    <tableColumn id="9779" xr3:uid="{279A95C3-D715-4FC2-BC46-28E9C63557C6}" name="Column9771"/>
    <tableColumn id="9780" xr3:uid="{92675A6A-EFB3-4DE0-AF7C-37C515FB1F42}" name="Column9772"/>
    <tableColumn id="9781" xr3:uid="{03237289-A5A9-4FB0-A1E6-42F7F1046DA6}" name="Column9773"/>
    <tableColumn id="9782" xr3:uid="{9F61C715-B97C-49F5-AF22-0F802053E279}" name="Column9774"/>
    <tableColumn id="9783" xr3:uid="{A9A186D1-EF4B-4C24-A7E6-E9EB5B630150}" name="Column9775"/>
    <tableColumn id="9784" xr3:uid="{DD5686ED-6208-480B-B020-7F977C4AFEB9}" name="Column9776"/>
    <tableColumn id="9785" xr3:uid="{66FF2341-DA87-4FF4-8101-CFF9D7D59448}" name="Column9777"/>
    <tableColumn id="9786" xr3:uid="{63F1B43C-33D2-4154-AFD9-9EBBC833E095}" name="Column9778"/>
    <tableColumn id="9787" xr3:uid="{4C0B9280-7D21-415F-B927-55B6D7D341C5}" name="Column9779"/>
    <tableColumn id="9788" xr3:uid="{9F0475DF-1944-491A-96DF-00B39A3195D7}" name="Column9780"/>
    <tableColumn id="9789" xr3:uid="{FC85B3E5-89CF-49FA-8AB0-4F1F6F9EF0CD}" name="Column9781"/>
    <tableColumn id="9790" xr3:uid="{04C52FE2-1ED6-44F9-A3AC-4E6DB81D0CF5}" name="Column9782"/>
    <tableColumn id="9791" xr3:uid="{2665930C-5CEE-4120-A342-EF68363C915B}" name="Column9783"/>
    <tableColumn id="9792" xr3:uid="{D48FF496-CD4A-416A-8F83-95BFA1757755}" name="Column9784"/>
    <tableColumn id="9793" xr3:uid="{161FF75D-813C-4E60-AF74-EF1F9C769F69}" name="Column9785"/>
    <tableColumn id="9794" xr3:uid="{70581429-2D8D-42C8-9E6A-1C084D63F044}" name="Column9786"/>
    <tableColumn id="9795" xr3:uid="{0A288AA5-46B0-48D6-ACEC-F8551999D275}" name="Column9787"/>
    <tableColumn id="9796" xr3:uid="{6D13CBED-C040-48D7-BF44-75FD728C3D62}" name="Column9788"/>
    <tableColumn id="9797" xr3:uid="{484B2E00-2E14-44B0-BF35-E54C990498E4}" name="Column9789"/>
    <tableColumn id="9798" xr3:uid="{3CF89864-DB54-4AFE-A03D-3121F303D437}" name="Column9790"/>
    <tableColumn id="9799" xr3:uid="{D0BF8C29-ADC8-4A71-A29B-68C10E543ADF}" name="Column9791"/>
    <tableColumn id="9800" xr3:uid="{8F6FADA9-2D03-45C9-B9EA-E0B7E0DD633C}" name="Column9792"/>
    <tableColumn id="9801" xr3:uid="{6052792E-916C-484E-AE11-42A8D63F69C8}" name="Column9793"/>
    <tableColumn id="9802" xr3:uid="{BE973396-BD91-41BF-9D60-CEE577760E79}" name="Column9794"/>
    <tableColumn id="9803" xr3:uid="{BEBE052E-47C8-4008-883B-D3E3A2E2C3AB}" name="Column9795"/>
    <tableColumn id="9804" xr3:uid="{D01D616B-1835-4F49-B55A-505C0C9AF23E}" name="Column9796"/>
    <tableColumn id="9805" xr3:uid="{AC564F12-A99C-4775-A34A-DCE9F3B8CFC2}" name="Column9797"/>
    <tableColumn id="9806" xr3:uid="{8AA77E49-FC35-4E65-884E-3E30A867DFCE}" name="Column9798"/>
    <tableColumn id="9807" xr3:uid="{64E5D914-73A3-4BAF-B134-997CCB2CF1E2}" name="Column9799"/>
    <tableColumn id="9808" xr3:uid="{452D8B0B-048F-4FC2-8D93-3BCB7F6CA122}" name="Column9800"/>
    <tableColumn id="9809" xr3:uid="{13A439A9-7772-46F0-B54C-8D20B292E946}" name="Column9801"/>
    <tableColumn id="9810" xr3:uid="{58E2E63E-1E87-417B-9D61-BB21CA3C905B}" name="Column9802"/>
    <tableColumn id="9811" xr3:uid="{515A2A14-C8B2-4B60-AC6E-3DDE335AC3D2}" name="Column9803"/>
    <tableColumn id="9812" xr3:uid="{C2D922BF-BC25-4219-BED7-1B82376A8837}" name="Column9804"/>
    <tableColumn id="9813" xr3:uid="{8E858979-B63E-44E3-A50B-5AB5EE56F41B}" name="Column9805"/>
    <tableColumn id="9814" xr3:uid="{A7EF241B-B9CE-44D3-A79D-E9856C157D9B}" name="Column9806"/>
    <tableColumn id="9815" xr3:uid="{D7897AA1-632F-4299-B557-37AA6A88799D}" name="Column9807"/>
    <tableColumn id="9816" xr3:uid="{F9807252-4130-4C85-BBCB-7FAE29B5C4A6}" name="Column9808"/>
    <tableColumn id="9817" xr3:uid="{97C2C25B-F6BC-4E62-970F-9A4831363446}" name="Column9809"/>
    <tableColumn id="9818" xr3:uid="{A6F4EDDE-7594-4953-9349-20413CA7444C}" name="Column9810"/>
    <tableColumn id="9819" xr3:uid="{EE89BF68-8E32-429C-A167-58C38624336F}" name="Column9811"/>
    <tableColumn id="9820" xr3:uid="{D3B253BA-3512-4C1F-8049-B6CB43D8F013}" name="Column9812"/>
    <tableColumn id="9821" xr3:uid="{1755DF92-5ED2-4187-957B-ED061CFEBE30}" name="Column9813"/>
    <tableColumn id="9822" xr3:uid="{0A4ED9C1-86C8-4936-8F40-72B601F622BB}" name="Column9814"/>
    <tableColumn id="9823" xr3:uid="{682C6F2C-818B-44D1-8CFA-6C82B2C03331}" name="Column9815"/>
    <tableColumn id="9824" xr3:uid="{465D5F7A-12FD-439F-9D35-A7FB59EA75F0}" name="Column9816"/>
    <tableColumn id="9825" xr3:uid="{5DF4E96A-9612-4A4F-AA7F-EDAC922792E8}" name="Column9817"/>
    <tableColumn id="9826" xr3:uid="{F31A0CF2-C720-4BD9-A1DE-ED843AD77A74}" name="Column9818"/>
    <tableColumn id="9827" xr3:uid="{5D7962AC-B585-4E8B-A0EF-3885E2360BA8}" name="Column9819"/>
    <tableColumn id="9828" xr3:uid="{B96AAF2F-78F1-4792-A32D-1F80DEE20C68}" name="Column9820"/>
    <tableColumn id="9829" xr3:uid="{866E613C-EE40-47D4-BC9B-6FFD351F4749}" name="Column9821"/>
    <tableColumn id="9830" xr3:uid="{F048D8B6-1F79-43BD-BCEE-784A6A694FC0}" name="Column9822"/>
    <tableColumn id="9831" xr3:uid="{E5DA39EC-87EF-4599-A2D2-DF5A2C07C627}" name="Column9823"/>
    <tableColumn id="9832" xr3:uid="{AE817CAB-56B6-4527-B15D-0CAA22FF10F4}" name="Column9824"/>
    <tableColumn id="9833" xr3:uid="{F48F8126-0AB3-4E66-912B-6CEA8DC15476}" name="Column9825"/>
    <tableColumn id="9834" xr3:uid="{08A0E645-7FB9-4546-8D3D-B832CA50CBD1}" name="Column9826"/>
    <tableColumn id="9835" xr3:uid="{93BEDAC2-EB89-46D9-88DD-BBEFCCEAB6CD}" name="Column9827"/>
    <tableColumn id="9836" xr3:uid="{88D1D086-83D7-4643-BF2D-8AA60020F86B}" name="Column9828"/>
    <tableColumn id="9837" xr3:uid="{9AC64B3C-FAA7-46E5-9488-6C0B569C894E}" name="Column9829"/>
    <tableColumn id="9838" xr3:uid="{66057B81-E281-4C1C-B2F1-D09E6AB30576}" name="Column9830"/>
    <tableColumn id="9839" xr3:uid="{DF7208F2-9CD4-45C3-9934-756D8587E96A}" name="Column9831"/>
    <tableColumn id="9840" xr3:uid="{DDB5BACF-E27C-4595-B317-6DD8E2BE2D0F}" name="Column9832"/>
    <tableColumn id="9841" xr3:uid="{0EE1D523-D2D7-4BE6-9952-B7D3453018C4}" name="Column9833"/>
    <tableColumn id="9842" xr3:uid="{D0839AA1-77A0-4F9D-A7D6-89F1F8EA8FAC}" name="Column9834"/>
    <tableColumn id="9843" xr3:uid="{51A99B1D-708D-45E9-9FCD-E0423B83317A}" name="Column9835"/>
    <tableColumn id="9844" xr3:uid="{4E7853ED-B604-44E1-9795-CAF1C5B6F720}" name="Column9836"/>
    <tableColumn id="9845" xr3:uid="{E3548FBD-7B0B-4D74-972E-018E530F88D8}" name="Column9837"/>
    <tableColumn id="9846" xr3:uid="{22CB658A-2D08-4366-98F9-84755E7B619E}" name="Column9838"/>
    <tableColumn id="9847" xr3:uid="{255C023F-5BF1-4698-8D44-680CC42EBC27}" name="Column9839"/>
    <tableColumn id="9848" xr3:uid="{EF649CB2-8770-4210-A4B6-A5167BCE13D7}" name="Column9840"/>
    <tableColumn id="9849" xr3:uid="{03A9AF3B-74C6-4B5F-9747-2547022607C3}" name="Column9841"/>
    <tableColumn id="9850" xr3:uid="{C2F3999F-0A0A-4D39-905A-8BB102462652}" name="Column9842"/>
    <tableColumn id="9851" xr3:uid="{3E9C3045-6D00-4BE4-9C4F-8B0AFB21E6BB}" name="Column9843"/>
    <tableColumn id="9852" xr3:uid="{EA17FA2A-E5E5-42CB-A76F-069BED99976F}" name="Column9844"/>
    <tableColumn id="9853" xr3:uid="{F857F897-B84B-48E3-8BE6-81EA417A4D08}" name="Column9845"/>
    <tableColumn id="9854" xr3:uid="{4263767B-2CEB-4C49-91B3-1E4D7A5CC76F}" name="Column9846"/>
    <tableColumn id="9855" xr3:uid="{DB9A628E-38F2-4AB5-9106-5505F10B1185}" name="Column9847"/>
    <tableColumn id="9856" xr3:uid="{19720689-8CA1-4D74-80AC-1FB3191B4B22}" name="Column9848"/>
    <tableColumn id="9857" xr3:uid="{AC0381CE-82AE-4CC2-82C4-FF30ACBC5B61}" name="Column9849"/>
    <tableColumn id="9858" xr3:uid="{9C635B7D-785B-4A3D-B7EB-3594CFC82D8F}" name="Column9850"/>
    <tableColumn id="9859" xr3:uid="{58164FE0-9499-4FEF-8C88-B401F96A065D}" name="Column9851"/>
    <tableColumn id="9860" xr3:uid="{68423269-4ECF-40DF-9BFC-266378A67DE1}" name="Column9852"/>
    <tableColumn id="9861" xr3:uid="{6933BE9C-EBA4-4976-9E90-6BEF12E7EBF9}" name="Column9853"/>
    <tableColumn id="9862" xr3:uid="{AF144529-88E4-4291-9DBA-6BCFDEBAF503}" name="Column9854"/>
    <tableColumn id="9863" xr3:uid="{EC1DCC28-34F7-4646-8D3E-2398AB2D9630}" name="Column9855"/>
    <tableColumn id="9864" xr3:uid="{421CE7E5-6C1E-4294-B0D3-890D5B8D1233}" name="Column9856"/>
    <tableColumn id="9865" xr3:uid="{C65FBE23-AA67-4212-9E3B-8FE49CFEAA4A}" name="Column9857"/>
    <tableColumn id="9866" xr3:uid="{2221E5C1-258A-43DA-ADA4-33B0EE20C919}" name="Column9858"/>
    <tableColumn id="9867" xr3:uid="{CB2E6384-C128-4542-85BC-60589D000DE9}" name="Column9859"/>
    <tableColumn id="9868" xr3:uid="{BF98508A-CC8C-4C32-A442-0EA7CA032204}" name="Column9860"/>
    <tableColumn id="9869" xr3:uid="{52381451-04F7-48E9-AD1D-EB69D4E08B48}" name="Column9861"/>
    <tableColumn id="9870" xr3:uid="{A368B340-2379-4A16-AC29-8BAE36A084F1}" name="Column9862"/>
    <tableColumn id="9871" xr3:uid="{BDC5276A-BF5E-41C5-BFD6-1F1BB973D85E}" name="Column9863"/>
    <tableColumn id="9872" xr3:uid="{4C0AD39D-8A29-4B38-A809-DAFFE5FE181B}" name="Column9864"/>
    <tableColumn id="9873" xr3:uid="{4120DB90-9A07-41A2-A9A7-E45502BA3C6B}" name="Column9865"/>
    <tableColumn id="9874" xr3:uid="{2AE3BBC8-AA05-4A7B-8B1E-501082C9BE72}" name="Column9866"/>
    <tableColumn id="9875" xr3:uid="{D6E39C01-2AB5-4B52-B058-F848C4CC4DDA}" name="Column9867"/>
    <tableColumn id="9876" xr3:uid="{88B57128-6CAD-4E68-8D07-84ECCBF0A1F2}" name="Column9868"/>
    <tableColumn id="9877" xr3:uid="{4E1F585B-F473-4D18-9468-F986BB51908E}" name="Column9869"/>
    <tableColumn id="9878" xr3:uid="{338E481F-1224-4815-96A6-FDE8AB00B27C}" name="Column9870"/>
    <tableColumn id="9879" xr3:uid="{C4D43616-A019-429A-BCE4-1EC8992CD1B3}" name="Column9871"/>
    <tableColumn id="9880" xr3:uid="{0C0AEC39-994C-4A48-B18F-22F84D66CF10}" name="Column9872"/>
    <tableColumn id="9881" xr3:uid="{5AA24E69-BC25-4745-8AD9-709C2BDEA8C3}" name="Column9873"/>
    <tableColumn id="9882" xr3:uid="{22EF09BE-BAF6-41F6-91A1-039C01859C60}" name="Column9874"/>
    <tableColumn id="9883" xr3:uid="{57A96B2A-C00F-4DBF-A499-6BB940BD17E2}" name="Column9875"/>
    <tableColumn id="9884" xr3:uid="{B03BE3D2-B2EF-444F-8D26-9309353A2770}" name="Column9876"/>
    <tableColumn id="9885" xr3:uid="{9ACDD605-53A4-433E-9136-6A08F924D955}" name="Column9877"/>
    <tableColumn id="9886" xr3:uid="{74ED6B40-6722-47BF-8BFA-11DE2B7318FD}" name="Column9878"/>
    <tableColumn id="9887" xr3:uid="{B86C2DC8-EB5F-4B50-B4C6-7C5B0E474261}" name="Column9879"/>
    <tableColumn id="9888" xr3:uid="{6A3C7079-136A-4A52-848F-5BA02E13BB46}" name="Column9880"/>
    <tableColumn id="9889" xr3:uid="{EF091341-7B6C-4530-B6BE-20F4A02BA16D}" name="Column9881"/>
    <tableColumn id="9890" xr3:uid="{D9C01BC6-8758-4FFE-AF96-7D00E2A2098D}" name="Column9882"/>
    <tableColumn id="9891" xr3:uid="{AB6C162B-CF84-44B3-AB42-64B4443F9827}" name="Column9883"/>
    <tableColumn id="9892" xr3:uid="{B192C956-9F1A-414B-807B-A26FF01E4264}" name="Column9884"/>
    <tableColumn id="9893" xr3:uid="{D7233A56-D096-4F6F-9411-F0B4159D2D4F}" name="Column9885"/>
    <tableColumn id="9894" xr3:uid="{CAFFE826-3F5F-4C05-B521-DF8E9AFD6D92}" name="Column9886"/>
    <tableColumn id="9895" xr3:uid="{463AC33A-C83F-4BC6-AE74-F27B67F9E0A4}" name="Column9887"/>
    <tableColumn id="9896" xr3:uid="{74E21299-F082-433F-8A02-9E1BEB24275D}" name="Column9888"/>
    <tableColumn id="9897" xr3:uid="{23663E28-D321-4509-9EB1-4D2AE643F59B}" name="Column9889"/>
    <tableColumn id="9898" xr3:uid="{C4E136EA-1CCF-4DED-803F-F6D1460E56AB}" name="Column9890"/>
    <tableColumn id="9899" xr3:uid="{A03366AA-F629-46B7-815E-27EC2E6DC410}" name="Column9891"/>
    <tableColumn id="9900" xr3:uid="{9BB72266-A2B2-44ED-AC5D-660D39E843B6}" name="Column9892"/>
    <tableColumn id="9901" xr3:uid="{B4A6ABBD-26B4-46D2-98B4-D376D741AE97}" name="Column9893"/>
    <tableColumn id="9902" xr3:uid="{EBDD943B-A076-40DF-9E6D-427FF6656DE3}" name="Column9894"/>
    <tableColumn id="9903" xr3:uid="{59CC0774-51BE-416B-8ED2-7028E4C811A0}" name="Column9895"/>
    <tableColumn id="9904" xr3:uid="{91BD589A-5B76-4E98-9C5E-76D6853DAFB3}" name="Column9896"/>
    <tableColumn id="9905" xr3:uid="{F26CCAF3-60BC-48CC-90D4-9557FA772469}" name="Column9897"/>
    <tableColumn id="9906" xr3:uid="{336443EF-0545-4874-8B01-08D08A4D4648}" name="Column9898"/>
    <tableColumn id="9907" xr3:uid="{1986C06B-B327-46C4-AE13-26CCF721525A}" name="Column9899"/>
    <tableColumn id="9908" xr3:uid="{0E0E7D34-BD12-415E-BB66-5C8A069BF9E5}" name="Column9900"/>
    <tableColumn id="9909" xr3:uid="{0C0DC395-B3B4-4E2D-B945-BC0A71F2CDB0}" name="Column9901"/>
    <tableColumn id="9910" xr3:uid="{9982E7FD-B025-423A-A19A-E965259DAB6E}" name="Column9902"/>
    <tableColumn id="9911" xr3:uid="{2D15A2F9-561F-47C6-BB55-224BBA87F912}" name="Column9903"/>
    <tableColumn id="9912" xr3:uid="{B86DEA37-8630-4F7F-BF05-44A30E5EC6AD}" name="Column9904"/>
    <tableColumn id="9913" xr3:uid="{E2312EBF-29E9-4249-A505-FEDBAD6B145C}" name="Column9905"/>
    <tableColumn id="9914" xr3:uid="{B25CCFD1-BFE9-453F-BAFB-0DB746549107}" name="Column9906"/>
    <tableColumn id="9915" xr3:uid="{CD10D54B-4711-4144-AC42-0B0D954E5495}" name="Column9907"/>
    <tableColumn id="9916" xr3:uid="{A6117A13-6E28-48CA-82C1-F6FF332DEAF2}" name="Column9908"/>
    <tableColumn id="9917" xr3:uid="{FF19746E-696F-4590-ACD2-5F2994D7C574}" name="Column9909"/>
    <tableColumn id="9918" xr3:uid="{50DBC55F-9732-435B-AE0E-54F14B1EAA57}" name="Column9910"/>
    <tableColumn id="9919" xr3:uid="{90CBFAB2-0A64-4492-A3CB-A1F0AC0EC64B}" name="Column9911"/>
    <tableColumn id="9920" xr3:uid="{70EC6035-4146-4C8A-98BB-5FE6551755AC}" name="Column9912"/>
    <tableColumn id="9921" xr3:uid="{CDB92CA8-7BC3-4A30-8A56-77EC57FC328F}" name="Column9913"/>
    <tableColumn id="9922" xr3:uid="{481DA96F-F32E-4257-AE5E-652FEC1292C8}" name="Column9914"/>
    <tableColumn id="9923" xr3:uid="{AC3E4A10-3663-4DED-A76C-76C11E0B02A2}" name="Column9915"/>
    <tableColumn id="9924" xr3:uid="{C78B2E4F-2559-4A92-971F-F523924BFBB2}" name="Column9916"/>
    <tableColumn id="9925" xr3:uid="{94C9A877-3DBE-42DA-AEA9-81B24BD03D74}" name="Column9917"/>
    <tableColumn id="9926" xr3:uid="{C18DA439-0092-45AF-8030-EDAA16086B81}" name="Column9918"/>
    <tableColumn id="9927" xr3:uid="{0E40B400-88D5-4992-AB89-64855321C847}" name="Column9919"/>
    <tableColumn id="9928" xr3:uid="{BA18EA8E-5F3D-4597-95BE-E6B781432AFD}" name="Column9920"/>
    <tableColumn id="9929" xr3:uid="{AF2DB05E-DE1E-4F12-AC79-3D34577C6231}" name="Column9921"/>
    <tableColumn id="9930" xr3:uid="{978A8637-58F1-458A-B6B0-003078D0F951}" name="Column9922"/>
    <tableColumn id="9931" xr3:uid="{BA940142-C47A-4405-9D82-5163790502E8}" name="Column9923"/>
    <tableColumn id="9932" xr3:uid="{8AACFDD0-6BCD-4375-ABD8-7871408B03A9}" name="Column9924"/>
    <tableColumn id="9933" xr3:uid="{60670306-BC3E-4A9D-B2B0-D8AC4CBBC6A6}" name="Column9925"/>
    <tableColumn id="9934" xr3:uid="{14441EB7-47E6-4AAF-9692-07F536F012D8}" name="Column9926"/>
    <tableColumn id="9935" xr3:uid="{D32199C6-F97F-419A-B0C7-816425F884A7}" name="Column9927"/>
    <tableColumn id="9936" xr3:uid="{83C5828D-258B-49F2-B9E6-0EBF8059E3FF}" name="Column9928"/>
    <tableColumn id="9937" xr3:uid="{3D812D52-46C4-4570-908D-57799CCF8AB2}" name="Column9929"/>
    <tableColumn id="9938" xr3:uid="{5303B68D-AB39-447B-897E-FE1F7EA6F231}" name="Column9930"/>
    <tableColumn id="9939" xr3:uid="{0C34FEE0-1AAC-4D54-8A38-BC9727CEDD61}" name="Column9931"/>
    <tableColumn id="9940" xr3:uid="{665CE2AD-2218-420B-A394-3931366D3F83}" name="Column9932"/>
    <tableColumn id="9941" xr3:uid="{723F3242-4C1B-4771-8C23-9E2823C6B807}" name="Column9933"/>
    <tableColumn id="9942" xr3:uid="{F0C7F012-B9CF-4431-ABA2-94ABCF7E11E7}" name="Column9934"/>
    <tableColumn id="9943" xr3:uid="{91F0CDE9-C4FB-425B-8A0C-9EF28FF2019E}" name="Column9935"/>
    <tableColumn id="9944" xr3:uid="{D0BEB84F-DB17-4BC9-81A4-E1A5D08C0B79}" name="Column9936"/>
    <tableColumn id="9945" xr3:uid="{C856E800-1F75-4382-BF38-C2DC19A4F89D}" name="Column9937"/>
    <tableColumn id="9946" xr3:uid="{EDB57D54-48E1-4F75-AE59-3B1E202E59E9}" name="Column9938"/>
    <tableColumn id="9947" xr3:uid="{48E1B2FB-4B58-4C85-AC88-54A3AC4C9BA4}" name="Column9939"/>
    <tableColumn id="9948" xr3:uid="{130636F3-5BC6-42D9-8784-A51B5AFEC14A}" name="Column9940"/>
    <tableColumn id="9949" xr3:uid="{5FAAC3FA-6F13-4B8C-B23C-AE78A87838F7}" name="Column9941"/>
    <tableColumn id="9950" xr3:uid="{7C6CAE9A-5CC4-4251-9087-A6BC1724969F}" name="Column9942"/>
    <tableColumn id="9951" xr3:uid="{0CE6B525-1B3B-49F2-A1AA-D6F2102FE3F7}" name="Column9943"/>
    <tableColumn id="9952" xr3:uid="{B93FDB6B-2AC6-4ABA-9347-B59C4903E08C}" name="Column9944"/>
    <tableColumn id="9953" xr3:uid="{7A1210D9-32E6-4484-BD2F-E15EB7E36B18}" name="Column9945"/>
    <tableColumn id="9954" xr3:uid="{81D58B7B-6BED-4CF9-BD8E-F8253EFBF3FA}" name="Column9946"/>
    <tableColumn id="9955" xr3:uid="{7A90A261-A746-4AA1-B0ED-2D7E5F75167F}" name="Column9947"/>
    <tableColumn id="9956" xr3:uid="{0F537F94-4EA7-4959-8028-A7895586E659}" name="Column9948"/>
    <tableColumn id="9957" xr3:uid="{8422D487-9496-4D19-9AA5-9F89419E0BAD}" name="Column9949"/>
    <tableColumn id="9958" xr3:uid="{E41E952F-DDE7-47B3-8F49-7C53D9F695B7}" name="Column9950"/>
    <tableColumn id="9959" xr3:uid="{9A9C659D-AF59-454D-8771-580C66C679E0}" name="Column9951"/>
    <tableColumn id="9960" xr3:uid="{FD193713-4570-44CF-B186-23B154FE39A7}" name="Column9952"/>
    <tableColumn id="9961" xr3:uid="{187CF548-FBAE-465A-A32E-B4DA3A541A7D}" name="Column9953"/>
    <tableColumn id="9962" xr3:uid="{B847DA81-8D72-4227-A448-4C41F858219A}" name="Column9954"/>
    <tableColumn id="9963" xr3:uid="{D2A113CF-2E44-459E-BD8D-3CC2C7B35B8C}" name="Column9955"/>
    <tableColumn id="9964" xr3:uid="{240BDA45-746A-4DB8-B5F1-606C42745843}" name="Column9956"/>
    <tableColumn id="9965" xr3:uid="{F8A313C2-C28D-46DF-99A6-0C91D3E114F6}" name="Column9957"/>
    <tableColumn id="9966" xr3:uid="{2E12B6D9-F3E3-4CDD-8E4B-795A50951EE4}" name="Column9958"/>
    <tableColumn id="9967" xr3:uid="{3794F4E6-9849-41C4-B764-E43DB741ADD7}" name="Column9959"/>
    <tableColumn id="9968" xr3:uid="{888E9E06-1F34-4BDD-9617-B644F7084252}" name="Column9960"/>
    <tableColumn id="9969" xr3:uid="{5BF794EA-0602-4CFC-9F25-A87EA76682CF}" name="Column9961"/>
    <tableColumn id="9970" xr3:uid="{61027196-2EC3-4860-A803-EBAD9427FAA5}" name="Column9962"/>
    <tableColumn id="9971" xr3:uid="{8DD72666-DD77-466F-B809-9CEB421DF133}" name="Column9963"/>
    <tableColumn id="9972" xr3:uid="{C1F3EDDD-F16C-44D8-8347-98DBDC85C38C}" name="Column9964"/>
    <tableColumn id="9973" xr3:uid="{F74BB98C-694F-4C97-AF05-B3EFCA46C817}" name="Column9965"/>
    <tableColumn id="9974" xr3:uid="{7157168B-EE8B-4681-9E99-999455B496BE}" name="Column9966"/>
    <tableColumn id="9975" xr3:uid="{F0CEDD4D-2FD3-42A0-A193-5491A689060D}" name="Column9967"/>
    <tableColumn id="9976" xr3:uid="{DC5F82A9-4E32-43F7-87CB-B9C3594BC776}" name="Column9968"/>
    <tableColumn id="9977" xr3:uid="{3D0406A0-87BC-4A15-B989-0800DB0E50C0}" name="Column9969"/>
    <tableColumn id="9978" xr3:uid="{9375CECC-9ED7-4F21-906E-3D7924A712A7}" name="Column9970"/>
    <tableColumn id="9979" xr3:uid="{EC5AB2D5-1D41-4CAF-8476-68C430DB3F6F}" name="Column9971"/>
    <tableColumn id="9980" xr3:uid="{8BD80A82-00BD-4E04-ADC8-2C7FED826D6A}" name="Column9972"/>
    <tableColumn id="9981" xr3:uid="{ECBE5300-41CE-4C66-866F-2E51279B8423}" name="Column9973"/>
    <tableColumn id="9982" xr3:uid="{4B0037CA-4174-4FA8-B302-B62F63A51596}" name="Column9974"/>
    <tableColumn id="9983" xr3:uid="{AC645E37-350F-4FC4-8BD7-82B8804A70C6}" name="Column9975"/>
    <tableColumn id="9984" xr3:uid="{4D3C6678-7E8B-4E55-9A58-ED0B5E2EE34D}" name="Column9976"/>
    <tableColumn id="9985" xr3:uid="{B0330E10-06E6-4064-82C9-66F2E9DB75E6}" name="Column9977"/>
    <tableColumn id="9986" xr3:uid="{5A9D06E8-8DAF-464D-96BE-0B5FF814C806}" name="Column9978"/>
    <tableColumn id="9987" xr3:uid="{D41CFA3A-2321-4472-9E7F-71FEF068320B}" name="Column9979"/>
    <tableColumn id="9988" xr3:uid="{6AF88E14-1B92-436F-A49F-45CEEBE4ECB6}" name="Column9980"/>
    <tableColumn id="9989" xr3:uid="{0E6EA49C-A40D-4F55-8A29-9341491DC510}" name="Column9981"/>
    <tableColumn id="9990" xr3:uid="{4CB4D312-3E59-47A1-82FB-1A514D684DCD}" name="Column9982"/>
    <tableColumn id="9991" xr3:uid="{0507717C-E1C8-4A96-8AEA-F23D4C1E1DF0}" name="Column9983"/>
    <tableColumn id="9992" xr3:uid="{776494B4-0A03-4166-AA30-C984F1917029}" name="Column9984"/>
    <tableColumn id="9993" xr3:uid="{416F419D-AC9F-4A4D-B7E7-84C321FA8F3C}" name="Column9985"/>
    <tableColumn id="9994" xr3:uid="{B4E15010-368C-4D48-AFF2-77E46CC88CD0}" name="Column9986"/>
    <tableColumn id="9995" xr3:uid="{D3C75977-9426-49F8-AD40-AC22E86EB9B5}" name="Column9987"/>
    <tableColumn id="9996" xr3:uid="{9B319D5B-5307-4054-BB82-17BBB4236E66}" name="Column9988"/>
    <tableColumn id="9997" xr3:uid="{F50E1819-6515-4DDB-8116-8881774206B0}" name="Column9989"/>
    <tableColumn id="9998" xr3:uid="{2C43DA4A-05FD-4EC9-A78B-5BB4127C2F49}" name="Column9990"/>
    <tableColumn id="9999" xr3:uid="{25C70E41-FF06-4EFE-9066-1B13DE4F3205}" name="Column9991"/>
    <tableColumn id="10000" xr3:uid="{D74FE7A2-A381-446A-96E6-4CF843FABD7B}" name="Column9992"/>
    <tableColumn id="10001" xr3:uid="{C71AC6A3-8400-4A70-8E3E-92CAD824D85C}" name="Column9993"/>
    <tableColumn id="10002" xr3:uid="{C57CB741-EF30-43E0-B58E-47B93931670B}" name="Column9994"/>
    <tableColumn id="10003" xr3:uid="{6BDEB583-CB7D-425E-B636-EC47E210CFF7}" name="Column9995"/>
    <tableColumn id="10004" xr3:uid="{E951F950-E9CF-4E81-8842-3A7C2CDC84E0}" name="Column9996"/>
    <tableColumn id="10005" xr3:uid="{B8900B9F-1EE4-41E2-9BE0-893593776282}" name="Column9997"/>
    <tableColumn id="10006" xr3:uid="{9B42DCCF-C6FD-4D9B-B5C6-59DD3478BD8F}" name="Column9998"/>
    <tableColumn id="10007" xr3:uid="{3F1AFBF3-8DB5-4ABD-B13A-C6BFE06B73A5}" name="Column9999"/>
    <tableColumn id="10008" xr3:uid="{795A58F7-D0A6-45B0-8D6B-81140F4DB2B6}" name="Column10000"/>
    <tableColumn id="10009" xr3:uid="{6092D59E-6AFF-4FA8-8DF4-78D79B941CFA}" name="Column10001"/>
    <tableColumn id="10010" xr3:uid="{1DA2C76A-F44D-42E6-A29E-7326C0662F01}" name="Column10002"/>
    <tableColumn id="10011" xr3:uid="{4EDED0CE-68BB-4A0D-92A5-0DDDF68C1BA9}" name="Column10003"/>
    <tableColumn id="10012" xr3:uid="{4DED070F-9432-408C-BCB4-97133F239E28}" name="Column10004"/>
    <tableColumn id="10013" xr3:uid="{202442F6-12E5-496D-894B-753858C5CDDF}" name="Column10005"/>
    <tableColumn id="10014" xr3:uid="{3ECE2811-39AE-4551-8C1F-738CFD6819FD}" name="Column10006"/>
    <tableColumn id="10015" xr3:uid="{3E0EFA53-D44F-41B0-8A4B-55511B67BEF8}" name="Column10007"/>
    <tableColumn id="10016" xr3:uid="{506F2ACF-E604-4E2B-8558-A5B9A00457FE}" name="Column10008"/>
    <tableColumn id="10017" xr3:uid="{DD359C7A-1F27-4449-900E-0D9BDBA3542A}" name="Column10009"/>
    <tableColumn id="10018" xr3:uid="{8FCF231D-5573-440F-B629-68AA553BE034}" name="Column10010"/>
    <tableColumn id="10019" xr3:uid="{0E32C679-3534-408D-96B1-B78CD09CA315}" name="Column10011"/>
    <tableColumn id="10020" xr3:uid="{1EF3587B-3110-41E0-9966-BB3DB02EEB6C}" name="Column10012"/>
    <tableColumn id="10021" xr3:uid="{C96E2166-0382-4150-9D34-FCF8ADF3DC23}" name="Column10013"/>
    <tableColumn id="10022" xr3:uid="{A3C98F03-FE51-4F8B-A42B-89289DC44A4B}" name="Column10014"/>
    <tableColumn id="10023" xr3:uid="{34FEAF44-8796-48A6-8458-E68295B85604}" name="Column10015"/>
    <tableColumn id="10024" xr3:uid="{6E134771-D741-4D12-8E2D-8FA4F05B1EF8}" name="Column10016"/>
    <tableColumn id="10025" xr3:uid="{588F377C-3C50-4EFA-A253-575A660CD470}" name="Column10017"/>
    <tableColumn id="10026" xr3:uid="{39BE2FF0-17A1-4255-8E3A-8D089E79508A}" name="Column10018"/>
    <tableColumn id="10027" xr3:uid="{13A16C01-0DF4-4605-9F6F-B761C0050C71}" name="Column10019"/>
    <tableColumn id="10028" xr3:uid="{1D399F7E-C37A-4250-9395-9850538F6AF9}" name="Column10020"/>
    <tableColumn id="10029" xr3:uid="{E7E91D62-DDD7-4D6B-BF2D-3C66EB70BE1E}" name="Column10021"/>
    <tableColumn id="10030" xr3:uid="{4935CA98-307E-46B9-9848-263E6EA8B46D}" name="Column10022"/>
    <tableColumn id="10031" xr3:uid="{0523BDA7-DA9A-4161-8912-DB0E0D19A229}" name="Column10023"/>
    <tableColumn id="10032" xr3:uid="{07CE4D45-6848-4EB9-A7FA-5B209369575E}" name="Column10024"/>
    <tableColumn id="10033" xr3:uid="{13462C32-6AC4-4F4C-90A7-2906E5130D7A}" name="Column10025"/>
    <tableColumn id="10034" xr3:uid="{B7F7C640-016D-4D34-A842-73D07D8D6866}" name="Column10026"/>
    <tableColumn id="10035" xr3:uid="{203F4D12-0EE3-4DA3-A809-879352CF3D7E}" name="Column10027"/>
    <tableColumn id="10036" xr3:uid="{DE3D3A5E-C354-47EF-9F4E-D7D07848C9B7}" name="Column10028"/>
    <tableColumn id="10037" xr3:uid="{B7B6C1FC-0659-43C3-84B0-6D9CE3028E5A}" name="Column10029"/>
    <tableColumn id="10038" xr3:uid="{A88A5964-C7BE-46D7-A703-D7F527CF1EDD}" name="Column10030"/>
    <tableColumn id="10039" xr3:uid="{8F02D1DD-F5EE-411F-A61C-675E029F64CD}" name="Column10031"/>
    <tableColumn id="10040" xr3:uid="{5B5DDF02-33C6-4C52-95AD-D211CA8E0482}" name="Column10032"/>
    <tableColumn id="10041" xr3:uid="{49EBD48F-F184-40B0-8AC8-1657A251EE24}" name="Column10033"/>
    <tableColumn id="10042" xr3:uid="{BA70A1F5-5EB8-4EE9-944B-80151B788333}" name="Column10034"/>
    <tableColumn id="10043" xr3:uid="{99979EE0-46AC-4A49-8482-B2610053E17F}" name="Column10035"/>
    <tableColumn id="10044" xr3:uid="{B45FA0C3-3A78-4A36-9045-4E5EFE699219}" name="Column10036"/>
    <tableColumn id="10045" xr3:uid="{B90BCA26-42C5-4491-A3E3-3F9941C57C9E}" name="Column10037"/>
    <tableColumn id="10046" xr3:uid="{92DD0AC5-9C4B-4DCC-B17C-33BB8ED9E950}" name="Column10038"/>
    <tableColumn id="10047" xr3:uid="{C66C5B8B-3AAC-4703-BF7C-52F44A598FF9}" name="Column10039"/>
    <tableColumn id="10048" xr3:uid="{4A4B8DEA-AA4F-4DE5-AC95-DC064E30D88F}" name="Column10040"/>
    <tableColumn id="10049" xr3:uid="{BD16FAC2-D472-4CDC-B6F9-70FD21BFE43F}" name="Column10041"/>
    <tableColumn id="10050" xr3:uid="{4FD07C38-3629-486D-B828-2DCF2031487B}" name="Column10042"/>
    <tableColumn id="10051" xr3:uid="{C7F91E90-80D8-4766-92FC-F6F1B15D22DA}" name="Column10043"/>
    <tableColumn id="10052" xr3:uid="{E453B515-03B3-44E0-86B4-EB27C5CECFAA}" name="Column10044"/>
    <tableColumn id="10053" xr3:uid="{0CCBDBFB-7480-441C-9BCA-2925E013084D}" name="Column10045"/>
    <tableColumn id="10054" xr3:uid="{2395CB73-E553-44AE-9F5B-3C52582A0FEC}" name="Column10046"/>
    <tableColumn id="10055" xr3:uid="{8881016D-EE5F-4190-9BB1-A0E753078517}" name="Column10047"/>
    <tableColumn id="10056" xr3:uid="{4AFE8118-B0E9-4653-A99E-AF02B23DA719}" name="Column10048"/>
    <tableColumn id="10057" xr3:uid="{ABB7A337-671E-4D7F-84D3-4D65AEB155E4}" name="Column10049"/>
    <tableColumn id="10058" xr3:uid="{E347246C-FDF1-4C78-821A-164A606A5A47}" name="Column10050"/>
    <tableColumn id="10059" xr3:uid="{430CA3C6-3E5B-4B79-A69D-16CD5D9E5A22}" name="Column10051"/>
    <tableColumn id="10060" xr3:uid="{C3B61B36-5EF3-410B-A910-35C3ED7C6B21}" name="Column10052"/>
    <tableColumn id="10061" xr3:uid="{9011F299-C6A8-48DB-8C1C-451BFFEF134C}" name="Column10053"/>
    <tableColumn id="10062" xr3:uid="{0B028A9E-0E05-4EDF-98CC-ADD8208FC98F}" name="Column10054"/>
    <tableColumn id="10063" xr3:uid="{5925E69B-F1D5-42D4-8282-A26E620B6AE2}" name="Column10055"/>
    <tableColumn id="10064" xr3:uid="{3E09B9BA-901A-49EF-88FE-3DC435DDAD41}" name="Column10056"/>
    <tableColumn id="10065" xr3:uid="{869EE6BA-BF58-4BEB-B5C7-9733829714E2}" name="Column10057"/>
    <tableColumn id="10066" xr3:uid="{EEDDD942-5D40-4F84-9879-531382302704}" name="Column10058"/>
    <tableColumn id="10067" xr3:uid="{246BE122-3AAB-42A4-8105-AAAC431D26A6}" name="Column10059"/>
    <tableColumn id="10068" xr3:uid="{E87A8053-C707-4BD9-9377-0AE537939970}" name="Column10060"/>
    <tableColumn id="10069" xr3:uid="{E274AFE9-A8FF-4834-B687-D1055588301E}" name="Column10061"/>
    <tableColumn id="10070" xr3:uid="{2E2AF4B4-4AEB-41E7-B7B9-9D2CD3F5DECF}" name="Column10062"/>
    <tableColumn id="10071" xr3:uid="{EE23B61B-58FB-4C49-9D23-35CACC9F4261}" name="Column10063"/>
    <tableColumn id="10072" xr3:uid="{F703BDFA-5624-4665-94AF-3F4D5600422B}" name="Column10064"/>
    <tableColumn id="10073" xr3:uid="{1CDBF8E9-83B8-4A6C-9124-7984DB3E462A}" name="Column10065"/>
    <tableColumn id="10074" xr3:uid="{D6555FD2-746C-4E83-970C-43E0185EBB1A}" name="Column10066"/>
    <tableColumn id="10075" xr3:uid="{3E196201-82DF-43C2-B7D2-5446296FB704}" name="Column10067"/>
    <tableColumn id="10076" xr3:uid="{B17069EE-CC03-4FC3-9214-DD447A98F854}" name="Column10068"/>
    <tableColumn id="10077" xr3:uid="{375058EE-F44A-4696-9C4D-858023FC1735}" name="Column10069"/>
    <tableColumn id="10078" xr3:uid="{91D7DB92-ABBA-46F4-B039-0A727CBAB16A}" name="Column10070"/>
    <tableColumn id="10079" xr3:uid="{364C4569-7242-4F9C-9B6E-D20F28A042C7}" name="Column10071"/>
    <tableColumn id="10080" xr3:uid="{11B0BA6D-56D7-425D-A0DB-767B05994364}" name="Column10072"/>
    <tableColumn id="10081" xr3:uid="{E4BEC2D5-B1B0-4533-808E-46C94AAA2D95}" name="Column10073"/>
    <tableColumn id="10082" xr3:uid="{792F1323-2005-45F9-AC0C-E6B5A87BE8A4}" name="Column10074"/>
    <tableColumn id="10083" xr3:uid="{9D2E24E9-57C4-46E4-9E1D-A93955FD3B7E}" name="Column10075"/>
    <tableColumn id="10084" xr3:uid="{F3C213FC-970D-491B-B693-4DF23091ACC6}" name="Column10076"/>
    <tableColumn id="10085" xr3:uid="{B842E728-AEB7-4AE0-AA44-6AE73B5155E5}" name="Column10077"/>
    <tableColumn id="10086" xr3:uid="{B53AF86C-3D98-4A9C-924D-5953B9055920}" name="Column10078"/>
    <tableColumn id="10087" xr3:uid="{597F668D-7539-4FC8-A79D-F70A5C290D95}" name="Column10079"/>
    <tableColumn id="10088" xr3:uid="{80151470-AD2A-4E0E-8985-F6F5A73E59BA}" name="Column10080"/>
    <tableColumn id="10089" xr3:uid="{A03C6B17-EC9B-4959-BC3C-E2283A04885D}" name="Column10081"/>
    <tableColumn id="10090" xr3:uid="{9D4BD980-5BE3-481F-A893-59DEEFC73674}" name="Column10082"/>
    <tableColumn id="10091" xr3:uid="{A3775ADF-9BB4-4779-B836-B05DA188DD21}" name="Column10083"/>
    <tableColumn id="10092" xr3:uid="{C70200D0-701F-4EC2-9265-854A5F1F4A37}" name="Column10084"/>
    <tableColumn id="10093" xr3:uid="{CD03DD78-907B-4DFB-B6A9-17CA16848826}" name="Column10085"/>
    <tableColumn id="10094" xr3:uid="{5ED8465E-DBD6-4A3D-B6F5-D8270CAF2D59}" name="Column10086"/>
    <tableColumn id="10095" xr3:uid="{AD69DF81-99FC-404B-9F65-8221CC83AF60}" name="Column10087"/>
    <tableColumn id="10096" xr3:uid="{5BD38F29-80BD-4FDC-8358-7128072BEE61}" name="Column10088"/>
    <tableColumn id="10097" xr3:uid="{223164A7-D841-42CA-A358-399CDE5E30F9}" name="Column10089"/>
    <tableColumn id="10098" xr3:uid="{6DB08B02-D893-4ABF-85F3-535FEAEC9321}" name="Column10090"/>
    <tableColumn id="10099" xr3:uid="{DF78C29A-CBC3-4999-B0E1-146F19565574}" name="Column10091"/>
    <tableColumn id="10100" xr3:uid="{F3ED3A26-ECEF-4D67-8BF8-9764FC346696}" name="Column10092"/>
    <tableColumn id="10101" xr3:uid="{07B348A0-D91B-4B13-9EE6-653B1BF95C25}" name="Column10093"/>
    <tableColumn id="10102" xr3:uid="{95EE9F4A-6126-4C51-95B0-1E04A722721B}" name="Column10094"/>
    <tableColumn id="10103" xr3:uid="{AC06AFE1-7CCE-4D4F-BBE4-CE2D5EDF08EC}" name="Column10095"/>
    <tableColumn id="10104" xr3:uid="{D42B2E04-5DF4-42E4-B0D9-B48BB2FEF928}" name="Column10096"/>
    <tableColumn id="10105" xr3:uid="{C81C1C60-B3E4-47C3-82D0-E49D6001D31F}" name="Column10097"/>
    <tableColumn id="10106" xr3:uid="{9F552531-1C78-4465-8713-879A54C5D5B7}" name="Column10098"/>
    <tableColumn id="10107" xr3:uid="{C0066A2A-9154-4D46-8868-05B7634D0893}" name="Column10099"/>
    <tableColumn id="10108" xr3:uid="{35FF0D07-BFD0-446D-B87A-B2A6B566375C}" name="Column10100"/>
    <tableColumn id="10109" xr3:uid="{BB16AFC1-7D04-426F-9B9A-7B83940732B6}" name="Column10101"/>
    <tableColumn id="10110" xr3:uid="{FBE7DEDB-757F-420E-921B-504AFD718596}" name="Column10102"/>
    <tableColumn id="10111" xr3:uid="{E9F52F8D-85B2-44F6-A0E1-9D25AC19E050}" name="Column10103"/>
    <tableColumn id="10112" xr3:uid="{0505A667-42F9-4771-B88E-8ECBB81C34E6}" name="Column10104"/>
    <tableColumn id="10113" xr3:uid="{F7141722-95CA-431E-89F3-021C8EAC4C88}" name="Column10105"/>
    <tableColumn id="10114" xr3:uid="{DA4D0537-E350-4444-BEC9-238D9900CB30}" name="Column10106"/>
    <tableColumn id="10115" xr3:uid="{2844E1E9-362E-4B6E-A23D-48C33434422F}" name="Column10107"/>
    <tableColumn id="10116" xr3:uid="{FB01AFB7-2885-4476-B826-F6CDB893EA77}" name="Column10108"/>
    <tableColumn id="10117" xr3:uid="{00ED9FA2-C3D9-4EA3-93FE-9491C5E5E356}" name="Column10109"/>
    <tableColumn id="10118" xr3:uid="{224F9E85-A29B-4AAB-A421-CFA19213F4D3}" name="Column10110"/>
    <tableColumn id="10119" xr3:uid="{E687C7EF-315C-4E31-ADE3-04DD855F8B00}" name="Column10111"/>
    <tableColumn id="10120" xr3:uid="{D90E8714-F1A1-4297-9BF9-07531D813C0B}" name="Column10112"/>
    <tableColumn id="10121" xr3:uid="{E60B20BE-FAF9-4203-926A-AF0B5DFB4436}" name="Column10113"/>
    <tableColumn id="10122" xr3:uid="{15062B67-49ED-4BD9-B92E-8E8435C9DB9B}" name="Column10114"/>
    <tableColumn id="10123" xr3:uid="{3943B804-8021-432D-AC64-40E0B5207A17}" name="Column10115"/>
    <tableColumn id="10124" xr3:uid="{A2780F27-66B0-4981-9635-F2DD7B7A86AF}" name="Column10116"/>
    <tableColumn id="10125" xr3:uid="{B8C17BBD-9993-4D54-A061-CE14EC56E5B3}" name="Column10117"/>
    <tableColumn id="10126" xr3:uid="{CC3B03AC-C3CE-4003-B683-29EC0B58E61D}" name="Column10118"/>
    <tableColumn id="10127" xr3:uid="{96AF2BA7-C7BD-4FFC-A874-FE48FDAA129F}" name="Column10119"/>
    <tableColumn id="10128" xr3:uid="{DBF3F509-7576-4AB6-9874-AC033D380B6F}" name="Column10120"/>
    <tableColumn id="10129" xr3:uid="{6CFEEA6D-6E9E-4FF1-BF19-41A786A81092}" name="Column10121"/>
    <tableColumn id="10130" xr3:uid="{CC145EF3-24A1-4072-A2BD-06A4CCCB1558}" name="Column10122"/>
    <tableColumn id="10131" xr3:uid="{E4E251D7-A209-4F5F-AC88-FBB84C125D76}" name="Column10123"/>
    <tableColumn id="10132" xr3:uid="{DDC2C604-3852-4E1C-800A-7641782EBE2B}" name="Column10124"/>
    <tableColumn id="10133" xr3:uid="{67581AD2-5E5A-4323-9CE3-A820CF473BE9}" name="Column10125"/>
    <tableColumn id="10134" xr3:uid="{B4159FF2-1644-4C90-AE28-C75778C61189}" name="Column10126"/>
    <tableColumn id="10135" xr3:uid="{6DC76798-53C3-4466-80B7-EF56ABA260B6}" name="Column10127"/>
    <tableColumn id="10136" xr3:uid="{018567D9-9E37-4C34-8BC7-E059F484C244}" name="Column10128"/>
    <tableColumn id="10137" xr3:uid="{54518DE0-24DA-4F21-96FD-E92FEF2DAE66}" name="Column10129"/>
    <tableColumn id="10138" xr3:uid="{1E776D2B-38E5-4E27-B6A7-EBA0DFF55E82}" name="Column10130"/>
    <tableColumn id="10139" xr3:uid="{EA2D4660-1DDA-4DF6-AC3D-E5D5C0E94996}" name="Column10131"/>
    <tableColumn id="10140" xr3:uid="{B499B1B7-8D31-4BC0-BAFE-77758AA88857}" name="Column10132"/>
    <tableColumn id="10141" xr3:uid="{14B19644-C63F-4A00-8F7E-1F584DE1314A}" name="Column10133"/>
    <tableColumn id="10142" xr3:uid="{8E662C32-3669-4950-A954-76C40A167253}" name="Column10134"/>
    <tableColumn id="10143" xr3:uid="{DD033916-F535-4701-A63B-9C1CEBA5BC6A}" name="Column10135"/>
    <tableColumn id="10144" xr3:uid="{0A15795F-B5D4-4538-9E1C-C5DE78367E3D}" name="Column10136"/>
    <tableColumn id="10145" xr3:uid="{0CFBF07C-7B31-4CD6-8D57-53828F514327}" name="Column10137"/>
    <tableColumn id="10146" xr3:uid="{54EABC89-FBC4-4541-A46E-B119E05A0780}" name="Column10138"/>
    <tableColumn id="10147" xr3:uid="{15535D56-E014-4AC1-A668-9F6BBFDE32DB}" name="Column10139"/>
    <tableColumn id="10148" xr3:uid="{ABCE1F42-316A-4212-A954-7270D36BDABF}" name="Column10140"/>
    <tableColumn id="10149" xr3:uid="{ABF40A65-62B7-49E9-814D-196E1F76E9E4}" name="Column10141"/>
    <tableColumn id="10150" xr3:uid="{5CE235D6-4AF0-4318-868D-497E92C4BF74}" name="Column10142"/>
    <tableColumn id="10151" xr3:uid="{671DBD95-F80A-4053-BF77-F8E905657A55}" name="Column10143"/>
    <tableColumn id="10152" xr3:uid="{F0D9B3B1-9FC5-4C05-8DFD-805AD363A089}" name="Column10144"/>
    <tableColumn id="10153" xr3:uid="{A59CCC56-BE84-45CE-A85E-E89F88C6905D}" name="Column10145"/>
    <tableColumn id="10154" xr3:uid="{A9521035-C978-4231-AA59-3A36CA53A1D0}" name="Column10146"/>
    <tableColumn id="10155" xr3:uid="{6054A157-7C65-48AB-B51E-DF0650906E23}" name="Column10147"/>
    <tableColumn id="10156" xr3:uid="{CD9C7DF2-6D13-42C8-8E80-2EA93EE5F123}" name="Column10148"/>
    <tableColumn id="10157" xr3:uid="{2ACA3581-86EF-44C3-93AC-D7557AE07281}" name="Column10149"/>
    <tableColumn id="10158" xr3:uid="{B12D133C-837B-42C7-90CD-30295B704D23}" name="Column10150"/>
    <tableColumn id="10159" xr3:uid="{DB32E5BB-DF16-4A5E-8ABE-6FB880D929C0}" name="Column10151"/>
    <tableColumn id="10160" xr3:uid="{60D8A486-0F3F-4F41-8BE5-65FE56F48D78}" name="Column10152"/>
    <tableColumn id="10161" xr3:uid="{1F314659-16F4-4820-8AAE-8F80AC854043}" name="Column10153"/>
    <tableColumn id="10162" xr3:uid="{A8DBECFC-6406-47AC-A951-B8DDFFFB9C1D}" name="Column10154"/>
    <tableColumn id="10163" xr3:uid="{8624E8BF-4757-484B-BCB3-BC5FA3E573C9}" name="Column10155"/>
    <tableColumn id="10164" xr3:uid="{F20B5EA6-43D8-4C36-BA41-24CAB0D9CF5B}" name="Column10156"/>
    <tableColumn id="10165" xr3:uid="{91FD9F67-02BB-4088-8C15-E7197F24AD4E}" name="Column10157"/>
    <tableColumn id="10166" xr3:uid="{8AE86E42-6D61-4BC3-B7C2-7B9D9382D22B}" name="Column10158"/>
    <tableColumn id="10167" xr3:uid="{352D331D-676A-4955-8C84-55FDA497AF45}" name="Column10159"/>
    <tableColumn id="10168" xr3:uid="{3EFA0CAE-4526-410B-A7A7-62943B0291BC}" name="Column10160"/>
    <tableColumn id="10169" xr3:uid="{D1EBA8C8-F4C3-426E-A691-A37E48D78A95}" name="Column10161"/>
    <tableColumn id="10170" xr3:uid="{A433434D-3BB6-4508-94F8-F60B86C4DE4A}" name="Column10162"/>
    <tableColumn id="10171" xr3:uid="{74ED95D1-35FC-42D4-AD85-D5DAB6D1F447}" name="Column10163"/>
    <tableColumn id="10172" xr3:uid="{E2F57B12-D28D-4CD2-B310-C199BCBEAA4F}" name="Column10164"/>
    <tableColumn id="10173" xr3:uid="{C1CCD55B-D692-4630-929F-4421D48749FD}" name="Column10165"/>
    <tableColumn id="10174" xr3:uid="{B2C22CFE-8D65-4A00-8F16-1B7A4C5B706F}" name="Column10166"/>
    <tableColumn id="10175" xr3:uid="{A0459AB8-BBE0-4D99-9680-D9E82A2A6E24}" name="Column10167"/>
    <tableColumn id="10176" xr3:uid="{DEE69FD5-E4E5-4CC2-9CFB-921323D68EDB}" name="Column10168"/>
    <tableColumn id="10177" xr3:uid="{73B11A58-F018-4463-BBDA-310776A03EEF}" name="Column10169"/>
    <tableColumn id="10178" xr3:uid="{7A297F1E-DDB7-4EBD-B393-931173EDE025}" name="Column10170"/>
    <tableColumn id="10179" xr3:uid="{047A51D3-E48D-451E-B988-1C79D495B604}" name="Column10171"/>
    <tableColumn id="10180" xr3:uid="{F6476733-1F46-41A9-8BAA-237608002E41}" name="Column10172"/>
    <tableColumn id="10181" xr3:uid="{1FB70C26-FEC2-4359-AC4B-83BB1C102E4D}" name="Column10173"/>
    <tableColumn id="10182" xr3:uid="{25521E8E-52A0-4A48-8511-AF18E076D253}" name="Column10174"/>
    <tableColumn id="10183" xr3:uid="{32515DD4-DB46-412A-9DBC-00E17AEDD739}" name="Column10175"/>
    <tableColumn id="10184" xr3:uid="{AE3D971F-5C8A-483B-9A79-A1F9A18E3EE9}" name="Column10176"/>
    <tableColumn id="10185" xr3:uid="{47E5AD3A-F43A-4899-AE83-89E018DF45C5}" name="Column10177"/>
    <tableColumn id="10186" xr3:uid="{2042ECF1-2EB9-4C63-BBE3-3519D031E9B7}" name="Column10178"/>
    <tableColumn id="10187" xr3:uid="{D4549269-FB1F-4D94-A6FB-9847A1EAE4B8}" name="Column10179"/>
    <tableColumn id="10188" xr3:uid="{FF8221B3-0F3F-43E5-83EE-FDD9D053BF8F}" name="Column10180"/>
    <tableColumn id="10189" xr3:uid="{83A067B7-CCFB-48A4-8DE3-DC4AD39E3962}" name="Column10181"/>
    <tableColumn id="10190" xr3:uid="{6307C6E2-F749-4E2A-B44F-8D6D267026F1}" name="Column10182"/>
    <tableColumn id="10191" xr3:uid="{3B221E86-4122-4183-AF62-E168AF10695C}" name="Column10183"/>
    <tableColumn id="10192" xr3:uid="{7B2BA4A8-EFC1-43DD-9D4A-E3D8C2B74645}" name="Column10184"/>
    <tableColumn id="10193" xr3:uid="{5A06C90B-21AB-459A-9D95-4C3860A44A3E}" name="Column10185"/>
    <tableColumn id="10194" xr3:uid="{F9F72E05-ABE0-4F6A-B51B-B0D1929E4E0E}" name="Column10186"/>
    <tableColumn id="10195" xr3:uid="{02CE9FE3-5B94-4D9F-8ADD-5B7D16D9B171}" name="Column10187"/>
    <tableColumn id="10196" xr3:uid="{1FFE8E26-F634-4DB0-BE37-B6B45359EBAC}" name="Column10188"/>
    <tableColumn id="10197" xr3:uid="{F52CF774-E5F9-4237-B991-FAA5BB52DFCD}" name="Column10189"/>
    <tableColumn id="10198" xr3:uid="{B0CB6EA8-C830-4FF8-AE4F-5C99CA52CA26}" name="Column10190"/>
    <tableColumn id="10199" xr3:uid="{CE1225F5-183A-49F7-A4B8-75CCCFEDE8E9}" name="Column10191"/>
    <tableColumn id="10200" xr3:uid="{CC5320CA-4B90-4703-B751-F808956AA731}" name="Column10192"/>
    <tableColumn id="10201" xr3:uid="{7FEC78E9-CD7D-4E50-8BFB-E01F4C9BEC9A}" name="Column10193"/>
    <tableColumn id="10202" xr3:uid="{8345047D-C8C5-49B6-B67A-FD98FEFC067A}" name="Column10194"/>
    <tableColumn id="10203" xr3:uid="{A0EFC7B4-4C6E-40B9-8CC4-840CB70EB9C4}" name="Column10195"/>
    <tableColumn id="10204" xr3:uid="{8C62E683-2461-4859-A4C1-36053472D99A}" name="Column10196"/>
    <tableColumn id="10205" xr3:uid="{D4C0E3CA-DFA3-40E3-987A-C28453DE6FBF}" name="Column10197"/>
    <tableColumn id="10206" xr3:uid="{2A9F9DF6-171F-4DE5-9C3A-0510ACA044C4}" name="Column10198"/>
    <tableColumn id="10207" xr3:uid="{3DF3E414-8262-404B-8CD3-9707A202F9CC}" name="Column10199"/>
    <tableColumn id="10208" xr3:uid="{F56420F8-8B45-4198-9170-018AA3D6B2D1}" name="Column10200"/>
    <tableColumn id="10209" xr3:uid="{BA709A7B-C388-480F-A4C5-148D97851892}" name="Column10201"/>
    <tableColumn id="10210" xr3:uid="{C0C0202D-7701-47DF-88A8-98AE36854A10}" name="Column10202"/>
    <tableColumn id="10211" xr3:uid="{35AB052F-AE25-418A-931B-3396980CFEF3}" name="Column10203"/>
    <tableColumn id="10212" xr3:uid="{73BA4843-AE8E-425B-8591-4B3ED0822133}" name="Column10204"/>
    <tableColumn id="10213" xr3:uid="{A64180BE-2F1D-43BA-9F6F-D95DDB982AC3}" name="Column10205"/>
    <tableColumn id="10214" xr3:uid="{5A9370E0-947F-4A77-8F9E-043B957126F2}" name="Column10206"/>
    <tableColumn id="10215" xr3:uid="{81B70926-0902-417A-82F4-414BDF9198EC}" name="Column10207"/>
    <tableColumn id="10216" xr3:uid="{548FEB5C-1A9F-4162-83D8-CDEE93112BCB}" name="Column10208"/>
    <tableColumn id="10217" xr3:uid="{4BB61E2F-B3AF-47E4-B5AC-E7EFC8E49B92}" name="Column10209"/>
    <tableColumn id="10218" xr3:uid="{89070F57-AEDB-4230-A3AF-6A620D23B651}" name="Column10210"/>
    <tableColumn id="10219" xr3:uid="{35FE6BBE-6924-41A0-9B02-E884F0DF7312}" name="Column10211"/>
    <tableColumn id="10220" xr3:uid="{C3CAB2A5-3B3A-469C-A018-E068C2153336}" name="Column10212"/>
    <tableColumn id="10221" xr3:uid="{BE49BDA9-437B-43BC-BB54-83482DCA9D96}" name="Column10213"/>
    <tableColumn id="10222" xr3:uid="{0CB6255D-BBC5-40FB-9C0B-704CAD750DC5}" name="Column10214"/>
    <tableColumn id="10223" xr3:uid="{6318AE51-14F8-4636-A976-D6E1AFAD0F26}" name="Column10215"/>
    <tableColumn id="10224" xr3:uid="{36FB24C8-8B90-4817-A1ED-19A4AF2E911C}" name="Column10216"/>
    <tableColumn id="10225" xr3:uid="{93E73DF1-237D-4A6E-8323-B615842C6A04}" name="Column10217"/>
    <tableColumn id="10226" xr3:uid="{885974BD-1417-41E4-BBF2-3126071C2F19}" name="Column10218"/>
    <tableColumn id="10227" xr3:uid="{3AB94348-84BA-48EC-BA4F-AD6752C326EE}" name="Column10219"/>
    <tableColumn id="10228" xr3:uid="{EBA5615B-F249-4BD0-998D-FB201326AE64}" name="Column10220"/>
    <tableColumn id="10229" xr3:uid="{E6D5E7F2-D15A-426D-9592-8833FF534E91}" name="Column10221"/>
    <tableColumn id="10230" xr3:uid="{15C53455-AFAE-4685-A129-D08BF4F65DCC}" name="Column10222"/>
    <tableColumn id="10231" xr3:uid="{17FD8BC9-E5FF-4EC3-9F8A-34ECA71D67A5}" name="Column10223"/>
    <tableColumn id="10232" xr3:uid="{DF1A04D6-6C10-4C1A-92B9-6EDAAC6DB5BD}" name="Column10224"/>
    <tableColumn id="10233" xr3:uid="{6A3F8ABE-F56A-4653-B3A8-A83B9DFC2547}" name="Column10225"/>
    <tableColumn id="10234" xr3:uid="{47275159-BA6E-4A1B-831C-5DC5FBF67A3B}" name="Column10226"/>
    <tableColumn id="10235" xr3:uid="{529D7842-1C7A-45F4-B3F6-480EAD97DDF3}" name="Column10227"/>
    <tableColumn id="10236" xr3:uid="{2461BA0C-7BFD-4C74-84BC-69EBDF29F555}" name="Column10228"/>
    <tableColumn id="10237" xr3:uid="{3BD71E36-87A9-4DD0-8760-04ECE4490D6B}" name="Column10229"/>
    <tableColumn id="10238" xr3:uid="{E9B2B9BA-811B-4998-8669-86A8A0C61759}" name="Column10230"/>
    <tableColumn id="10239" xr3:uid="{3F85994D-C9E4-462E-BC6C-48004E845BBD}" name="Column10231"/>
    <tableColumn id="10240" xr3:uid="{DE8B640F-62C6-4687-94CF-903AC987AB90}" name="Column10232"/>
    <tableColumn id="10241" xr3:uid="{72963294-3A24-4BB7-B057-E1134A531FB5}" name="Column10233"/>
    <tableColumn id="10242" xr3:uid="{EC5EFC1B-498B-4C27-B78F-509B7E467CF1}" name="Column10234"/>
    <tableColumn id="10243" xr3:uid="{8D256298-387E-4159-A578-C2365B4D1CFC}" name="Column10235"/>
    <tableColumn id="10244" xr3:uid="{CF80BF22-04D3-4E84-AED1-9ABB397FA582}" name="Column10236"/>
    <tableColumn id="10245" xr3:uid="{B73CB951-949E-4335-A86A-A4E95B68D036}" name="Column10237"/>
    <tableColumn id="10246" xr3:uid="{8DFD9C35-124F-412E-910B-9725DBBD0503}" name="Column10238"/>
    <tableColumn id="10247" xr3:uid="{6EE503CF-D8B3-4321-9EB7-5B13B4D28C9C}" name="Column10239"/>
    <tableColumn id="10248" xr3:uid="{0FA5D32E-9091-4AD5-8C09-F29A5229EFD1}" name="Column10240"/>
    <tableColumn id="10249" xr3:uid="{E52B9768-6935-431C-B578-A3A20FA3F631}" name="Column10241"/>
    <tableColumn id="10250" xr3:uid="{9410B39F-3EDE-45D4-8085-9BAF5F34CCBD}" name="Column10242"/>
    <tableColumn id="10251" xr3:uid="{DAEC6BC6-D00E-4555-BB99-A0B4781AFF05}" name="Column10243"/>
    <tableColumn id="10252" xr3:uid="{EC48F431-62C0-4F76-862C-646C84BCCE56}" name="Column10244"/>
    <tableColumn id="10253" xr3:uid="{3C614154-7254-442B-BAC7-B16BF44F19E2}" name="Column10245"/>
    <tableColumn id="10254" xr3:uid="{91C97AC1-5C5C-4DB2-B0D4-6E067B649EDD}" name="Column10246"/>
    <tableColumn id="10255" xr3:uid="{73B1EA3B-3278-443F-B832-94243D73A80B}" name="Column10247"/>
    <tableColumn id="10256" xr3:uid="{C11A3981-97AB-4804-905D-9FC676E10ED0}" name="Column10248"/>
    <tableColumn id="10257" xr3:uid="{6C1E18D5-3E1A-4C69-835A-C280446CB9AD}" name="Column10249"/>
    <tableColumn id="10258" xr3:uid="{26881ECF-9B94-48B4-9B8B-DBED222B96A1}" name="Column10250"/>
    <tableColumn id="10259" xr3:uid="{EB2730B9-AD1A-4EA9-9257-58BCCF76CB04}" name="Column10251"/>
    <tableColumn id="10260" xr3:uid="{AEEFAD3A-4D3A-4AA3-B7A6-A8D1EEE64906}" name="Column10252"/>
    <tableColumn id="10261" xr3:uid="{0600656E-39EF-4BC8-B81C-814D46274807}" name="Column10253"/>
    <tableColumn id="10262" xr3:uid="{06AA6879-B537-4B27-A970-2272751FF6CE}" name="Column10254"/>
    <tableColumn id="10263" xr3:uid="{B2E4D232-B635-461D-86C3-091E6EE84C1C}" name="Column10255"/>
    <tableColumn id="10264" xr3:uid="{578BA2B9-0400-43C3-8CF3-3E2F13C014F9}" name="Column10256"/>
    <tableColumn id="10265" xr3:uid="{70FCE0BB-F4C0-4A50-B573-A02172228D55}" name="Column10257"/>
    <tableColumn id="10266" xr3:uid="{FBF76A53-1E1B-4FE4-AED3-4DD432ED4DEA}" name="Column10258"/>
    <tableColumn id="10267" xr3:uid="{35FC63D1-6ED6-4318-9EF0-EDC4FCDF8267}" name="Column10259"/>
    <tableColumn id="10268" xr3:uid="{6B985E8A-2963-4A47-BE64-E40F5C284760}" name="Column10260"/>
    <tableColumn id="10269" xr3:uid="{A2E4D8AD-930B-47D7-8467-C9D2C91970F2}" name="Column10261"/>
    <tableColumn id="10270" xr3:uid="{78EAB3D7-E761-4E0E-B314-494A58295165}" name="Column10262"/>
    <tableColumn id="10271" xr3:uid="{9B86EC7C-8D71-4616-92DE-26EF7CD44673}" name="Column10263"/>
    <tableColumn id="10272" xr3:uid="{13AF7372-1205-448F-9309-69821DBBCD88}" name="Column10264"/>
    <tableColumn id="10273" xr3:uid="{8682C22B-2745-4942-85B5-A1321647C74F}" name="Column10265"/>
    <tableColumn id="10274" xr3:uid="{9E0327C9-4A11-4CE5-9331-2E53F9AD36F4}" name="Column10266"/>
    <tableColumn id="10275" xr3:uid="{BBF71E9E-8D9D-48FD-85BF-14489B2E966E}" name="Column10267"/>
    <tableColumn id="10276" xr3:uid="{F555BCE6-ABCD-4F70-B9B7-03305CE19AF3}" name="Column10268"/>
    <tableColumn id="10277" xr3:uid="{DC646FA8-D654-448E-917B-CDD62B3A03F4}" name="Column10269"/>
    <tableColumn id="10278" xr3:uid="{C4658E4F-9BE9-40CC-8C64-C0AF7E4967D1}" name="Column10270"/>
    <tableColumn id="10279" xr3:uid="{28E24539-A921-47E4-9734-AF99B34E00F4}" name="Column10271"/>
    <tableColumn id="10280" xr3:uid="{734E6E1A-4FE7-49C2-9349-6E1D9253604E}" name="Column10272"/>
    <tableColumn id="10281" xr3:uid="{DBD64BF7-DF41-4FA4-A41A-DF6F17CDCFE3}" name="Column10273"/>
    <tableColumn id="10282" xr3:uid="{C329C504-B747-49F0-97E3-B9133D917505}" name="Column10274"/>
    <tableColumn id="10283" xr3:uid="{63C12B37-7826-4D98-8E35-918F337C670C}" name="Column10275"/>
    <tableColumn id="10284" xr3:uid="{C16B9B4C-F498-4068-A59A-55112A438A80}" name="Column10276"/>
    <tableColumn id="10285" xr3:uid="{193D94C9-4B14-4D69-BF46-CB398D1882B8}" name="Column10277"/>
    <tableColumn id="10286" xr3:uid="{4A155A48-5D4F-4576-8DCE-75E63CE191CA}" name="Column10278"/>
    <tableColumn id="10287" xr3:uid="{231E3462-5612-4F49-8003-A800441CAD5E}" name="Column10279"/>
    <tableColumn id="10288" xr3:uid="{4C943CFB-9E86-42E9-9F52-C8D802EE93DC}" name="Column10280"/>
    <tableColumn id="10289" xr3:uid="{0D3E33CE-C50E-48CA-98F4-CB5B10C34594}" name="Column10281"/>
    <tableColumn id="10290" xr3:uid="{37199369-959C-469B-8859-449FECE90CAD}" name="Column10282"/>
    <tableColumn id="10291" xr3:uid="{6271EF0F-D27B-45C0-96CE-3B69D846032A}" name="Column10283"/>
    <tableColumn id="10292" xr3:uid="{E13359A7-FA2B-45DF-B6DB-BAF6955C9018}" name="Column10284"/>
    <tableColumn id="10293" xr3:uid="{FA3223FD-BA49-4E19-9DCF-4745D617D8AB}" name="Column10285"/>
    <tableColumn id="10294" xr3:uid="{F10921D9-D09A-4601-85D9-3ECC8EF03251}" name="Column10286"/>
    <tableColumn id="10295" xr3:uid="{03E64EEB-5974-4948-87CC-668006550903}" name="Column10287"/>
    <tableColumn id="10296" xr3:uid="{1278D828-1F4D-4E3E-9476-5E5C4B9860A0}" name="Column10288"/>
    <tableColumn id="10297" xr3:uid="{255E8B2A-00CD-4CF0-BB74-6B73A3AAC03C}" name="Column10289"/>
    <tableColumn id="10298" xr3:uid="{2FC2EF01-9F12-414E-813A-1EC3C109CC86}" name="Column10290"/>
    <tableColumn id="10299" xr3:uid="{1C7AC443-9CC1-4E4A-9453-A931A0C84186}" name="Column10291"/>
    <tableColumn id="10300" xr3:uid="{32273429-169D-4EFF-AC51-8CC0FA9238F2}" name="Column10292"/>
    <tableColumn id="10301" xr3:uid="{82FF3779-7B33-412D-9A14-968B107F062A}" name="Column10293"/>
    <tableColumn id="10302" xr3:uid="{E4F45193-FCA5-4F92-BC01-695896DDCC9E}" name="Column10294"/>
    <tableColumn id="10303" xr3:uid="{A9937410-A6E7-4F39-B8E3-2E004DB0C7AE}" name="Column10295"/>
    <tableColumn id="10304" xr3:uid="{55FDC56F-676C-4A2E-9B29-71D9741E5912}" name="Column10296"/>
    <tableColumn id="10305" xr3:uid="{77B26B6B-B4D7-4309-90FA-B0DB48203153}" name="Column10297"/>
    <tableColumn id="10306" xr3:uid="{F41CF4E6-BA43-474A-B837-DBEF8E358236}" name="Column10298"/>
    <tableColumn id="10307" xr3:uid="{04BFD4B1-AE5E-48C4-B2EE-65821292ECAB}" name="Column10299"/>
    <tableColumn id="10308" xr3:uid="{5248ADD1-7FFC-4589-A647-0DD2BFC77A3F}" name="Column10300"/>
    <tableColumn id="10309" xr3:uid="{E7874601-78EB-4A00-92EF-73F57305BBBB}" name="Column10301"/>
    <tableColumn id="10310" xr3:uid="{2DAD02DF-309D-460A-8B73-A369F7C80069}" name="Column10302"/>
    <tableColumn id="10311" xr3:uid="{3CC82EA9-5B89-4957-9B04-BFA512E6FF0B}" name="Column10303"/>
    <tableColumn id="10312" xr3:uid="{90FFEF4B-ADE2-4D14-96B4-09809D771122}" name="Column10304"/>
    <tableColumn id="10313" xr3:uid="{97AAD46A-FB79-495F-AD2A-D464A4EF8D2F}" name="Column10305"/>
    <tableColumn id="10314" xr3:uid="{D56B20EF-51D8-42A9-9573-07633B5722C5}" name="Column10306"/>
    <tableColumn id="10315" xr3:uid="{4EB317BD-6C5A-48C2-8E55-64FEEFFF0FF0}" name="Column10307"/>
    <tableColumn id="10316" xr3:uid="{CC44D7AF-7B39-476D-87FF-BFB5CBC8BF6C}" name="Column10308"/>
    <tableColumn id="10317" xr3:uid="{0D20BEFB-9130-45AD-98C2-FB85B05D8204}" name="Column10309"/>
    <tableColumn id="10318" xr3:uid="{182F96AC-9509-458B-B15A-509C303E46E6}" name="Column10310"/>
    <tableColumn id="10319" xr3:uid="{FCB43310-B125-4EEC-896A-7DECC79DF8FA}" name="Column10311"/>
    <tableColumn id="10320" xr3:uid="{8B47BC6D-7639-45C9-80FF-E7478EBBB8F3}" name="Column10312"/>
    <tableColumn id="10321" xr3:uid="{2E7E04B7-704E-4F42-AB8A-23852420D51A}" name="Column10313"/>
    <tableColumn id="10322" xr3:uid="{BB793B7A-23DF-4D2F-9AD5-0DEBAB786C64}" name="Column10314"/>
    <tableColumn id="10323" xr3:uid="{A4EA7821-EA68-479D-9AF5-F6E113152A74}" name="Column10315"/>
    <tableColumn id="10324" xr3:uid="{3AA6A793-CD74-49DE-AA92-B9EC834CE180}" name="Column10316"/>
    <tableColumn id="10325" xr3:uid="{1A7AB9BF-EB86-4C63-9DC0-8E481FA1F36F}" name="Column10317"/>
    <tableColumn id="10326" xr3:uid="{FCECFF78-ED98-454B-B2AA-D86139A639BB}" name="Column10318"/>
    <tableColumn id="10327" xr3:uid="{B1EBD529-091A-455E-9CC9-ABFDF951E356}" name="Column10319"/>
    <tableColumn id="10328" xr3:uid="{DE3A8673-A509-47FB-A4D5-218B56705057}" name="Column10320"/>
    <tableColumn id="10329" xr3:uid="{95A3463F-C809-449F-BA7E-E79D4C39808D}" name="Column10321"/>
    <tableColumn id="10330" xr3:uid="{CB9978A8-F238-49E9-A646-2B3CDEE2D8CA}" name="Column10322"/>
    <tableColumn id="10331" xr3:uid="{BF78C248-F7A1-43BD-A7CB-52620DC2B577}" name="Column10323"/>
    <tableColumn id="10332" xr3:uid="{1FC12399-BD69-456D-80A3-2CF5905CA604}" name="Column10324"/>
    <tableColumn id="10333" xr3:uid="{526B3897-C6D6-4EAA-9799-B842190CA20B}" name="Column10325"/>
    <tableColumn id="10334" xr3:uid="{6423731F-93F4-4AE7-B832-B9C748468462}" name="Column10326"/>
    <tableColumn id="10335" xr3:uid="{780085AD-E32E-43D3-9573-34CD9AE71D24}" name="Column10327"/>
    <tableColumn id="10336" xr3:uid="{72A5A4B8-3996-4909-8E36-E508FF31EE35}" name="Column10328"/>
    <tableColumn id="10337" xr3:uid="{49DE4CBB-5FCC-483B-BCF9-47932122EBCA}" name="Column10329"/>
    <tableColumn id="10338" xr3:uid="{DEAED813-0841-4A12-9F53-48F413A984E5}" name="Column10330"/>
    <tableColumn id="10339" xr3:uid="{0BEBC8F9-6630-4D37-8910-4FF64EB225B8}" name="Column10331"/>
    <tableColumn id="10340" xr3:uid="{2BE7786D-05B5-4371-9E7E-B4013B30B1CD}" name="Column10332"/>
    <tableColumn id="10341" xr3:uid="{81BF813D-FB0D-4A8D-BD04-437C7BAB503F}" name="Column10333"/>
    <tableColumn id="10342" xr3:uid="{B13D8FCB-1FC8-49CA-9B79-A18C76A692AE}" name="Column10334"/>
    <tableColumn id="10343" xr3:uid="{6FC61E70-0CC0-439C-98C2-D32A952EAA55}" name="Column10335"/>
    <tableColumn id="10344" xr3:uid="{EED54E1A-E728-4C2B-AA2A-66B8BD450956}" name="Column10336"/>
    <tableColumn id="10345" xr3:uid="{545C5040-8A9A-4E9E-AC74-E27DFD6D0955}" name="Column10337"/>
    <tableColumn id="10346" xr3:uid="{57E86FE4-0C89-44EB-AD93-5FAB09813380}" name="Column10338"/>
    <tableColumn id="10347" xr3:uid="{CD59466D-7328-44FF-BDD2-6DBCA20F6AC1}" name="Column10339"/>
    <tableColumn id="10348" xr3:uid="{6D8BE7C1-2F37-4811-986B-031221A42376}" name="Column10340"/>
    <tableColumn id="10349" xr3:uid="{6CAD9536-A41E-4CCA-ACDD-F875DECDBD4A}" name="Column10341"/>
    <tableColumn id="10350" xr3:uid="{B7B8DA30-B50F-48CB-8EE8-FE5BFD90D520}" name="Column10342"/>
    <tableColumn id="10351" xr3:uid="{1F1767FD-5D3D-490D-A185-4E344E4C5EE2}" name="Column10343"/>
    <tableColumn id="10352" xr3:uid="{8D206390-8625-472B-BB13-7805F06D576B}" name="Column10344"/>
    <tableColumn id="10353" xr3:uid="{B4C9FDF1-21B7-4C76-BC8D-7CD5AF292E9C}" name="Column10345"/>
    <tableColumn id="10354" xr3:uid="{9DDA4560-5DB1-49A6-BF8F-27FA4D7BCB41}" name="Column10346"/>
    <tableColumn id="10355" xr3:uid="{FEEF00DC-F047-430F-91EA-5B345E6B84BE}" name="Column10347"/>
    <tableColumn id="10356" xr3:uid="{5C69D92A-730B-4528-A25B-5AB98F6DFCEF}" name="Column10348"/>
    <tableColumn id="10357" xr3:uid="{3E2D0D8F-17D1-4EFC-BB65-A45C568D635D}" name="Column10349"/>
    <tableColumn id="10358" xr3:uid="{D2D3AA3F-788A-4F8A-A6D3-EEEBA2449578}" name="Column10350"/>
    <tableColumn id="10359" xr3:uid="{8FD902F2-545E-4965-A040-DD25CB96EC33}" name="Column10351"/>
    <tableColumn id="10360" xr3:uid="{D4C31460-DAFD-4622-A417-F4F0255AC8AF}" name="Column10352"/>
    <tableColumn id="10361" xr3:uid="{08092BB6-0750-4CA5-867E-A6FFA78B2DEB}" name="Column10353"/>
    <tableColumn id="10362" xr3:uid="{80021E3B-4E40-4CB2-8F46-83BEC1A5ADF5}" name="Column10354"/>
    <tableColumn id="10363" xr3:uid="{D809AA6D-713D-48C3-B41C-59DBCB2521A6}" name="Column10355"/>
    <tableColumn id="10364" xr3:uid="{42A1D00A-F6AC-4E91-95DE-568F41FF7879}" name="Column10356"/>
    <tableColumn id="10365" xr3:uid="{E61F2D93-48E8-4B8D-94E0-EFAD341BE182}" name="Column10357"/>
    <tableColumn id="10366" xr3:uid="{B45AFDB1-7C1E-4B8E-B6AB-77CB1983169A}" name="Column10358"/>
    <tableColumn id="10367" xr3:uid="{E59B2328-7DD0-43B4-A10D-7D1235BC6B99}" name="Column10359"/>
    <tableColumn id="10368" xr3:uid="{FA16020C-8BBE-47CB-8FE9-74D326EB1C00}" name="Column10360"/>
    <tableColumn id="10369" xr3:uid="{0AAD8B3C-C465-40C7-AE0A-DC7D57ADCBE0}" name="Column10361"/>
    <tableColumn id="10370" xr3:uid="{6B3359D1-2241-49AF-AABF-C3D15303F263}" name="Column10362"/>
    <tableColumn id="10371" xr3:uid="{6F53F209-10BC-4EF3-BE3F-DC7C2AFB6AC8}" name="Column10363"/>
    <tableColumn id="10372" xr3:uid="{11267982-E179-4ADA-B718-3264CFB933F2}" name="Column10364"/>
    <tableColumn id="10373" xr3:uid="{8EB28494-8E97-4599-9958-0795E4D029FD}" name="Column10365"/>
    <tableColumn id="10374" xr3:uid="{48D548F6-EDA9-4EE3-B1A6-C4CFE42CFB19}" name="Column10366"/>
    <tableColumn id="10375" xr3:uid="{A48E7F22-F2C1-460B-8B29-80E64577CC1B}" name="Column10367"/>
    <tableColumn id="10376" xr3:uid="{CB033508-50B7-4985-A4F8-8CF921221080}" name="Column10368"/>
    <tableColumn id="10377" xr3:uid="{72AE68B0-F1E8-4E8C-B01C-F994CEEE4182}" name="Column10369"/>
    <tableColumn id="10378" xr3:uid="{60F03B1B-1AB0-401E-8BAD-0E27CA29FEAF}" name="Column10370"/>
    <tableColumn id="10379" xr3:uid="{7331148F-A499-46D7-BD63-C05F3C650472}" name="Column10371"/>
    <tableColumn id="10380" xr3:uid="{7382A7C6-F321-418D-9265-CE4C10779F1F}" name="Column10372"/>
    <tableColumn id="10381" xr3:uid="{237DF4F0-527B-4129-A9C2-5C98E2632B69}" name="Column10373"/>
    <tableColumn id="10382" xr3:uid="{196919AC-2C2D-4066-8F54-B415385D5FAE}" name="Column10374"/>
    <tableColumn id="10383" xr3:uid="{26473E72-18C3-4F41-8EA7-55400F9DA3C0}" name="Column10375"/>
    <tableColumn id="10384" xr3:uid="{4DB1D97E-F6DE-4101-985B-2E08C45FF5CA}" name="Column10376"/>
    <tableColumn id="10385" xr3:uid="{0FD61E67-4497-4ED5-8171-B361A73B8325}" name="Column10377"/>
    <tableColumn id="10386" xr3:uid="{96829467-BFB6-420B-A17D-85B6DD378CEA}" name="Column10378"/>
    <tableColumn id="10387" xr3:uid="{3E085104-14DB-4BD0-A31C-E1F6D44D061B}" name="Column10379"/>
    <tableColumn id="10388" xr3:uid="{A20D106E-3023-4697-A6DD-64EFE1923BE6}" name="Column10380"/>
    <tableColumn id="10389" xr3:uid="{AB1697CC-0EAE-485C-990B-F77803FB9F27}" name="Column10381"/>
    <tableColumn id="10390" xr3:uid="{0B61D3C1-65E8-48DB-92ED-F56C39453153}" name="Column10382"/>
    <tableColumn id="10391" xr3:uid="{55CA7972-4D42-4405-956E-BF6F6F876412}" name="Column10383"/>
    <tableColumn id="10392" xr3:uid="{59D781D2-7F57-431A-A3E2-066D0091165C}" name="Column10384"/>
    <tableColumn id="10393" xr3:uid="{734974F3-810B-4BCB-8E5B-FC9ECBE94515}" name="Column10385"/>
    <tableColumn id="10394" xr3:uid="{AD19935E-8A59-46CE-9BEC-9401E4BD6AAB}" name="Column10386"/>
    <tableColumn id="10395" xr3:uid="{E2E85CCC-3479-42E7-A09B-54354459220D}" name="Column10387"/>
    <tableColumn id="10396" xr3:uid="{006E7B3C-6195-4187-90D4-E11BD1CF2DA1}" name="Column10388"/>
    <tableColumn id="10397" xr3:uid="{DFD4A789-BE03-46BD-AA46-DED9F19B7DE9}" name="Column10389"/>
    <tableColumn id="10398" xr3:uid="{10DD21E6-CA69-45D8-97ED-B01396D52130}" name="Column10390"/>
    <tableColumn id="10399" xr3:uid="{B2995EE2-8A2B-4433-875F-8695EAC2E135}" name="Column10391"/>
    <tableColumn id="10400" xr3:uid="{30115D92-A152-4BDC-93B0-14A0719450DA}" name="Column10392"/>
    <tableColumn id="10401" xr3:uid="{06CC5DC0-757A-45B3-A7B7-996D0D68F333}" name="Column10393"/>
    <tableColumn id="10402" xr3:uid="{FDE162C3-7011-4987-AF52-96D0748E02D4}" name="Column10394"/>
    <tableColumn id="10403" xr3:uid="{CDF7A08A-6061-4E44-9E08-306B84AFF8FA}" name="Column10395"/>
    <tableColumn id="10404" xr3:uid="{53556F32-0E2E-453E-ABE5-AEF7EC604A30}" name="Column10396"/>
    <tableColumn id="10405" xr3:uid="{4ABBDEAA-7542-4302-8A25-A4FABCF4F7BC}" name="Column10397"/>
    <tableColumn id="10406" xr3:uid="{B5CF1F8A-C3BF-4CB2-896D-E6BBC2C9A62F}" name="Column10398"/>
    <tableColumn id="10407" xr3:uid="{1652ED36-FA8D-41DC-B8F2-6A0C239FA06F}" name="Column10399"/>
    <tableColumn id="10408" xr3:uid="{8679B77F-7CA9-4981-9EF5-6B1FDF5B5815}" name="Column10400"/>
    <tableColumn id="10409" xr3:uid="{1DCCA2C9-6AF0-423A-8E1B-119720D98997}" name="Column10401"/>
    <tableColumn id="10410" xr3:uid="{1F0D1C98-DE2A-410E-AB4F-DDEE2B40BB7E}" name="Column10402"/>
    <tableColumn id="10411" xr3:uid="{C3050A02-CD09-4881-A73F-8F1D42B7815F}" name="Column10403"/>
    <tableColumn id="10412" xr3:uid="{45A0F09A-9FD0-43DC-A1F9-F102301A673D}" name="Column10404"/>
    <tableColumn id="10413" xr3:uid="{42A1B69D-77CC-4FA5-9C98-80A9FC12CCD8}" name="Column10405"/>
    <tableColumn id="10414" xr3:uid="{AA291CF0-A205-4501-B5D8-F7EBD88D1C2A}" name="Column10406"/>
    <tableColumn id="10415" xr3:uid="{DC279C03-EF3C-41D6-97DE-B175AE0EF97D}" name="Column10407"/>
    <tableColumn id="10416" xr3:uid="{31ACEB37-B58C-4D08-982A-A908A6A3403D}" name="Column10408"/>
    <tableColumn id="10417" xr3:uid="{80E0A775-4498-4969-9994-11E763429606}" name="Column10409"/>
    <tableColumn id="10418" xr3:uid="{AB8EFC10-5AAD-486B-A670-2945DDA20F6E}" name="Column10410"/>
    <tableColumn id="10419" xr3:uid="{37F89D6F-2D1E-4FF5-8629-8135E867ECED}" name="Column10411"/>
    <tableColumn id="10420" xr3:uid="{49760F68-A5A0-4CE8-A7B5-36C8A57BE120}" name="Column10412"/>
    <tableColumn id="10421" xr3:uid="{BA2C87EF-D84A-48E0-9AAC-34673CC8D57C}" name="Column10413"/>
    <tableColumn id="10422" xr3:uid="{DFF59822-EC53-44C4-9F2E-88B2BBAC455B}" name="Column10414"/>
    <tableColumn id="10423" xr3:uid="{8E3A639F-5B35-4414-BDC3-C94CAAB28A30}" name="Column10415"/>
    <tableColumn id="10424" xr3:uid="{88DFC72B-A4E2-4089-AD92-96892D50C789}" name="Column10416"/>
    <tableColumn id="10425" xr3:uid="{FB5942FF-1102-49AF-B5F3-1EB7F81FB5DB}" name="Column10417"/>
    <tableColumn id="10426" xr3:uid="{E0278130-5AA0-4D9D-AA97-29748604AE6B}" name="Column10418"/>
    <tableColumn id="10427" xr3:uid="{22F6C0C9-8B61-4244-AA3C-B2D1F25FDA46}" name="Column10419"/>
    <tableColumn id="10428" xr3:uid="{118C5F02-A976-46DA-ACD3-40492102013C}" name="Column10420"/>
    <tableColumn id="10429" xr3:uid="{3B60FAEB-CA2B-47C5-82E5-BC635E6F9A07}" name="Column10421"/>
    <tableColumn id="10430" xr3:uid="{3E289FB2-7563-4B87-A4F9-B142C6F65E7F}" name="Column10422"/>
    <tableColumn id="10431" xr3:uid="{EB5DCE91-99B2-47B0-8DF6-5E8D658F69EA}" name="Column10423"/>
    <tableColumn id="10432" xr3:uid="{65B77AA4-5535-4899-8D16-D9A694AF36AC}" name="Column10424"/>
    <tableColumn id="10433" xr3:uid="{506D3E09-C7F3-49A4-B2A0-1540BB88D065}" name="Column10425"/>
    <tableColumn id="10434" xr3:uid="{6573FCAA-D796-4696-95CD-8461C22F4777}" name="Column10426"/>
    <tableColumn id="10435" xr3:uid="{BB3970D9-1FFB-4CB5-8FD7-A6ACEC51FE76}" name="Column10427"/>
    <tableColumn id="10436" xr3:uid="{1C6D2A12-5B77-4C33-9004-816548ADFD54}" name="Column10428"/>
    <tableColumn id="10437" xr3:uid="{0D9E62A7-B878-4FF9-B7DB-B44CB0BBCE08}" name="Column10429"/>
    <tableColumn id="10438" xr3:uid="{DC3C7778-ED43-4F18-AE5D-FFA548F7E7FD}" name="Column10430"/>
    <tableColumn id="10439" xr3:uid="{C9C6A8C8-DD6A-468A-B9ED-BC6433647F3B}" name="Column10431"/>
    <tableColumn id="10440" xr3:uid="{E718884E-7017-4D11-9EA9-4E94729A86EE}" name="Column10432"/>
    <tableColumn id="10441" xr3:uid="{51EFF944-E7FB-46AC-A0FF-EE5B9D9CDA8C}" name="Column10433"/>
    <tableColumn id="10442" xr3:uid="{B6A09413-9B34-4D1B-96AA-CDA8B4B034BB}" name="Column10434"/>
    <tableColumn id="10443" xr3:uid="{07FD6877-37F9-4E49-8916-4D37007CB92B}" name="Column10435"/>
    <tableColumn id="10444" xr3:uid="{69B9AAFB-264C-48AD-8F53-0108DEC0B7DB}" name="Column10436"/>
    <tableColumn id="10445" xr3:uid="{C32BF76E-2B9B-472B-B8B5-5AAC391342E4}" name="Column10437"/>
    <tableColumn id="10446" xr3:uid="{597255BC-2D14-4A60-8AEB-CA528979D473}" name="Column10438"/>
    <tableColumn id="10447" xr3:uid="{BC21B8A9-1B50-4AC2-B404-76259AE20D2F}" name="Column10439"/>
    <tableColumn id="10448" xr3:uid="{EC605335-E997-4910-9E62-29DB68BF72CE}" name="Column10440"/>
    <tableColumn id="10449" xr3:uid="{D0C5C866-1F65-4C47-AB03-FD272331D653}" name="Column10441"/>
    <tableColumn id="10450" xr3:uid="{1733519F-1317-42F8-8492-ABCEE3D7A3C3}" name="Column10442"/>
    <tableColumn id="10451" xr3:uid="{8F1CEB1A-CFB4-462C-9344-D83D31B74141}" name="Column10443"/>
    <tableColumn id="10452" xr3:uid="{40E1DD90-83F6-40CC-A009-62F8349C4E8E}" name="Column10444"/>
    <tableColumn id="10453" xr3:uid="{DF87F2C8-EBFF-456C-8FA1-D86CED654FC8}" name="Column10445"/>
    <tableColumn id="10454" xr3:uid="{228D820D-7840-4AE5-B8B6-FB5BFC5CA1DD}" name="Column10446"/>
    <tableColumn id="10455" xr3:uid="{6B2B1D05-C358-4033-A40C-10A391E59F60}" name="Column10447"/>
    <tableColumn id="10456" xr3:uid="{B0E6D074-8F9A-4371-B9BD-54157B0D7C6A}" name="Column10448"/>
    <tableColumn id="10457" xr3:uid="{35639332-1D5B-4F8F-95DB-34D7BBBE5AFD}" name="Column10449"/>
    <tableColumn id="10458" xr3:uid="{1DBB4B5B-BCF9-447D-A52D-A877C0D64F3B}" name="Column10450"/>
    <tableColumn id="10459" xr3:uid="{E4E2538E-6988-445D-A289-E26F2AE6EB8E}" name="Column10451"/>
    <tableColumn id="10460" xr3:uid="{9B88BD76-E03F-4B35-B6F1-489946BA4AAB}" name="Column10452"/>
    <tableColumn id="10461" xr3:uid="{9A73B77C-2A30-4AF0-BD15-44F7812C1960}" name="Column10453"/>
    <tableColumn id="10462" xr3:uid="{AAA6610B-41FA-4B78-AAD5-2656549BE241}" name="Column10454"/>
    <tableColumn id="10463" xr3:uid="{5A35C5C1-FC63-4307-B695-6AE7BE0C657E}" name="Column10455"/>
    <tableColumn id="10464" xr3:uid="{3A243A99-7635-4547-8707-F479DE6EAEF4}" name="Column10456"/>
    <tableColumn id="10465" xr3:uid="{AA870E5B-468A-4159-80F9-30EDE2148FB1}" name="Column10457"/>
    <tableColumn id="10466" xr3:uid="{24D3C919-44C4-492F-A666-6D77290216AF}" name="Column10458"/>
    <tableColumn id="10467" xr3:uid="{C1FD1E2D-5663-47BD-8FE8-613575174356}" name="Column10459"/>
    <tableColumn id="10468" xr3:uid="{FE5FE965-3DD4-4D74-9646-899FE25164D2}" name="Column10460"/>
    <tableColumn id="10469" xr3:uid="{A602D6E3-C1B5-44FB-BAD0-9A01E02C37E5}" name="Column10461"/>
    <tableColumn id="10470" xr3:uid="{CB3B4FCD-C4D3-418F-AE61-C91725FAD20F}" name="Column10462"/>
    <tableColumn id="10471" xr3:uid="{0F0BCD05-444D-4AB9-87B8-20353C81AB2C}" name="Column10463"/>
    <tableColumn id="10472" xr3:uid="{7850042D-C9A2-4F5D-AC72-F0CA13EB9111}" name="Column10464"/>
    <tableColumn id="10473" xr3:uid="{AEFE14BE-A114-41F4-8C42-AF7F857E73EA}" name="Column10465"/>
    <tableColumn id="10474" xr3:uid="{460B1493-3D09-4A8A-8D67-7F9330A44DE9}" name="Column10466"/>
    <tableColumn id="10475" xr3:uid="{F19918CD-7167-4976-8D78-4FE9F4250EB5}" name="Column10467"/>
    <tableColumn id="10476" xr3:uid="{F32021AB-076D-4478-AE00-318E9CA37395}" name="Column10468"/>
    <tableColumn id="10477" xr3:uid="{D518BBDD-554F-4226-B4BF-3F28FBC768BD}" name="Column10469"/>
    <tableColumn id="10478" xr3:uid="{7DC366FC-BA13-4BE2-86D0-E51CEEDA305F}" name="Column10470"/>
    <tableColumn id="10479" xr3:uid="{745B1B32-9CC4-42A8-A675-13F07838CA91}" name="Column10471"/>
    <tableColumn id="10480" xr3:uid="{DE21FED1-41E2-40DB-9B54-708A2208871E}" name="Column10472"/>
    <tableColumn id="10481" xr3:uid="{6ECC2DF9-4D60-40F8-A05A-7D5DFDBCB3E1}" name="Column10473"/>
    <tableColumn id="10482" xr3:uid="{5C7D06B2-05CB-4665-8A22-0606919B7C5E}" name="Column10474"/>
    <tableColumn id="10483" xr3:uid="{DA9F201B-19A4-44B2-98FD-013872D9BB3B}" name="Column10475"/>
    <tableColumn id="10484" xr3:uid="{2723FC74-DE95-4FA0-8DDE-F38F241502D9}" name="Column10476"/>
    <tableColumn id="10485" xr3:uid="{EB0AF216-8A4E-4B53-9EA3-115B653012EB}" name="Column10477"/>
    <tableColumn id="10486" xr3:uid="{80C5F33D-3671-4EBC-89F6-5E798D3C7519}" name="Column10478"/>
    <tableColumn id="10487" xr3:uid="{62CC09A3-70D7-46C8-BCBD-A9A766B33FBC}" name="Column10479"/>
    <tableColumn id="10488" xr3:uid="{9625812F-CBD6-4E4B-AB7F-11B7B83ABD17}" name="Column10480"/>
    <tableColumn id="10489" xr3:uid="{B9FBA9AF-0391-4AA4-960E-76D2FC6F69E5}" name="Column10481"/>
    <tableColumn id="10490" xr3:uid="{20B519D7-2D02-4A5F-92BC-6D2C9E281A96}" name="Column10482"/>
    <tableColumn id="10491" xr3:uid="{4C89F84B-D5C1-42FB-B058-EFC671C7701B}" name="Column10483"/>
    <tableColumn id="10492" xr3:uid="{DD94F565-AF71-45CF-A460-432623E5B1D1}" name="Column10484"/>
    <tableColumn id="10493" xr3:uid="{DA3DD36D-06E6-45A4-88C4-B5E3127C8D9E}" name="Column10485"/>
    <tableColumn id="10494" xr3:uid="{6B5F76BB-C287-4F6C-9AEE-9DF1631606B9}" name="Column10486"/>
    <tableColumn id="10495" xr3:uid="{776A889B-D106-4A6E-ACAB-65B2E6543C12}" name="Column10487"/>
    <tableColumn id="10496" xr3:uid="{C3900B36-4BD2-46C7-AC79-EB83618A4263}" name="Column10488"/>
    <tableColumn id="10497" xr3:uid="{FAFD8A1F-5C56-407B-9945-B629E260E432}" name="Column10489"/>
    <tableColumn id="10498" xr3:uid="{BE8799AA-760F-41B3-B3A2-630DABC9F66F}" name="Column10490"/>
    <tableColumn id="10499" xr3:uid="{59C70EC7-A02C-4EE8-A213-211BF0F1E29B}" name="Column10491"/>
    <tableColumn id="10500" xr3:uid="{8842DCA6-7FCE-43CC-92D9-8473203014F2}" name="Column10492"/>
    <tableColumn id="10501" xr3:uid="{6A6CA1C5-EBD4-42DA-B650-24E30BACB929}" name="Column10493"/>
    <tableColumn id="10502" xr3:uid="{44D44A58-C8E7-4A35-B655-0A3C0146B4D0}" name="Column10494"/>
    <tableColumn id="10503" xr3:uid="{57ED5878-81CF-41A5-8475-B7AFBD97A2ED}" name="Column10495"/>
    <tableColumn id="10504" xr3:uid="{70FD7D0F-FEFF-4569-A0A8-23C8886FA233}" name="Column10496"/>
    <tableColumn id="10505" xr3:uid="{E0AC6E5B-8356-433C-8A32-207B9E26F280}" name="Column10497"/>
    <tableColumn id="10506" xr3:uid="{CA543F82-8ED2-4F3C-8435-5D55773D47B2}" name="Column10498"/>
    <tableColumn id="10507" xr3:uid="{05328445-51F8-4766-AF0E-60CD388402BC}" name="Column10499"/>
    <tableColumn id="10508" xr3:uid="{61FB73D7-7914-42F1-9CCC-5E87FD296424}" name="Column10500"/>
    <tableColumn id="10509" xr3:uid="{565F9908-D2B1-430A-B9AB-19B6A734FE65}" name="Column10501"/>
    <tableColumn id="10510" xr3:uid="{99A56B45-041B-486C-9651-5EFD2AE67A34}" name="Column10502"/>
    <tableColumn id="10511" xr3:uid="{5B50C5BB-891D-4B88-854B-A159FDDFE958}" name="Column10503"/>
    <tableColumn id="10512" xr3:uid="{F1D654C8-059F-4F94-AAF5-F9F353B9718A}" name="Column10504"/>
    <tableColumn id="10513" xr3:uid="{6F627C26-354E-4268-8800-2EACB3B66E0E}" name="Column10505"/>
    <tableColumn id="10514" xr3:uid="{931790D7-655A-4472-92CE-75710BF0C8DA}" name="Column10506"/>
    <tableColumn id="10515" xr3:uid="{A9B30952-2CDF-4CAE-B28A-2318986419C2}" name="Column10507"/>
    <tableColumn id="10516" xr3:uid="{2A33FD19-FF48-4DBA-97F6-99B6EDE762B7}" name="Column10508"/>
    <tableColumn id="10517" xr3:uid="{16425C3C-C515-4E22-AEA7-01029FE4FC1D}" name="Column10509"/>
    <tableColumn id="10518" xr3:uid="{E5AC85D1-07CC-4CC8-ADE9-1BEBACE855CF}" name="Column10510"/>
    <tableColumn id="10519" xr3:uid="{7D5882EA-46A2-447B-B965-C79433B7ED64}" name="Column10511"/>
    <tableColumn id="10520" xr3:uid="{B283E1EF-685C-4160-B7E1-FDAA7810751B}" name="Column10512"/>
    <tableColumn id="10521" xr3:uid="{CB70E360-099D-4048-9303-550AC72C6FBC}" name="Column10513"/>
    <tableColumn id="10522" xr3:uid="{857FD4E3-ABEB-4F35-B070-B0A81628B885}" name="Column10514"/>
    <tableColumn id="10523" xr3:uid="{95FD6D1D-DC59-4966-9D8E-0AFB4062E453}" name="Column10515"/>
    <tableColumn id="10524" xr3:uid="{306F6003-83D7-4E76-B80A-694C29448FF5}" name="Column10516"/>
    <tableColumn id="10525" xr3:uid="{708647B2-BA75-442E-9D3F-0D10C58C8027}" name="Column10517"/>
    <tableColumn id="10526" xr3:uid="{B1C26C78-91F2-4DCF-84D9-1AD305C166F0}" name="Column10518"/>
    <tableColumn id="10527" xr3:uid="{37C5A61F-AE70-4262-8F24-E8080A126F41}" name="Column10519"/>
    <tableColumn id="10528" xr3:uid="{FB87DE58-5518-4E0F-AA3B-D33AECD148A1}" name="Column10520"/>
    <tableColumn id="10529" xr3:uid="{7128ADE5-70D2-49B8-9373-8D47A2CE2E36}" name="Column10521"/>
    <tableColumn id="10530" xr3:uid="{E0E2E0D3-E65F-44DB-9B0D-96993AE3DAFA}" name="Column10522"/>
    <tableColumn id="10531" xr3:uid="{CF62FE3A-BB6B-49C4-B4CA-2B377BDAA1F5}" name="Column10523"/>
    <tableColumn id="10532" xr3:uid="{9ADA8E1D-3C72-4B86-876C-46392487DCAD}" name="Column10524"/>
    <tableColumn id="10533" xr3:uid="{F13B1EF6-2FD3-4F4A-B506-25B7057F91C0}" name="Column10525"/>
    <tableColumn id="10534" xr3:uid="{B157F0AF-CFB7-4A19-96C8-5EA8EC8D6BCC}" name="Column10526"/>
    <tableColumn id="10535" xr3:uid="{1AEA754A-F8A5-4B46-846A-452E75224BA1}" name="Column10527"/>
    <tableColumn id="10536" xr3:uid="{C1253B5F-FF51-4FF8-8AE8-2B3DF89A49FD}" name="Column10528"/>
    <tableColumn id="10537" xr3:uid="{D546B47A-BABA-4B5A-96E0-A609978C5781}" name="Column10529"/>
    <tableColumn id="10538" xr3:uid="{817344A6-219D-4BE4-B3E1-89BF4FB07939}" name="Column10530"/>
    <tableColumn id="10539" xr3:uid="{EC86C331-3A64-469E-BB1C-CC443D3E2C12}" name="Column10531"/>
    <tableColumn id="10540" xr3:uid="{1816AC22-FC95-4061-84D0-2B11C3F63181}" name="Column10532"/>
    <tableColumn id="10541" xr3:uid="{E085884E-377B-450E-96AE-953DCC5B07B9}" name="Column10533"/>
    <tableColumn id="10542" xr3:uid="{7C76487E-DD91-4F1D-87AD-11B0C9276B57}" name="Column10534"/>
    <tableColumn id="10543" xr3:uid="{F7673F05-9C77-46B8-AD28-2FF59CFFF853}" name="Column10535"/>
    <tableColumn id="10544" xr3:uid="{00866C85-683E-4D68-96CB-2E4DCEE1BBCD}" name="Column10536"/>
    <tableColumn id="10545" xr3:uid="{6A909F10-FB0B-4DF8-88EA-3D206F2497AA}" name="Column10537"/>
    <tableColumn id="10546" xr3:uid="{BD627ADA-0533-405A-B7AF-4334D1B2E43E}" name="Column10538"/>
    <tableColumn id="10547" xr3:uid="{4CC79F48-57ED-44CF-B695-3BAEA14752C1}" name="Column10539"/>
    <tableColumn id="10548" xr3:uid="{58EA2B08-0519-4B6F-991E-04A19EDBCF7F}" name="Column10540"/>
    <tableColumn id="10549" xr3:uid="{BDFF0FB5-ADC5-4C2C-B24C-6A06E5457B3E}" name="Column10541"/>
    <tableColumn id="10550" xr3:uid="{E9CA50E9-549B-4281-BB27-CD35D2B58D59}" name="Column10542"/>
    <tableColumn id="10551" xr3:uid="{0BF6659F-05E8-4917-B608-4C28D7A5A02B}" name="Column10543"/>
    <tableColumn id="10552" xr3:uid="{9BA9D61A-0700-486B-BDB3-27EF7A917128}" name="Column10544"/>
    <tableColumn id="10553" xr3:uid="{6CF441E3-E708-4A29-8722-91355EE53612}" name="Column10545"/>
    <tableColumn id="10554" xr3:uid="{88203C70-9E16-4BAF-9159-2DE799415D74}" name="Column10546"/>
    <tableColumn id="10555" xr3:uid="{46FDC522-9BE0-439B-9697-773DBDA99664}" name="Column10547"/>
    <tableColumn id="10556" xr3:uid="{E6E802AC-D0E0-42B9-B0F9-54BF62236790}" name="Column10548"/>
    <tableColumn id="10557" xr3:uid="{60D98876-1F25-4995-AB05-2F196F63DA73}" name="Column10549"/>
    <tableColumn id="10558" xr3:uid="{4F4C2859-E8BC-4D77-8655-5BCA22E0E5F2}" name="Column10550"/>
    <tableColumn id="10559" xr3:uid="{4888854D-4576-49A5-853B-79982BFE559E}" name="Column10551"/>
    <tableColumn id="10560" xr3:uid="{08013C35-D25B-4942-8C2D-426B2BA21743}" name="Column10552"/>
    <tableColumn id="10561" xr3:uid="{C19E25CE-5AE9-457F-93B9-1ABE1E4BBFB3}" name="Column10553"/>
    <tableColumn id="10562" xr3:uid="{6076776F-195B-42AD-B11F-2913399D162E}" name="Column10554"/>
    <tableColumn id="10563" xr3:uid="{55483E2B-FA69-4CE7-8AF8-EC8C7E8FF6E9}" name="Column10555"/>
    <tableColumn id="10564" xr3:uid="{17CE07D9-AD37-4C54-9C2C-7B7D4AFC067E}" name="Column10556"/>
    <tableColumn id="10565" xr3:uid="{7FDEF46F-04D3-41D5-8AEE-5C5393E4EB05}" name="Column10557"/>
    <tableColumn id="10566" xr3:uid="{C3067040-10F1-452E-96A4-853CC575B335}" name="Column10558"/>
    <tableColumn id="10567" xr3:uid="{19A1F8BF-F537-4EFA-B059-51CA3DD58219}" name="Column10559"/>
    <tableColumn id="10568" xr3:uid="{0B795C03-1CC0-40D8-B8EA-00BF6E8FEF14}" name="Column10560"/>
    <tableColumn id="10569" xr3:uid="{0589BC21-A106-4744-A426-DCEDB4C5219D}" name="Column10561"/>
    <tableColumn id="10570" xr3:uid="{D9962458-EBEB-4173-84A0-0D17D6111CB8}" name="Column10562"/>
    <tableColumn id="10571" xr3:uid="{8ED2CF77-DF56-49BD-B575-E7AABD8D8C59}" name="Column10563"/>
    <tableColumn id="10572" xr3:uid="{EFDBDF1F-73AE-482F-9DA8-A0DD8E15B4B2}" name="Column10564"/>
    <tableColumn id="10573" xr3:uid="{01DA3891-31CE-49EB-9780-B2FECA150EAC}" name="Column10565"/>
    <tableColumn id="10574" xr3:uid="{288C7CBB-B3B3-435F-8006-4230DEDD50D3}" name="Column10566"/>
    <tableColumn id="10575" xr3:uid="{297D7B1A-3A09-48ED-BB92-C3167C838271}" name="Column10567"/>
    <tableColumn id="10576" xr3:uid="{A57A5FD0-66CA-48E0-8959-BFA051600346}" name="Column10568"/>
    <tableColumn id="10577" xr3:uid="{55D4F3F7-CA4A-4618-BBDB-621444F92200}" name="Column10569"/>
    <tableColumn id="10578" xr3:uid="{B6AF5D49-D2A5-45FE-B3E2-5CD968295B24}" name="Column10570"/>
    <tableColumn id="10579" xr3:uid="{B8C83F82-979A-450E-B03D-F66AB4F20117}" name="Column10571"/>
    <tableColumn id="10580" xr3:uid="{79F8A3D3-FA21-4A10-9367-BFF9614FFB4A}" name="Column10572"/>
    <tableColumn id="10581" xr3:uid="{51D57C0F-1B37-494B-B213-04D67C64BB0C}" name="Column10573"/>
    <tableColumn id="10582" xr3:uid="{3E99E94F-C463-4717-84F4-76FC6A46322B}" name="Column10574"/>
    <tableColumn id="10583" xr3:uid="{5A763481-5A5D-4795-BFBD-407B4B1AA7BE}" name="Column10575"/>
    <tableColumn id="10584" xr3:uid="{308C12E6-34D1-460B-8618-08F2A4DF5BF6}" name="Column10576"/>
    <tableColumn id="10585" xr3:uid="{3CEA798E-AEB7-4EE5-92C8-55EC4CAA05CB}" name="Column10577"/>
    <tableColumn id="10586" xr3:uid="{71DD43A4-C957-461F-B236-9F6B388F05CB}" name="Column10578"/>
    <tableColumn id="10587" xr3:uid="{1C39A2F5-906A-4A74-999C-DFF15123DCC3}" name="Column10579"/>
    <tableColumn id="10588" xr3:uid="{F3280E80-AD5F-4B07-9916-73E73FD50D9E}" name="Column10580"/>
    <tableColumn id="10589" xr3:uid="{7B4F9E08-51C6-4F23-B556-6A21D31BA9DD}" name="Column10581"/>
    <tableColumn id="10590" xr3:uid="{051BF943-EB30-4B48-8D25-8FDFF2682D62}" name="Column10582"/>
    <tableColumn id="10591" xr3:uid="{B19506FB-8BE2-4EDE-934E-47AA43CAA293}" name="Column10583"/>
    <tableColumn id="10592" xr3:uid="{C6CFFF19-9EB7-4E57-8968-2AD3EC469207}" name="Column10584"/>
    <tableColumn id="10593" xr3:uid="{732035DE-DED5-4726-928C-B36D317F0585}" name="Column10585"/>
    <tableColumn id="10594" xr3:uid="{16EE9EF7-EC22-4FB4-B562-9C48C50A2749}" name="Column10586"/>
    <tableColumn id="10595" xr3:uid="{308D071B-A7ED-43E2-8BD8-B196045E4660}" name="Column10587"/>
    <tableColumn id="10596" xr3:uid="{C62E81ED-9FD5-4D7A-86B2-E9768BD9DBDA}" name="Column10588"/>
    <tableColumn id="10597" xr3:uid="{66812CA7-87BE-417E-A702-1758AF762AD2}" name="Column10589"/>
    <tableColumn id="10598" xr3:uid="{F056D616-D063-4387-AA77-ED669D23B210}" name="Column10590"/>
    <tableColumn id="10599" xr3:uid="{ADFDB4CB-278F-44D8-8B17-40B11C4386ED}" name="Column10591"/>
    <tableColumn id="10600" xr3:uid="{6B452D2F-3A26-4FD6-8856-C3A7CE75FD6C}" name="Column10592"/>
    <tableColumn id="10601" xr3:uid="{F73EC1C6-2191-4D6D-AEC5-DFB6FE1F8433}" name="Column10593"/>
    <tableColumn id="10602" xr3:uid="{0F5615F5-6DAA-4077-B07A-1BB0549B42F8}" name="Column10594"/>
    <tableColumn id="10603" xr3:uid="{E30E1C01-CB83-46B7-BDE6-7395FB591E37}" name="Column10595"/>
    <tableColumn id="10604" xr3:uid="{8D13A4D5-65B0-4C73-9E0C-760A13D6F2DC}" name="Column10596"/>
    <tableColumn id="10605" xr3:uid="{16C3DDFA-84F2-4A03-87BF-1783AD172DBB}" name="Column10597"/>
    <tableColumn id="10606" xr3:uid="{84D1FD0E-F71B-4EF3-9EDE-7210474E02FD}" name="Column10598"/>
    <tableColumn id="10607" xr3:uid="{CCFF4DBD-D5B3-43F8-88CF-9CD3EA79B018}" name="Column10599"/>
    <tableColumn id="10608" xr3:uid="{297FF8B3-44E8-44D4-A14F-F65400ED56A4}" name="Column10600"/>
    <tableColumn id="10609" xr3:uid="{EA985167-41E9-4A3B-A629-E81EAB78093F}" name="Column10601"/>
    <tableColumn id="10610" xr3:uid="{1CA95579-CBCA-4253-A9BB-D5F10F862066}" name="Column10602"/>
    <tableColumn id="10611" xr3:uid="{55EF3CC7-9A88-4002-895C-61A9718E7135}" name="Column10603"/>
    <tableColumn id="10612" xr3:uid="{7382BDB8-240A-4A28-895A-D1AB829F3FBA}" name="Column10604"/>
    <tableColumn id="10613" xr3:uid="{D768F4E9-10AB-4DBE-BBAD-719821F6C2A8}" name="Column10605"/>
    <tableColumn id="10614" xr3:uid="{381C8284-7263-4054-B502-1AF1A02467EC}" name="Column10606"/>
    <tableColumn id="10615" xr3:uid="{BBBC4A30-362E-4B02-B074-BDCAFCEC1325}" name="Column10607"/>
    <tableColumn id="10616" xr3:uid="{36D038AD-FC2E-4942-AB80-F9280901EB1C}" name="Column10608"/>
    <tableColumn id="10617" xr3:uid="{CCFC11B5-9889-47B8-8D6D-2D992FBA7134}" name="Column10609"/>
    <tableColumn id="10618" xr3:uid="{F56721EF-8438-47D1-BD5E-2EB5A1B64BDA}" name="Column10610"/>
    <tableColumn id="10619" xr3:uid="{E9E8A85F-7E5C-4028-963A-0C0D4E44EBAD}" name="Column10611"/>
    <tableColumn id="10620" xr3:uid="{F0D98505-6216-4C40-A18E-59D4251D7F2E}" name="Column10612"/>
    <tableColumn id="10621" xr3:uid="{457ED053-6332-451D-BDBE-500177F5A7F5}" name="Column10613"/>
    <tableColumn id="10622" xr3:uid="{42651923-4152-422E-BDB4-F9A44F53D2FA}" name="Column10614"/>
    <tableColumn id="10623" xr3:uid="{8FFB858C-F9ED-415F-8E8F-FE05A00FAA0C}" name="Column10615"/>
    <tableColumn id="10624" xr3:uid="{071EAAED-EF3C-4976-A087-7AA0FB299713}" name="Column10616"/>
    <tableColumn id="10625" xr3:uid="{F1E0658C-CBEA-4ADD-B691-C036CCEDEA7C}" name="Column10617"/>
    <tableColumn id="10626" xr3:uid="{DE5AD980-EBB9-4A13-B84F-0C04345C240B}" name="Column10618"/>
    <tableColumn id="10627" xr3:uid="{8136DEB5-9DDB-4529-A9DE-450D187F7127}" name="Column10619"/>
    <tableColumn id="10628" xr3:uid="{A244D079-ADBC-42C5-A253-BD14F7F1C059}" name="Column10620"/>
    <tableColumn id="10629" xr3:uid="{E9CB4844-73C7-4600-9103-6E9DF2299848}" name="Column10621"/>
    <tableColumn id="10630" xr3:uid="{CACDB4FF-6617-4EB8-91DD-9CC7F3138ADF}" name="Column10622"/>
    <tableColumn id="10631" xr3:uid="{E68F8234-1B88-4419-8FAF-1E9F054F9510}" name="Column10623"/>
    <tableColumn id="10632" xr3:uid="{F922E7EB-C110-4D9C-94EE-FC9BD33DA75E}" name="Column10624"/>
    <tableColumn id="10633" xr3:uid="{06371E9F-E44D-4CAA-B944-087BCF124CEC}" name="Column10625"/>
    <tableColumn id="10634" xr3:uid="{79F15F10-8E93-436D-AD1A-14382B41E68C}" name="Column10626"/>
    <tableColumn id="10635" xr3:uid="{7862753D-1969-4E53-A919-A20A256B6972}" name="Column10627"/>
    <tableColumn id="10636" xr3:uid="{F276FF5D-C948-4B05-8356-052545AF34F8}" name="Column10628"/>
    <tableColumn id="10637" xr3:uid="{AB33F71D-CB29-474D-B544-9C06222B359A}" name="Column10629"/>
    <tableColumn id="10638" xr3:uid="{74AC321F-5E01-48DF-8BC4-87C9BEA30D6A}" name="Column10630"/>
    <tableColumn id="10639" xr3:uid="{0023DC1A-0204-4063-9F50-A4D401963825}" name="Column10631"/>
    <tableColumn id="10640" xr3:uid="{A439A127-9923-435F-B2E7-D0F48F9860E1}" name="Column10632"/>
    <tableColumn id="10641" xr3:uid="{34CF2241-7FE8-4810-AA7A-E55FB05529D3}" name="Column10633"/>
    <tableColumn id="10642" xr3:uid="{FE179A2E-7E34-420D-9176-90ACCF364626}" name="Column10634"/>
    <tableColumn id="10643" xr3:uid="{C7136207-02A9-4F14-871C-BB13D381EF97}" name="Column10635"/>
    <tableColumn id="10644" xr3:uid="{BB0D896B-673F-471A-99BA-9E330EB2DA54}" name="Column10636"/>
    <tableColumn id="10645" xr3:uid="{8AD68540-B4CD-4794-9C8B-BB1372EA2AF9}" name="Column10637"/>
    <tableColumn id="10646" xr3:uid="{40DD59C2-DA66-4008-AD99-E8D500FF85BF}" name="Column10638"/>
    <tableColumn id="10647" xr3:uid="{513CE7DA-1A90-441B-87B3-E4D40B4F96EF}" name="Column10639"/>
    <tableColumn id="10648" xr3:uid="{68EA2CF2-89D5-485B-BD88-BDCFA8A5137B}" name="Column10640"/>
    <tableColumn id="10649" xr3:uid="{7D8AA2B8-C23E-45DE-85F8-1F60C2C8F48D}" name="Column10641"/>
    <tableColumn id="10650" xr3:uid="{D7EC9DCD-4202-4EBE-802C-645DD1DAEB2D}" name="Column10642"/>
    <tableColumn id="10651" xr3:uid="{AE2FDF11-0CA3-48E9-B667-2D33BFF2496B}" name="Column10643"/>
    <tableColumn id="10652" xr3:uid="{B25853A4-9617-43DC-A48F-5AF3644E6808}" name="Column10644"/>
    <tableColumn id="10653" xr3:uid="{13877F14-F21F-4202-A7A7-48FE26A6D69F}" name="Column10645"/>
    <tableColumn id="10654" xr3:uid="{448630DA-A9A0-417E-A44A-DCC2C79B49B5}" name="Column10646"/>
    <tableColumn id="10655" xr3:uid="{B8A98E9B-BAD4-4811-811C-C6DC920AB27A}" name="Column10647"/>
    <tableColumn id="10656" xr3:uid="{34712277-9877-4DF5-8B41-6DEA4CA64917}" name="Column10648"/>
    <tableColumn id="10657" xr3:uid="{025E068A-DCC3-4F95-ACFB-ECCABD743084}" name="Column10649"/>
    <tableColumn id="10658" xr3:uid="{05BB5EFB-55CA-4E9E-9B6A-3292D068BB06}" name="Column10650"/>
    <tableColumn id="10659" xr3:uid="{E8303E21-69F0-41D1-BEE5-8B126EBE0451}" name="Column10651"/>
    <tableColumn id="10660" xr3:uid="{D696A083-CC36-4CA5-B4AC-205E858A72BA}" name="Column10652"/>
    <tableColumn id="10661" xr3:uid="{3EB25018-E4B5-4252-9058-A44D4BBC292E}" name="Column10653"/>
    <tableColumn id="10662" xr3:uid="{23780019-48EE-447F-9971-5FC0E2820671}" name="Column10654"/>
    <tableColumn id="10663" xr3:uid="{E5A168A7-F1AA-41DA-BB72-62088B761968}" name="Column10655"/>
    <tableColumn id="10664" xr3:uid="{7B07050D-4F52-4A6C-A3A8-D87AA8D5BBA7}" name="Column10656"/>
    <tableColumn id="10665" xr3:uid="{C683115C-78B1-4C7D-B02C-E21B9E303546}" name="Column10657"/>
    <tableColumn id="10666" xr3:uid="{5B6C40D5-77F1-4302-A8EC-4ACAE0FF3982}" name="Column10658"/>
    <tableColumn id="10667" xr3:uid="{2D43604F-C80D-4CE5-B6F6-4D54A08B5B11}" name="Column10659"/>
    <tableColumn id="10668" xr3:uid="{85D92566-2673-4C25-A422-2DF5451BE559}" name="Column10660"/>
    <tableColumn id="10669" xr3:uid="{0EFE5C3D-D71C-462E-8C2A-341DD3F5B60A}" name="Column10661"/>
    <tableColumn id="10670" xr3:uid="{2B5E5945-D30B-4918-8D61-BFCBA22FF952}" name="Column10662"/>
    <tableColumn id="10671" xr3:uid="{2F0450A5-BC8B-4E94-A2F3-A6166B88431D}" name="Column10663"/>
    <tableColumn id="10672" xr3:uid="{E3D4BCA4-4C75-4A3C-BCE6-254296C8B56F}" name="Column10664"/>
    <tableColumn id="10673" xr3:uid="{C31C0E12-32BC-422B-A93A-916B19FF2698}" name="Column10665"/>
    <tableColumn id="10674" xr3:uid="{2D126959-DC0B-4193-88BF-DC925B47C19A}" name="Column10666"/>
    <tableColumn id="10675" xr3:uid="{1AAE14BA-2435-4EC8-9747-FC3FAD030D94}" name="Column10667"/>
    <tableColumn id="10676" xr3:uid="{657C0DFC-F146-4BF3-BDA4-70E5EB364A36}" name="Column10668"/>
    <tableColumn id="10677" xr3:uid="{56DB5947-92D6-422F-84C1-FFA35C5BAAF8}" name="Column10669"/>
    <tableColumn id="10678" xr3:uid="{FDDBFB47-BD3E-41C9-8B1C-A9823D86A03B}" name="Column10670"/>
    <tableColumn id="10679" xr3:uid="{E4556CBB-05D3-4833-B8D2-619D62254C35}" name="Column10671"/>
    <tableColumn id="10680" xr3:uid="{32CEDBAE-9A17-4CEB-8AB5-BFD7011C2FB3}" name="Column10672"/>
    <tableColumn id="10681" xr3:uid="{1ED1A2EC-7F8D-4C21-96B0-7C91B75A4645}" name="Column10673"/>
    <tableColumn id="10682" xr3:uid="{0F291AC8-424C-42E1-B3FD-E4900EEB3395}" name="Column10674"/>
    <tableColumn id="10683" xr3:uid="{89155576-7AC8-4815-86D4-8C77CE155D92}" name="Column10675"/>
    <tableColumn id="10684" xr3:uid="{C415334E-C897-4F67-A369-67D4F35E2FAE}" name="Column10676"/>
    <tableColumn id="10685" xr3:uid="{0E85566F-C846-4F10-BD8E-0D9D107B4726}" name="Column10677"/>
    <tableColumn id="10686" xr3:uid="{F1A37578-764C-4093-9F9D-BA922AB5B607}" name="Column10678"/>
    <tableColumn id="10687" xr3:uid="{0F320EAA-C3BF-4779-8115-A1CEA9F68584}" name="Column10679"/>
    <tableColumn id="10688" xr3:uid="{EA4D3C4F-79FC-4C7D-B57F-4ECA54AC4FAD}" name="Column10680"/>
    <tableColumn id="10689" xr3:uid="{724A5A01-56B7-435E-AA19-C3D080FEC7CF}" name="Column10681"/>
    <tableColumn id="10690" xr3:uid="{C8061DD4-59A1-42E3-944E-94E566591C00}" name="Column10682"/>
    <tableColumn id="10691" xr3:uid="{FA2A21B4-636E-45C2-A7A9-D69EE1006A25}" name="Column10683"/>
    <tableColumn id="10692" xr3:uid="{AF229DFE-2FC8-433E-8CF1-6E8FB6AE8739}" name="Column10684"/>
    <tableColumn id="10693" xr3:uid="{C8E898FF-A320-43EE-BF16-0A2A825C63A2}" name="Column10685"/>
    <tableColumn id="10694" xr3:uid="{D041AF56-E6B8-4549-9750-832BD8DD0A09}" name="Column10686"/>
    <tableColumn id="10695" xr3:uid="{DCB270E2-1272-4659-AC76-EE639293E7D3}" name="Column10687"/>
    <tableColumn id="10696" xr3:uid="{F68D8A3E-2E77-4D14-BB99-FD0080F34FDB}" name="Column10688"/>
    <tableColumn id="10697" xr3:uid="{90210B8B-5D52-4DF4-8230-BB202F76287F}" name="Column10689"/>
    <tableColumn id="10698" xr3:uid="{534A199F-C42F-41D3-B497-87507C3AA372}" name="Column10690"/>
    <tableColumn id="10699" xr3:uid="{A6ED30EA-B96E-46F8-B4B4-F73EF81F4C7E}" name="Column10691"/>
    <tableColumn id="10700" xr3:uid="{71A1975A-5821-43D1-9EBE-F4FACD8D5453}" name="Column10692"/>
    <tableColumn id="10701" xr3:uid="{822652FC-267E-4B81-93B6-F6011D73D75D}" name="Column10693"/>
    <tableColumn id="10702" xr3:uid="{9CC8038F-4BC0-44F1-88F5-CFB06B079894}" name="Column10694"/>
    <tableColumn id="10703" xr3:uid="{463C3384-5443-474A-99D7-87F26D2C26C5}" name="Column10695"/>
    <tableColumn id="10704" xr3:uid="{6CD108EA-B931-4619-A8A4-659CD501B467}" name="Column10696"/>
    <tableColumn id="10705" xr3:uid="{A2F10D74-946B-4A6F-A7DF-2547D301E015}" name="Column10697"/>
    <tableColumn id="10706" xr3:uid="{7F2C90AA-116C-43B8-9C47-D67F2B4E1E0F}" name="Column10698"/>
    <tableColumn id="10707" xr3:uid="{D75F12B9-2CB2-4598-8FBB-5B8BD4524B69}" name="Column10699"/>
    <tableColumn id="10708" xr3:uid="{CF812C67-D556-44B3-9331-D3F0E1D9F0ED}" name="Column10700"/>
    <tableColumn id="10709" xr3:uid="{D2FBD113-FA96-4AEE-98FD-5A050E21664F}" name="Column10701"/>
    <tableColumn id="10710" xr3:uid="{A8977590-1AC3-4C79-B2AF-5CAE8808DF3F}" name="Column10702"/>
    <tableColumn id="10711" xr3:uid="{5070DD3C-A98D-4610-AC20-675DE6B18274}" name="Column10703"/>
    <tableColumn id="10712" xr3:uid="{65A79A2A-90AC-4069-9574-4D9496BFDBDE}" name="Column10704"/>
    <tableColumn id="10713" xr3:uid="{A5B21E16-6921-4F08-A107-E5E0CE251472}" name="Column10705"/>
    <tableColumn id="10714" xr3:uid="{994A355F-4CB1-4262-BC90-32FFFA15B2D2}" name="Column10706"/>
    <tableColumn id="10715" xr3:uid="{0C6CB9B7-90E2-4D77-8584-A373D9D98459}" name="Column10707"/>
    <tableColumn id="10716" xr3:uid="{AA02F3FE-2828-428D-914F-1478B638BD52}" name="Column10708"/>
    <tableColumn id="10717" xr3:uid="{8741C910-49D3-49B7-BEF7-4DBD528AF82B}" name="Column10709"/>
    <tableColumn id="10718" xr3:uid="{C7A4BA20-F3B1-4550-BED7-849123ED1C26}" name="Column10710"/>
    <tableColumn id="10719" xr3:uid="{2B990E7C-8236-45E8-BAFC-A443F6DCB261}" name="Column10711"/>
    <tableColumn id="10720" xr3:uid="{28D3BC20-B769-43F8-B178-D98A8919FDE2}" name="Column10712"/>
    <tableColumn id="10721" xr3:uid="{4B148122-89ED-448D-910C-2DCDBFCD8A4E}" name="Column10713"/>
    <tableColumn id="10722" xr3:uid="{2F2F7B50-EDE5-49A3-B4A8-1FFA4C84C12D}" name="Column10714"/>
    <tableColumn id="10723" xr3:uid="{9952E974-0761-4B22-AB4C-ECDA9AE962AC}" name="Column10715"/>
    <tableColumn id="10724" xr3:uid="{8A1134F9-74A5-4D38-8A93-B7615FB2E2BF}" name="Column10716"/>
    <tableColumn id="10725" xr3:uid="{B626A013-8660-4D59-976C-840A0EF18514}" name="Column10717"/>
    <tableColumn id="10726" xr3:uid="{16D6C7E0-209D-45D0-918B-D44E97F82AA9}" name="Column10718"/>
    <tableColumn id="10727" xr3:uid="{E3621679-72E0-4CC2-B27A-7102DE2C9F25}" name="Column10719"/>
    <tableColumn id="10728" xr3:uid="{F5F6D697-7272-4445-BE37-D2DABFCE343D}" name="Column10720"/>
    <tableColumn id="10729" xr3:uid="{E5B8FDCC-0FC6-4E7C-8879-E74835C8876B}" name="Column10721"/>
    <tableColumn id="10730" xr3:uid="{7E3A21B1-AEFD-4D24-B53B-0674581C160A}" name="Column10722"/>
    <tableColumn id="10731" xr3:uid="{2C7DA7F2-856B-44CC-98F9-122CB7B985C8}" name="Column10723"/>
    <tableColumn id="10732" xr3:uid="{5A3FA834-66D0-4025-835E-9592A3FB1A2C}" name="Column10724"/>
    <tableColumn id="10733" xr3:uid="{B5EBF42C-5741-452C-8EAF-05FBC12D4065}" name="Column10725"/>
    <tableColumn id="10734" xr3:uid="{D4C02D46-E7CB-409A-9DB6-16CC6A3B0F09}" name="Column10726"/>
    <tableColumn id="10735" xr3:uid="{39C0158F-BD77-437B-8F96-E9D227C96BDF}" name="Column10727"/>
    <tableColumn id="10736" xr3:uid="{3CB08E4A-0055-4E9E-AB42-6004236A74E1}" name="Column10728"/>
    <tableColumn id="10737" xr3:uid="{9B882226-FB2F-4CFD-9375-9F206AE65294}" name="Column10729"/>
    <tableColumn id="10738" xr3:uid="{E105C2F9-B2E9-4204-BC64-C903A9FAD259}" name="Column10730"/>
    <tableColumn id="10739" xr3:uid="{6EAF7738-95EC-4AC5-981D-AA4DF7006C28}" name="Column10731"/>
    <tableColumn id="10740" xr3:uid="{DEDD0780-69D3-455C-B1C5-34C934CE13F1}" name="Column10732"/>
    <tableColumn id="10741" xr3:uid="{47A901B0-BBDA-4E71-8BD6-C6FC328D934D}" name="Column10733"/>
    <tableColumn id="10742" xr3:uid="{6C123521-44D4-4D80-BAA0-5A36F1148888}" name="Column10734"/>
    <tableColumn id="10743" xr3:uid="{42C2A271-11ED-401D-BB34-5A2110222662}" name="Column10735"/>
    <tableColumn id="10744" xr3:uid="{D8F65689-F625-48FA-B4BE-7E9851CDB255}" name="Column10736"/>
    <tableColumn id="10745" xr3:uid="{3CDD49D4-2F1D-4742-8208-859AC7D6B599}" name="Column10737"/>
    <tableColumn id="10746" xr3:uid="{4145B99E-A54A-4FC6-8370-F905C6B58456}" name="Column10738"/>
    <tableColumn id="10747" xr3:uid="{D9B19E37-A00C-4CFA-BEA5-6195298E4418}" name="Column10739"/>
    <tableColumn id="10748" xr3:uid="{27B6A18A-F455-4661-9469-AB458972F597}" name="Column10740"/>
    <tableColumn id="10749" xr3:uid="{DB85133A-37CC-44D2-877C-04D638F2503C}" name="Column10741"/>
    <tableColumn id="10750" xr3:uid="{92B8ADF4-3CE6-409F-BD9D-B864EB17007A}" name="Column10742"/>
    <tableColumn id="10751" xr3:uid="{8AC2C1A1-E8E9-43AF-8B00-430DB219C4A1}" name="Column10743"/>
    <tableColumn id="10752" xr3:uid="{54F178A9-C90B-4A23-8E59-1C49323AA515}" name="Column10744"/>
    <tableColumn id="10753" xr3:uid="{91A1E1C8-F9AA-4C9C-88FB-36A18EF21583}" name="Column10745"/>
    <tableColumn id="10754" xr3:uid="{D417F91E-BD7B-473A-BA3C-0F615DE8630D}" name="Column10746"/>
    <tableColumn id="10755" xr3:uid="{61177E08-C761-45DB-9375-A95FB6737844}" name="Column10747"/>
    <tableColumn id="10756" xr3:uid="{170B8796-FFBA-42A9-ADDF-B8573E7B8988}" name="Column10748"/>
    <tableColumn id="10757" xr3:uid="{6CC133ED-8B51-400F-9D96-6944352C25F0}" name="Column10749"/>
    <tableColumn id="10758" xr3:uid="{E9E6B30D-0D0D-4DA5-97B6-0314AD6E3BCB}" name="Column10750"/>
    <tableColumn id="10759" xr3:uid="{08CCBAD4-9F29-4152-A620-6CFFD893D84B}" name="Column10751"/>
    <tableColumn id="10760" xr3:uid="{B65A7C74-8B82-4C8B-90FC-9EE63457C0DB}" name="Column10752"/>
    <tableColumn id="10761" xr3:uid="{B8BA473F-26B2-4F88-B79D-701C2682C9C1}" name="Column10753"/>
    <tableColumn id="10762" xr3:uid="{CDA91714-7C39-49ED-B08F-A803575E8360}" name="Column10754"/>
    <tableColumn id="10763" xr3:uid="{1E4A54AA-2D73-4AAE-8EF0-9D329485AAF1}" name="Column10755"/>
    <tableColumn id="10764" xr3:uid="{FE98F648-5E3F-46FA-8196-60DB52797FC7}" name="Column10756"/>
    <tableColumn id="10765" xr3:uid="{87DE474E-DB08-4837-AA29-A78D6EA99F11}" name="Column10757"/>
    <tableColumn id="10766" xr3:uid="{B37ADA32-9291-4EFC-AE00-0E9E4CF71EDA}" name="Column10758"/>
    <tableColumn id="10767" xr3:uid="{399FAC59-37E5-413E-8BEA-B862A5575EA1}" name="Column10759"/>
    <tableColumn id="10768" xr3:uid="{3768B895-24B0-4605-8D90-1DFE644DB09A}" name="Column10760"/>
    <tableColumn id="10769" xr3:uid="{01961B77-46D4-4919-BDE1-7047ADE982D8}" name="Column10761"/>
    <tableColumn id="10770" xr3:uid="{4481C619-4328-4C02-B679-EC368BFD57D7}" name="Column10762"/>
    <tableColumn id="10771" xr3:uid="{DEA1107B-5757-4218-A077-8578888A05E3}" name="Column10763"/>
    <tableColumn id="10772" xr3:uid="{7371F438-06FE-4EB0-8E7E-215B22572F23}" name="Column10764"/>
    <tableColumn id="10773" xr3:uid="{8D3055DA-B54C-4594-822F-50C731EDC9BB}" name="Column10765"/>
    <tableColumn id="10774" xr3:uid="{3D616A07-4980-4E6E-9261-4B8DE78D3C4C}" name="Column10766"/>
    <tableColumn id="10775" xr3:uid="{B12B5987-08C8-45CD-9EE0-72BB13FA24AA}" name="Column10767"/>
    <tableColumn id="10776" xr3:uid="{70023B81-859F-43AD-8421-CC793C1B3D27}" name="Column10768"/>
    <tableColumn id="10777" xr3:uid="{D4C5D251-1E91-40C4-B5D8-EC0A19A8CF1E}" name="Column10769"/>
    <tableColumn id="10778" xr3:uid="{8AA7FA1C-B190-4A76-B9C9-26A7D5CB1742}" name="Column10770"/>
    <tableColumn id="10779" xr3:uid="{33AEE029-6565-44CC-B26C-1A9C0084EC6B}" name="Column10771"/>
    <tableColumn id="10780" xr3:uid="{79BA6AA3-EDB5-4F7F-9943-F2E7F3B0DF4F}" name="Column10772"/>
    <tableColumn id="10781" xr3:uid="{B597319B-56C7-475B-8274-CF5365B63505}" name="Column10773"/>
    <tableColumn id="10782" xr3:uid="{CB31593E-9DAF-4016-9394-64DC7A834CB9}" name="Column10774"/>
    <tableColumn id="10783" xr3:uid="{0A6004B1-5BB3-4035-A6B4-487F70567276}" name="Column10775"/>
    <tableColumn id="10784" xr3:uid="{0AC82C5F-E454-4A73-8F20-B783EDB2EE52}" name="Column10776"/>
    <tableColumn id="10785" xr3:uid="{0362AF80-B4C8-4B88-B627-C01B5AABF624}" name="Column10777"/>
    <tableColumn id="10786" xr3:uid="{8CD8A411-2A5F-4BD3-8E81-472904C8F24F}" name="Column10778"/>
    <tableColumn id="10787" xr3:uid="{063D4754-955A-418E-8142-7337DEE9A8B3}" name="Column10779"/>
    <tableColumn id="10788" xr3:uid="{1A22FFD8-629C-4005-9A1B-F29CEEBEAF4D}" name="Column10780"/>
    <tableColumn id="10789" xr3:uid="{DF9C752A-E5B6-4E35-8880-AB0776B17942}" name="Column10781"/>
    <tableColumn id="10790" xr3:uid="{3A27ECFF-DD22-46AD-9C79-C268946233E2}" name="Column10782"/>
    <tableColumn id="10791" xr3:uid="{1984A3C2-5F75-43E0-8DB5-5CA9ED0D6933}" name="Column10783"/>
    <tableColumn id="10792" xr3:uid="{A39C7FC1-50B6-4396-9C7D-E6AEA92C822E}" name="Column10784"/>
    <tableColumn id="10793" xr3:uid="{89AC8D07-726F-4A99-9718-8EFC4484F83A}" name="Column10785"/>
    <tableColumn id="10794" xr3:uid="{A9C86C7D-69FE-4B31-877D-09A83F556025}" name="Column10786"/>
    <tableColumn id="10795" xr3:uid="{FB0C8CB8-22D7-4AE5-A9E2-4A6F35FD088A}" name="Column10787"/>
    <tableColumn id="10796" xr3:uid="{9557A112-97B1-4AB7-908E-A752BAE0C734}" name="Column10788"/>
    <tableColumn id="10797" xr3:uid="{DB9ABCE8-1735-498B-950A-3852A95CA9A2}" name="Column10789"/>
    <tableColumn id="10798" xr3:uid="{593DB2D6-9CCC-4A11-83B6-88AE222D9C35}" name="Column10790"/>
    <tableColumn id="10799" xr3:uid="{09234D1B-0B06-40F9-B098-4D3C359BEDEA}" name="Column10791"/>
    <tableColumn id="10800" xr3:uid="{C82345A9-A11D-4113-B621-4ED8235A0F0F}" name="Column10792"/>
    <tableColumn id="10801" xr3:uid="{4CBD1692-5304-49A5-9C1B-0FA52B381DD5}" name="Column10793"/>
    <tableColumn id="10802" xr3:uid="{91765394-39B4-4BCA-B9FC-8B19E6752BA8}" name="Column10794"/>
    <tableColumn id="10803" xr3:uid="{8F473804-9430-41B3-8CA0-E1921F8395F5}" name="Column10795"/>
    <tableColumn id="10804" xr3:uid="{BBC67D6E-B65A-4568-A26C-8FFE0932D831}" name="Column10796"/>
    <tableColumn id="10805" xr3:uid="{F04B464B-05A0-49AC-869D-8FE8B90F4787}" name="Column10797"/>
    <tableColumn id="10806" xr3:uid="{E59A1E31-E75C-458F-A689-70E294D1E305}" name="Column10798"/>
    <tableColumn id="10807" xr3:uid="{BB333A3E-19EB-46F0-8970-009938E4A4BC}" name="Column10799"/>
    <tableColumn id="10808" xr3:uid="{BF0391C8-21B0-45B3-829D-3851E4E1C1CE}" name="Column10800"/>
    <tableColumn id="10809" xr3:uid="{0EC00367-EF55-4791-90C3-F836CE882721}" name="Column10801"/>
    <tableColumn id="10810" xr3:uid="{E22C58DD-9D1E-417C-A121-786AE0D16354}" name="Column10802"/>
    <tableColumn id="10811" xr3:uid="{DE8E39DC-920E-4B19-A49F-D90CC407E545}" name="Column10803"/>
    <tableColumn id="10812" xr3:uid="{E5C30C7D-A18D-4B02-9184-E890E056789F}" name="Column10804"/>
    <tableColumn id="10813" xr3:uid="{4E2A3008-30E9-42CF-934B-4EC4C8E8E859}" name="Column10805"/>
    <tableColumn id="10814" xr3:uid="{C75D5C44-DC95-4FFA-97AB-30818E4BB090}" name="Column10806"/>
    <tableColumn id="10815" xr3:uid="{5D907183-C005-483C-9BB0-CB9C5EB5FFBF}" name="Column10807"/>
    <tableColumn id="10816" xr3:uid="{EC5795A1-C286-455A-B0C3-9295B280EFE9}" name="Column10808"/>
    <tableColumn id="10817" xr3:uid="{9AC3BC86-9661-45FF-9F43-D3AD96768018}" name="Column10809"/>
    <tableColumn id="10818" xr3:uid="{E1E23AED-696C-46BF-A6D4-8632742B2FB4}" name="Column10810"/>
    <tableColumn id="10819" xr3:uid="{9C6BFA86-3C3B-4D27-8F64-1151D355B99F}" name="Column10811"/>
    <tableColumn id="10820" xr3:uid="{D09B61EC-1F38-4342-96EE-AEA416390C02}" name="Column10812"/>
    <tableColumn id="10821" xr3:uid="{1817ECE8-97BB-4ED7-910C-343BBA1DAA58}" name="Column10813"/>
    <tableColumn id="10822" xr3:uid="{BFDEAAFD-0655-4DD6-AF8A-ABC8E19F5693}" name="Column10814"/>
    <tableColumn id="10823" xr3:uid="{F58F8E8D-3D01-49DB-8673-50C457AD6586}" name="Column10815"/>
    <tableColumn id="10824" xr3:uid="{E80C21B2-57D6-4A3F-A3DE-6A74288C3E94}" name="Column10816"/>
    <tableColumn id="10825" xr3:uid="{4E8D5C1E-3648-4963-999D-13501953D6AE}" name="Column10817"/>
    <tableColumn id="10826" xr3:uid="{D55C13C4-0C6C-444F-8DFE-E08E44B41F91}" name="Column10818"/>
    <tableColumn id="10827" xr3:uid="{2F4FF35F-A509-45C8-A822-10D8498D4A3B}" name="Column10819"/>
    <tableColumn id="10828" xr3:uid="{BE32806C-F934-44F6-914D-DF0E81D53467}" name="Column10820"/>
    <tableColumn id="10829" xr3:uid="{EC59D26C-51F2-472C-AD2D-9D6BE29B861B}" name="Column10821"/>
    <tableColumn id="10830" xr3:uid="{0D9762FA-B1F6-4255-9151-F4B9B90089FE}" name="Column10822"/>
    <tableColumn id="10831" xr3:uid="{2631DDF0-A801-4663-8746-9AFAB26B5F8B}" name="Column10823"/>
    <tableColumn id="10832" xr3:uid="{C655FE01-4692-450C-86EF-7FBFEAC62F9A}" name="Column10824"/>
    <tableColumn id="10833" xr3:uid="{F2D13A6B-2CB5-40A3-8697-C57676AE0974}" name="Column10825"/>
    <tableColumn id="10834" xr3:uid="{9139EB3C-9D01-4F8F-8EB5-533BB5BA1BDF}" name="Column10826"/>
    <tableColumn id="10835" xr3:uid="{1CDEB61D-8B5A-48BD-873F-CA12E7C74411}" name="Column10827"/>
    <tableColumn id="10836" xr3:uid="{26954B9C-991B-4BFF-9AAF-F3F80EB1F54D}" name="Column10828"/>
    <tableColumn id="10837" xr3:uid="{5BEB3BBA-C71D-474F-953D-E2F20C68B38E}" name="Column10829"/>
    <tableColumn id="10838" xr3:uid="{EE2F8302-9878-4263-A81E-B3AF59BF7439}" name="Column10830"/>
    <tableColumn id="10839" xr3:uid="{2CC76CDF-4207-46FF-9184-3C4D9D7E8B58}" name="Column10831"/>
    <tableColumn id="10840" xr3:uid="{23FE84FE-5A70-48D1-8CA3-EA3B2CF26BCE}" name="Column10832"/>
    <tableColumn id="10841" xr3:uid="{E5A8CD65-A54E-4607-B6FF-8DCF9E7DDF45}" name="Column10833"/>
    <tableColumn id="10842" xr3:uid="{221AE224-4C13-402D-9456-0B1985F2C25F}" name="Column10834"/>
    <tableColumn id="10843" xr3:uid="{BF38C06F-2623-4429-AAE7-C4AC13C7BA53}" name="Column10835"/>
    <tableColumn id="10844" xr3:uid="{AFC42A0D-9DAE-438D-A303-99848E7B5A24}" name="Column10836"/>
    <tableColumn id="10845" xr3:uid="{815DAB5A-2178-4B4E-BB16-169529C9384D}" name="Column10837"/>
    <tableColumn id="10846" xr3:uid="{A3A5776A-6EF3-445A-B18E-6061393398FE}" name="Column10838"/>
    <tableColumn id="10847" xr3:uid="{805D444E-B2B4-416F-84B4-498B29EE3554}" name="Column10839"/>
    <tableColumn id="10848" xr3:uid="{E257BCB3-1050-4F38-8D34-C6277669AFB9}" name="Column10840"/>
    <tableColumn id="10849" xr3:uid="{DBC15452-FA25-4390-926B-A4CA097CF1B0}" name="Column10841"/>
    <tableColumn id="10850" xr3:uid="{3EAADA1A-78E3-4303-A5FE-0B26BE4EE1F9}" name="Column10842"/>
    <tableColumn id="10851" xr3:uid="{52C2C2F6-7934-4FE0-8121-A8CCAD78DCF1}" name="Column10843"/>
    <tableColumn id="10852" xr3:uid="{BB2BB25F-D43E-489A-98F5-6CEC2BD108FF}" name="Column10844"/>
    <tableColumn id="10853" xr3:uid="{E44F5D0A-5895-42F7-B01C-0C73D703B45E}" name="Column10845"/>
    <tableColumn id="10854" xr3:uid="{CB81F336-476A-415B-942C-2F86E9D40DA6}" name="Column10846"/>
    <tableColumn id="10855" xr3:uid="{3A51C34C-4B8D-442E-8E42-C060E7184776}" name="Column10847"/>
    <tableColumn id="10856" xr3:uid="{62B6BA24-48BD-4FE8-A1C2-8C4523248055}" name="Column10848"/>
    <tableColumn id="10857" xr3:uid="{D2AECE96-898A-44D7-A2C0-95A3F2426D3A}" name="Column10849"/>
    <tableColumn id="10858" xr3:uid="{33472C37-CF59-41B6-9C13-5FE952FF539E}" name="Column10850"/>
    <tableColumn id="10859" xr3:uid="{70DC8BE3-4AAD-4CB8-956D-3039E308BA7E}" name="Column10851"/>
    <tableColumn id="10860" xr3:uid="{B4ED5E47-55E9-4731-95CC-025E364B749D}" name="Column10852"/>
    <tableColumn id="10861" xr3:uid="{AD13EAB6-ADBA-405C-8C1E-C9D96DDFC990}" name="Column10853"/>
    <tableColumn id="10862" xr3:uid="{680CB095-42DF-429A-AB82-E2C3F60E9E41}" name="Column10854"/>
    <tableColumn id="10863" xr3:uid="{E137A9F0-4BBA-4D2F-A6F5-3500F7006414}" name="Column10855"/>
    <tableColumn id="10864" xr3:uid="{E85E1F3C-22B5-4B8F-8806-B956F3AFFFD6}" name="Column10856"/>
    <tableColumn id="10865" xr3:uid="{3A8CD89C-0F1D-4D38-A2C7-AA8B2803AB62}" name="Column10857"/>
    <tableColumn id="10866" xr3:uid="{977619B6-867C-439E-90EB-6FBAC8C2852E}" name="Column10858"/>
    <tableColumn id="10867" xr3:uid="{0CC0D7C8-0B01-462B-A823-EF76C422DE21}" name="Column10859"/>
    <tableColumn id="10868" xr3:uid="{73EFE51C-AB39-4202-A99F-D73F571E8EDF}" name="Column10860"/>
    <tableColumn id="10869" xr3:uid="{9F9073CF-827A-4D25-BE57-6CB25997EC8F}" name="Column10861"/>
    <tableColumn id="10870" xr3:uid="{3F8ADAF5-BAF9-4CE2-A738-B56275D0D203}" name="Column10862"/>
    <tableColumn id="10871" xr3:uid="{6F294788-1333-4F45-BEA5-D19BDD908622}" name="Column10863"/>
    <tableColumn id="10872" xr3:uid="{8B93F15C-0DDE-44C0-A0DD-B84B57ADCFE8}" name="Column10864"/>
    <tableColumn id="10873" xr3:uid="{1F829BA9-2929-4671-ACEE-DB480D6C896C}" name="Column10865"/>
    <tableColumn id="10874" xr3:uid="{FFCDF365-6D66-406D-B8E0-0B5A49F63172}" name="Column10866"/>
    <tableColumn id="10875" xr3:uid="{2B272BCE-5BAA-4337-B7DF-C996FC892D99}" name="Column10867"/>
    <tableColumn id="10876" xr3:uid="{1F598DE7-E830-4304-A253-863FDAF161A2}" name="Column10868"/>
    <tableColumn id="10877" xr3:uid="{654764D1-473E-47B5-95F5-D79C125A5288}" name="Column10869"/>
    <tableColumn id="10878" xr3:uid="{08106C99-86A5-47DD-9430-F6C8C3DD6B2A}" name="Column10870"/>
    <tableColumn id="10879" xr3:uid="{120E8D22-7B35-4E9D-BA8E-DBB61D8F6CE7}" name="Column10871"/>
    <tableColumn id="10880" xr3:uid="{942F7D71-521B-42FC-A574-7CCDD193342D}" name="Column10872"/>
    <tableColumn id="10881" xr3:uid="{47576A32-5842-46E2-982C-324EF1129BC1}" name="Column10873"/>
    <tableColumn id="10882" xr3:uid="{52479619-4BCA-4B27-A09F-78EE15C0F987}" name="Column10874"/>
    <tableColumn id="10883" xr3:uid="{E78F4788-599E-4F0E-8ED4-070039923F6D}" name="Column10875"/>
    <tableColumn id="10884" xr3:uid="{C6A1681C-F5A4-47B0-8768-A2EBF8E87999}" name="Column10876"/>
    <tableColumn id="10885" xr3:uid="{179C7F9F-1EE5-4074-939D-D796656691A5}" name="Column10877"/>
    <tableColumn id="10886" xr3:uid="{9D144132-A522-4255-91C4-0F576DCE33DD}" name="Column10878"/>
    <tableColumn id="10887" xr3:uid="{8AD0079A-E5F0-4EEE-8DE0-E85A0CE19C76}" name="Column10879"/>
    <tableColumn id="10888" xr3:uid="{F0B8558A-403B-417A-81F4-1CFE80FC6973}" name="Column10880"/>
    <tableColumn id="10889" xr3:uid="{D343B393-69C9-4F70-9CD9-703ED69437E2}" name="Column10881"/>
    <tableColumn id="10890" xr3:uid="{20ADC142-5A2E-49C7-AB05-8B90970B1C02}" name="Column10882"/>
    <tableColumn id="10891" xr3:uid="{41AF8094-08CD-4170-B4EE-22D6F9BFC7C9}" name="Column10883"/>
    <tableColumn id="10892" xr3:uid="{B0C6CB8D-CD12-409D-AACE-A1852DC82970}" name="Column10884"/>
    <tableColumn id="10893" xr3:uid="{3FA32F47-B60F-4180-971A-FEEA346C15CB}" name="Column10885"/>
    <tableColumn id="10894" xr3:uid="{58FD14D8-CAF0-4155-ABD7-7F080CC78AA5}" name="Column10886"/>
    <tableColumn id="10895" xr3:uid="{F74C587D-DD4E-4C6A-A8C6-99D3BE50F933}" name="Column10887"/>
    <tableColumn id="10896" xr3:uid="{C3F45635-E7E2-4342-860A-8FA377B89E53}" name="Column10888"/>
    <tableColumn id="10897" xr3:uid="{87566EA3-2A0D-431A-85E2-CCA2069D4D3A}" name="Column10889"/>
    <tableColumn id="10898" xr3:uid="{49A1FC41-4F02-4826-910F-65BEFADF0E00}" name="Column10890"/>
    <tableColumn id="10899" xr3:uid="{B44B4C1B-EB3F-4049-9750-42491588CA1F}" name="Column10891"/>
    <tableColumn id="10900" xr3:uid="{167F8D71-0818-4F2B-A228-EB2EE873164D}" name="Column10892"/>
    <tableColumn id="10901" xr3:uid="{6EBE5CBB-93B6-461E-A683-02492513E637}" name="Column10893"/>
    <tableColumn id="10902" xr3:uid="{5192F33D-2BBA-4069-895F-ADCCEC117F06}" name="Column10894"/>
    <tableColumn id="10903" xr3:uid="{10C85A7A-3100-49CA-BAEF-C6944DF00B25}" name="Column10895"/>
    <tableColumn id="10904" xr3:uid="{788A568D-8D8A-473F-A058-A4316B68CE49}" name="Column10896"/>
    <tableColumn id="10905" xr3:uid="{3AE212BF-CFA6-4DE5-B6D9-605BBF9AD8D8}" name="Column10897"/>
    <tableColumn id="10906" xr3:uid="{F7CA3D0C-A165-4529-8D3A-77C3AA1F58B3}" name="Column10898"/>
    <tableColumn id="10907" xr3:uid="{6ECFF42B-8730-4356-9B52-27927ED2A2E3}" name="Column10899"/>
    <tableColumn id="10908" xr3:uid="{6B6B0097-0A42-4C70-8B0F-A402B8C634E0}" name="Column10900"/>
    <tableColumn id="10909" xr3:uid="{166217C4-BCD2-4455-B2FB-0232031091EB}" name="Column10901"/>
    <tableColumn id="10910" xr3:uid="{B2DDC848-D544-4F4F-ACBE-684FE29D3434}" name="Column10902"/>
    <tableColumn id="10911" xr3:uid="{A41EB394-5E83-4575-8FCB-2C2C268F0624}" name="Column10903"/>
    <tableColumn id="10912" xr3:uid="{FB3716BE-5F9C-4B46-B378-634C44518B8D}" name="Column10904"/>
    <tableColumn id="10913" xr3:uid="{1032E90B-9093-4ED0-93CD-607C77A44B46}" name="Column10905"/>
    <tableColumn id="10914" xr3:uid="{B968AB89-9880-4512-B2E9-01EA8564817B}" name="Column10906"/>
    <tableColumn id="10915" xr3:uid="{94384BDD-17FB-4299-BE12-EB4AC4DA4F71}" name="Column10907"/>
    <tableColumn id="10916" xr3:uid="{539BF6D0-E908-4DE7-A0B9-B239D0C44166}" name="Column10908"/>
    <tableColumn id="10917" xr3:uid="{B9373A93-CA71-4337-B084-B53CB56618C0}" name="Column10909"/>
    <tableColumn id="10918" xr3:uid="{FF909F4F-33A6-41A5-BEEE-91F640EB1084}" name="Column10910"/>
    <tableColumn id="10919" xr3:uid="{84BC9677-096B-49C9-B012-74369174125A}" name="Column10911"/>
    <tableColumn id="10920" xr3:uid="{F0C58719-2A22-4784-9025-E513B9E1A92D}" name="Column10912"/>
    <tableColumn id="10921" xr3:uid="{C982473E-CEA4-4FC3-B841-F0E043C4A33B}" name="Column10913"/>
    <tableColumn id="10922" xr3:uid="{F0757145-C1F9-4DFB-8A5E-371D5CFD6D89}" name="Column10914"/>
    <tableColumn id="10923" xr3:uid="{692B1D31-C811-4C2F-B288-94536A7CD7DD}" name="Column10915"/>
    <tableColumn id="10924" xr3:uid="{9DE27B69-BA63-46C5-931C-492052861FE8}" name="Column10916"/>
    <tableColumn id="10925" xr3:uid="{36A25661-C046-4E08-8F69-F1E5EBD24528}" name="Column10917"/>
    <tableColumn id="10926" xr3:uid="{8EBF79E6-FDB1-4916-B7FA-9B93C4E2D357}" name="Column10918"/>
    <tableColumn id="10927" xr3:uid="{533A1539-D62D-4FEB-99E8-1C144C57C3C2}" name="Column10919"/>
    <tableColumn id="10928" xr3:uid="{1637E9D5-A431-42FB-8576-1D3AADECE655}" name="Column10920"/>
    <tableColumn id="10929" xr3:uid="{580EB4BC-90A6-45A1-B294-7F96F3A27200}" name="Column10921"/>
    <tableColumn id="10930" xr3:uid="{9960E3D6-5A18-4BD1-BD60-F49F1E9B4202}" name="Column10922"/>
    <tableColumn id="10931" xr3:uid="{370F2DCA-3798-4A09-ACA1-24E923EFE8BF}" name="Column10923"/>
    <tableColumn id="10932" xr3:uid="{3CD00014-E709-43DB-9F06-2689B2D0939B}" name="Column10924"/>
    <tableColumn id="10933" xr3:uid="{C4E8B928-DA93-4417-B830-9AD288431DAB}" name="Column10925"/>
    <tableColumn id="10934" xr3:uid="{1A56DB21-6288-475E-8ACD-554EFE66E354}" name="Column10926"/>
    <tableColumn id="10935" xr3:uid="{4D736E73-057C-418D-93D6-C24387A2DED2}" name="Column10927"/>
    <tableColumn id="10936" xr3:uid="{38474CEA-FA8A-4F92-B1AE-A378E66A5799}" name="Column10928"/>
    <tableColumn id="10937" xr3:uid="{02828102-A4A5-4C19-B44F-D9D5E1884BD8}" name="Column10929"/>
    <tableColumn id="10938" xr3:uid="{9926CCF2-1D1F-493F-BA77-DD1BA532D351}" name="Column10930"/>
    <tableColumn id="10939" xr3:uid="{F6A14ABE-9739-4EB2-8D1C-A4109DBBDBDF}" name="Column10931"/>
    <tableColumn id="10940" xr3:uid="{B52F1AB0-356D-4BF0-ACD0-D4BB855B3AA9}" name="Column10932"/>
    <tableColumn id="10941" xr3:uid="{50A85C2F-FDAE-47E0-B998-F731D08A2BCA}" name="Column10933"/>
    <tableColumn id="10942" xr3:uid="{22AD6F7D-A9A4-43ED-860F-EA168E0B9F8E}" name="Column10934"/>
    <tableColumn id="10943" xr3:uid="{654144D7-C01A-416B-99E8-F31825E08B57}" name="Column10935"/>
    <tableColumn id="10944" xr3:uid="{12B951DC-55A9-4738-A2F5-B1071D63E464}" name="Column10936"/>
    <tableColumn id="10945" xr3:uid="{4E0F38DA-6CAE-45AF-82E1-635C89A1321A}" name="Column10937"/>
    <tableColumn id="10946" xr3:uid="{5B3BA53F-04AE-4A0F-ADBC-DD64C6822DE3}" name="Column10938"/>
    <tableColumn id="10947" xr3:uid="{C3AF4076-15B0-4271-8470-DD0AE2DE4825}" name="Column10939"/>
    <tableColumn id="10948" xr3:uid="{8F3C3495-C323-47F1-BBCA-8F9174A19F9C}" name="Column10940"/>
    <tableColumn id="10949" xr3:uid="{D39E7F83-2DEA-41DD-B84E-8C160D13ACF5}" name="Column10941"/>
    <tableColumn id="10950" xr3:uid="{34F7EEFA-6BFF-41EB-AA8E-47F81C5E70A0}" name="Column10942"/>
    <tableColumn id="10951" xr3:uid="{04FA3C12-FDFB-4DC1-AA92-A713E16A05EF}" name="Column10943"/>
    <tableColumn id="10952" xr3:uid="{D067B52C-CAEF-45D4-812C-E177AECBE545}" name="Column10944"/>
    <tableColumn id="10953" xr3:uid="{B1600B16-0699-45A5-9053-A3276297E1E5}" name="Column10945"/>
    <tableColumn id="10954" xr3:uid="{7C5B9FD5-B50A-46BA-B0E5-00E9CDE45993}" name="Column10946"/>
    <tableColumn id="10955" xr3:uid="{89A13262-91B0-44AA-9EE6-7A6B7C27E60D}" name="Column10947"/>
    <tableColumn id="10956" xr3:uid="{8B72EB31-96D8-43A9-8E6C-DD01C524707B}" name="Column10948"/>
    <tableColumn id="10957" xr3:uid="{46132850-AFB7-4EEC-A10F-6569F8D8842B}" name="Column10949"/>
    <tableColumn id="10958" xr3:uid="{EF3EAA62-25A5-4775-9580-C5073E9D07A1}" name="Column10950"/>
    <tableColumn id="10959" xr3:uid="{62942A8B-3240-4B2A-B502-54DBC3DDD604}" name="Column10951"/>
    <tableColumn id="10960" xr3:uid="{B7596129-51F8-4501-9F4C-2F03F4C211B0}" name="Column10952"/>
    <tableColumn id="10961" xr3:uid="{A2ABCEE5-CA91-4870-8C81-0E8C7C38AE86}" name="Column10953"/>
    <tableColumn id="10962" xr3:uid="{740C94D2-C62C-4E32-AF2F-96F30D4DCE77}" name="Column10954"/>
    <tableColumn id="10963" xr3:uid="{58CC9730-D800-437D-80F1-BFF67080E9E1}" name="Column10955"/>
    <tableColumn id="10964" xr3:uid="{326DDCE9-9BAF-4693-ADC5-4D26930EE194}" name="Column10956"/>
    <tableColumn id="10965" xr3:uid="{EEA9BC34-4FEF-492A-B4D9-471E4485D770}" name="Column10957"/>
    <tableColumn id="10966" xr3:uid="{76C722B7-7573-47B9-927A-E8C6FA264E67}" name="Column10958"/>
    <tableColumn id="10967" xr3:uid="{01CD36E9-7251-4DC7-A2B1-FBD856E92568}" name="Column10959"/>
    <tableColumn id="10968" xr3:uid="{402DC864-3E6A-429D-97D6-2C9D5C722222}" name="Column10960"/>
    <tableColumn id="10969" xr3:uid="{AF2F3513-F213-4834-98E7-4D62CCDAFD0B}" name="Column10961"/>
    <tableColumn id="10970" xr3:uid="{CD127E53-08A6-41A9-88B0-C4711E6E8ACB}" name="Column10962"/>
    <tableColumn id="10971" xr3:uid="{FE0FFE69-358D-4ED0-B447-8EA8DAAE18A5}" name="Column10963"/>
    <tableColumn id="10972" xr3:uid="{757E6EF3-0B60-4DA9-BC48-2892CF64FBD5}" name="Column10964"/>
    <tableColumn id="10973" xr3:uid="{F164EF5A-7EAC-4AF8-909B-E0A334041409}" name="Column10965"/>
    <tableColumn id="10974" xr3:uid="{D96F9C3A-46CD-4D48-A66C-0E5F8019E4BA}" name="Column10966"/>
    <tableColumn id="10975" xr3:uid="{2E48B3EF-F97E-4214-AD67-5DABFDBF8CA6}" name="Column10967"/>
    <tableColumn id="10976" xr3:uid="{2ADDD877-08C6-47D7-AAB0-99FAE8220D92}" name="Column10968"/>
    <tableColumn id="10977" xr3:uid="{D7B83A08-D005-4BDB-89FA-9BAE761BC90F}" name="Column10969"/>
    <tableColumn id="10978" xr3:uid="{83D62274-7F9E-4C83-869F-DDABB1760665}" name="Column10970"/>
    <tableColumn id="10979" xr3:uid="{B8914096-5563-45DC-8CE4-28D7FBF423C6}" name="Column10971"/>
    <tableColumn id="10980" xr3:uid="{F0E8B0B2-95BE-4A71-BF48-B429FFCF9B00}" name="Column10972"/>
    <tableColumn id="10981" xr3:uid="{F7659BC9-4910-4E08-AB38-8EF8868BB0C4}" name="Column10973"/>
    <tableColumn id="10982" xr3:uid="{92B9CB6C-6006-4612-8A4E-EACB33E86BDA}" name="Column10974"/>
    <tableColumn id="10983" xr3:uid="{0F5B5833-BB0A-406D-9DBE-ABB274DD67A0}" name="Column10975"/>
    <tableColumn id="10984" xr3:uid="{A5486C57-C43C-4777-A9CC-5D72DAEFD106}" name="Column10976"/>
    <tableColumn id="10985" xr3:uid="{C1A07270-8353-476B-A80C-56AFD7D95132}" name="Column10977"/>
    <tableColumn id="10986" xr3:uid="{FB35C8C0-9200-4651-946E-A37578916665}" name="Column10978"/>
    <tableColumn id="10987" xr3:uid="{9779CEA1-FC12-4ED9-B051-F99991029F8C}" name="Column10979"/>
    <tableColumn id="10988" xr3:uid="{3B9799F3-9A68-4A8A-AE8D-8FDCF91B7E4E}" name="Column10980"/>
    <tableColumn id="10989" xr3:uid="{2EE823D3-4A06-4EEE-AB33-AB86AFDAC406}" name="Column10981"/>
    <tableColumn id="10990" xr3:uid="{AF618E16-F201-40B2-8475-CFB1F17B782F}" name="Column10982"/>
    <tableColumn id="10991" xr3:uid="{D752DF6B-3F66-479C-BCBC-6F1529EB103B}" name="Column10983"/>
    <tableColumn id="10992" xr3:uid="{067EA6F4-6E4B-4DDF-BABC-4E132270F3E4}" name="Column10984"/>
    <tableColumn id="10993" xr3:uid="{8CED07A6-DE1C-48DE-9677-2BE7FB2E4FBF}" name="Column10985"/>
    <tableColumn id="10994" xr3:uid="{13D8698D-B12E-41CB-A4A7-FFE2D746E4EF}" name="Column10986"/>
    <tableColumn id="10995" xr3:uid="{AB1694C3-1DB0-4534-A8E3-521A63B4A315}" name="Column10987"/>
    <tableColumn id="10996" xr3:uid="{67BE5518-637D-4738-8AA7-0922ACED38D1}" name="Column10988"/>
    <tableColumn id="10997" xr3:uid="{A5237158-95E8-492D-9168-EE56BFD0D4F5}" name="Column10989"/>
    <tableColumn id="10998" xr3:uid="{CB1336CC-99E5-4DF5-A052-720728B2E8AA}" name="Column10990"/>
    <tableColumn id="10999" xr3:uid="{A1006014-E3C1-4B32-A0F2-868E465B020B}" name="Column10991"/>
    <tableColumn id="11000" xr3:uid="{9C4B3537-8656-4428-B527-98D3DD852FC9}" name="Column10992"/>
    <tableColumn id="11001" xr3:uid="{DA3C95EE-BD77-4620-A0A0-80F4C4ACD52C}" name="Column10993"/>
    <tableColumn id="11002" xr3:uid="{04792DE3-FDB5-4B42-B1D0-CB654C9D3945}" name="Column10994"/>
    <tableColumn id="11003" xr3:uid="{C6B1693D-4805-484B-8820-B2D0279E4921}" name="Column10995"/>
    <tableColumn id="11004" xr3:uid="{0032E4BA-9EE0-46D6-9CA7-F714E032629F}" name="Column10996"/>
    <tableColumn id="11005" xr3:uid="{821BCFA1-C268-41AB-B5F8-1DE87DEF6281}" name="Column10997"/>
    <tableColumn id="11006" xr3:uid="{2880F005-29C5-4329-B74A-7BD4852FF96B}" name="Column10998"/>
    <tableColumn id="11007" xr3:uid="{FF7BFB7D-375E-4191-ABC8-1153D67206A9}" name="Column10999"/>
    <tableColumn id="11008" xr3:uid="{FC2ED446-48D4-497F-A6A4-943E247D6503}" name="Column11000"/>
    <tableColumn id="11009" xr3:uid="{791B1D1E-7FD3-4FBF-9571-B5201C792AD4}" name="Column11001"/>
    <tableColumn id="11010" xr3:uid="{695958FC-689D-494B-BB0D-DFB8D33513D6}" name="Column11002"/>
    <tableColumn id="11011" xr3:uid="{55C9475C-7136-428E-A7C6-2417692DA893}" name="Column11003"/>
    <tableColumn id="11012" xr3:uid="{275F2035-E8DC-424B-BADA-ABFD2FF081B6}" name="Column11004"/>
    <tableColumn id="11013" xr3:uid="{D8ABAB98-5D56-4610-A7AB-60DC776DE6E8}" name="Column11005"/>
    <tableColumn id="11014" xr3:uid="{F8AB83DE-F2B9-408B-BDB6-5DAAB9984362}" name="Column11006"/>
    <tableColumn id="11015" xr3:uid="{F862234A-EC6D-4D53-9260-7DA72596F705}" name="Column11007"/>
    <tableColumn id="11016" xr3:uid="{0E562275-5ABA-481A-AF61-14E687226F94}" name="Column11008"/>
    <tableColumn id="11017" xr3:uid="{E51C26AC-03DB-4FD8-9A48-AFFBE1BAD970}" name="Column11009"/>
    <tableColumn id="11018" xr3:uid="{B4E2F456-6FF5-44D5-9241-84AC1A13BBE8}" name="Column11010"/>
    <tableColumn id="11019" xr3:uid="{F3A60C2D-0737-4873-A577-5D501C55D257}" name="Column11011"/>
    <tableColumn id="11020" xr3:uid="{9957B689-665A-41A7-8241-9EF73BA47A60}" name="Column11012"/>
    <tableColumn id="11021" xr3:uid="{2A79BC35-CB88-429A-BF0E-80921DBD85B5}" name="Column11013"/>
    <tableColumn id="11022" xr3:uid="{DDAB0E30-0B40-4EF9-9532-18D224131F5E}" name="Column11014"/>
    <tableColumn id="11023" xr3:uid="{5BF51873-C6CE-4875-80CA-5B67A8D15D6A}" name="Column11015"/>
    <tableColumn id="11024" xr3:uid="{0D45E4F4-970F-4DDB-8E8D-9DCF4B485C57}" name="Column11016"/>
    <tableColumn id="11025" xr3:uid="{34C8BD27-468C-40C8-BC98-8437AB7B11FD}" name="Column11017"/>
    <tableColumn id="11026" xr3:uid="{CD7D99A9-C7D2-4A49-B336-391B8096AA76}" name="Column11018"/>
    <tableColumn id="11027" xr3:uid="{C1EAEB23-DEDD-4A30-A7D5-63EFC77B42F5}" name="Column11019"/>
    <tableColumn id="11028" xr3:uid="{E9849107-0BFF-4BAE-BF1B-0649F2AC3B8B}" name="Column11020"/>
    <tableColumn id="11029" xr3:uid="{11D7BE34-F5A7-44D4-8E64-384148EAA234}" name="Column11021"/>
    <tableColumn id="11030" xr3:uid="{29C020E2-6792-478A-9020-378C85308932}" name="Column11022"/>
    <tableColumn id="11031" xr3:uid="{51ADB381-2500-4F53-BA0E-18B6F6C4B2F9}" name="Column11023"/>
    <tableColumn id="11032" xr3:uid="{C9F6C492-329A-4815-994E-965E5E355F06}" name="Column11024"/>
    <tableColumn id="11033" xr3:uid="{19EE329D-0E7F-487B-95B5-D0F4EB8233FB}" name="Column11025"/>
    <tableColumn id="11034" xr3:uid="{D774E6A0-7E32-420B-B1A0-03123D05FEED}" name="Column11026"/>
    <tableColumn id="11035" xr3:uid="{CCE1C6D6-EDF8-4F1E-B05B-5B7C1BC3FE91}" name="Column11027"/>
    <tableColumn id="11036" xr3:uid="{DA347FED-A8C9-44AB-BF90-CADED171C7EF}" name="Column11028"/>
    <tableColumn id="11037" xr3:uid="{C56FDCE5-EF3E-4CC0-AFA5-D1CF21A1AFCD}" name="Column11029"/>
    <tableColumn id="11038" xr3:uid="{EF319C78-81C1-4B11-8492-CAF8E34B165F}" name="Column11030"/>
    <tableColumn id="11039" xr3:uid="{DA4A5B8B-BB94-431B-90B9-D051E4E0589B}" name="Column11031"/>
    <tableColumn id="11040" xr3:uid="{A9320B10-D004-47E2-BE90-6B6D32E05F4B}" name="Column11032"/>
    <tableColumn id="11041" xr3:uid="{3280CAED-D1E6-4DE3-89B3-E311BD01480B}" name="Column11033"/>
    <tableColumn id="11042" xr3:uid="{2ABEB1E2-6BB3-4238-9C12-5374EF02B8D1}" name="Column11034"/>
    <tableColumn id="11043" xr3:uid="{47BDCEDD-AA2A-4AAC-80A5-A8E86D40A9E1}" name="Column11035"/>
    <tableColumn id="11044" xr3:uid="{34FBE2BD-8686-4AB6-B91B-6A06806D264D}" name="Column11036"/>
    <tableColumn id="11045" xr3:uid="{4447059D-0D47-453F-84D3-2DC959029CFA}" name="Column11037"/>
    <tableColumn id="11046" xr3:uid="{CC9EA10F-B837-446F-A5A0-C37E0B094D0D}" name="Column11038"/>
    <tableColumn id="11047" xr3:uid="{97AFF013-293F-4AD3-9122-FC106FCF039D}" name="Column11039"/>
    <tableColumn id="11048" xr3:uid="{B491A109-79C8-470C-B15D-E61B53DB8EB3}" name="Column11040"/>
    <tableColumn id="11049" xr3:uid="{04F0213A-BABF-40BD-ABF2-C60484598759}" name="Column11041"/>
    <tableColumn id="11050" xr3:uid="{03AC1934-06A9-47CF-82DC-1B6C7A0512FF}" name="Column11042"/>
    <tableColumn id="11051" xr3:uid="{68BF169A-05FF-4643-A401-342AD74A5BBC}" name="Column11043"/>
    <tableColumn id="11052" xr3:uid="{953D6D6E-59EF-4D56-AB13-83DAF20C57C5}" name="Column11044"/>
    <tableColumn id="11053" xr3:uid="{70B21698-122D-4035-81B9-BF6294D2A543}" name="Column11045"/>
    <tableColumn id="11054" xr3:uid="{CC2D4396-93C6-493C-9FD4-24BC33F70C46}" name="Column11046"/>
    <tableColumn id="11055" xr3:uid="{5DDA15E9-0FD1-43A2-9E80-CC032CB40C42}" name="Column11047"/>
    <tableColumn id="11056" xr3:uid="{2BDD4077-0227-4D0C-ABD7-DCE5EFA00115}" name="Column11048"/>
    <tableColumn id="11057" xr3:uid="{E81EB2A2-E83B-4AD1-931B-FBC01EBA7F0E}" name="Column11049"/>
    <tableColumn id="11058" xr3:uid="{AA578666-EC97-4951-A9E8-17846035D7A1}" name="Column11050"/>
    <tableColumn id="11059" xr3:uid="{09A4AE44-5ACA-4954-8D0B-8BFA50835B21}" name="Column11051"/>
    <tableColumn id="11060" xr3:uid="{A9B0638E-E8D7-42A0-B535-1EBB722720CE}" name="Column11052"/>
    <tableColumn id="11061" xr3:uid="{689F7BCE-8019-4EAB-A216-8F48F528FA20}" name="Column11053"/>
    <tableColumn id="11062" xr3:uid="{1BF5B72A-AF73-4949-8487-A91C533A3F2C}" name="Column11054"/>
    <tableColumn id="11063" xr3:uid="{4BB28479-549A-42AA-BC47-85548711C231}" name="Column11055"/>
    <tableColumn id="11064" xr3:uid="{9F8F6EE9-F8F6-4CC0-89DE-8E4F1E528238}" name="Column11056"/>
    <tableColumn id="11065" xr3:uid="{0CDB56C0-D41A-4664-A204-17C6664C12EF}" name="Column11057"/>
    <tableColumn id="11066" xr3:uid="{EC0F3C27-AA62-4980-8EFB-F274CE0C8DD1}" name="Column11058"/>
    <tableColumn id="11067" xr3:uid="{9C46AB2F-20A1-49C9-9BA5-C2B7E4147438}" name="Column11059"/>
    <tableColumn id="11068" xr3:uid="{F17C910D-221B-442F-8BA0-DA74074F0157}" name="Column11060"/>
    <tableColumn id="11069" xr3:uid="{8C7D815C-39EF-4CBC-A809-18551010783C}" name="Column11061"/>
    <tableColumn id="11070" xr3:uid="{A99B567C-346B-455D-BA29-0127FA52675D}" name="Column11062"/>
    <tableColumn id="11071" xr3:uid="{A49440B7-588C-4D03-A1CF-AEFE393D4A1E}" name="Column11063"/>
    <tableColumn id="11072" xr3:uid="{220F8B2D-7A1E-4B63-A5B7-DE938CE8E840}" name="Column11064"/>
    <tableColumn id="11073" xr3:uid="{2C07868F-3C52-4969-9915-AA0E94315BD8}" name="Column11065"/>
    <tableColumn id="11074" xr3:uid="{6AE88B3F-904F-4180-AAD6-771EA6A732AD}" name="Column11066"/>
    <tableColumn id="11075" xr3:uid="{BC8FF34C-77FB-4C22-9FE7-465B7743286B}" name="Column11067"/>
    <tableColumn id="11076" xr3:uid="{A497C2BE-1504-45E4-B438-8CE9749A0B0C}" name="Column11068"/>
    <tableColumn id="11077" xr3:uid="{6F0663A9-413E-49D3-B6BE-46B1FD9B4BEE}" name="Column11069"/>
    <tableColumn id="11078" xr3:uid="{9C245C6C-8318-4C3B-A606-9CC7A2DC54AB}" name="Column11070"/>
    <tableColumn id="11079" xr3:uid="{D44D9744-CC5D-4DE0-A283-1A971EDA2884}" name="Column11071"/>
    <tableColumn id="11080" xr3:uid="{1DEAE5FB-0136-48A3-83B6-DCD78F7FFE65}" name="Column11072"/>
    <tableColumn id="11081" xr3:uid="{18C300AF-F366-4981-A565-2D2577332AA2}" name="Column11073"/>
    <tableColumn id="11082" xr3:uid="{E2609B0A-1D30-456A-BCD3-96AA2BFF7503}" name="Column11074"/>
    <tableColumn id="11083" xr3:uid="{BC2E3AF1-FF9F-45A5-A0B2-42C7F0594FBF}" name="Column11075"/>
    <tableColumn id="11084" xr3:uid="{A100CEB8-EF71-4387-AD42-55322D756369}" name="Column11076"/>
    <tableColumn id="11085" xr3:uid="{5A62D31E-0616-43E2-8060-000AB3D374F2}" name="Column11077"/>
    <tableColumn id="11086" xr3:uid="{F490B2C6-5D24-4461-91CB-A4CFE6CBF16A}" name="Column11078"/>
    <tableColumn id="11087" xr3:uid="{349E72C8-8CB0-4733-BB55-454598708A47}" name="Column11079"/>
    <tableColumn id="11088" xr3:uid="{1B638E4A-FFA4-4202-9A55-CB156D1F256F}" name="Column11080"/>
    <tableColumn id="11089" xr3:uid="{EA2A00C6-DB9E-4766-9E19-F72B19FD80BA}" name="Column11081"/>
    <tableColumn id="11090" xr3:uid="{5783E2C2-19BA-4A40-B96F-93E01A1CBDCB}" name="Column11082"/>
    <tableColumn id="11091" xr3:uid="{5DCA1943-C478-43F5-86F9-D2564BEBA07A}" name="Column11083"/>
    <tableColumn id="11092" xr3:uid="{B2CDF7B4-8EAF-481D-9FC0-841848B042F8}" name="Column11084"/>
    <tableColumn id="11093" xr3:uid="{67D2E776-1175-48A5-8343-DA96493409F5}" name="Column11085"/>
    <tableColumn id="11094" xr3:uid="{EC949213-E123-4ACD-A8EE-EAA4A5E9A0A1}" name="Column11086"/>
    <tableColumn id="11095" xr3:uid="{79CBDA12-8F88-4BC6-9016-6F73F9F91650}" name="Column11087"/>
    <tableColumn id="11096" xr3:uid="{42D19329-CF52-4CB3-A6A9-E8C476DACCA2}" name="Column11088"/>
    <tableColumn id="11097" xr3:uid="{0C5ADFC0-C1E2-46A5-98EA-50CBF92F4BA5}" name="Column11089"/>
    <tableColumn id="11098" xr3:uid="{02C36254-A33F-47FB-8B39-6BFD864AEC3F}" name="Column11090"/>
    <tableColumn id="11099" xr3:uid="{4E247683-C6EB-4110-B385-5DC1E4E3A97A}" name="Column11091"/>
    <tableColumn id="11100" xr3:uid="{83F90CD6-811C-482A-A793-741039CE01AC}" name="Column11092"/>
    <tableColumn id="11101" xr3:uid="{EFB0E915-79B7-47FD-876B-0751FE1622F9}" name="Column11093"/>
    <tableColumn id="11102" xr3:uid="{4BC08098-5491-441C-9526-1D7CB7F5E657}" name="Column11094"/>
    <tableColumn id="11103" xr3:uid="{C22C1737-3A82-42F7-8FBF-38D3E0A3EB5B}" name="Column11095"/>
    <tableColumn id="11104" xr3:uid="{B947AC33-A6E4-4C5D-8CF5-E6F8FF25085D}" name="Column11096"/>
    <tableColumn id="11105" xr3:uid="{6F4F8037-CC52-4952-B0BE-A062818B00AF}" name="Column11097"/>
    <tableColumn id="11106" xr3:uid="{B21DCE7C-FC68-444B-A4C4-389D69B0DAF4}" name="Column11098"/>
    <tableColumn id="11107" xr3:uid="{E5F43E7C-42A7-4E04-952D-23C434D4DEE8}" name="Column11099"/>
    <tableColumn id="11108" xr3:uid="{D9994E5F-C895-4EA0-8E6A-C4A6506086BC}" name="Column11100"/>
    <tableColumn id="11109" xr3:uid="{20A12805-7F27-4679-AAF3-5D5EB39C6030}" name="Column11101"/>
    <tableColumn id="11110" xr3:uid="{03B1F1CF-256B-429F-9651-296F195F9596}" name="Column11102"/>
    <tableColumn id="11111" xr3:uid="{88091F96-4663-47A3-ABDA-BD697200FD51}" name="Column11103"/>
    <tableColumn id="11112" xr3:uid="{CC9259FD-33FE-411B-AB48-F357ED81A1EE}" name="Column11104"/>
    <tableColumn id="11113" xr3:uid="{4F14F3DF-8848-4362-9E83-DC01A02A8F4B}" name="Column11105"/>
    <tableColumn id="11114" xr3:uid="{C61919C3-8E82-4D5D-A390-652CA4DA3149}" name="Column11106"/>
    <tableColumn id="11115" xr3:uid="{F6D8723B-A09B-41ED-9216-89D93D8957E8}" name="Column11107"/>
    <tableColumn id="11116" xr3:uid="{0A941B05-4ACF-4F88-8874-2C7A6E4FB8B8}" name="Column11108"/>
    <tableColumn id="11117" xr3:uid="{2C8CC2DB-19DB-4A1A-B3B0-C4D240BAA9CD}" name="Column11109"/>
    <tableColumn id="11118" xr3:uid="{17F3D7F8-3124-4048-9107-6010EE8E8FE5}" name="Column11110"/>
    <tableColumn id="11119" xr3:uid="{6D442045-C551-4FF0-9679-EA048E5338AC}" name="Column11111"/>
    <tableColumn id="11120" xr3:uid="{39E4D151-A76B-40BA-B18F-15BD1A290904}" name="Column11112"/>
    <tableColumn id="11121" xr3:uid="{B762AB4A-35F9-4EF3-B234-2D8B0E8FF455}" name="Column11113"/>
    <tableColumn id="11122" xr3:uid="{62229CEA-F80D-4581-AB27-3E56A17DC899}" name="Column11114"/>
    <tableColumn id="11123" xr3:uid="{40879459-B3FE-4E1D-9CF9-2F2CFD8859B8}" name="Column11115"/>
    <tableColumn id="11124" xr3:uid="{4987657F-EFA9-4FE3-AC72-3EC4C282F99D}" name="Column11116"/>
    <tableColumn id="11125" xr3:uid="{7A63C3CE-F48E-4F2B-8702-C06192BB3B5A}" name="Column11117"/>
    <tableColumn id="11126" xr3:uid="{B07358CF-18B7-453A-B740-03EF51A43127}" name="Column11118"/>
    <tableColumn id="11127" xr3:uid="{612664AB-F93E-4D5D-918D-44398F894970}" name="Column11119"/>
    <tableColumn id="11128" xr3:uid="{D6C95884-2068-4D42-819C-65802D878617}" name="Column11120"/>
    <tableColumn id="11129" xr3:uid="{B545D07A-C36E-45C0-896D-B46A73736E5D}" name="Column11121"/>
    <tableColumn id="11130" xr3:uid="{8C8B3D93-0924-4FF0-B92C-C725F4E4D7D9}" name="Column11122"/>
    <tableColumn id="11131" xr3:uid="{D1BAA495-7CAA-404C-B175-A9A80B715CAF}" name="Column11123"/>
    <tableColumn id="11132" xr3:uid="{B2B70C52-D182-4C06-9B37-78392804819F}" name="Column11124"/>
    <tableColumn id="11133" xr3:uid="{B0DF117F-E4D5-46C8-B056-3C8F0C4F11FA}" name="Column11125"/>
    <tableColumn id="11134" xr3:uid="{3658E1ED-A665-4BDF-8F2A-37CA1337E4C3}" name="Column11126"/>
    <tableColumn id="11135" xr3:uid="{1C9F5D14-05EB-4154-89C3-932296C40493}" name="Column11127"/>
    <tableColumn id="11136" xr3:uid="{A1A185E9-7E71-4360-9DD2-08F05B7B0B6F}" name="Column11128"/>
    <tableColumn id="11137" xr3:uid="{97F486D2-99A1-45CB-9FAF-1D7A19AD1A76}" name="Column11129"/>
    <tableColumn id="11138" xr3:uid="{011D60BA-2F8B-4D5D-B0E0-3330CB93D2D8}" name="Column11130"/>
    <tableColumn id="11139" xr3:uid="{13A2EBC5-D95A-462D-973D-0A5B26D85208}" name="Column11131"/>
    <tableColumn id="11140" xr3:uid="{44645C2C-4C26-49B3-B16A-6B2E8921D740}" name="Column11132"/>
    <tableColumn id="11141" xr3:uid="{E82F17F6-1AB3-4AA1-9972-BDC9CB661D08}" name="Column11133"/>
    <tableColumn id="11142" xr3:uid="{6A2238C7-6061-4744-9DF9-537836885DB2}" name="Column11134"/>
    <tableColumn id="11143" xr3:uid="{ABB76346-1DD3-4C6A-B581-A24DED6FD99D}" name="Column11135"/>
    <tableColumn id="11144" xr3:uid="{C782AA49-DA02-4516-916A-D811E19FB599}" name="Column11136"/>
    <tableColumn id="11145" xr3:uid="{9031D6B6-E82D-408D-B1F3-168160A6332A}" name="Column11137"/>
    <tableColumn id="11146" xr3:uid="{4A67DB1C-1372-45EA-A755-37EE8160F76F}" name="Column11138"/>
    <tableColumn id="11147" xr3:uid="{B1BB5595-CEE2-47C6-9448-6E7D17B386F1}" name="Column11139"/>
    <tableColumn id="11148" xr3:uid="{E6E27EFF-0EA0-4FD3-82E7-B6649E8C145A}" name="Column11140"/>
    <tableColumn id="11149" xr3:uid="{109182A0-D503-4194-8B64-8813C533705C}" name="Column11141"/>
    <tableColumn id="11150" xr3:uid="{618BBED1-D0DA-4843-8565-AF2B8973539C}" name="Column11142"/>
    <tableColumn id="11151" xr3:uid="{482E7BF6-9F16-4087-883D-1251F4475DF4}" name="Column11143"/>
    <tableColumn id="11152" xr3:uid="{01E9362F-9771-4A9C-ACC7-A0B87039474F}" name="Column11144"/>
    <tableColumn id="11153" xr3:uid="{C0EA0610-392C-4964-ACAA-CC177C0D92B3}" name="Column11145"/>
    <tableColumn id="11154" xr3:uid="{EEDBC148-338D-457C-9F2B-728E3889C66F}" name="Column11146"/>
    <tableColumn id="11155" xr3:uid="{330F3EB2-025F-49D3-8187-209EC9465C7F}" name="Column11147"/>
    <tableColumn id="11156" xr3:uid="{D1AF6101-872A-4383-AC3D-A09AFB73CF55}" name="Column11148"/>
    <tableColumn id="11157" xr3:uid="{F77AB568-E43A-42A9-80FB-99AE9CFB34C3}" name="Column11149"/>
    <tableColumn id="11158" xr3:uid="{1BE727B6-AD2F-488A-82DB-2F9A9E4C4E06}" name="Column11150"/>
    <tableColumn id="11159" xr3:uid="{3D70C4BB-E290-47ED-B89B-10141514BFF8}" name="Column11151"/>
    <tableColumn id="11160" xr3:uid="{428484DB-7A93-4D09-B263-3990707C4136}" name="Column11152"/>
    <tableColumn id="11161" xr3:uid="{0CB0BDFA-63C2-4F1A-BEEB-9A97FF4C687C}" name="Column11153"/>
    <tableColumn id="11162" xr3:uid="{7EF9A0F8-FB1F-4B5D-86C0-554DF2AD0ACD}" name="Column11154"/>
    <tableColumn id="11163" xr3:uid="{905DF2B1-911B-4C55-96AB-AD1D8CB219FF}" name="Column11155"/>
    <tableColumn id="11164" xr3:uid="{C8B1FDF7-C6FC-4893-B514-6F9755B9EC1F}" name="Column11156"/>
    <tableColumn id="11165" xr3:uid="{C52642FA-BC64-4709-AC55-3F2FC55D4846}" name="Column11157"/>
    <tableColumn id="11166" xr3:uid="{03C42F43-4C00-4B02-92AA-EF6B81179D6E}" name="Column11158"/>
    <tableColumn id="11167" xr3:uid="{B8069F5B-7633-41EB-9640-6A7A8B146265}" name="Column11159"/>
    <tableColumn id="11168" xr3:uid="{935B9DA9-1376-4C45-8CD0-F7023F0B7659}" name="Column11160"/>
    <tableColumn id="11169" xr3:uid="{A6C94D51-AFDE-4BD1-948F-6F3822EDA50D}" name="Column11161"/>
    <tableColumn id="11170" xr3:uid="{23D7F799-681C-423F-9CBA-585EF0E1587B}" name="Column11162"/>
    <tableColumn id="11171" xr3:uid="{09F4B26A-BE2E-41C3-9314-FB8CB61D4A6B}" name="Column11163"/>
    <tableColumn id="11172" xr3:uid="{D113AAD7-11CB-420E-B0A2-70B63EDAD069}" name="Column11164"/>
    <tableColumn id="11173" xr3:uid="{A3D01019-B4E4-40FE-B41B-219944A1F500}" name="Column11165"/>
    <tableColumn id="11174" xr3:uid="{1C29779C-A331-4D6C-A47A-92A1DEF80BFA}" name="Column11166"/>
    <tableColumn id="11175" xr3:uid="{F87E60A4-E40C-4A3F-AD6E-696CEE815ED1}" name="Column11167"/>
    <tableColumn id="11176" xr3:uid="{08DC471B-CA9F-46A8-AD28-7C743C947534}" name="Column11168"/>
    <tableColumn id="11177" xr3:uid="{8D8917B7-1B40-40EE-BFB6-7F69DD454AE5}" name="Column11169"/>
    <tableColumn id="11178" xr3:uid="{FD7AE4A0-0DEC-459D-B1D4-1382C899B65F}" name="Column11170"/>
    <tableColumn id="11179" xr3:uid="{D0C9BDAE-25B6-4870-86F6-4D6181275AFB}" name="Column11171"/>
    <tableColumn id="11180" xr3:uid="{47A0179A-F293-47DA-B435-4F89E0FE7F28}" name="Column11172"/>
    <tableColumn id="11181" xr3:uid="{CC53CD69-EDD7-4884-86F9-4AE56F769F74}" name="Column11173"/>
    <tableColumn id="11182" xr3:uid="{BFD14E73-C651-4218-8C67-16BDDDBCBCF9}" name="Column11174"/>
    <tableColumn id="11183" xr3:uid="{A007099D-3D04-4F29-9C37-D7DA03FD4CDC}" name="Column11175"/>
    <tableColumn id="11184" xr3:uid="{FD1468FB-EFED-448F-AFB5-9C9CFAB63B26}" name="Column11176"/>
    <tableColumn id="11185" xr3:uid="{31849D4B-CAF1-4656-AA99-F3A75C7993D9}" name="Column11177"/>
    <tableColumn id="11186" xr3:uid="{AE5AD125-0D61-4CC5-96C9-8F509519C65B}" name="Column11178"/>
    <tableColumn id="11187" xr3:uid="{5C5A9363-5DCA-41E2-BED2-589C15FE8D0E}" name="Column11179"/>
    <tableColumn id="11188" xr3:uid="{597426F3-56ED-4AF3-8B9D-1349F6EE342B}" name="Column11180"/>
    <tableColumn id="11189" xr3:uid="{45EB96E3-10D7-450C-BBF3-D5026BA7963B}" name="Column11181"/>
    <tableColumn id="11190" xr3:uid="{B919F77B-61F9-4DC5-BF6B-FEB728A6F0E6}" name="Column11182"/>
    <tableColumn id="11191" xr3:uid="{5F06BFC0-0FFD-40C5-A02B-1FFC025FB220}" name="Column11183"/>
    <tableColumn id="11192" xr3:uid="{52C90D00-08D1-4B9F-922C-C1D91BDAE426}" name="Column11184"/>
    <tableColumn id="11193" xr3:uid="{9E847E5F-3152-44D5-A5C4-06A344E62FA5}" name="Column11185"/>
    <tableColumn id="11194" xr3:uid="{B11A34F5-E688-4A89-ABA2-C81E6E13A320}" name="Column11186"/>
    <tableColumn id="11195" xr3:uid="{FAB44424-38CC-4633-AA6B-245E1D9D615E}" name="Column11187"/>
    <tableColumn id="11196" xr3:uid="{F24A14D8-901F-4861-93F5-5A2F52A6944A}" name="Column11188"/>
    <tableColumn id="11197" xr3:uid="{21E15F40-82DF-4817-9643-4E26C83C3932}" name="Column11189"/>
    <tableColumn id="11198" xr3:uid="{592A0331-8334-4873-8ADD-7CC04EBC0EE7}" name="Column11190"/>
    <tableColumn id="11199" xr3:uid="{73B06A1B-45AB-4A97-B802-C3364A40E7C6}" name="Column11191"/>
    <tableColumn id="11200" xr3:uid="{54D9D815-579E-4C2C-AEB1-A0ECE98E1C2B}" name="Column11192"/>
    <tableColumn id="11201" xr3:uid="{EFA248FF-465C-4300-B9BA-28F9AFE073C1}" name="Column11193"/>
    <tableColumn id="11202" xr3:uid="{482593E5-00FA-4D62-A28E-CA47D1B8A556}" name="Column11194"/>
    <tableColumn id="11203" xr3:uid="{962D537B-0219-4FFB-AB40-086816687062}" name="Column11195"/>
    <tableColumn id="11204" xr3:uid="{C4D47F32-6D3A-4030-BCD3-5D010A4CF08C}" name="Column11196"/>
    <tableColumn id="11205" xr3:uid="{9D9F1FE0-39D8-4681-BE90-CBF822558AE4}" name="Column11197"/>
    <tableColumn id="11206" xr3:uid="{2D88FBA8-1302-4B70-AE66-D817BBAE9717}" name="Column11198"/>
    <tableColumn id="11207" xr3:uid="{68B2D48A-97A9-422B-88EB-CACFD68747B4}" name="Column11199"/>
    <tableColumn id="11208" xr3:uid="{2DF2586F-55AD-446B-94E0-BD425C8F2748}" name="Column11200"/>
    <tableColumn id="11209" xr3:uid="{F244056F-1741-4C2C-88D0-194D8DA7A14F}" name="Column11201"/>
    <tableColumn id="11210" xr3:uid="{5E8206C2-BFAE-4EE7-9A9C-B212AE233D3C}" name="Column11202"/>
    <tableColumn id="11211" xr3:uid="{7CA38F9B-F09A-45F9-8CB9-941A647761B5}" name="Column11203"/>
    <tableColumn id="11212" xr3:uid="{D7DE0C9D-7195-4748-87DA-EBA918D25A30}" name="Column11204"/>
    <tableColumn id="11213" xr3:uid="{A0102353-6840-4F27-B5FE-7FC8FAFFBF44}" name="Column11205"/>
    <tableColumn id="11214" xr3:uid="{B7748398-F66F-488F-8FC2-FFA361C403B6}" name="Column11206"/>
    <tableColumn id="11215" xr3:uid="{6B5FDB90-A739-436D-ABAC-307BB03C89A5}" name="Column11207"/>
    <tableColumn id="11216" xr3:uid="{7737F2A2-B88A-47C9-9B9A-DBD39B4C0156}" name="Column11208"/>
    <tableColumn id="11217" xr3:uid="{82D9F164-72F6-4939-9DEA-892C37ED5422}" name="Column11209"/>
    <tableColumn id="11218" xr3:uid="{3055F5E0-3AB3-4AB2-8413-F376BEA063BF}" name="Column11210"/>
    <tableColumn id="11219" xr3:uid="{C757F531-5537-4012-8396-86C800945E3F}" name="Column11211"/>
    <tableColumn id="11220" xr3:uid="{39F5675F-55AB-4006-B6FE-BD53FEAF90D3}" name="Column11212"/>
    <tableColumn id="11221" xr3:uid="{6E07424A-9746-4292-8F8A-C16134906839}" name="Column11213"/>
    <tableColumn id="11222" xr3:uid="{6D8784E0-5AA7-415D-BF4B-AB624DB9D1F8}" name="Column11214"/>
    <tableColumn id="11223" xr3:uid="{F10F4DE7-D1C8-41FF-B961-9B986A97138B}" name="Column11215"/>
    <tableColumn id="11224" xr3:uid="{97FD9C41-FF41-4C67-B7C7-108B95F74917}" name="Column11216"/>
    <tableColumn id="11225" xr3:uid="{552B3E99-8507-41C4-AEC6-2A0B16FB9D20}" name="Column11217"/>
    <tableColumn id="11226" xr3:uid="{858EE5DB-08DD-4302-B8D0-CBE17EC920F4}" name="Column11218"/>
    <tableColumn id="11227" xr3:uid="{D47B628F-5D70-4B3B-83F2-467E639605C7}" name="Column11219"/>
    <tableColumn id="11228" xr3:uid="{2B42D2A3-EA61-4D0E-9A82-F6A75B6E458F}" name="Column11220"/>
    <tableColumn id="11229" xr3:uid="{89A68790-A828-4B72-8555-570EC0100A5F}" name="Column11221"/>
    <tableColumn id="11230" xr3:uid="{9AC480F5-F40A-4686-A6D1-1D9B64C2ACCE}" name="Column11222"/>
    <tableColumn id="11231" xr3:uid="{EF1E9C43-DC46-4C77-A45F-7B246FE16B71}" name="Column11223"/>
    <tableColumn id="11232" xr3:uid="{AC40FA5E-074F-4805-8046-3913F5C8829D}" name="Column11224"/>
    <tableColumn id="11233" xr3:uid="{9649994C-C2A1-49F0-87D5-B2D7980C130B}" name="Column11225"/>
    <tableColumn id="11234" xr3:uid="{68101322-251A-4E2F-BB2C-C46A0F2D2237}" name="Column11226"/>
    <tableColumn id="11235" xr3:uid="{3C46B23F-53A3-4D77-AC91-9702E1C183D3}" name="Column11227"/>
    <tableColumn id="11236" xr3:uid="{41FB1902-ADFA-4D4D-A9DC-CA1F3926097F}" name="Column11228"/>
    <tableColumn id="11237" xr3:uid="{619DDC39-3EF7-405E-8869-3566AD57CF71}" name="Column11229"/>
    <tableColumn id="11238" xr3:uid="{FF259A87-2354-4CB1-9EEB-0F82C692173D}" name="Column11230"/>
    <tableColumn id="11239" xr3:uid="{A1A123B4-84E0-4AC0-9D6D-EA3A39F36121}" name="Column11231"/>
    <tableColumn id="11240" xr3:uid="{A52B5351-FBB3-43AF-B474-A317642AA973}" name="Column11232"/>
    <tableColumn id="11241" xr3:uid="{CF97FE06-A2D1-458C-872F-B7EB2C7427DF}" name="Column11233"/>
    <tableColumn id="11242" xr3:uid="{18118151-F775-4416-B375-8FD67A1EDA93}" name="Column11234"/>
    <tableColumn id="11243" xr3:uid="{235F9288-A777-42A2-90BF-4D46E10DFDD0}" name="Column11235"/>
    <tableColumn id="11244" xr3:uid="{3DA9091E-5A68-4DCD-B587-8C074F2C70D7}" name="Column11236"/>
    <tableColumn id="11245" xr3:uid="{7FAEF591-57D7-4850-9877-CC9D0CA4F24A}" name="Column11237"/>
    <tableColumn id="11246" xr3:uid="{90CDB44E-4166-4D29-B400-1479DF7D4F5A}" name="Column11238"/>
    <tableColumn id="11247" xr3:uid="{A687BEE9-2689-4F07-8D0C-1D53F5D068BE}" name="Column11239"/>
    <tableColumn id="11248" xr3:uid="{7193B275-A624-471B-A7A1-84393838D48C}" name="Column11240"/>
    <tableColumn id="11249" xr3:uid="{97EA6859-46AC-495C-9BA2-40614A8C4954}" name="Column11241"/>
    <tableColumn id="11250" xr3:uid="{A925AA8E-BF7A-4078-BB9B-B0B703C9061C}" name="Column11242"/>
    <tableColumn id="11251" xr3:uid="{7977C5EF-89B3-4B6A-90CB-999B111A5054}" name="Column11243"/>
    <tableColumn id="11252" xr3:uid="{4D29741C-E9CF-46F7-803F-E1EA860B0F29}" name="Column11244"/>
    <tableColumn id="11253" xr3:uid="{DD5BEC27-3F3F-4824-A562-9A87B23F1E9B}" name="Column11245"/>
    <tableColumn id="11254" xr3:uid="{81736D9D-EEAD-4291-85EA-9B5ABD9F88BF}" name="Column11246"/>
    <tableColumn id="11255" xr3:uid="{37FF85A4-1663-45E2-A120-CCD747CC7838}" name="Column11247"/>
    <tableColumn id="11256" xr3:uid="{1A071467-EF30-410E-ACA3-BFB60D6FD9D2}" name="Column11248"/>
    <tableColumn id="11257" xr3:uid="{32D57620-3F61-4C41-B182-BCA804B494F8}" name="Column11249"/>
    <tableColumn id="11258" xr3:uid="{D0545DC4-410D-4006-AB34-925250C6910D}" name="Column11250"/>
    <tableColumn id="11259" xr3:uid="{982CA9AC-0511-41C7-95B7-C835CA6C55B0}" name="Column11251"/>
    <tableColumn id="11260" xr3:uid="{FD0BE83D-D7FC-46ED-99CC-41512AD495A5}" name="Column11252"/>
    <tableColumn id="11261" xr3:uid="{E71E34CA-220C-4712-9EFA-F15C51B68625}" name="Column11253"/>
    <tableColumn id="11262" xr3:uid="{B72DBA88-25FC-4EEF-99F5-16AA34AF8747}" name="Column11254"/>
    <tableColumn id="11263" xr3:uid="{F7A1ABB2-E6FF-4B8B-8D2E-866F7B48558D}" name="Column11255"/>
    <tableColumn id="11264" xr3:uid="{FAC7A95C-E27A-4442-9726-FE30C153DF14}" name="Column11256"/>
    <tableColumn id="11265" xr3:uid="{7551FC3B-ACE6-49D3-9360-822D4A3A815F}" name="Column11257"/>
    <tableColumn id="11266" xr3:uid="{084263F9-1E10-40C7-B79E-4B272DAB9721}" name="Column11258"/>
    <tableColumn id="11267" xr3:uid="{357303D2-7341-40A3-A8A7-FF04769CB796}" name="Column11259"/>
    <tableColumn id="11268" xr3:uid="{2ADFF55F-B409-457D-8ED3-80E20C734E43}" name="Column11260"/>
    <tableColumn id="11269" xr3:uid="{90D624FF-98B2-4EC1-920E-95B4F3BD7C99}" name="Column11261"/>
    <tableColumn id="11270" xr3:uid="{0D7739C4-3426-4DAF-A494-FC459289C79A}" name="Column11262"/>
    <tableColumn id="11271" xr3:uid="{3E49713E-058F-4950-9D41-533C9AD447A4}" name="Column11263"/>
    <tableColumn id="11272" xr3:uid="{5F83DFFA-71B9-4578-8991-D73147066296}" name="Column11264"/>
    <tableColumn id="11273" xr3:uid="{4D0B89F2-A37A-4AC9-B432-4A57DA563FC5}" name="Column11265"/>
    <tableColumn id="11274" xr3:uid="{71D3E106-2EF8-4A8F-A223-625623FD1D51}" name="Column11266"/>
    <tableColumn id="11275" xr3:uid="{247DB7C3-2138-4DC5-8AB9-4CFB0E7E0ADF}" name="Column11267"/>
    <tableColumn id="11276" xr3:uid="{C738015C-2948-49DB-AB92-C196453635DF}" name="Column11268"/>
    <tableColumn id="11277" xr3:uid="{02E405B1-D6E1-4C51-82AE-B6D78808E800}" name="Column11269"/>
    <tableColumn id="11278" xr3:uid="{DE5A3B0D-E363-40DA-9DD4-1D0392ECABDF}" name="Column11270"/>
    <tableColumn id="11279" xr3:uid="{D17D2F7F-8235-4670-9D7D-442B61757364}" name="Column11271"/>
    <tableColumn id="11280" xr3:uid="{46D3A5B4-EEFE-4B79-9E61-6FC8564C6305}" name="Column11272"/>
    <tableColumn id="11281" xr3:uid="{4C20D679-14DD-47D3-8C97-43EB5C975BB8}" name="Column11273"/>
    <tableColumn id="11282" xr3:uid="{A199FAC8-7936-4ADB-A68D-69D76E6D24BF}" name="Column11274"/>
    <tableColumn id="11283" xr3:uid="{E7FDC1CA-B090-46D3-9093-627A4177195B}" name="Column11275"/>
    <tableColumn id="11284" xr3:uid="{48622558-5654-41A6-AFF8-B4A65401C195}" name="Column11276"/>
    <tableColumn id="11285" xr3:uid="{C09B5BAA-CEF0-42A0-A8A3-43D5C7F595A9}" name="Column11277"/>
    <tableColumn id="11286" xr3:uid="{F2E1B541-BBC3-4237-BAFC-0CF0B0BFFAEE}" name="Column11278"/>
    <tableColumn id="11287" xr3:uid="{6D89855E-B232-4716-8752-310F8C6F0101}" name="Column11279"/>
    <tableColumn id="11288" xr3:uid="{4D708C87-BC87-453F-BB89-C0C48D78E8CF}" name="Column11280"/>
    <tableColumn id="11289" xr3:uid="{5857755B-DED6-4FBC-A415-CB1B51046383}" name="Column11281"/>
    <tableColumn id="11290" xr3:uid="{34A0C9FC-D073-4219-9B94-AB5C9EF45506}" name="Column11282"/>
    <tableColumn id="11291" xr3:uid="{91E9836B-7E00-41F1-BE7E-AF801C797959}" name="Column11283"/>
    <tableColumn id="11292" xr3:uid="{553A4E3C-66D3-41E3-A4F5-49BD09E4AA4C}" name="Column11284"/>
    <tableColumn id="11293" xr3:uid="{F0A2DE30-295A-492E-96B7-E756411B220E}" name="Column11285"/>
    <tableColumn id="11294" xr3:uid="{8BE04E21-E3B4-4C70-871E-B8A106D4443F}" name="Column11286"/>
    <tableColumn id="11295" xr3:uid="{8D3012E1-E466-47B1-B2DF-E52FAF699DBF}" name="Column11287"/>
    <tableColumn id="11296" xr3:uid="{2B4CF4F3-067C-40CA-B81C-4C456B650501}" name="Column11288"/>
    <tableColumn id="11297" xr3:uid="{08975FF4-B1DB-4E20-AEBD-491914EE1FF9}" name="Column11289"/>
    <tableColumn id="11298" xr3:uid="{65E14DE3-8A62-40CA-866E-2882E535B4FF}" name="Column11290"/>
    <tableColumn id="11299" xr3:uid="{0FF9B160-3A57-4C05-9936-F293DFA3F916}" name="Column11291"/>
    <tableColumn id="11300" xr3:uid="{317E82A9-D124-4897-92C9-A26832A64E0B}" name="Column11292"/>
    <tableColumn id="11301" xr3:uid="{FBA3AD87-23B9-42F5-9687-F57D61C0FCA2}" name="Column11293"/>
    <tableColumn id="11302" xr3:uid="{2ACD62A0-46DF-4464-A5E9-C59259D73D19}" name="Column11294"/>
    <tableColumn id="11303" xr3:uid="{5BD025A2-D3CE-4748-8AE6-B2F218554B6E}" name="Column11295"/>
    <tableColumn id="11304" xr3:uid="{56CE93BA-E9C0-435C-B0C4-D27FB5382869}" name="Column11296"/>
    <tableColumn id="11305" xr3:uid="{3F734074-7C95-42EA-A4F7-7B33966D2200}" name="Column11297"/>
    <tableColumn id="11306" xr3:uid="{8C668304-01BE-43DF-A8A1-468C97BDE35B}" name="Column11298"/>
    <tableColumn id="11307" xr3:uid="{998D1194-35B2-47BF-A34D-BC8D5A2DCCB1}" name="Column11299"/>
    <tableColumn id="11308" xr3:uid="{F748C94E-53BD-48B2-807D-E4760B2A9047}" name="Column11300"/>
    <tableColumn id="11309" xr3:uid="{7E932BF0-6325-4BE1-9487-7957BE048456}" name="Column11301"/>
    <tableColumn id="11310" xr3:uid="{94DE4DF5-3E0B-4CDC-9656-CF6C9997CAE6}" name="Column11302"/>
    <tableColumn id="11311" xr3:uid="{932F6E60-B684-4A5A-99C9-2F1774127474}" name="Column11303"/>
    <tableColumn id="11312" xr3:uid="{F27E31B0-1B6A-4065-8533-1533D2AAAE6A}" name="Column11304"/>
    <tableColumn id="11313" xr3:uid="{60492D61-F2F8-4659-8CF6-E2B0F39AF71A}" name="Column11305"/>
    <tableColumn id="11314" xr3:uid="{74501A92-5C94-418D-9F35-93080AF65CDB}" name="Column11306"/>
    <tableColumn id="11315" xr3:uid="{E0557A83-3A83-42AC-B61E-56391E0E1FD5}" name="Column11307"/>
    <tableColumn id="11316" xr3:uid="{5B5B393B-20AB-4413-A942-88BA61652CFD}" name="Column11308"/>
    <tableColumn id="11317" xr3:uid="{68F3B778-A1A9-41BA-91C3-A8C64938131B}" name="Column11309"/>
    <tableColumn id="11318" xr3:uid="{0D8C3CB4-4E64-465B-9704-1403C11B5408}" name="Column11310"/>
    <tableColumn id="11319" xr3:uid="{2B0121B4-21FC-41E5-81A5-02EC8E5DCB18}" name="Column11311"/>
    <tableColumn id="11320" xr3:uid="{F9B7DB76-6A54-4353-A2B8-E211D4FF55D5}" name="Column11312"/>
    <tableColumn id="11321" xr3:uid="{F8EA2BED-3DF7-4A56-AF26-21616CBBBBAD}" name="Column11313"/>
    <tableColumn id="11322" xr3:uid="{8287BB72-0DEB-4B2E-974B-A94FF4A6D83E}" name="Column11314"/>
    <tableColumn id="11323" xr3:uid="{EADAF6AD-1EF2-4F5A-B6D2-391BD0283C32}" name="Column11315"/>
    <tableColumn id="11324" xr3:uid="{C9C88720-59E7-4991-8C3D-B24079766D52}" name="Column11316"/>
    <tableColumn id="11325" xr3:uid="{4B68F7FD-45A4-4067-BD0C-76494E39C72D}" name="Column11317"/>
    <tableColumn id="11326" xr3:uid="{62036896-16D6-4B3A-93CC-ACAE5C59E1C4}" name="Column11318"/>
    <tableColumn id="11327" xr3:uid="{0469F001-8905-4416-B28C-6276E854B20C}" name="Column11319"/>
    <tableColumn id="11328" xr3:uid="{AE82C21D-2B10-4B3B-B304-3F2E9518DEE5}" name="Column11320"/>
    <tableColumn id="11329" xr3:uid="{A8FC2688-4421-4184-B8B5-FBDEC35FEEAD}" name="Column11321"/>
    <tableColumn id="11330" xr3:uid="{0F512F32-AD8E-4A9A-847C-D668C070797D}" name="Column11322"/>
    <tableColumn id="11331" xr3:uid="{228A8BED-82A8-4034-8105-18758102ABF4}" name="Column11323"/>
    <tableColumn id="11332" xr3:uid="{8D9DA4B6-88CA-42D9-8F60-2311788DAD63}" name="Column11324"/>
    <tableColumn id="11333" xr3:uid="{28F0BC6C-21E3-4A42-9995-98BD38AEE843}" name="Column11325"/>
    <tableColumn id="11334" xr3:uid="{46FFD048-3990-4EFD-80B8-BC5523E9A1C5}" name="Column11326"/>
    <tableColumn id="11335" xr3:uid="{1BB52AF9-3B42-4D3C-844C-8EA9545D5F8A}" name="Column11327"/>
    <tableColumn id="11336" xr3:uid="{638AB25E-AAC2-43D5-B20D-DE74FBCB7984}" name="Column11328"/>
    <tableColumn id="11337" xr3:uid="{B6A4E112-0660-404F-AF83-2E82DDE21459}" name="Column11329"/>
    <tableColumn id="11338" xr3:uid="{63B635FC-9BAF-4025-9963-69F1C6B82269}" name="Column11330"/>
    <tableColumn id="11339" xr3:uid="{0FAFC13C-2685-4E7B-A424-F021570F32C5}" name="Column11331"/>
    <tableColumn id="11340" xr3:uid="{7D6EC08F-9E48-410A-8254-C57CB90EA1F9}" name="Column11332"/>
    <tableColumn id="11341" xr3:uid="{5C6B8109-6F92-4E77-A14E-ADAD9C91CF9A}" name="Column11333"/>
    <tableColumn id="11342" xr3:uid="{F4802919-1627-497B-A37D-2A61E4AD8A22}" name="Column11334"/>
    <tableColumn id="11343" xr3:uid="{7DCE6B94-A10F-4187-8E73-ADD0374229E5}" name="Column11335"/>
    <tableColumn id="11344" xr3:uid="{790D474B-311A-4DF2-973F-2E6DDB315E66}" name="Column11336"/>
    <tableColumn id="11345" xr3:uid="{87279E36-684D-4D64-978A-36136959F457}" name="Column11337"/>
    <tableColumn id="11346" xr3:uid="{16FA170C-8703-400B-96EF-CB5BBF1A6727}" name="Column11338"/>
    <tableColumn id="11347" xr3:uid="{24DE9433-6111-4E74-9C18-53668C91303A}" name="Column11339"/>
    <tableColumn id="11348" xr3:uid="{A5AF5503-84FA-40B7-8A86-3A751FC4B9FF}" name="Column11340"/>
    <tableColumn id="11349" xr3:uid="{95FFC6D9-384F-41F8-A394-5D8798BDCA1A}" name="Column11341"/>
    <tableColumn id="11350" xr3:uid="{83458FF6-8A16-434E-BEEE-57A9660FB619}" name="Column11342"/>
    <tableColumn id="11351" xr3:uid="{F9667DAA-C155-4FDD-BA75-E61F86A36E6C}" name="Column11343"/>
    <tableColumn id="11352" xr3:uid="{1ADF90C1-1DE7-43EB-91C9-ECD64412A7A3}" name="Column11344"/>
    <tableColumn id="11353" xr3:uid="{564A53B5-536C-4D8A-AE6B-0FF8E6149973}" name="Column11345"/>
    <tableColumn id="11354" xr3:uid="{7867DB76-E2D4-400D-8BC9-CB96CE10AAEB}" name="Column11346"/>
    <tableColumn id="11355" xr3:uid="{1DF96C8B-14C8-4CF8-BE33-3A74BFF35258}" name="Column11347"/>
    <tableColumn id="11356" xr3:uid="{F2D5AD0D-14C0-4C1D-89F0-957C2E24BD88}" name="Column11348"/>
    <tableColumn id="11357" xr3:uid="{8A37D359-4041-4669-B421-733D006C5354}" name="Column11349"/>
    <tableColumn id="11358" xr3:uid="{9B1E7BF5-E7ED-450D-B64D-06BDD7D017F0}" name="Column11350"/>
    <tableColumn id="11359" xr3:uid="{7EE22E84-7323-4003-A803-88AC4A709654}" name="Column11351"/>
    <tableColumn id="11360" xr3:uid="{2BC04CDC-F63D-4D48-AF1E-0F49BD980D6E}" name="Column11352"/>
    <tableColumn id="11361" xr3:uid="{D25C84F3-8875-4EAC-BA29-C70046E71E47}" name="Column11353"/>
    <tableColumn id="11362" xr3:uid="{878477F6-9FD7-4280-BAEE-17D4935F7F1E}" name="Column11354"/>
    <tableColumn id="11363" xr3:uid="{3D56F4DE-2421-4D35-87EF-206E948CE0C7}" name="Column11355"/>
    <tableColumn id="11364" xr3:uid="{56B5390D-5C49-490A-995E-5FB8B09F58FC}" name="Column11356"/>
    <tableColumn id="11365" xr3:uid="{C7587124-6FFA-451B-9E69-60532D0F58F9}" name="Column11357"/>
    <tableColumn id="11366" xr3:uid="{08D583D5-23B8-4C46-9795-FA47788399BA}" name="Column11358"/>
    <tableColumn id="11367" xr3:uid="{2B619932-CFFD-45EF-9F46-B8A584974FD8}" name="Column11359"/>
    <tableColumn id="11368" xr3:uid="{63CF5D37-312A-4169-B63F-8829F81B9068}" name="Column11360"/>
    <tableColumn id="11369" xr3:uid="{E5C42C47-EB10-491C-8AFA-E76912172318}" name="Column11361"/>
    <tableColumn id="11370" xr3:uid="{D14819B4-C670-4312-A0E6-8D00EB88E7DE}" name="Column11362"/>
    <tableColumn id="11371" xr3:uid="{F09DDF05-3295-4F9E-A5C7-2830ED50323E}" name="Column11363"/>
    <tableColumn id="11372" xr3:uid="{6C9F28DF-95FB-4F4A-8BC8-FF5C6D5C7C1A}" name="Column11364"/>
    <tableColumn id="11373" xr3:uid="{54D15870-C754-41F8-9221-700642678AA9}" name="Column11365"/>
    <tableColumn id="11374" xr3:uid="{115A668B-339C-4797-B5C7-ADA01A52DD34}" name="Column11366"/>
    <tableColumn id="11375" xr3:uid="{4FDF1B33-91B2-4C1C-930F-A847933CFF41}" name="Column11367"/>
    <tableColumn id="11376" xr3:uid="{EAEE23BF-EAE7-4540-9DF6-E86140B8ECF8}" name="Column11368"/>
    <tableColumn id="11377" xr3:uid="{FB96D76E-7C3D-4D8C-969D-6E797F4937CB}" name="Column11369"/>
    <tableColumn id="11378" xr3:uid="{C09843AD-3274-45A2-B888-9355E3B39EAB}" name="Column11370"/>
    <tableColumn id="11379" xr3:uid="{0B775655-F786-4858-80BA-2657A8A9CE52}" name="Column11371"/>
    <tableColumn id="11380" xr3:uid="{0314AB31-4BCB-494F-BCF9-C899B7AB6A42}" name="Column11372"/>
    <tableColumn id="11381" xr3:uid="{265173EE-130D-4EB2-8255-70184F90B8D6}" name="Column11373"/>
    <tableColumn id="11382" xr3:uid="{9E94C26B-9751-49EC-BC23-7DEF6B28F1F8}" name="Column11374"/>
    <tableColumn id="11383" xr3:uid="{D9DF2837-5141-4205-A0EE-0D3396220F2C}" name="Column11375"/>
    <tableColumn id="11384" xr3:uid="{F8A88FB5-4D15-4928-AC68-0C1815070460}" name="Column11376"/>
    <tableColumn id="11385" xr3:uid="{50CC74B3-4B4A-433F-87C2-84A9CC4A2BA4}" name="Column11377"/>
    <tableColumn id="11386" xr3:uid="{7ABCFE84-2015-4BA9-ABE8-F294039D1E37}" name="Column11378"/>
    <tableColumn id="11387" xr3:uid="{EE05584B-9C5B-4C48-923F-8B4AC9F5BE35}" name="Column11379"/>
    <tableColumn id="11388" xr3:uid="{7F29B95E-63E4-4208-BFCD-9536F7ACABCC}" name="Column11380"/>
    <tableColumn id="11389" xr3:uid="{68A021CD-1191-46F1-BCB5-C733F5A992B2}" name="Column11381"/>
    <tableColumn id="11390" xr3:uid="{5E4CB645-7E31-4025-9AB4-B6828A9B847D}" name="Column11382"/>
    <tableColumn id="11391" xr3:uid="{8F0C35DE-870E-4921-B2DF-B89A84CBE44A}" name="Column11383"/>
    <tableColumn id="11392" xr3:uid="{41CFC69C-10C5-48BE-8B5B-8C0D05B5719A}" name="Column11384"/>
    <tableColumn id="11393" xr3:uid="{7AE208E8-3180-4B28-8F55-C79D104F0A50}" name="Column11385"/>
    <tableColumn id="11394" xr3:uid="{11333943-F63F-4240-BA5A-03A5B6814ACE}" name="Column11386"/>
    <tableColumn id="11395" xr3:uid="{75EBA63D-C97F-4EAF-A94F-2EDEDF0DA3B6}" name="Column11387"/>
    <tableColumn id="11396" xr3:uid="{386A2ED3-E67F-4B8E-90F4-1E8DB3F1906F}" name="Column11388"/>
    <tableColumn id="11397" xr3:uid="{00C61762-3949-4452-AF40-B1D219CDB812}" name="Column11389"/>
    <tableColumn id="11398" xr3:uid="{0DFB4C39-B6E5-4FBB-AAF5-86CB020BC0FE}" name="Column11390"/>
    <tableColumn id="11399" xr3:uid="{FEF1AC85-CF46-42E3-8F80-4981B6C9A16A}" name="Column11391"/>
    <tableColumn id="11400" xr3:uid="{06A7723A-793F-4C9C-BA46-C87491446CEA}" name="Column11392"/>
    <tableColumn id="11401" xr3:uid="{05893504-35A1-48EC-9AD6-7A208AFFF3C9}" name="Column11393"/>
    <tableColumn id="11402" xr3:uid="{68395D53-175B-44A0-9EC2-DFFEA6486969}" name="Column11394"/>
    <tableColumn id="11403" xr3:uid="{E33F5258-C29E-46CA-92F5-45B143B6FC93}" name="Column11395"/>
    <tableColumn id="11404" xr3:uid="{E76798D7-9E6F-4028-A5A8-5DDD8EBB84B9}" name="Column11396"/>
    <tableColumn id="11405" xr3:uid="{E6B230FB-5358-4701-B2A3-E667CDB99D34}" name="Column11397"/>
    <tableColumn id="11406" xr3:uid="{DA38663F-8018-4263-9DDF-5025FE5F38A1}" name="Column11398"/>
    <tableColumn id="11407" xr3:uid="{597E4A9B-C6D2-4A74-ABCB-C2D4441B6F62}" name="Column11399"/>
    <tableColumn id="11408" xr3:uid="{1A0431DC-6363-4A0C-A7E9-578411C1D761}" name="Column11400"/>
    <tableColumn id="11409" xr3:uid="{58545DE8-6EAD-4AF2-B9E7-04842DF7862C}" name="Column11401"/>
    <tableColumn id="11410" xr3:uid="{DC2DAA02-22E9-4999-BFE8-73F7F7CB8591}" name="Column11402"/>
    <tableColumn id="11411" xr3:uid="{3060D6A1-0527-477D-984C-2E5D806FE254}" name="Column11403"/>
    <tableColumn id="11412" xr3:uid="{CF4A6D07-D39C-4D44-BD82-8CA8DC3156CC}" name="Column11404"/>
    <tableColumn id="11413" xr3:uid="{DF7CB895-87DC-4448-90D3-ADA5E454ADEC}" name="Column11405"/>
    <tableColumn id="11414" xr3:uid="{129C3917-672E-4DDB-84A9-9BE87CE0DB01}" name="Column11406"/>
    <tableColumn id="11415" xr3:uid="{3AAAEBC4-2463-40EF-8779-59B64A193980}" name="Column11407"/>
    <tableColumn id="11416" xr3:uid="{812855A2-BF15-49E8-9022-975EEF1989AE}" name="Column11408"/>
    <tableColumn id="11417" xr3:uid="{2BC3E30B-1327-48DB-A942-3ECB474DCD72}" name="Column11409"/>
    <tableColumn id="11418" xr3:uid="{6594B138-5ACC-454A-964E-88B099A142F8}" name="Column11410"/>
    <tableColumn id="11419" xr3:uid="{8FC791CC-5C73-4C3D-B909-AD2FBF0D2C6D}" name="Column11411"/>
    <tableColumn id="11420" xr3:uid="{C0DBA463-027F-40D8-93A8-6BF81CF84BD4}" name="Column11412"/>
    <tableColumn id="11421" xr3:uid="{B1885282-8ED6-4EB6-A4C0-FAB825C43096}" name="Column11413"/>
    <tableColumn id="11422" xr3:uid="{DD8946B5-828F-47D9-B9AB-C960E973EEAC}" name="Column11414"/>
    <tableColumn id="11423" xr3:uid="{A1CA336C-5776-496F-8D9C-FBEB93AA6850}" name="Column11415"/>
    <tableColumn id="11424" xr3:uid="{CA812BF0-DA96-4B0E-B4DA-4A4198C9458A}" name="Column11416"/>
    <tableColumn id="11425" xr3:uid="{4875192B-8646-457F-B71A-0A0084C1EFA4}" name="Column11417"/>
    <tableColumn id="11426" xr3:uid="{C2DABCFF-D62D-4DCD-BB76-34B6F3C943D9}" name="Column11418"/>
    <tableColumn id="11427" xr3:uid="{210968FF-0479-4F73-91C8-B460986BAE3E}" name="Column11419"/>
    <tableColumn id="11428" xr3:uid="{2238BF95-C873-47E5-A8CD-4785EE59DB30}" name="Column11420"/>
    <tableColumn id="11429" xr3:uid="{EC67500C-0FAD-4CB6-8BD7-CB9D514CD097}" name="Column11421"/>
    <tableColumn id="11430" xr3:uid="{CB0AF13E-8478-4EE4-B087-FC6BF61F631A}" name="Column11422"/>
    <tableColumn id="11431" xr3:uid="{89B2F973-C213-4604-9878-9AE573E3167A}" name="Column11423"/>
    <tableColumn id="11432" xr3:uid="{F988AE9C-49A6-427E-80EF-682213D1847C}" name="Column11424"/>
    <tableColumn id="11433" xr3:uid="{6E9D0B8B-4987-4889-8096-C18A9C2C3721}" name="Column11425"/>
    <tableColumn id="11434" xr3:uid="{42C3BF2B-7B30-4453-8733-7BFBAD42C615}" name="Column11426"/>
    <tableColumn id="11435" xr3:uid="{764226EF-42DE-47F1-8D58-1F25181CE890}" name="Column11427"/>
    <tableColumn id="11436" xr3:uid="{0D2DA178-E9C3-4782-9FC2-2EB515821C2F}" name="Column11428"/>
    <tableColumn id="11437" xr3:uid="{FA94A4FE-D71D-4BB0-AD9F-49382E490272}" name="Column11429"/>
    <tableColumn id="11438" xr3:uid="{3E341962-BD88-473C-A72C-90FA71EFACB8}" name="Column11430"/>
    <tableColumn id="11439" xr3:uid="{CEA171F4-72CC-4242-8EF8-6E337C0D5459}" name="Column11431"/>
    <tableColumn id="11440" xr3:uid="{9D5181A1-172A-47FE-BDC1-31983ABEF4B6}" name="Column11432"/>
    <tableColumn id="11441" xr3:uid="{4B2B675E-7617-4C7D-A73B-5DE781498DA8}" name="Column11433"/>
    <tableColumn id="11442" xr3:uid="{F60D2E33-E441-4125-BCF8-8019B5A6370E}" name="Column11434"/>
    <tableColumn id="11443" xr3:uid="{444315E8-EA00-4126-A233-F189557A6A81}" name="Column11435"/>
    <tableColumn id="11444" xr3:uid="{078CDA29-3EB1-43F8-BCCF-D6D3DE5E5C71}" name="Column11436"/>
    <tableColumn id="11445" xr3:uid="{13394F37-9F34-451D-8CC3-48823FAD509F}" name="Column11437"/>
    <tableColumn id="11446" xr3:uid="{8EC72771-3EE0-4EFE-BA05-7F9ADB22D8C2}" name="Column11438"/>
    <tableColumn id="11447" xr3:uid="{F6E3BB2F-D7E2-48C5-BBCA-D9C48EF64819}" name="Column11439"/>
    <tableColumn id="11448" xr3:uid="{8FBE8476-5DBF-4F16-B96F-597118260303}" name="Column11440"/>
    <tableColumn id="11449" xr3:uid="{32144935-7043-4DF7-8C68-82530F11826C}" name="Column11441"/>
    <tableColumn id="11450" xr3:uid="{F3730D64-6647-41FF-B4FB-E961C9B2C79B}" name="Column11442"/>
    <tableColumn id="11451" xr3:uid="{0511523A-5978-41D9-8EC9-AABFA53BF4B6}" name="Column11443"/>
    <tableColumn id="11452" xr3:uid="{BFD816E3-22DB-4746-B49D-90E6968931F2}" name="Column11444"/>
    <tableColumn id="11453" xr3:uid="{4F1F313F-52C3-4D20-A8D6-8760690E6CC7}" name="Column11445"/>
    <tableColumn id="11454" xr3:uid="{E5CBDA72-D1C5-465E-918F-1F253716AC45}" name="Column11446"/>
    <tableColumn id="11455" xr3:uid="{5F9CC205-6A5E-4034-AC58-B46C259A9659}" name="Column11447"/>
    <tableColumn id="11456" xr3:uid="{A76C53D1-72D4-4A79-848F-D4A07CEC4E0D}" name="Column11448"/>
    <tableColumn id="11457" xr3:uid="{BE8A5058-ADA5-40C2-A318-C297C2B97157}" name="Column11449"/>
    <tableColumn id="11458" xr3:uid="{7F9CAB0E-3839-45C8-85DC-A01122101137}" name="Column11450"/>
    <tableColumn id="11459" xr3:uid="{5FA05C47-6D19-45C6-A289-A7CD36538395}" name="Column11451"/>
    <tableColumn id="11460" xr3:uid="{598287C3-4302-49E6-8432-A8CDF8C2C492}" name="Column11452"/>
    <tableColumn id="11461" xr3:uid="{C3444EE9-FB9A-4800-A797-9E59C357E3FB}" name="Column11453"/>
    <tableColumn id="11462" xr3:uid="{D33B09C6-127C-412F-8CE7-C2FA3DEC362E}" name="Column11454"/>
    <tableColumn id="11463" xr3:uid="{428E7928-71EC-48BB-8978-C57A1895A85D}" name="Column11455"/>
    <tableColumn id="11464" xr3:uid="{A9FD8C4F-0150-4B15-AEA1-CFD7B6A9FCE1}" name="Column11456"/>
    <tableColumn id="11465" xr3:uid="{A32426AF-34B5-4F53-BE0D-24CE988B59EF}" name="Column11457"/>
    <tableColumn id="11466" xr3:uid="{A800EE6B-0E59-4DBF-AF14-85A0B93B0302}" name="Column11458"/>
    <tableColumn id="11467" xr3:uid="{EB556441-3877-4707-B9DC-21B1FBE10872}" name="Column11459"/>
    <tableColumn id="11468" xr3:uid="{C2A5F008-1F01-409B-B06F-0D9C3AB2A986}" name="Column11460"/>
    <tableColumn id="11469" xr3:uid="{D5763FFC-5C63-44D2-8F8A-D48E018F8A13}" name="Column11461"/>
    <tableColumn id="11470" xr3:uid="{06A18991-ABA1-40F8-9582-39CF5C203950}" name="Column11462"/>
    <tableColumn id="11471" xr3:uid="{907275E9-A532-4758-B542-926F1C038839}" name="Column11463"/>
    <tableColumn id="11472" xr3:uid="{C0FE81C4-6D4C-424B-9C6B-36FE66CC2822}" name="Column11464"/>
    <tableColumn id="11473" xr3:uid="{C063A24D-0C8C-4D1F-B4F8-01ABBE5C8597}" name="Column11465"/>
    <tableColumn id="11474" xr3:uid="{2C44D9B1-44B9-42FE-8E33-EF2F260F04BF}" name="Column11466"/>
    <tableColumn id="11475" xr3:uid="{9BD2831B-4863-40AD-81EA-90C535CDC303}" name="Column11467"/>
    <tableColumn id="11476" xr3:uid="{C4582650-76A0-4878-BFB7-9D24CFAC5744}" name="Column11468"/>
    <tableColumn id="11477" xr3:uid="{C2AC8A11-310F-45F0-BDE6-F745E1CA79BC}" name="Column11469"/>
    <tableColumn id="11478" xr3:uid="{6F02545A-8595-4410-9B1C-2AFAA74C47E1}" name="Column11470"/>
    <tableColumn id="11479" xr3:uid="{58518D56-27A7-4CEB-865F-54AEFC3BDB67}" name="Column11471"/>
    <tableColumn id="11480" xr3:uid="{C18990C9-A272-47D2-A49C-81E68F8D21C7}" name="Column11472"/>
    <tableColumn id="11481" xr3:uid="{7F83B1B9-224F-44CB-BFBB-F56CA2BB63F9}" name="Column11473"/>
    <tableColumn id="11482" xr3:uid="{BC98510C-3846-4658-902A-685BEB9527C3}" name="Column11474"/>
    <tableColumn id="11483" xr3:uid="{205759C8-FA91-4D4D-A109-6EF76742EAAC}" name="Column11475"/>
    <tableColumn id="11484" xr3:uid="{850E2488-D720-4BAC-895B-FE7AC61D595D}" name="Column11476"/>
    <tableColumn id="11485" xr3:uid="{DBCD537C-107B-4768-8C93-E6360BAB279F}" name="Column11477"/>
    <tableColumn id="11486" xr3:uid="{BE78AEFE-A3C1-4EBB-8FF5-E4C361047932}" name="Column11478"/>
    <tableColumn id="11487" xr3:uid="{F6AA0207-04D4-49FA-9CC9-9B7C8470CBEF}" name="Column11479"/>
    <tableColumn id="11488" xr3:uid="{FDEF7FA6-FC28-4B38-92E2-77DCC9FAB8BE}" name="Column11480"/>
    <tableColumn id="11489" xr3:uid="{70A95CF0-21B2-4FE3-8B6C-4FD2821E4B45}" name="Column11481"/>
    <tableColumn id="11490" xr3:uid="{3927897B-BBDB-4E4D-8B70-7F5CDFACC3B7}" name="Column11482"/>
    <tableColumn id="11491" xr3:uid="{60578E2C-EF01-4ED9-8B79-E93C6423EF1B}" name="Column11483"/>
    <tableColumn id="11492" xr3:uid="{F5319B7B-FDEA-430B-8549-7C3E8BE6900A}" name="Column11484"/>
    <tableColumn id="11493" xr3:uid="{57142A1B-CC92-4894-A213-47EC17E9CB45}" name="Column11485"/>
    <tableColumn id="11494" xr3:uid="{E701C23F-D329-4A1A-8364-7053EBD3E634}" name="Column11486"/>
    <tableColumn id="11495" xr3:uid="{7670C04E-DD89-4794-81B8-24DE79F1D48F}" name="Column11487"/>
    <tableColumn id="11496" xr3:uid="{FF871792-D514-41E2-96E1-BFF2ECB2CEBA}" name="Column11488"/>
    <tableColumn id="11497" xr3:uid="{F86D5A0C-B181-42A6-823F-77CA9F09B4F9}" name="Column11489"/>
    <tableColumn id="11498" xr3:uid="{F7F48169-781A-476C-BB69-C6395B205AAD}" name="Column11490"/>
    <tableColumn id="11499" xr3:uid="{3A682922-8CD0-4ED9-AA56-EA18B0A3E933}" name="Column11491"/>
    <tableColumn id="11500" xr3:uid="{013A8F4D-F35E-477D-9446-5A824F8C3052}" name="Column11492"/>
    <tableColumn id="11501" xr3:uid="{41F42558-8AEC-4FD3-89A2-5EC0FEB05CD6}" name="Column11493"/>
    <tableColumn id="11502" xr3:uid="{CB6545C4-0655-4F43-A03F-1FA127264E46}" name="Column11494"/>
    <tableColumn id="11503" xr3:uid="{23B0B3FC-8231-4D30-90C3-77374D1C5598}" name="Column11495"/>
    <tableColumn id="11504" xr3:uid="{A43B8F5C-F3A4-415D-9F62-32A8A4292F32}" name="Column11496"/>
    <tableColumn id="11505" xr3:uid="{588B4213-03C9-4AA5-B8CE-5477559092FE}" name="Column11497"/>
    <tableColumn id="11506" xr3:uid="{B0049F52-2FF9-4552-915B-C1A9296F2370}" name="Column11498"/>
    <tableColumn id="11507" xr3:uid="{C44FE2C8-6458-42F6-83A3-AB05C334D035}" name="Column11499"/>
    <tableColumn id="11508" xr3:uid="{59157C38-5FF1-4714-AFCD-5B0D8D51D43A}" name="Column11500"/>
    <tableColumn id="11509" xr3:uid="{B47E684B-8E69-4ECC-ACF5-A2B7388D87DD}" name="Column11501"/>
    <tableColumn id="11510" xr3:uid="{F151AFBC-B11E-47FA-BD3E-CE17C7D7C69E}" name="Column11502"/>
    <tableColumn id="11511" xr3:uid="{7C5DC211-07E9-45AD-85FE-D4EABF0D2332}" name="Column11503"/>
    <tableColumn id="11512" xr3:uid="{FBB22E38-64F7-47BC-95E9-58B5EBA61194}" name="Column11504"/>
    <tableColumn id="11513" xr3:uid="{EF1B53E7-2259-4F0D-B592-E45DBD126F11}" name="Column11505"/>
    <tableColumn id="11514" xr3:uid="{2C2457A5-DF44-493C-8C46-D0C81E813F94}" name="Column11506"/>
    <tableColumn id="11515" xr3:uid="{E66100DE-E96B-48A5-87D3-E54263760619}" name="Column11507"/>
    <tableColumn id="11516" xr3:uid="{2CEE378E-4630-4E29-9DC3-4BF0A7CCD6CC}" name="Column11508"/>
    <tableColumn id="11517" xr3:uid="{0880D594-450F-4A82-94A2-547D8CA78657}" name="Column11509"/>
    <tableColumn id="11518" xr3:uid="{CCAAA824-9CDC-49DF-B2E1-865106D1A994}" name="Column11510"/>
    <tableColumn id="11519" xr3:uid="{971295AA-C7CE-46B7-9AAD-277BFBFF853C}" name="Column11511"/>
    <tableColumn id="11520" xr3:uid="{FFCB2B43-8467-4AAD-97E6-29A573621F9A}" name="Column11512"/>
    <tableColumn id="11521" xr3:uid="{CA9BDFF4-0D69-435E-9EC0-A3359C5752F7}" name="Column11513"/>
    <tableColumn id="11522" xr3:uid="{F11C9BCF-185B-44C2-80CE-B413E4FF1E24}" name="Column11514"/>
    <tableColumn id="11523" xr3:uid="{1F53B737-E75D-4774-ACE4-7F04A9F2053A}" name="Column11515"/>
    <tableColumn id="11524" xr3:uid="{94143C25-695A-4A03-9711-D62DA8BDF2E0}" name="Column11516"/>
    <tableColumn id="11525" xr3:uid="{C51D53B0-93A1-4F53-8B27-950DDDB2228A}" name="Column11517"/>
    <tableColumn id="11526" xr3:uid="{73391326-B65F-4869-B8DD-E171A843338B}" name="Column11518"/>
    <tableColumn id="11527" xr3:uid="{A4CF0579-D011-4EA3-8CF8-8E21EBC4FD55}" name="Column11519"/>
    <tableColumn id="11528" xr3:uid="{EC2E622E-42DC-4790-9D78-E87387D8CD67}" name="Column11520"/>
    <tableColumn id="11529" xr3:uid="{624FE8A5-726A-4DBA-BC86-4F70343722D4}" name="Column11521"/>
    <tableColumn id="11530" xr3:uid="{A46AC3B9-A5C6-4934-BAA7-53FE4C2F24A2}" name="Column11522"/>
    <tableColumn id="11531" xr3:uid="{AAA5D7B7-2CA1-444F-80E8-F29A7D4E2F4D}" name="Column11523"/>
    <tableColumn id="11532" xr3:uid="{58157AE9-C4FB-4975-9E60-783D64B0A777}" name="Column11524"/>
    <tableColumn id="11533" xr3:uid="{56A54A7D-B609-443D-9071-3A60F18F99A3}" name="Column11525"/>
    <tableColumn id="11534" xr3:uid="{0908C874-6EDA-49AB-B470-35BD2F389B8D}" name="Column11526"/>
    <tableColumn id="11535" xr3:uid="{B11A0AEB-2FBB-40C1-83BE-6291C2BAFE40}" name="Column11527"/>
    <tableColumn id="11536" xr3:uid="{57237552-AB10-4029-81A1-64542799AD92}" name="Column11528"/>
    <tableColumn id="11537" xr3:uid="{3E82C5F1-8E59-4090-ABC5-91A039AC05EB}" name="Column11529"/>
    <tableColumn id="11538" xr3:uid="{9B0B7569-E84E-4E33-95D9-DCB190E7E6DD}" name="Column11530"/>
    <tableColumn id="11539" xr3:uid="{80935323-47A0-4430-AF1C-8E39957A447F}" name="Column11531"/>
    <tableColumn id="11540" xr3:uid="{4D161915-9CA7-4832-AC57-A71ED377E5FA}" name="Column11532"/>
    <tableColumn id="11541" xr3:uid="{293BA2A1-C8F8-4D04-9441-3C05220A9A38}" name="Column11533"/>
    <tableColumn id="11542" xr3:uid="{6190359A-B69D-4149-9211-731056F95AEA}" name="Column11534"/>
    <tableColumn id="11543" xr3:uid="{CF095375-0B0F-4AD6-B8AA-DB21812AE60A}" name="Column11535"/>
    <tableColumn id="11544" xr3:uid="{4CB80055-9665-41A4-BB40-BEA50AD10E3C}" name="Column11536"/>
    <tableColumn id="11545" xr3:uid="{367320B1-011C-4F71-893E-4F0F918C25D7}" name="Column11537"/>
    <tableColumn id="11546" xr3:uid="{0B728A26-638A-4210-9B26-356924562721}" name="Column11538"/>
    <tableColumn id="11547" xr3:uid="{DCDD6CDB-C294-441C-B7FF-470C4E28A706}" name="Column11539"/>
    <tableColumn id="11548" xr3:uid="{740ACFFE-3D0C-440D-9EE0-8A6B78FC706C}" name="Column11540"/>
    <tableColumn id="11549" xr3:uid="{875909D1-0E8D-437A-997D-2604AB77A992}" name="Column11541"/>
    <tableColumn id="11550" xr3:uid="{97D8CAB4-CF76-4C80-86E6-C09BEE56C23C}" name="Column11542"/>
    <tableColumn id="11551" xr3:uid="{086B70BC-908B-453B-9145-AC6C925F9830}" name="Column11543"/>
    <tableColumn id="11552" xr3:uid="{906F9B23-9A4E-4598-80E1-898A81F69FE0}" name="Column11544"/>
    <tableColumn id="11553" xr3:uid="{58CDBCE8-E283-4151-A563-E56026A74253}" name="Column11545"/>
    <tableColumn id="11554" xr3:uid="{C089F1E4-6CFD-4B38-86E1-1E1EF0369A26}" name="Column11546"/>
    <tableColumn id="11555" xr3:uid="{15639862-1CFD-4E34-8658-16B7D43C635E}" name="Column11547"/>
    <tableColumn id="11556" xr3:uid="{A55396AA-6BF8-408D-A0B2-1E1A1F004BAC}" name="Column11548"/>
    <tableColumn id="11557" xr3:uid="{6FA015CB-B7E5-4914-9451-3346E8561F60}" name="Column11549"/>
    <tableColumn id="11558" xr3:uid="{FEE61F4E-58C7-4409-8A94-EB28A7855E2A}" name="Column11550"/>
    <tableColumn id="11559" xr3:uid="{97887295-2C9A-4EB6-9401-58B38E3227A1}" name="Column11551"/>
    <tableColumn id="11560" xr3:uid="{99A92FB6-6E1F-4C19-81F0-26C179785C70}" name="Column11552"/>
    <tableColumn id="11561" xr3:uid="{C51189E8-2CB7-4BE9-9BB8-50FC0494DD67}" name="Column11553"/>
    <tableColumn id="11562" xr3:uid="{90E76544-5BC6-4838-94C1-44DC2D984ECF}" name="Column11554"/>
    <tableColumn id="11563" xr3:uid="{8B6CD979-A144-4DD1-99FF-B447C57F0CB7}" name="Column11555"/>
    <tableColumn id="11564" xr3:uid="{313C0C10-F1B3-4198-A4E4-CCBBB7EF4DCA}" name="Column11556"/>
    <tableColumn id="11565" xr3:uid="{8CE6D1D3-1BAD-4469-8522-E48A346EFE92}" name="Column11557"/>
    <tableColumn id="11566" xr3:uid="{60D02B86-68AD-4E56-B515-AA373CEE59C2}" name="Column11558"/>
    <tableColumn id="11567" xr3:uid="{668DB5C0-02AD-49F4-87D3-FE9225D43C63}" name="Column11559"/>
    <tableColumn id="11568" xr3:uid="{B694629B-915F-43E9-9A70-80E96D998991}" name="Column11560"/>
    <tableColumn id="11569" xr3:uid="{AB6C41CD-453E-46E8-986F-DB7A280087B2}" name="Column11561"/>
    <tableColumn id="11570" xr3:uid="{7943AF25-A78A-40B7-899A-A62720E8DA12}" name="Column11562"/>
    <tableColumn id="11571" xr3:uid="{0156B624-A8AA-4E69-AFAE-71378E87270B}" name="Column11563"/>
    <tableColumn id="11572" xr3:uid="{E71DFCA4-5358-4C2D-8DD5-238E11516425}" name="Column11564"/>
    <tableColumn id="11573" xr3:uid="{C372001E-A46F-4829-B53A-D30845EC7CA3}" name="Column11565"/>
    <tableColumn id="11574" xr3:uid="{ADD5961D-4DD4-4113-87A7-464FA77CBE68}" name="Column11566"/>
    <tableColumn id="11575" xr3:uid="{A9EB8135-478C-4DFA-BA47-717D9D499C7C}" name="Column11567"/>
    <tableColumn id="11576" xr3:uid="{888018D0-4F8B-41B1-AAAD-CE0A983BDA3E}" name="Column11568"/>
    <tableColumn id="11577" xr3:uid="{813D2BB4-F11A-42A8-8114-76EB54DDE95E}" name="Column11569"/>
    <tableColumn id="11578" xr3:uid="{343F4E82-F6E8-4200-A869-AFA1BC0C56E7}" name="Column11570"/>
    <tableColumn id="11579" xr3:uid="{5014FDA8-A218-46E2-BF4F-1AF57FDE7789}" name="Column11571"/>
    <tableColumn id="11580" xr3:uid="{2B5256DE-882F-454E-BF4A-411670F6FC64}" name="Column11572"/>
    <tableColumn id="11581" xr3:uid="{75A898B4-8A36-471A-94A0-10B08D7A7F38}" name="Column11573"/>
    <tableColumn id="11582" xr3:uid="{9000D8CA-5CFD-4B84-9343-32F4BA386681}" name="Column11574"/>
    <tableColumn id="11583" xr3:uid="{F2C3AA95-8999-4DAA-97C1-08C4D1C15B91}" name="Column11575"/>
    <tableColumn id="11584" xr3:uid="{8F45B6E5-1642-4AD6-885C-6D37EF9E81DE}" name="Column11576"/>
    <tableColumn id="11585" xr3:uid="{A607950E-56B5-4D80-A084-9DCA5C65D9D0}" name="Column11577"/>
    <tableColumn id="11586" xr3:uid="{CE76FE8C-8E99-4420-B080-50EE60D4445A}" name="Column11578"/>
    <tableColumn id="11587" xr3:uid="{A14D631B-9BDA-4BDC-B2A0-14BA337B2206}" name="Column11579"/>
    <tableColumn id="11588" xr3:uid="{3EEFA62B-696B-4EF9-BEA0-961E3860F09C}" name="Column11580"/>
    <tableColumn id="11589" xr3:uid="{AB543423-E790-4074-8F6A-53339727ABE0}" name="Column11581"/>
    <tableColumn id="11590" xr3:uid="{1727F8AB-75AE-4C64-96D4-846CA7E3A525}" name="Column11582"/>
    <tableColumn id="11591" xr3:uid="{DD95AEE4-6D40-485B-983A-5C38431F301A}" name="Column11583"/>
    <tableColumn id="11592" xr3:uid="{089BD695-FC67-48B7-8DF0-6978163D446E}" name="Column11584"/>
    <tableColumn id="11593" xr3:uid="{57A10AD3-0DE3-4083-9868-335D9DEA6CA3}" name="Column11585"/>
    <tableColumn id="11594" xr3:uid="{388F5B2F-30D3-4001-AB03-6C9524B4C449}" name="Column11586"/>
    <tableColumn id="11595" xr3:uid="{E471D472-CCC5-4C0E-94E7-3EB7DF22E30B}" name="Column11587"/>
    <tableColumn id="11596" xr3:uid="{9A8BAC53-12CC-486B-85E0-4F9A8AF58063}" name="Column11588"/>
    <tableColumn id="11597" xr3:uid="{FD9EDC8A-CC17-4AB0-BC86-B0DCEAA80F1E}" name="Column11589"/>
    <tableColumn id="11598" xr3:uid="{589E5D6E-DFA2-4B81-83AC-2F640F07AA99}" name="Column11590"/>
    <tableColumn id="11599" xr3:uid="{17CD2A92-1187-4993-83BF-85337E997C7B}" name="Column11591"/>
    <tableColumn id="11600" xr3:uid="{63CAFC01-DEB3-4D38-8802-DC2DA5FFCF96}" name="Column11592"/>
    <tableColumn id="11601" xr3:uid="{853F58D4-B715-437B-8160-AC17481241E9}" name="Column11593"/>
    <tableColumn id="11602" xr3:uid="{9BBB4102-A610-4587-8B67-71D4949FE239}" name="Column11594"/>
    <tableColumn id="11603" xr3:uid="{6E9A7E62-76CC-4D58-9D42-174154C18962}" name="Column11595"/>
    <tableColumn id="11604" xr3:uid="{12920D26-ACEC-4DBD-927B-7D41CF614B01}" name="Column11596"/>
    <tableColumn id="11605" xr3:uid="{85187778-860E-411F-BA57-C3896CC22375}" name="Column11597"/>
    <tableColumn id="11606" xr3:uid="{7A91CD18-D6F1-4352-B598-BA88D08CAEB3}" name="Column11598"/>
    <tableColumn id="11607" xr3:uid="{F1BA7871-F18B-48B5-874C-47C3216F9BDB}" name="Column11599"/>
    <tableColumn id="11608" xr3:uid="{0B123CAE-C303-4285-96D3-E38F59E2ECD4}" name="Column11600"/>
    <tableColumn id="11609" xr3:uid="{ECB1AD1F-133F-408B-AC54-FCECD7FC4A2F}" name="Column11601"/>
    <tableColumn id="11610" xr3:uid="{C655907C-53DF-4F3A-AF22-F212C32A64BA}" name="Column11602"/>
    <tableColumn id="11611" xr3:uid="{129C63BE-57FE-4341-AC3E-2B4BD8A9813A}" name="Column11603"/>
    <tableColumn id="11612" xr3:uid="{67B1504F-6322-4809-AD63-B00867E60F3C}" name="Column11604"/>
    <tableColumn id="11613" xr3:uid="{2231AE68-453E-4695-98E6-8893F6573D1B}" name="Column11605"/>
    <tableColumn id="11614" xr3:uid="{88C4E508-34BD-45E5-B1FC-5C9BCC19C1F8}" name="Column11606"/>
    <tableColumn id="11615" xr3:uid="{78BD426D-0C78-41E7-A652-3CDAA373E8CC}" name="Column11607"/>
    <tableColumn id="11616" xr3:uid="{4D8CB667-B238-45F0-A13D-5D8D0B0EED55}" name="Column11608"/>
    <tableColumn id="11617" xr3:uid="{4A5BC893-EA24-4BDC-AB36-D38942F48535}" name="Column11609"/>
    <tableColumn id="11618" xr3:uid="{AC70135C-FC76-4C66-9385-D5098A072772}" name="Column11610"/>
    <tableColumn id="11619" xr3:uid="{D0AC3A0E-C469-48A2-A643-88BA9082168A}" name="Column11611"/>
    <tableColumn id="11620" xr3:uid="{AD671EBF-683A-4A00-9850-94BD79541E33}" name="Column11612"/>
    <tableColumn id="11621" xr3:uid="{B9283B20-3E38-4DC3-BA79-591858361A24}" name="Column11613"/>
    <tableColumn id="11622" xr3:uid="{CF30DF6B-F2C5-4EEE-B31C-7A8111CE1DEE}" name="Column11614"/>
    <tableColumn id="11623" xr3:uid="{7B1D84E8-AEAE-4F24-9880-156EB32942C4}" name="Column11615"/>
    <tableColumn id="11624" xr3:uid="{1CC557CB-D2B0-4166-BC3F-FC12843CA4B7}" name="Column11616"/>
    <tableColumn id="11625" xr3:uid="{8C6F094A-D4B5-48AD-BE4F-40CED34C418F}" name="Column11617"/>
    <tableColumn id="11626" xr3:uid="{25675A25-A341-4087-AFDB-84E093C7975C}" name="Column11618"/>
    <tableColumn id="11627" xr3:uid="{D87E8DA7-F47A-4309-87F0-5C75285EDCDE}" name="Column11619"/>
    <tableColumn id="11628" xr3:uid="{6B5D295E-9245-4CC2-A23B-22981D267A57}" name="Column11620"/>
    <tableColumn id="11629" xr3:uid="{280FE196-5519-4EF5-B2CF-17EDD538AF4B}" name="Column11621"/>
    <tableColumn id="11630" xr3:uid="{AF1FC9B9-DD70-4134-B2E5-BEB67337E472}" name="Column11622"/>
    <tableColumn id="11631" xr3:uid="{E59E0E81-050B-4C5F-9776-C76A37D27D7D}" name="Column11623"/>
    <tableColumn id="11632" xr3:uid="{A76DC79F-EEE8-4F92-8AD2-ED410A8C9060}" name="Column11624"/>
    <tableColumn id="11633" xr3:uid="{29CB065C-7C3F-4F7F-A6D2-85AB88B088C4}" name="Column11625"/>
    <tableColumn id="11634" xr3:uid="{018693C8-D952-493C-8C95-75A41D46A075}" name="Column11626"/>
    <tableColumn id="11635" xr3:uid="{2C9FFB1B-D3A4-438B-8A0F-8D8A0681AFE3}" name="Column11627"/>
    <tableColumn id="11636" xr3:uid="{662E9819-A66B-4719-B685-1C50BF97C153}" name="Column11628"/>
    <tableColumn id="11637" xr3:uid="{F1A90C87-DAC1-4DCF-8153-0DF6C458381A}" name="Column11629"/>
    <tableColumn id="11638" xr3:uid="{FECBF2E9-02A9-4A20-ABA3-454B7E625BC4}" name="Column11630"/>
    <tableColumn id="11639" xr3:uid="{2092F8AE-40E4-4F9B-BF1F-3D83BA90BC72}" name="Column11631"/>
    <tableColumn id="11640" xr3:uid="{F221ACAF-0120-4A53-9F15-7F9D7CCA995A}" name="Column11632"/>
    <tableColumn id="11641" xr3:uid="{ECEA0CF9-5AE0-40B1-B605-7DCAE52ADA9D}" name="Column11633"/>
    <tableColumn id="11642" xr3:uid="{F23D4164-3FB8-4788-A476-65562B4A27E4}" name="Column11634"/>
    <tableColumn id="11643" xr3:uid="{AE757443-842B-475D-8E95-F900794F8068}" name="Column11635"/>
    <tableColumn id="11644" xr3:uid="{AF4C56F7-769A-4526-9C6F-433BE0904785}" name="Column11636"/>
    <tableColumn id="11645" xr3:uid="{8F0F2E72-2ECC-4170-A7D8-91FAC364ADD4}" name="Column11637"/>
    <tableColumn id="11646" xr3:uid="{D773B4D3-FDC9-4D1B-B810-50CFEA41050C}" name="Column11638"/>
    <tableColumn id="11647" xr3:uid="{646E971E-38B1-4731-BD89-B8F8CE636BF1}" name="Column11639"/>
    <tableColumn id="11648" xr3:uid="{472B2DA7-EBC1-49BE-B44C-D87F253D1195}" name="Column11640"/>
    <tableColumn id="11649" xr3:uid="{32C6597F-CE8A-4877-97E9-B789B73BF68E}" name="Column11641"/>
    <tableColumn id="11650" xr3:uid="{1C4D609F-28CF-4960-87C3-C01F6F0CBE9F}" name="Column11642"/>
    <tableColumn id="11651" xr3:uid="{FC47A0F0-C56A-4145-811B-2E0177D53771}" name="Column11643"/>
    <tableColumn id="11652" xr3:uid="{86C54FD6-7650-4DEF-B2F7-9F8B5AC01F85}" name="Column11644"/>
    <tableColumn id="11653" xr3:uid="{3B6CBB7A-9664-469B-99D8-E0CEBB43FA41}" name="Column11645"/>
    <tableColumn id="11654" xr3:uid="{B20D559C-99F9-4762-B71E-C6EB8146C88B}" name="Column11646"/>
    <tableColumn id="11655" xr3:uid="{98824456-BF7F-4076-8C8F-0B4C0BA42E4C}" name="Column11647"/>
    <tableColumn id="11656" xr3:uid="{1F28F8A8-4A64-480A-910E-C16B81A82E25}" name="Column11648"/>
    <tableColumn id="11657" xr3:uid="{657A95A6-F3ED-405E-83F8-5E7D84B0697F}" name="Column11649"/>
    <tableColumn id="11658" xr3:uid="{D5ED1A33-76E3-4458-91BE-6E9FF3B5B781}" name="Column11650"/>
    <tableColumn id="11659" xr3:uid="{C573BC24-075D-4B23-ADE9-CA7DD1E4754D}" name="Column11651"/>
    <tableColumn id="11660" xr3:uid="{4AEEB8EF-2326-48F1-98AC-E2A03FCF575B}" name="Column11652"/>
    <tableColumn id="11661" xr3:uid="{051B71C5-F385-4EE1-9328-D14CDB334B37}" name="Column11653"/>
    <tableColumn id="11662" xr3:uid="{88D94A8F-BBD4-46D6-AFFF-DB7BC15D8C13}" name="Column11654"/>
    <tableColumn id="11663" xr3:uid="{15C411D7-6955-458E-AAEB-3967BE85B712}" name="Column11655"/>
    <tableColumn id="11664" xr3:uid="{2CFDBC23-EEF8-469A-BB5F-356ADCED3B75}" name="Column11656"/>
    <tableColumn id="11665" xr3:uid="{F82EE708-F3CA-4446-B84D-4572983F4A71}" name="Column11657"/>
    <tableColumn id="11666" xr3:uid="{97F8A446-7C20-4A33-80C2-CE2A9E3190D9}" name="Column11658"/>
    <tableColumn id="11667" xr3:uid="{14733E97-5D1E-4394-BD1D-F48CB25705FF}" name="Column11659"/>
    <tableColumn id="11668" xr3:uid="{EC4E7FF4-09A5-48B7-99E6-69C593AB7EFE}" name="Column11660"/>
    <tableColumn id="11669" xr3:uid="{7B6C62A0-7307-4E3A-90E7-0AD402BB4652}" name="Column11661"/>
    <tableColumn id="11670" xr3:uid="{F8CBEEBE-743B-4E6E-985E-FCCDA3BBBB6E}" name="Column11662"/>
    <tableColumn id="11671" xr3:uid="{20B1BFF4-0D1D-4A2C-A388-D49B3A92A160}" name="Column11663"/>
    <tableColumn id="11672" xr3:uid="{D166572B-783E-4233-8448-30C47EBA9E4B}" name="Column11664"/>
    <tableColumn id="11673" xr3:uid="{7AE4D538-B150-4110-B0EB-0D311BDA8F23}" name="Column11665"/>
    <tableColumn id="11674" xr3:uid="{91932619-7BD1-4576-8C7F-70E9D87587C3}" name="Column11666"/>
    <tableColumn id="11675" xr3:uid="{7F4C60D7-180E-4209-8A05-41A28F40041D}" name="Column11667"/>
    <tableColumn id="11676" xr3:uid="{A2CFC0C3-0A86-4160-B3F2-C229158C8BC0}" name="Column11668"/>
    <tableColumn id="11677" xr3:uid="{0C538D55-9207-44A4-9CD6-08A6164308C1}" name="Column11669"/>
    <tableColumn id="11678" xr3:uid="{F6BABFF8-F9DA-4E95-83CE-0495DAC3A4AF}" name="Column11670"/>
    <tableColumn id="11679" xr3:uid="{23ABD94F-1403-428A-8C42-94DFF17B10CE}" name="Column11671"/>
    <tableColumn id="11680" xr3:uid="{E4BB6337-A323-4670-A15C-0AE442C64C5C}" name="Column11672"/>
    <tableColumn id="11681" xr3:uid="{51302BDD-14FB-4DF7-A68B-293F0D827389}" name="Column11673"/>
    <tableColumn id="11682" xr3:uid="{405D8327-A796-495B-86D9-26EC4A411C2E}" name="Column11674"/>
    <tableColumn id="11683" xr3:uid="{6BE15020-1186-491C-BBC8-52AD5C7225C5}" name="Column11675"/>
    <tableColumn id="11684" xr3:uid="{A7D61C6B-70CE-48E9-B990-CCD21B3ABC48}" name="Column11676"/>
    <tableColumn id="11685" xr3:uid="{8B82319E-8CF8-4D12-A8F9-3FAA8E247C33}" name="Column11677"/>
    <tableColumn id="11686" xr3:uid="{355AB0B3-3D24-4090-B6ED-45F133538E5E}" name="Column11678"/>
    <tableColumn id="11687" xr3:uid="{36CE09DF-C656-4762-9B00-D0A7BE98DA90}" name="Column11679"/>
    <tableColumn id="11688" xr3:uid="{849C29C7-DCB8-414F-BD46-8EC519E8947A}" name="Column11680"/>
    <tableColumn id="11689" xr3:uid="{330E6084-697C-485B-897C-B348C48ADD55}" name="Column11681"/>
    <tableColumn id="11690" xr3:uid="{AAF47B25-C2BA-4A23-9BBC-D4FB3F39FFA2}" name="Column11682"/>
    <tableColumn id="11691" xr3:uid="{143FFDB7-DA61-4EDC-89FB-DFA01FD190C6}" name="Column11683"/>
    <tableColumn id="11692" xr3:uid="{336B330C-B680-4051-B53E-0B3061FFF32B}" name="Column11684"/>
    <tableColumn id="11693" xr3:uid="{6468E631-01F0-45DB-B7BC-597B6C7F3CB3}" name="Column11685"/>
    <tableColumn id="11694" xr3:uid="{811F0C10-F3F6-47EC-9B62-B0F5B80325D2}" name="Column11686"/>
    <tableColumn id="11695" xr3:uid="{B2D80E12-FC29-488F-82E2-6A0132587B8E}" name="Column11687"/>
    <tableColumn id="11696" xr3:uid="{E1BA77AE-E6EF-4878-8E9D-99D2C7BB716B}" name="Column11688"/>
    <tableColumn id="11697" xr3:uid="{86A4BE56-949F-41DC-8A3D-7096422E1647}" name="Column11689"/>
    <tableColumn id="11698" xr3:uid="{A13DF65A-8D72-4987-BCBE-902C4BEBF9FF}" name="Column11690"/>
    <tableColumn id="11699" xr3:uid="{9C6509B3-FFB5-43D7-B119-C0F3E9872836}" name="Column11691"/>
    <tableColumn id="11700" xr3:uid="{5485B4A3-5C5B-4F67-9FE4-EC8D38C47332}" name="Column11692"/>
    <tableColumn id="11701" xr3:uid="{63F3C655-7308-4AFA-A772-7B1DBFBD2266}" name="Column11693"/>
    <tableColumn id="11702" xr3:uid="{6512AD5D-7F73-4D0D-A9E2-AE903DE6D4CB}" name="Column11694"/>
    <tableColumn id="11703" xr3:uid="{8D80F732-490D-476E-9435-C36E78416475}" name="Column11695"/>
    <tableColumn id="11704" xr3:uid="{20C44346-2382-47DD-97B4-70BC1F8B71C7}" name="Column11696"/>
    <tableColumn id="11705" xr3:uid="{7D8F0201-EDC1-4940-A9FD-29D9FAFEAD5B}" name="Column11697"/>
    <tableColumn id="11706" xr3:uid="{8BEFF7E2-760B-4C0C-8B6E-2E60979DF2F3}" name="Column11698"/>
    <tableColumn id="11707" xr3:uid="{95E86E97-CC17-4A0B-8A86-ABF8BE874AE1}" name="Column11699"/>
    <tableColumn id="11708" xr3:uid="{C4D0B2DC-84FA-4246-8EC2-09F12A9791E6}" name="Column11700"/>
    <tableColumn id="11709" xr3:uid="{57959A9F-05BE-4374-BA68-9CCB30AF96B9}" name="Column11701"/>
    <tableColumn id="11710" xr3:uid="{2AE5E287-C9C2-4736-BE8B-14FE99EE66B4}" name="Column11702"/>
    <tableColumn id="11711" xr3:uid="{9391FFA9-D73B-4770-8602-BEC90D218D43}" name="Column11703"/>
    <tableColumn id="11712" xr3:uid="{10E30839-873B-426F-983B-30B7CAD4A52B}" name="Column11704"/>
    <tableColumn id="11713" xr3:uid="{B7EAFFBC-068B-4B55-8B55-5FDBDFF24524}" name="Column11705"/>
    <tableColumn id="11714" xr3:uid="{4D2A590B-F404-40C0-81B3-B5D91F66563F}" name="Column11706"/>
    <tableColumn id="11715" xr3:uid="{E44690C4-69DE-4F46-BD87-7881C87F4607}" name="Column11707"/>
    <tableColumn id="11716" xr3:uid="{C99BC2A0-8FB9-4121-BA99-0FB7913D61A0}" name="Column11708"/>
    <tableColumn id="11717" xr3:uid="{821EC5A3-E834-4052-85C4-D79A85106345}" name="Column11709"/>
    <tableColumn id="11718" xr3:uid="{CD966E2F-D55B-427F-9C2F-F88C69BBB092}" name="Column11710"/>
    <tableColumn id="11719" xr3:uid="{1D180A2D-973D-4581-83AB-E9968D0535DC}" name="Column11711"/>
    <tableColumn id="11720" xr3:uid="{9854B2AE-048E-4095-AD9B-020EBEC5C2B5}" name="Column11712"/>
    <tableColumn id="11721" xr3:uid="{74F01171-5853-48F4-B02C-CBE90B5C90F3}" name="Column11713"/>
    <tableColumn id="11722" xr3:uid="{203A7F55-EB6A-4564-8681-E439E9074478}" name="Column11714"/>
    <tableColumn id="11723" xr3:uid="{B544DEF3-613E-4F68-AD0A-76783F8A5F00}" name="Column11715"/>
    <tableColumn id="11724" xr3:uid="{BA2E4214-3524-431E-8492-E471FED335A6}" name="Column11716"/>
    <tableColumn id="11725" xr3:uid="{D420D65B-7B2D-4FD0-9DB9-D94BC630312C}" name="Column11717"/>
    <tableColumn id="11726" xr3:uid="{4F2FF441-5626-4CA3-832E-C075486B74C7}" name="Column11718"/>
    <tableColumn id="11727" xr3:uid="{8A9AFDE4-5204-4C9C-B948-ADB2C1CFF1F2}" name="Column11719"/>
    <tableColumn id="11728" xr3:uid="{ABB75A3E-B002-487F-B899-E729F8021D5D}" name="Column11720"/>
    <tableColumn id="11729" xr3:uid="{F60193F3-DDF4-4C9C-9B31-4D23049DFF5F}" name="Column11721"/>
    <tableColumn id="11730" xr3:uid="{AA057121-7BFA-4B17-ACFF-C1797EBEEBEE}" name="Column11722"/>
    <tableColumn id="11731" xr3:uid="{F909B767-C9BC-4458-BF46-08E09B7CA644}" name="Column11723"/>
    <tableColumn id="11732" xr3:uid="{85893835-2782-4E6A-AEEB-BCC776432028}" name="Column11724"/>
    <tableColumn id="11733" xr3:uid="{AFB28336-EFBB-49DF-BE02-514C22E71B0D}" name="Column11725"/>
    <tableColumn id="11734" xr3:uid="{A00F3B05-85FD-4FC3-9EA4-C7CAFF063CE0}" name="Column11726"/>
    <tableColumn id="11735" xr3:uid="{20882759-971C-4BB2-90AE-0D0813152985}" name="Column11727"/>
    <tableColumn id="11736" xr3:uid="{EEE2C263-47AC-4F1F-BB17-FD2A361E3417}" name="Column11728"/>
    <tableColumn id="11737" xr3:uid="{FAADA072-EB0E-4E1D-A79B-97317C63ECE3}" name="Column11729"/>
    <tableColumn id="11738" xr3:uid="{CCB76C82-9284-49DE-B978-6D551C3CAE62}" name="Column11730"/>
    <tableColumn id="11739" xr3:uid="{E46042B3-9C18-4CF2-B888-F9757CCBA72D}" name="Column11731"/>
    <tableColumn id="11740" xr3:uid="{C5029E3A-239D-4D78-8D2B-FEF561245BF5}" name="Column11732"/>
    <tableColumn id="11741" xr3:uid="{D30CA3EB-B576-4A45-B5CC-5C6F83D23DBC}" name="Column11733"/>
    <tableColumn id="11742" xr3:uid="{F9694707-3FA1-490C-A2D8-D5718D51120D}" name="Column11734"/>
    <tableColumn id="11743" xr3:uid="{19CBCA05-790E-4442-8ED0-199529A2B318}" name="Column11735"/>
    <tableColumn id="11744" xr3:uid="{E2658ACA-DD72-43C2-B230-1F6D18AFD76F}" name="Column11736"/>
    <tableColumn id="11745" xr3:uid="{60A3B5B9-E411-40BF-AB19-7F3F6FFE7888}" name="Column11737"/>
    <tableColumn id="11746" xr3:uid="{8CFA0AC2-4B90-477C-BB0F-94D96FBF7FEA}" name="Column11738"/>
    <tableColumn id="11747" xr3:uid="{E4F9586A-0B82-4354-9F28-A3C3600C94E1}" name="Column11739"/>
    <tableColumn id="11748" xr3:uid="{C572BF9E-57F1-4E75-8DB3-081CEC153D63}" name="Column11740"/>
    <tableColumn id="11749" xr3:uid="{40D284FB-5915-4307-9DFB-91F6B37C9A75}" name="Column11741"/>
    <tableColumn id="11750" xr3:uid="{5039C952-9EB1-42AE-9037-9E2743046A90}" name="Column11742"/>
    <tableColumn id="11751" xr3:uid="{4299E028-4B6F-4586-A650-890671BED868}" name="Column11743"/>
    <tableColumn id="11752" xr3:uid="{74FBD332-56F0-4D99-BE99-1D51316B9ED9}" name="Column11744"/>
    <tableColumn id="11753" xr3:uid="{2A8F11AB-0173-4CAD-828B-AF88B62C845C}" name="Column11745"/>
    <tableColumn id="11754" xr3:uid="{AC1B6F2C-6A6A-4ABD-8F91-92C718505EDD}" name="Column11746"/>
    <tableColumn id="11755" xr3:uid="{9661152C-64D5-49EB-817E-34A0D93C7F00}" name="Column11747"/>
    <tableColumn id="11756" xr3:uid="{14BB0E65-CB6D-47E6-8E5E-E4D99476280A}" name="Column11748"/>
    <tableColumn id="11757" xr3:uid="{178C3C0E-E9FE-42A0-A0F5-74236347931A}" name="Column11749"/>
    <tableColumn id="11758" xr3:uid="{DEE302FE-D53B-406E-9CA0-1ACD8FC5173D}" name="Column11750"/>
    <tableColumn id="11759" xr3:uid="{B064F4E6-732B-444A-BB5A-5A81FC630CA8}" name="Column11751"/>
    <tableColumn id="11760" xr3:uid="{EC22F041-457B-4192-827A-2BB2113C3E3E}" name="Column11752"/>
    <tableColumn id="11761" xr3:uid="{547ABE83-3270-4656-924B-8A05583D63AE}" name="Column11753"/>
    <tableColumn id="11762" xr3:uid="{CFE2FC4F-10EE-4DD9-8F8E-E0CF6E8DECD9}" name="Column11754"/>
    <tableColumn id="11763" xr3:uid="{8D888616-8A3F-494C-BCE7-E9CDBB0979BB}" name="Column11755"/>
    <tableColumn id="11764" xr3:uid="{7A37D480-EA00-4174-BC92-8BD78DDFBAE2}" name="Column11756"/>
    <tableColumn id="11765" xr3:uid="{AB1C9B6F-ED67-42ED-919F-9F30AE8FE8BC}" name="Column11757"/>
    <tableColumn id="11766" xr3:uid="{2CB5EF8E-3C4F-4530-BAF4-ED0F0E041978}" name="Column11758"/>
    <tableColumn id="11767" xr3:uid="{C6F240B0-CEAC-4C7D-8CD7-F221FB63EB31}" name="Column11759"/>
    <tableColumn id="11768" xr3:uid="{DDE9D085-5E24-42E6-B9C9-0A0806BEB2AA}" name="Column11760"/>
    <tableColumn id="11769" xr3:uid="{21891DAE-8BAB-447F-94C5-A6AAF38C1582}" name="Column11761"/>
    <tableColumn id="11770" xr3:uid="{F05ACAA2-12EC-458E-8299-68F75AD46711}" name="Column11762"/>
    <tableColumn id="11771" xr3:uid="{A76B1F7B-56D5-4BF6-B496-408148954F7A}" name="Column11763"/>
    <tableColumn id="11772" xr3:uid="{21D425FB-6D8D-43D9-8374-EDACA5220E58}" name="Column11764"/>
    <tableColumn id="11773" xr3:uid="{7EB320B4-B27A-452A-93D3-9032E94358A3}" name="Column11765"/>
    <tableColumn id="11774" xr3:uid="{0BD32802-9E7E-4CBD-8858-2FF0D6AB7875}" name="Column11766"/>
    <tableColumn id="11775" xr3:uid="{0AA655E5-E5C4-4150-8E0F-347F1DEB6413}" name="Column11767"/>
    <tableColumn id="11776" xr3:uid="{AA188DB8-74A8-44AA-B9BE-80A318E23C28}" name="Column11768"/>
    <tableColumn id="11777" xr3:uid="{6884A8BD-C592-4D46-9A97-34DDEF61EBD7}" name="Column11769"/>
    <tableColumn id="11778" xr3:uid="{886EC5EB-68FB-4D0A-85D1-FA1AF662D637}" name="Column11770"/>
    <tableColumn id="11779" xr3:uid="{353B586A-973F-4DBA-9798-C93A0D0F5AC3}" name="Column11771"/>
    <tableColumn id="11780" xr3:uid="{5E465E63-E4AA-4FB5-8236-EB529AF672F7}" name="Column11772"/>
    <tableColumn id="11781" xr3:uid="{31437AA0-DAD1-4924-B615-5AD3ABE367F5}" name="Column11773"/>
    <tableColumn id="11782" xr3:uid="{17FC3242-E0B2-41D8-9C28-6B93E42B2F4C}" name="Column11774"/>
    <tableColumn id="11783" xr3:uid="{4012A49D-447A-46F4-A98F-580613DCAB15}" name="Column11775"/>
    <tableColumn id="11784" xr3:uid="{C487DD8D-F7A7-402B-B911-A29FFF3135BC}" name="Column11776"/>
    <tableColumn id="11785" xr3:uid="{2DA53465-1DE7-4CE2-9CFC-348EF394DD5C}" name="Column11777"/>
    <tableColumn id="11786" xr3:uid="{3AF5757A-AEC0-43D7-A50F-8294A67E6ED0}" name="Column11778"/>
    <tableColumn id="11787" xr3:uid="{F7D602E5-7E7E-47BF-AE3A-C05FDD2F36B1}" name="Column11779"/>
    <tableColumn id="11788" xr3:uid="{73D7A190-3331-4F82-B549-77146AC4DEBA}" name="Column11780"/>
    <tableColumn id="11789" xr3:uid="{482FCBAC-760E-4926-9148-7405526AC8DA}" name="Column11781"/>
    <tableColumn id="11790" xr3:uid="{D7A6A855-0620-4B28-A2FB-E055A5EB65D2}" name="Column11782"/>
    <tableColumn id="11791" xr3:uid="{FF00AE59-4F45-47EC-9124-122246D8E275}" name="Column11783"/>
    <tableColumn id="11792" xr3:uid="{82191394-ECBB-4543-B091-A657267588EC}" name="Column11784"/>
    <tableColumn id="11793" xr3:uid="{C7D65F4B-9374-40D6-8609-3CE7BC92F0F2}" name="Column11785"/>
    <tableColumn id="11794" xr3:uid="{60690E8B-1DA5-49AB-AF08-107FB05B4B1A}" name="Column11786"/>
    <tableColumn id="11795" xr3:uid="{A5641DA8-5BA8-46DF-94B9-015848E41A94}" name="Column11787"/>
    <tableColumn id="11796" xr3:uid="{E1D54D82-9D29-40AB-9F6E-BB0923D3412F}" name="Column11788"/>
    <tableColumn id="11797" xr3:uid="{B83AC9FB-8FBA-4206-993E-2F57CBE651FD}" name="Column11789"/>
    <tableColumn id="11798" xr3:uid="{0BC8D04E-DB04-4714-B73A-0FD2C9C62DBC}" name="Column11790"/>
    <tableColumn id="11799" xr3:uid="{5E23BE4D-1421-43F6-ACBF-E62410A12BAE}" name="Column11791"/>
    <tableColumn id="11800" xr3:uid="{FA43E4FE-8940-48C1-A1BF-68636902F849}" name="Column11792"/>
    <tableColumn id="11801" xr3:uid="{E57225DF-073A-40B4-9C7F-BD65443C609E}" name="Column11793"/>
    <tableColumn id="11802" xr3:uid="{D2E77953-EEEF-42F1-BC40-FD96E11D25F2}" name="Column11794"/>
    <tableColumn id="11803" xr3:uid="{8A152186-B40E-4CB6-9207-DA8E176FAE06}" name="Column11795"/>
    <tableColumn id="11804" xr3:uid="{31AB5CC4-191A-4699-B548-3627FF867EB5}" name="Column11796"/>
    <tableColumn id="11805" xr3:uid="{6F93A4FA-4B1C-4D51-AEB5-85B98530578A}" name="Column11797"/>
    <tableColumn id="11806" xr3:uid="{EFA80941-1716-4CA0-8BB7-E6554079996B}" name="Column11798"/>
    <tableColumn id="11807" xr3:uid="{31883888-BE73-49CD-BFEC-F9D4EC75A598}" name="Column11799"/>
    <tableColumn id="11808" xr3:uid="{7A81C678-6699-4791-B9B5-2D570CFB64C8}" name="Column11800"/>
    <tableColumn id="11809" xr3:uid="{D0862422-ACB4-447C-B4D9-329023CD88C5}" name="Column11801"/>
    <tableColumn id="11810" xr3:uid="{C3582026-3D64-464C-AC85-A9A80B31E1FF}" name="Column11802"/>
    <tableColumn id="11811" xr3:uid="{3CADECFD-4351-4394-BF33-4B3B3846F4ED}" name="Column11803"/>
    <tableColumn id="11812" xr3:uid="{318CAFAD-4B5D-41D6-BAB1-351BE8F7FD60}" name="Column11804"/>
    <tableColumn id="11813" xr3:uid="{730D171B-113C-4D64-B9BD-F06A3CEA576D}" name="Column11805"/>
    <tableColumn id="11814" xr3:uid="{FFA21325-2B26-4FDC-8FF5-A61342E28198}" name="Column11806"/>
    <tableColumn id="11815" xr3:uid="{111DD1C6-B205-4655-A68E-462E3D9DAECB}" name="Column11807"/>
    <tableColumn id="11816" xr3:uid="{B1AFB66D-2122-41A1-96E1-854B48870A09}" name="Column11808"/>
    <tableColumn id="11817" xr3:uid="{062D0037-7A97-4ECD-81F6-11AFA4D74EB8}" name="Column11809"/>
    <tableColumn id="11818" xr3:uid="{2B72471B-0800-4EFD-B652-58ECF9FC6529}" name="Column11810"/>
    <tableColumn id="11819" xr3:uid="{FC4801C9-0CFA-4F13-B604-738796B7BE7F}" name="Column11811"/>
    <tableColumn id="11820" xr3:uid="{7BE9454F-6DA8-4703-85C2-B400ED3ADDF5}" name="Column11812"/>
    <tableColumn id="11821" xr3:uid="{AC9E89DA-043E-4F1B-890E-1FD420F7BBE6}" name="Column11813"/>
    <tableColumn id="11822" xr3:uid="{B253494C-6CD7-4FD2-A2D1-86CBA6090E1E}" name="Column11814"/>
    <tableColumn id="11823" xr3:uid="{DCD6BD30-FC85-49B9-8E55-2F49B4F3EB1E}" name="Column11815"/>
    <tableColumn id="11824" xr3:uid="{F21132EA-E239-4A5B-879C-7787BC709A03}" name="Column11816"/>
    <tableColumn id="11825" xr3:uid="{0A940700-0375-4968-943A-D71643260513}" name="Column11817"/>
    <tableColumn id="11826" xr3:uid="{EF6DF334-BB45-4BC7-A18B-3219EE79E7FE}" name="Column11818"/>
    <tableColumn id="11827" xr3:uid="{CDF8019F-766B-41D5-BE4E-CDE079C44380}" name="Column11819"/>
    <tableColumn id="11828" xr3:uid="{4BB2BBDD-629A-487E-BC26-07841A606270}" name="Column11820"/>
    <tableColumn id="11829" xr3:uid="{7A49B6F9-748F-4268-AD8F-E78A3BC12D8E}" name="Column11821"/>
    <tableColumn id="11830" xr3:uid="{4F2B89FA-3808-4C35-8F6B-C638F7AC68F1}" name="Column11822"/>
    <tableColumn id="11831" xr3:uid="{00323551-2C43-4556-B9E2-22B406D257A1}" name="Column11823"/>
    <tableColumn id="11832" xr3:uid="{9AC8D6C1-90B5-47CC-AAAD-4BD3271FA1CC}" name="Column11824"/>
    <tableColumn id="11833" xr3:uid="{4142D6BC-9D5F-42DD-BCE5-3DDEDC0ED7C0}" name="Column11825"/>
    <tableColumn id="11834" xr3:uid="{E83F6203-9AA8-4321-8298-29DDC0F3B1FC}" name="Column11826"/>
    <tableColumn id="11835" xr3:uid="{48C63D78-3513-48FB-8D0D-AD45AB362674}" name="Column11827"/>
    <tableColumn id="11836" xr3:uid="{4C98DBFB-DF3A-46F0-A24E-AFAC1B4F1AFF}" name="Column11828"/>
    <tableColumn id="11837" xr3:uid="{C6C9C425-8FF2-4C2C-AFC8-5BCE1248B6AC}" name="Column11829"/>
    <tableColumn id="11838" xr3:uid="{BF00357C-16D5-401F-AE15-B588DC1AE7DE}" name="Column11830"/>
    <tableColumn id="11839" xr3:uid="{2D80CED5-1E8F-4582-B80F-31E0F4D4F763}" name="Column11831"/>
    <tableColumn id="11840" xr3:uid="{42D7825B-3C24-42E9-98E1-8C71DEE4BA7B}" name="Column11832"/>
    <tableColumn id="11841" xr3:uid="{6D9B42F3-43ED-4E64-9654-6780613EDEC2}" name="Column11833"/>
    <tableColumn id="11842" xr3:uid="{28C112B2-7714-404A-BECC-6BE52829D7BC}" name="Column11834"/>
    <tableColumn id="11843" xr3:uid="{437B5DAC-7EC6-4315-8B34-8545A3DAFA2A}" name="Column11835"/>
    <tableColumn id="11844" xr3:uid="{C211CB43-73F7-42FB-976C-E17D5FD66098}" name="Column11836"/>
    <tableColumn id="11845" xr3:uid="{DF517C0A-A3C3-4CDF-B6B1-3D8BFD55F85E}" name="Column11837"/>
    <tableColumn id="11846" xr3:uid="{64809A5C-DD45-4C6F-A874-1F34699AAA89}" name="Column11838"/>
    <tableColumn id="11847" xr3:uid="{E96E7AE8-5DCD-4DA8-BA4B-0EE7F86202E8}" name="Column11839"/>
    <tableColumn id="11848" xr3:uid="{6154B2D7-C85D-43C2-AB29-B2B7E23A47B5}" name="Column11840"/>
    <tableColumn id="11849" xr3:uid="{A5854FCA-5E50-4360-92CD-23F002FA0081}" name="Column11841"/>
    <tableColumn id="11850" xr3:uid="{3ADE740F-EBC1-4664-A987-CDBFA31AAB31}" name="Column11842"/>
    <tableColumn id="11851" xr3:uid="{B8FBB15B-71B4-44E2-A9DC-116DD3E34789}" name="Column11843"/>
    <tableColumn id="11852" xr3:uid="{078A2C83-0305-4B50-922D-B08D2B07616C}" name="Column11844"/>
    <tableColumn id="11853" xr3:uid="{32627B5E-E02C-4A43-A9A4-34381D47312B}" name="Column11845"/>
    <tableColumn id="11854" xr3:uid="{99B9C8CE-9505-4B32-A997-7EAF571BB2D0}" name="Column11846"/>
    <tableColumn id="11855" xr3:uid="{DBCB5123-BE6A-41C0-8D86-4796A2786B19}" name="Column11847"/>
    <tableColumn id="11856" xr3:uid="{70ACFF8D-CD1E-4ACC-8BCF-CDFD4D193C7B}" name="Column11848"/>
    <tableColumn id="11857" xr3:uid="{0F671DEF-2783-42A7-BEF5-5F6BC7CD75CF}" name="Column11849"/>
    <tableColumn id="11858" xr3:uid="{F82CA222-2027-43BF-8550-2BF0A0613C4E}" name="Column11850"/>
    <tableColumn id="11859" xr3:uid="{162F08B7-87B1-4E7F-97A9-992C4FD55713}" name="Column11851"/>
    <tableColumn id="11860" xr3:uid="{D1861654-D2F1-4ADE-8CC9-F6D7BFBA8B35}" name="Column11852"/>
    <tableColumn id="11861" xr3:uid="{735FC9E1-F946-41F7-8789-4C07115824AE}" name="Column11853"/>
    <tableColumn id="11862" xr3:uid="{2CACC16A-B521-414E-B41E-D3A6372F1F5D}" name="Column11854"/>
    <tableColumn id="11863" xr3:uid="{52DD6C91-69A1-498C-B799-998A88BDC031}" name="Column11855"/>
    <tableColumn id="11864" xr3:uid="{19264197-B297-4755-A980-65B778EF17D5}" name="Column11856"/>
    <tableColumn id="11865" xr3:uid="{134F01D7-A777-442D-B452-33DEAB6DC522}" name="Column11857"/>
    <tableColumn id="11866" xr3:uid="{B0811A16-D0A6-4207-9CAA-39DC43801314}" name="Column11858"/>
    <tableColumn id="11867" xr3:uid="{75FF6DE3-FDC2-4C3D-B34A-19A78E3F02B2}" name="Column11859"/>
    <tableColumn id="11868" xr3:uid="{334BED3B-4869-4FDB-92D3-9AD32E951430}" name="Column11860"/>
    <tableColumn id="11869" xr3:uid="{CD2A1D26-0D72-429E-99A6-7AD8285B45D8}" name="Column11861"/>
    <tableColumn id="11870" xr3:uid="{E680D5A4-C5D2-4DE4-8DAB-573928B2E7CC}" name="Column11862"/>
    <tableColumn id="11871" xr3:uid="{0363C350-E3F4-4BAA-8FFC-0102D5B034C9}" name="Column11863"/>
    <tableColumn id="11872" xr3:uid="{1A3BBA41-EA75-4C3B-ABB9-69BF3E824958}" name="Column11864"/>
    <tableColumn id="11873" xr3:uid="{737F7A21-6E39-4B4C-AF03-F9B5052E7F93}" name="Column11865"/>
    <tableColumn id="11874" xr3:uid="{71A05016-2062-46DA-BEE2-6DBC23474731}" name="Column11866"/>
    <tableColumn id="11875" xr3:uid="{9F96B3D1-9C15-4EC9-9D4E-6E5A0E56F554}" name="Column11867"/>
    <tableColumn id="11876" xr3:uid="{0145396A-AD9A-4049-A902-D530320427C7}" name="Column11868"/>
    <tableColumn id="11877" xr3:uid="{F63ED52A-1915-463D-BBC8-3D0F89018C49}" name="Column11869"/>
    <tableColumn id="11878" xr3:uid="{56D1811A-E119-4AE0-88E2-03109A306D53}" name="Column11870"/>
    <tableColumn id="11879" xr3:uid="{18BB74FE-6808-4CFE-916E-A9C59EC2E785}" name="Column11871"/>
    <tableColumn id="11880" xr3:uid="{C0CF8B77-A411-4E60-8576-29DB175D8B21}" name="Column11872"/>
    <tableColumn id="11881" xr3:uid="{5B146BD6-CDB3-41FE-B393-592F965D6718}" name="Column11873"/>
    <tableColumn id="11882" xr3:uid="{CFE15B3E-FC6A-42D0-A9AE-924C02EAD5B6}" name="Column11874"/>
    <tableColumn id="11883" xr3:uid="{17A9100A-E33F-4215-8A47-D553700224C3}" name="Column11875"/>
    <tableColumn id="11884" xr3:uid="{1D1A325F-2F90-44DB-A9A4-7E4148E38E9F}" name="Column11876"/>
    <tableColumn id="11885" xr3:uid="{99040F10-B3B8-485F-BD6A-424A82608EF8}" name="Column11877"/>
    <tableColumn id="11886" xr3:uid="{986974FB-AFFE-4A2D-8556-8BBC3FAB2DD0}" name="Column11878"/>
    <tableColumn id="11887" xr3:uid="{E0B0B63F-B5B1-440A-A4FA-0FC766FD8941}" name="Column11879"/>
    <tableColumn id="11888" xr3:uid="{4A33BE92-0971-4302-A97D-8D25D5D7176B}" name="Column11880"/>
    <tableColumn id="11889" xr3:uid="{0292A633-4A1C-4476-805E-F4D23026E80A}" name="Column11881"/>
    <tableColumn id="11890" xr3:uid="{42CE961F-B816-481C-8BDB-B1E2106F304D}" name="Column11882"/>
    <tableColumn id="11891" xr3:uid="{0C8B3483-AA37-4383-A446-4000A3A7B086}" name="Column11883"/>
    <tableColumn id="11892" xr3:uid="{2D6754F8-56CD-47A3-9AF4-31051D0A2C6D}" name="Column11884"/>
    <tableColumn id="11893" xr3:uid="{CEBB8304-C434-4983-892C-68CC99D4ADD1}" name="Column11885"/>
    <tableColumn id="11894" xr3:uid="{A77FC17E-5FE6-4EA7-8D91-19E78953E913}" name="Column11886"/>
    <tableColumn id="11895" xr3:uid="{1312D127-BACB-4AEE-9514-01E2CFEC3CD6}" name="Column11887"/>
    <tableColumn id="11896" xr3:uid="{C3F0FC4F-275D-4C02-A9D2-2877608BD015}" name="Column11888"/>
    <tableColumn id="11897" xr3:uid="{B63C6F06-6C9E-4F7E-8997-66AB423DA214}" name="Column11889"/>
    <tableColumn id="11898" xr3:uid="{E77DACA2-6DA2-4A97-B69A-BE542A7100FB}" name="Column11890"/>
    <tableColumn id="11899" xr3:uid="{A7F79840-074F-4221-A50B-5393CA8EBAAF}" name="Column11891"/>
    <tableColumn id="11900" xr3:uid="{590FED08-6390-4B76-B5FD-BAE1AA5C2D71}" name="Column11892"/>
    <tableColumn id="11901" xr3:uid="{15EBD44A-4777-4061-A137-3FA9AE587569}" name="Column11893"/>
    <tableColumn id="11902" xr3:uid="{DAD6139A-CD40-417D-BD12-7172A46A4EF3}" name="Column11894"/>
    <tableColumn id="11903" xr3:uid="{AB04FD47-32D2-4909-9973-40E208CE999E}" name="Column11895"/>
    <tableColumn id="11904" xr3:uid="{BA933CC1-BC30-4669-AD47-B335FBB3E0DB}" name="Column11896"/>
    <tableColumn id="11905" xr3:uid="{F395B5FE-E139-409E-9DF2-01E753E38139}" name="Column11897"/>
    <tableColumn id="11906" xr3:uid="{A0596DAA-DB45-4E81-9B69-69CA70823B25}" name="Column11898"/>
    <tableColumn id="11907" xr3:uid="{775F7B2A-4522-4E17-A968-7A03728B2FE9}" name="Column11899"/>
    <tableColumn id="11908" xr3:uid="{D55600EB-EEB5-43B9-9D85-E036DB58F622}" name="Column11900"/>
    <tableColumn id="11909" xr3:uid="{BDCF0690-E819-4591-8F6D-7D1B53085253}" name="Column11901"/>
    <tableColumn id="11910" xr3:uid="{9DBA0074-F5AE-4155-9F02-1F45F85134C5}" name="Column11902"/>
    <tableColumn id="11911" xr3:uid="{BCC924F7-6B3A-47E5-B08E-F1840062E3D2}" name="Column11903"/>
    <tableColumn id="11912" xr3:uid="{D1AAC97F-4DA6-4292-8B42-3BAF9B707DC2}" name="Column11904"/>
    <tableColumn id="11913" xr3:uid="{5444AD5C-C760-4D58-AD03-68BBCA0EB653}" name="Column11905"/>
    <tableColumn id="11914" xr3:uid="{0A248A13-778B-4D38-B732-E4A17C7F720B}" name="Column11906"/>
    <tableColumn id="11915" xr3:uid="{2543A907-ACA7-4AA9-998F-173A9EC1045E}" name="Column11907"/>
    <tableColumn id="11916" xr3:uid="{D9C3D2E8-B376-4632-B63F-682B4F4C49B2}" name="Column11908"/>
    <tableColumn id="11917" xr3:uid="{1009CAFA-C732-4D33-A689-5F49BD0E983C}" name="Column11909"/>
    <tableColumn id="11918" xr3:uid="{D36ACD9E-AA16-412B-BA97-584ECD2F141B}" name="Column11910"/>
    <tableColumn id="11919" xr3:uid="{9AFEF0D2-CA3F-493A-83A4-EC4229C0CFB6}" name="Column11911"/>
    <tableColumn id="11920" xr3:uid="{A2E251D1-BC04-483A-9B13-E920C3B08EF9}" name="Column11912"/>
    <tableColumn id="11921" xr3:uid="{AA705657-A1B4-4D6F-A2B8-BB20B1DA8FCB}" name="Column11913"/>
    <tableColumn id="11922" xr3:uid="{71F81C21-2F03-4943-96A1-B3F12DFB0924}" name="Column11914"/>
    <tableColumn id="11923" xr3:uid="{61FFB18F-569D-41CC-A0D4-9CAEFE94110F}" name="Column11915"/>
    <tableColumn id="11924" xr3:uid="{0F34AF12-852C-4C36-A45B-C9621425602B}" name="Column11916"/>
    <tableColumn id="11925" xr3:uid="{C71F621B-92B1-4854-9165-5A4F37A77CB0}" name="Column11917"/>
    <tableColumn id="11926" xr3:uid="{E18CE5BA-813B-4658-BE43-8D1A38E54559}" name="Column11918"/>
    <tableColumn id="11927" xr3:uid="{9E49A456-4741-4796-B8B3-46730D253228}" name="Column11919"/>
    <tableColumn id="11928" xr3:uid="{B061E3EF-2EEB-46BB-BB6D-1727BE8FB1B4}" name="Column11920"/>
    <tableColumn id="11929" xr3:uid="{627B7BCB-FADA-4DC3-9BA9-411B35DEF92D}" name="Column11921"/>
    <tableColumn id="11930" xr3:uid="{5E6F3C67-1431-4B4A-8400-E23BFBE831B6}" name="Column11922"/>
    <tableColumn id="11931" xr3:uid="{59D5F278-0D2E-4281-BDAF-C32CFA358F62}" name="Column11923"/>
    <tableColumn id="11932" xr3:uid="{C7681266-548D-47B2-98F9-34540DB3EBAD}" name="Column11924"/>
    <tableColumn id="11933" xr3:uid="{CE773C19-1037-483B-9E7B-7ADFD8F8B69E}" name="Column11925"/>
    <tableColumn id="11934" xr3:uid="{1114CD61-06C0-4CA4-8CAD-F83136CF0892}" name="Column11926"/>
    <tableColumn id="11935" xr3:uid="{BCA8EF3F-E877-48A2-993B-9AEF53204F51}" name="Column11927"/>
    <tableColumn id="11936" xr3:uid="{04811328-6A95-4E06-A1F9-00B2DA6DF066}" name="Column11928"/>
    <tableColumn id="11937" xr3:uid="{F1334E0C-B80C-41F7-B2DA-1CDA01135EE0}" name="Column11929"/>
    <tableColumn id="11938" xr3:uid="{0C7A4B4B-7A8A-4560-8287-AB65345F8498}" name="Column11930"/>
    <tableColumn id="11939" xr3:uid="{9802625D-C693-4B12-BEB9-EEF16EEDC29A}" name="Column11931"/>
    <tableColumn id="11940" xr3:uid="{952AD70D-6718-48B6-8A7A-874AC432F861}" name="Column11932"/>
    <tableColumn id="11941" xr3:uid="{5EC4E925-67E9-4422-9C98-F761FA5C0221}" name="Column11933"/>
    <tableColumn id="11942" xr3:uid="{380CA275-C59D-4F59-817C-224ED76CA215}" name="Column11934"/>
    <tableColumn id="11943" xr3:uid="{D5860119-DD2C-4CBA-A866-BC5422EF98D7}" name="Column11935"/>
    <tableColumn id="11944" xr3:uid="{F6EB6CF9-5A8B-4451-AFCF-50665F3B873A}" name="Column11936"/>
    <tableColumn id="11945" xr3:uid="{181D5C83-2F3B-4E5A-9CAC-89E61835D90D}" name="Column11937"/>
    <tableColumn id="11946" xr3:uid="{8F0D61F4-3637-4782-B9B5-512FF01D3B96}" name="Column11938"/>
    <tableColumn id="11947" xr3:uid="{44F10B8E-BCFF-4E6D-A9AE-387DA35F4F4C}" name="Column11939"/>
    <tableColumn id="11948" xr3:uid="{27DFF0ED-BADB-4B09-99C9-CBE3B5C1813E}" name="Column11940"/>
    <tableColumn id="11949" xr3:uid="{1759B0B9-28FD-4884-8AD0-A8BFA4AA7194}" name="Column11941"/>
    <tableColumn id="11950" xr3:uid="{0EC735C4-7235-4854-AED2-43781CDE6E8B}" name="Column11942"/>
    <tableColumn id="11951" xr3:uid="{5606F3CD-0C49-488A-80D6-40091D89E006}" name="Column11943"/>
    <tableColumn id="11952" xr3:uid="{01E2471C-8AA5-4FB4-A0CE-B230C09A1E5D}" name="Column11944"/>
    <tableColumn id="11953" xr3:uid="{D4D906A8-8C2D-4DA6-B128-3483432C9349}" name="Column11945"/>
    <tableColumn id="11954" xr3:uid="{4AF648F0-85F0-4E61-9457-773525D90E9E}" name="Column11946"/>
    <tableColumn id="11955" xr3:uid="{E97A8F79-A962-4E04-876E-F422B4B35B8A}" name="Column11947"/>
    <tableColumn id="11956" xr3:uid="{4F55B5B1-B762-4D61-85F3-0F6F1C91D5C8}" name="Column11948"/>
    <tableColumn id="11957" xr3:uid="{3EC67657-32B4-42D4-93FA-298DD91B215D}" name="Column11949"/>
    <tableColumn id="11958" xr3:uid="{36763D76-1CC3-4936-A86E-B1325A4AEEBB}" name="Column11950"/>
    <tableColumn id="11959" xr3:uid="{A66BC355-80A8-4446-AFB8-83B27EF3984E}" name="Column11951"/>
    <tableColumn id="11960" xr3:uid="{492F236F-6493-4FE3-A0AD-56DFD9E4EC79}" name="Column11952"/>
    <tableColumn id="11961" xr3:uid="{A96CC8F1-44CC-4F9E-A401-09DB7E203CB0}" name="Column11953"/>
    <tableColumn id="11962" xr3:uid="{91045782-0D9A-4931-8BAA-E2208B9E699B}" name="Column11954"/>
    <tableColumn id="11963" xr3:uid="{9B1DD045-A8F4-46A9-A812-9D0C3A801E6B}" name="Column11955"/>
    <tableColumn id="11964" xr3:uid="{1F16EBFA-A59A-4F4A-B1B3-5A99070FEDB4}" name="Column11956"/>
    <tableColumn id="11965" xr3:uid="{7AB96DAD-9816-4685-BACA-0BEA94300BEB}" name="Column11957"/>
    <tableColumn id="11966" xr3:uid="{8C515FC3-5213-4DC3-A644-964A98FD2A51}" name="Column11958"/>
    <tableColumn id="11967" xr3:uid="{31AE2735-66E8-4B0E-BB27-E5DD52555402}" name="Column11959"/>
    <tableColumn id="11968" xr3:uid="{914AFE0C-BC54-4772-A9FD-E4BFB330BF61}" name="Column11960"/>
    <tableColumn id="11969" xr3:uid="{4C427E7E-AB05-454A-8892-49F6C508BA69}" name="Column11961"/>
    <tableColumn id="11970" xr3:uid="{E7776466-6A6E-47FE-8177-5BECDF9F616D}" name="Column11962"/>
    <tableColumn id="11971" xr3:uid="{6AB21781-3F4F-4A7F-9213-A026C0B10B49}" name="Column11963"/>
    <tableColumn id="11972" xr3:uid="{6F17FCEF-A105-423F-AC13-2A5F3AED6533}" name="Column11964"/>
    <tableColumn id="11973" xr3:uid="{0DDBD891-7F29-410D-A189-C22F41BFB265}" name="Column11965"/>
    <tableColumn id="11974" xr3:uid="{303EFDAB-51F5-4584-8214-8E22061DE70B}" name="Column11966"/>
    <tableColumn id="11975" xr3:uid="{6A972E70-0010-40D8-B176-E5666DA59CFA}" name="Column11967"/>
    <tableColumn id="11976" xr3:uid="{71D03CA7-95C4-46DB-8167-3CFE688FE9CC}" name="Column11968"/>
    <tableColumn id="11977" xr3:uid="{906EC952-6E0E-40C4-AB4D-104152B191B0}" name="Column11969"/>
    <tableColumn id="11978" xr3:uid="{BDE6D584-2FDF-4F3F-BB51-4961AA0A9F7C}" name="Column11970"/>
    <tableColumn id="11979" xr3:uid="{506AF5EB-00B7-44CF-8ED3-F81A65D42A06}" name="Column11971"/>
    <tableColumn id="11980" xr3:uid="{2C9A2684-A3B1-48EA-ACE9-1192B6A6B0C3}" name="Column11972"/>
    <tableColumn id="11981" xr3:uid="{C0605CDE-0C2B-4549-A28F-216EB7A20195}" name="Column11973"/>
    <tableColumn id="11982" xr3:uid="{1F080ABF-0628-4A74-9A4E-1A67CAF9DC46}" name="Column11974"/>
    <tableColumn id="11983" xr3:uid="{E1BE6658-C8DC-404C-A8E2-1097BEF2227E}" name="Column11975"/>
    <tableColumn id="11984" xr3:uid="{1DFA5E99-42AC-44E6-B3EF-47D787C43DA9}" name="Column11976"/>
    <tableColumn id="11985" xr3:uid="{8CDF7BEE-9BE5-48A8-8567-B7C37F04EC4E}" name="Column11977"/>
    <tableColumn id="11986" xr3:uid="{CE54C1FD-E733-4126-8D01-8F491C8D90FA}" name="Column11978"/>
    <tableColumn id="11987" xr3:uid="{0E0C7D7D-B5CD-4834-8FF1-A85DC8D1A026}" name="Column11979"/>
    <tableColumn id="11988" xr3:uid="{0E5BFF4D-8CA1-4A09-B6E5-07E5ADD472C3}" name="Column11980"/>
    <tableColumn id="11989" xr3:uid="{6F18411B-68B8-4BA5-9A1E-499741CE726D}" name="Column11981"/>
    <tableColumn id="11990" xr3:uid="{71392ECC-D58A-4EDE-9031-DC530620979B}" name="Column11982"/>
    <tableColumn id="11991" xr3:uid="{98569E93-C977-4CB8-8CD7-90D76EB4B8E3}" name="Column11983"/>
    <tableColumn id="11992" xr3:uid="{BE1D7624-CFFD-41CB-9303-A56E0EFB9A4C}" name="Column11984"/>
    <tableColumn id="11993" xr3:uid="{A50EE748-B174-4BE7-B19B-9A254B74D400}" name="Column11985"/>
    <tableColumn id="11994" xr3:uid="{5A4A0C64-F711-453F-9C70-B19CC35F42BB}" name="Column11986"/>
    <tableColumn id="11995" xr3:uid="{4564AE2D-DFA7-4E9C-8171-719443F4D1D8}" name="Column11987"/>
    <tableColumn id="11996" xr3:uid="{C7E906E5-0ACB-4F32-BF6D-3A7B0A4C9B80}" name="Column11988"/>
    <tableColumn id="11997" xr3:uid="{2D654277-B28E-43CD-8CA8-B992145E2734}" name="Column11989"/>
    <tableColumn id="11998" xr3:uid="{4CB79D4F-C277-446B-9E4C-EB7909A76C09}" name="Column11990"/>
    <tableColumn id="11999" xr3:uid="{BED26AF6-BB0B-4BB8-88B9-0BE235C918A4}" name="Column11991"/>
    <tableColumn id="12000" xr3:uid="{4F41B1AD-43BB-4D91-A4CA-FCA62A9381AB}" name="Column11992"/>
    <tableColumn id="12001" xr3:uid="{255E678D-B3B0-407B-877D-3AF3FAD639A7}" name="Column11993"/>
    <tableColumn id="12002" xr3:uid="{2D1A53FF-6D24-483C-8288-79605D06BF34}" name="Column11994"/>
    <tableColumn id="12003" xr3:uid="{F4D50DB2-042D-4AEF-8E47-C93A59732BAD}" name="Column11995"/>
    <tableColumn id="12004" xr3:uid="{55D62CB5-D72A-4D9A-96E1-5586BA7ED60A}" name="Column11996"/>
    <tableColumn id="12005" xr3:uid="{C28318BC-DB6A-409E-A65D-BBDD4EFEE29D}" name="Column11997"/>
    <tableColumn id="12006" xr3:uid="{C885F03F-D358-48C4-97B9-07D2ADF6A22E}" name="Column11998"/>
    <tableColumn id="12007" xr3:uid="{4853E5A8-3463-48B4-941D-A6ABA540C979}" name="Column11999"/>
    <tableColumn id="12008" xr3:uid="{9BA2E289-B67D-46E0-8567-E08995D126AD}" name="Column12000"/>
    <tableColumn id="12009" xr3:uid="{36C9A5CA-A631-4BA0-B196-BF04B4803D5F}" name="Column12001"/>
    <tableColumn id="12010" xr3:uid="{BA2B7D74-3EC8-4439-8482-B1D95FD02C8F}" name="Column12002"/>
    <tableColumn id="12011" xr3:uid="{2571F914-4E89-4460-B1CD-C171CBECE40D}" name="Column12003"/>
    <tableColumn id="12012" xr3:uid="{510D76FC-94E2-465A-BCEB-434B191472FD}" name="Column12004"/>
    <tableColumn id="12013" xr3:uid="{F606FA44-0E52-4929-9E52-BC1AA5A39401}" name="Column12005"/>
    <tableColumn id="12014" xr3:uid="{DBBE8E86-6B2D-4EAD-8499-A46181A83ECB}" name="Column12006"/>
    <tableColumn id="12015" xr3:uid="{328F0B97-D893-4C2C-9AD1-AD7332EA5C56}" name="Column12007"/>
    <tableColumn id="12016" xr3:uid="{831FD0B4-4750-437C-980C-AC35C432390B}" name="Column12008"/>
    <tableColumn id="12017" xr3:uid="{7E806438-CE1B-4394-BF50-A62E0869AD3A}" name="Column12009"/>
    <tableColumn id="12018" xr3:uid="{6CD45E2F-D0A3-49BB-BAA2-7F53D241652E}" name="Column12010"/>
    <tableColumn id="12019" xr3:uid="{322134EC-6761-400E-8859-36C22A9EDDCF}" name="Column12011"/>
    <tableColumn id="12020" xr3:uid="{D0DF6C5C-2792-430D-8E50-431AF52FA791}" name="Column12012"/>
    <tableColumn id="12021" xr3:uid="{58ABAB31-3A8F-4832-9C16-C6489E0010C7}" name="Column12013"/>
    <tableColumn id="12022" xr3:uid="{BFE35237-1B12-4498-9980-E535053F45D5}" name="Column12014"/>
    <tableColumn id="12023" xr3:uid="{2C2F59CA-3255-4465-AF92-6902C9AEEDB5}" name="Column12015"/>
    <tableColumn id="12024" xr3:uid="{672EE00B-0A3C-431F-A4C0-615EF45AB32D}" name="Column12016"/>
    <tableColumn id="12025" xr3:uid="{B39230F4-0910-4852-9910-5CB22AC6B25A}" name="Column12017"/>
    <tableColumn id="12026" xr3:uid="{87478C3D-3471-448B-9D5F-590384529A20}" name="Column12018"/>
    <tableColumn id="12027" xr3:uid="{484F4CA2-4E30-43C0-B687-95016FCF561C}" name="Column12019"/>
    <tableColumn id="12028" xr3:uid="{CE45136D-E3C1-4497-8DF6-38FFFB699197}" name="Column12020"/>
    <tableColumn id="12029" xr3:uid="{C97C587F-0710-45E8-A1E9-BC2AC899955D}" name="Column12021"/>
    <tableColumn id="12030" xr3:uid="{CD016498-676B-4C8E-AEE4-E79DAFF5FEFC}" name="Column12022"/>
    <tableColumn id="12031" xr3:uid="{0E06F6CB-8A53-4ADF-AFB5-3514CDB42D24}" name="Column12023"/>
    <tableColumn id="12032" xr3:uid="{2E0660B0-B445-4A76-AE2C-96CF71CC68B4}" name="Column12024"/>
    <tableColumn id="12033" xr3:uid="{0BFCE0AD-AC2C-41B5-80FD-D9B534115DDB}" name="Column12025"/>
    <tableColumn id="12034" xr3:uid="{78EBB83E-819A-45EF-B657-2A424433048D}" name="Column12026"/>
    <tableColumn id="12035" xr3:uid="{A6E19CC1-9632-4614-86FE-AD0F178A076D}" name="Column12027"/>
    <tableColumn id="12036" xr3:uid="{441CA703-C53E-4919-A3CB-C79701BD9216}" name="Column12028"/>
    <tableColumn id="12037" xr3:uid="{90418059-2CD5-4483-9900-0B5CDCB2499E}" name="Column12029"/>
    <tableColumn id="12038" xr3:uid="{EB0F488F-CD28-4559-8B0E-F108A593B2E6}" name="Column12030"/>
    <tableColumn id="12039" xr3:uid="{B36756A4-2374-49B6-9839-9A6FEAC9FAFA}" name="Column12031"/>
    <tableColumn id="12040" xr3:uid="{029E3456-7755-40D9-9FE2-3A8CF6AAC55C}" name="Column12032"/>
    <tableColumn id="12041" xr3:uid="{D9AA9D94-7DD8-474A-BF7F-34856B37B6FD}" name="Column12033"/>
    <tableColumn id="12042" xr3:uid="{B7751F50-2FBC-40B4-B025-1FD28D4B6A98}" name="Column12034"/>
    <tableColumn id="12043" xr3:uid="{1A1DFF61-5DA6-4CF2-B0DB-442D657900F6}" name="Column12035"/>
    <tableColumn id="12044" xr3:uid="{4D104DEC-58CC-43C3-BDAB-E4EE18C0C326}" name="Column12036"/>
    <tableColumn id="12045" xr3:uid="{86C10488-77B7-48E9-A4AC-287C7D0E9DC2}" name="Column12037"/>
    <tableColumn id="12046" xr3:uid="{894EDEC9-88EF-4976-A0BA-74B4812E7790}" name="Column12038"/>
    <tableColumn id="12047" xr3:uid="{FE4C618C-C72E-4C47-8956-F992331F6FCC}" name="Column12039"/>
    <tableColumn id="12048" xr3:uid="{B9A8148D-69A2-4442-AC99-9F771394996F}" name="Column12040"/>
    <tableColumn id="12049" xr3:uid="{9279AEC6-A95F-41E9-9C1F-89E5579F5597}" name="Column12041"/>
    <tableColumn id="12050" xr3:uid="{07F64411-05D8-4703-AE19-C9D362DF92B1}" name="Column12042"/>
    <tableColumn id="12051" xr3:uid="{D2973026-3DFA-42E2-9386-2B3EDAF370D5}" name="Column12043"/>
    <tableColumn id="12052" xr3:uid="{B59AC81B-92EA-490A-9E2F-C1C93038250F}" name="Column12044"/>
    <tableColumn id="12053" xr3:uid="{B583F9C6-0431-40C4-8C8F-3343CFF8E4D7}" name="Column12045"/>
    <tableColumn id="12054" xr3:uid="{495DA498-E336-4DC2-9CB9-0DB15B27DFD4}" name="Column12046"/>
    <tableColumn id="12055" xr3:uid="{6FB70D41-C59E-45A8-8244-C747D948E90C}" name="Column12047"/>
    <tableColumn id="12056" xr3:uid="{B392FD1A-5D06-4FD0-93E5-861C01DD5DAE}" name="Column12048"/>
    <tableColumn id="12057" xr3:uid="{3A5CC67B-9855-4A20-BF0E-A0EF29614CFF}" name="Column12049"/>
    <tableColumn id="12058" xr3:uid="{2AE4DDB1-F545-4AF2-BDF1-9A4EEEE140C0}" name="Column12050"/>
    <tableColumn id="12059" xr3:uid="{91A63FEF-1441-4B98-ADE6-F028050B7FB8}" name="Column12051"/>
    <tableColumn id="12060" xr3:uid="{5C395920-797B-4EF7-9031-A2CCE7FBFD36}" name="Column12052"/>
    <tableColumn id="12061" xr3:uid="{1CA162B2-B043-4A48-A24B-DD7C9EB6AA2E}" name="Column12053"/>
    <tableColumn id="12062" xr3:uid="{7E2C7527-112D-4032-8CF5-AAEB27CED41C}" name="Column12054"/>
    <tableColumn id="12063" xr3:uid="{CEC3D70C-C3EE-41A7-8B46-B203D5456350}" name="Column12055"/>
    <tableColumn id="12064" xr3:uid="{472E1EB3-5A89-4A54-AB01-045B49143B80}" name="Column12056"/>
    <tableColumn id="12065" xr3:uid="{F8FBE0B1-0FFC-4AA7-9EAA-FD86B346F28C}" name="Column12057"/>
    <tableColumn id="12066" xr3:uid="{95B788E7-447B-487F-A169-FBC01D39BD10}" name="Column12058"/>
    <tableColumn id="12067" xr3:uid="{9BA56463-C0E2-4E09-9AEB-EBB17D5D90E4}" name="Column12059"/>
    <tableColumn id="12068" xr3:uid="{6EACDE06-0ACF-4474-91FA-61436F8BDF08}" name="Column12060"/>
    <tableColumn id="12069" xr3:uid="{EABBD19F-0595-443E-A557-229842A4ADBA}" name="Column12061"/>
    <tableColumn id="12070" xr3:uid="{EAA611A0-C2D8-4C3F-B0FA-936874725211}" name="Column12062"/>
    <tableColumn id="12071" xr3:uid="{0F8DD962-21DA-4F49-8589-A643DC045527}" name="Column12063"/>
    <tableColumn id="12072" xr3:uid="{D342A31D-1AB4-4BB3-8ED4-2788C20426E1}" name="Column12064"/>
    <tableColumn id="12073" xr3:uid="{BFC8B5C7-98AE-49D9-BD34-4BA8FCAA9452}" name="Column12065"/>
    <tableColumn id="12074" xr3:uid="{634CF2BC-6222-43DE-AD2E-6F75AD9B547A}" name="Column12066"/>
    <tableColumn id="12075" xr3:uid="{B9A9B61D-E6BC-4D7B-AD05-E3E037A6D69B}" name="Column12067"/>
    <tableColumn id="12076" xr3:uid="{BA01EE85-F212-4514-AC36-AEDE417C00FF}" name="Column12068"/>
    <tableColumn id="12077" xr3:uid="{A00F78AB-5A19-496C-A329-0F84320B02F2}" name="Column12069"/>
    <tableColumn id="12078" xr3:uid="{6F6FB708-C13B-4879-8656-4DF05F8CB748}" name="Column12070"/>
    <tableColumn id="12079" xr3:uid="{9E2E61D6-FC3E-434C-9054-B510115C5E19}" name="Column12071"/>
    <tableColumn id="12080" xr3:uid="{F1741370-2E80-4F4F-898E-5FA6E8128832}" name="Column12072"/>
    <tableColumn id="12081" xr3:uid="{55F09E98-A102-47EA-8F67-4C3B235A4D27}" name="Column12073"/>
    <tableColumn id="12082" xr3:uid="{15485BCF-DAE7-4493-8AC0-D627516A6733}" name="Column12074"/>
    <tableColumn id="12083" xr3:uid="{12BD2776-1DDE-47F9-9313-28EE3E9D5F01}" name="Column12075"/>
    <tableColumn id="12084" xr3:uid="{81C4BC12-083A-4371-8C70-1DD63A026A82}" name="Column12076"/>
    <tableColumn id="12085" xr3:uid="{1A787CA6-D345-479F-8EDB-F3FE398E6BA4}" name="Column12077"/>
    <tableColumn id="12086" xr3:uid="{A06E0A0E-B96D-4555-913B-4F1BDD4D2CC8}" name="Column12078"/>
    <tableColumn id="12087" xr3:uid="{3AFDE18D-28E3-4114-B94B-F7C403549F8F}" name="Column12079"/>
    <tableColumn id="12088" xr3:uid="{DAD7480D-5202-41B3-A00D-F44F012AEAED}" name="Column12080"/>
    <tableColumn id="12089" xr3:uid="{B10747BF-DFA5-4B62-B3EF-69FDC48C7C0B}" name="Column12081"/>
    <tableColumn id="12090" xr3:uid="{BC7A12E4-85A6-44F0-90B0-375B8EAFC96A}" name="Column12082"/>
    <tableColumn id="12091" xr3:uid="{DA0917C8-40EB-4B44-A386-C148843BF9D6}" name="Column12083"/>
    <tableColumn id="12092" xr3:uid="{DB44D24D-33FF-4B64-9645-BED3FB132048}" name="Column12084"/>
    <tableColumn id="12093" xr3:uid="{AA977D4C-47E5-4C20-ADCD-182A5E71861C}" name="Column12085"/>
    <tableColumn id="12094" xr3:uid="{4C462016-0F87-4A6C-90B6-4BCB8BA52F54}" name="Column12086"/>
    <tableColumn id="12095" xr3:uid="{8EC1DBA4-B3D5-4B1A-962F-B645E73C13BF}" name="Column12087"/>
    <tableColumn id="12096" xr3:uid="{0FB29981-BC7F-42C3-BFCD-C69F38397872}" name="Column12088"/>
    <tableColumn id="12097" xr3:uid="{B6318DBE-8690-41F1-9B3F-F3B6C0FF779E}" name="Column12089"/>
    <tableColumn id="12098" xr3:uid="{DF55AAC3-BE1A-4847-8930-3EA1899A4AA6}" name="Column12090"/>
    <tableColumn id="12099" xr3:uid="{BE5F1FA6-C7B3-4553-9A43-E7899165E94B}" name="Column12091"/>
    <tableColumn id="12100" xr3:uid="{6779C120-F755-483A-94BD-AE14929BDD8A}" name="Column12092"/>
    <tableColumn id="12101" xr3:uid="{262434B5-5A46-49D2-A71F-B70C0E393AB8}" name="Column12093"/>
    <tableColumn id="12102" xr3:uid="{71DEB52C-1028-4C08-AAD6-EAA6C9C281C1}" name="Column12094"/>
    <tableColumn id="12103" xr3:uid="{592AEFCA-C532-4A65-A978-D2AFC745F2B6}" name="Column12095"/>
    <tableColumn id="12104" xr3:uid="{735794BE-B980-46ED-8D37-691A4762A5D3}" name="Column12096"/>
    <tableColumn id="12105" xr3:uid="{8DB7A612-EE02-4053-9387-37BCDA3961D6}" name="Column12097"/>
    <tableColumn id="12106" xr3:uid="{3AFA2639-375B-446A-8F46-D6A482B4FA9A}" name="Column12098"/>
    <tableColumn id="12107" xr3:uid="{6023CC5F-FD5E-447E-AED8-C87D7EB6595C}" name="Column12099"/>
    <tableColumn id="12108" xr3:uid="{9F74D83D-D5E6-4607-AAAD-077ECBFBD47A}" name="Column12100"/>
    <tableColumn id="12109" xr3:uid="{B08F4FCA-2D9C-45ED-8B5E-EC0D81B26CDF}" name="Column12101"/>
    <tableColumn id="12110" xr3:uid="{E8C055DB-586F-4E40-92D1-1ACBAE38D256}" name="Column12102"/>
    <tableColumn id="12111" xr3:uid="{745CA6E3-1EF0-41A9-ADF2-31570A4B4FE4}" name="Column12103"/>
    <tableColumn id="12112" xr3:uid="{CD7A7F2B-7CF2-43E1-ACD4-031E1447B7B3}" name="Column12104"/>
    <tableColumn id="12113" xr3:uid="{448D7981-E4CC-441E-9FB8-D4098BE77EB5}" name="Column12105"/>
    <tableColumn id="12114" xr3:uid="{A1560562-0667-4971-871B-DA77A917B324}" name="Column12106"/>
    <tableColumn id="12115" xr3:uid="{77C34700-F35B-4FCB-9207-06D6B6651863}" name="Column12107"/>
    <tableColumn id="12116" xr3:uid="{CEAD885E-1982-414B-B8BD-55F3E22AE02A}" name="Column12108"/>
    <tableColumn id="12117" xr3:uid="{AFE4D287-3882-4E4A-8EDE-1A7726BDAB58}" name="Column12109"/>
    <tableColumn id="12118" xr3:uid="{EF05B9FD-6EF1-4965-8D08-4AE85A9C170A}" name="Column12110"/>
    <tableColumn id="12119" xr3:uid="{6A66628D-93B2-4903-8173-8C063B65660E}" name="Column12111"/>
    <tableColumn id="12120" xr3:uid="{21A789F5-9524-4224-8EE3-4CC83829B74C}" name="Column12112"/>
    <tableColumn id="12121" xr3:uid="{6E47E787-2CF9-4B7F-8A5D-0E79B0F013DD}" name="Column12113"/>
    <tableColumn id="12122" xr3:uid="{8520A262-26D9-4754-AADB-68EB9D7A5676}" name="Column12114"/>
    <tableColumn id="12123" xr3:uid="{3ABDDC2F-35AF-4875-B6BB-3E9298E7463E}" name="Column12115"/>
    <tableColumn id="12124" xr3:uid="{E09510AF-E912-454E-ADD1-6E24E8DFEE5E}" name="Column12116"/>
    <tableColumn id="12125" xr3:uid="{8261A0EE-3D09-40D6-B176-2DD5BB9DF8E1}" name="Column12117"/>
    <tableColumn id="12126" xr3:uid="{36258D10-5E77-42D4-8B26-FCE6B0B4F857}" name="Column12118"/>
    <tableColumn id="12127" xr3:uid="{DB1EC5CB-4FAE-48BC-8BCC-EB888C2A90E7}" name="Column12119"/>
    <tableColumn id="12128" xr3:uid="{ED929FF4-E8F9-4973-B5C8-80719B617B43}" name="Column12120"/>
    <tableColumn id="12129" xr3:uid="{E69B82E5-6F83-4D6D-9DEA-61A7F1CBF9F7}" name="Column12121"/>
    <tableColumn id="12130" xr3:uid="{3C5E3B9D-43A6-4810-AD3D-BF02EB8C0B7E}" name="Column12122"/>
    <tableColumn id="12131" xr3:uid="{3919438A-7754-4C2F-B4C4-E21BBE4593AF}" name="Column12123"/>
    <tableColumn id="12132" xr3:uid="{CBA63635-EC9F-4609-8B31-0AC9ED805DB0}" name="Column12124"/>
    <tableColumn id="12133" xr3:uid="{E4E1E45D-62AA-4340-B609-6B5116D0A9F6}" name="Column12125"/>
    <tableColumn id="12134" xr3:uid="{B865937F-E508-4DAC-808F-9D40F9069F92}" name="Column12126"/>
    <tableColumn id="12135" xr3:uid="{909A8AA5-80CB-42EB-BDFC-7062D0B97DD8}" name="Column12127"/>
    <tableColumn id="12136" xr3:uid="{0E2E4238-D3DA-4201-BC72-30C315407476}" name="Column12128"/>
    <tableColumn id="12137" xr3:uid="{6CDC4D6C-1DFC-4571-8CC2-3CCDB0CDA0B7}" name="Column12129"/>
    <tableColumn id="12138" xr3:uid="{80B8EDF2-A2D7-409C-8E96-7CB86D301176}" name="Column12130"/>
    <tableColumn id="12139" xr3:uid="{11864D83-42F7-483A-AEBE-429C3EA68EF5}" name="Column12131"/>
    <tableColumn id="12140" xr3:uid="{E05477A1-6964-4A0C-9627-8145DE48B460}" name="Column12132"/>
    <tableColumn id="12141" xr3:uid="{7C3DD6AE-6260-4259-B6FE-703F824DECE5}" name="Column12133"/>
    <tableColumn id="12142" xr3:uid="{7D7BA7E9-42EC-4B2E-8D9E-5EE349C935B2}" name="Column12134"/>
    <tableColumn id="12143" xr3:uid="{BDF0465F-7ACF-4E00-9F7B-548FC0A264D1}" name="Column12135"/>
    <tableColumn id="12144" xr3:uid="{C9CFE131-DC59-41F1-B29C-CEB5CE20D7C9}" name="Column12136"/>
    <tableColumn id="12145" xr3:uid="{0899FAF5-13FC-4981-9E81-14C536F4CD7B}" name="Column12137"/>
    <tableColumn id="12146" xr3:uid="{F69905E3-ADF5-4DF6-9762-6AD1B2FE90FD}" name="Column12138"/>
    <tableColumn id="12147" xr3:uid="{C483BDCC-A412-47B5-B25A-033E86DCEB5A}" name="Column12139"/>
    <tableColumn id="12148" xr3:uid="{21B81E05-E033-4B5C-8D2B-A6F7A5378B06}" name="Column12140"/>
    <tableColumn id="12149" xr3:uid="{4EDF1E9A-551C-4687-9344-81D37268E1B9}" name="Column12141"/>
    <tableColumn id="12150" xr3:uid="{3BCEA808-B032-437D-9B5D-376CC9A402FE}" name="Column12142"/>
    <tableColumn id="12151" xr3:uid="{851073C4-F018-4482-A9A5-6E046F7D420D}" name="Column12143"/>
    <tableColumn id="12152" xr3:uid="{443ACBAC-CC65-4D34-B6FF-ABC0918CADE1}" name="Column12144"/>
    <tableColumn id="12153" xr3:uid="{78395F2D-871C-42BF-9B66-40DF35D683B8}" name="Column12145"/>
    <tableColumn id="12154" xr3:uid="{D8830793-5497-4697-B375-3DC55560CDDC}" name="Column12146"/>
    <tableColumn id="12155" xr3:uid="{0EB2BB73-BC71-453E-8598-89B1BD97F5D1}" name="Column12147"/>
    <tableColumn id="12156" xr3:uid="{8E6DF310-4484-4F6C-B404-9D0A62E2A66E}" name="Column12148"/>
    <tableColumn id="12157" xr3:uid="{54950303-6201-461E-A2EF-1DE16BD0ACF7}" name="Column12149"/>
    <tableColumn id="12158" xr3:uid="{DAE330B4-07DE-478F-A238-3B5F615E1849}" name="Column12150"/>
    <tableColumn id="12159" xr3:uid="{F2F7C0C4-982D-499A-A666-FCEF1EBE8B6F}" name="Column12151"/>
    <tableColumn id="12160" xr3:uid="{3A669A63-2238-44BC-B4A0-C6B7B73F9763}" name="Column12152"/>
    <tableColumn id="12161" xr3:uid="{A0A3B272-6FB0-4286-A675-CE1CBB0CE853}" name="Column12153"/>
    <tableColumn id="12162" xr3:uid="{DC915918-21B5-409D-8556-9C5A571E1A43}" name="Column12154"/>
    <tableColumn id="12163" xr3:uid="{CB7C3829-32D8-40FF-BCD5-266517B819DA}" name="Column12155"/>
    <tableColumn id="12164" xr3:uid="{66B913DF-88F2-4472-B926-D442998E2A42}" name="Column12156"/>
    <tableColumn id="12165" xr3:uid="{D53B936A-0957-4280-8557-B67E747081DB}" name="Column12157"/>
    <tableColumn id="12166" xr3:uid="{67FD58E6-EFBA-4482-A1AF-BA43D11DC388}" name="Column12158"/>
    <tableColumn id="12167" xr3:uid="{7080A73B-9916-440D-920A-6411BBE510B4}" name="Column12159"/>
    <tableColumn id="12168" xr3:uid="{798E5F8F-3A19-4C0D-A587-5AF79D93B4A2}" name="Column12160"/>
    <tableColumn id="12169" xr3:uid="{6FA5FB34-ADEC-4412-AE56-A288E134540E}" name="Column12161"/>
    <tableColumn id="12170" xr3:uid="{0350F778-7EC3-491B-9EFB-D3A4F91702F1}" name="Column12162"/>
    <tableColumn id="12171" xr3:uid="{A814982D-AFE9-4001-96B4-89948D507D2A}" name="Column12163"/>
    <tableColumn id="12172" xr3:uid="{252162F3-DC65-480F-9F9C-BCB9D163ABAB}" name="Column12164"/>
    <tableColumn id="12173" xr3:uid="{3235B353-F572-4506-85EA-C54069DFD989}" name="Column12165"/>
    <tableColumn id="12174" xr3:uid="{B38E8A99-0AF0-4E52-8C79-AD5EB7D0D393}" name="Column12166"/>
    <tableColumn id="12175" xr3:uid="{D309F457-2A4B-4535-B504-1F56EB49E6D1}" name="Column12167"/>
    <tableColumn id="12176" xr3:uid="{E07D159B-561E-4E85-A893-D9C4FD5EFBD4}" name="Column12168"/>
    <tableColumn id="12177" xr3:uid="{A6D4A9E4-C041-4C8D-B9A4-DFC747365D02}" name="Column12169"/>
    <tableColumn id="12178" xr3:uid="{6CE32E9A-0386-40C2-B8F7-A9405F686BA8}" name="Column12170"/>
    <tableColumn id="12179" xr3:uid="{5E0E824D-3C8E-424B-BCCD-7357621996BF}" name="Column12171"/>
    <tableColumn id="12180" xr3:uid="{B341DADC-20FE-4FDE-B97A-693A6205728D}" name="Column12172"/>
    <tableColumn id="12181" xr3:uid="{9E2AA77E-4861-493E-84A6-2E4F94EED629}" name="Column12173"/>
    <tableColumn id="12182" xr3:uid="{BE12D5B6-2121-4E03-B5C6-6BEB9BE67933}" name="Column12174"/>
    <tableColumn id="12183" xr3:uid="{2C10A66E-7A77-4683-94B2-3618A5E5FA58}" name="Column12175"/>
    <tableColumn id="12184" xr3:uid="{4CDF01C1-B67E-46D6-89DE-57510E7C77F5}" name="Column12176"/>
    <tableColumn id="12185" xr3:uid="{8FDB6161-525F-4DEC-8DC8-258587ED649D}" name="Column12177"/>
    <tableColumn id="12186" xr3:uid="{4DE3E5BC-C821-4060-BEB6-1853FF6CC962}" name="Column12178"/>
    <tableColumn id="12187" xr3:uid="{ED2C3D85-B989-4376-9654-D619AC6C32FE}" name="Column12179"/>
    <tableColumn id="12188" xr3:uid="{2B319699-DE32-4487-A7EA-42490B01D81C}" name="Column12180"/>
    <tableColumn id="12189" xr3:uid="{38C26DC0-3E78-4C8A-B792-612B8879C72A}" name="Column12181"/>
    <tableColumn id="12190" xr3:uid="{B49B5F4A-CBA8-4F4A-A4EC-4D0B25A6F96D}" name="Column12182"/>
    <tableColumn id="12191" xr3:uid="{3BE058EB-F3F5-4902-88D9-4BDF4E2A1FEB}" name="Column12183"/>
    <tableColumn id="12192" xr3:uid="{4550DEEC-D205-4570-8990-6CDA6DE8D970}" name="Column12184"/>
    <tableColumn id="12193" xr3:uid="{DFA7363C-636E-4C35-BFFA-EA5C2D53D3E9}" name="Column12185"/>
    <tableColumn id="12194" xr3:uid="{EA6F1EF3-5510-48F1-A41C-1DD55A8232A2}" name="Column12186"/>
    <tableColumn id="12195" xr3:uid="{E617A99B-05F5-43D6-8E6E-3E6ED2D9688B}" name="Column12187"/>
    <tableColumn id="12196" xr3:uid="{77C68EFF-6396-4F98-A84C-D08CC1605C3B}" name="Column12188"/>
    <tableColumn id="12197" xr3:uid="{AD68A26D-4308-48BB-88E9-828CD1CA171F}" name="Column12189"/>
    <tableColumn id="12198" xr3:uid="{45C36846-1377-4821-8975-76241160BCE6}" name="Column12190"/>
    <tableColumn id="12199" xr3:uid="{B008EE3E-AC11-43C2-96D8-1A1D1DDC8F1C}" name="Column12191"/>
    <tableColumn id="12200" xr3:uid="{5EF65DE6-D6B9-42F2-8A44-0E2837A5AB23}" name="Column12192"/>
    <tableColumn id="12201" xr3:uid="{B1001F4E-9D7B-4021-BE92-F9E07E95D7EA}" name="Column12193"/>
    <tableColumn id="12202" xr3:uid="{5F942E2D-6AE2-4F21-B2AA-227A09351F20}" name="Column12194"/>
    <tableColumn id="12203" xr3:uid="{3DDFE0F7-9282-4855-AA5F-011F62A3DECF}" name="Column12195"/>
    <tableColumn id="12204" xr3:uid="{0C9DA1F2-2532-4FF8-89EF-0CC816F46F50}" name="Column12196"/>
    <tableColumn id="12205" xr3:uid="{B591E558-F0FE-44CB-8C08-23AAECAF23D8}" name="Column12197"/>
    <tableColumn id="12206" xr3:uid="{7E900CA7-B2BF-4CBA-8895-08BDEA9ADFD7}" name="Column12198"/>
    <tableColumn id="12207" xr3:uid="{7436D8B0-5F34-4F60-8765-368B313369BB}" name="Column12199"/>
    <tableColumn id="12208" xr3:uid="{A39566CB-562E-4059-B57D-0E67DECEE864}" name="Column12200"/>
    <tableColumn id="12209" xr3:uid="{000994A5-1DD1-44CC-B002-330B7E7B00B3}" name="Column12201"/>
    <tableColumn id="12210" xr3:uid="{A9682F53-19ED-4C05-87D8-AB5E07CB189E}" name="Column12202"/>
    <tableColumn id="12211" xr3:uid="{159D3A96-3F34-410B-9519-E1C494F6E680}" name="Column12203"/>
    <tableColumn id="12212" xr3:uid="{2F4F2F6E-710B-4EB9-928C-8C64F26CE4D3}" name="Column12204"/>
    <tableColumn id="12213" xr3:uid="{781F2373-6F2F-45FE-B07F-2F13CA79B9BD}" name="Column12205"/>
    <tableColumn id="12214" xr3:uid="{033B49BF-E4AB-4748-A9C4-AA408332F016}" name="Column12206"/>
    <tableColumn id="12215" xr3:uid="{3A60F72B-1583-44D1-95E4-B5EAB420AB9C}" name="Column12207"/>
    <tableColumn id="12216" xr3:uid="{5D7062D2-675A-4752-BE42-DFEB5AF17F36}" name="Column12208"/>
    <tableColumn id="12217" xr3:uid="{06887C34-2C49-4E23-BADD-D3BFBD8EE4E9}" name="Column12209"/>
    <tableColumn id="12218" xr3:uid="{0253DDAE-80B8-47A4-97E4-F0F4EF5F3E03}" name="Column12210"/>
    <tableColumn id="12219" xr3:uid="{304239AC-C08E-4ABF-B704-496BF0EB519B}" name="Column12211"/>
    <tableColumn id="12220" xr3:uid="{14D1D1B4-EA92-42B6-9FC5-C36D35D8A36D}" name="Column12212"/>
    <tableColumn id="12221" xr3:uid="{3DF0946F-4DBA-4D00-99B3-A71271193406}" name="Column12213"/>
    <tableColumn id="12222" xr3:uid="{99FE515F-63D6-4D69-863D-BEC1BFB822B4}" name="Column12214"/>
    <tableColumn id="12223" xr3:uid="{ED7C23F4-B1C2-495F-A30F-BF230C260459}" name="Column12215"/>
    <tableColumn id="12224" xr3:uid="{13AF3DE0-508D-4286-B890-3AF6C7E650CD}" name="Column12216"/>
    <tableColumn id="12225" xr3:uid="{1F92D57E-13C8-4F1C-A646-DFC77710E06C}" name="Column12217"/>
    <tableColumn id="12226" xr3:uid="{C19EC388-53C6-46F3-BA93-CA2F7B824FA2}" name="Column12218"/>
    <tableColumn id="12227" xr3:uid="{F81E10EA-E9E4-4A71-A564-03AA4BEC0A8A}" name="Column12219"/>
    <tableColumn id="12228" xr3:uid="{CA6A58FD-938A-4AB2-BF7B-9D72CAC393C6}" name="Column12220"/>
    <tableColumn id="12229" xr3:uid="{7B5C76C0-7C76-490E-83C4-5B067C339989}" name="Column12221"/>
    <tableColumn id="12230" xr3:uid="{7E63907E-3CAA-4896-AA96-08056C4688FF}" name="Column12222"/>
    <tableColumn id="12231" xr3:uid="{E8EEF478-EA3B-4AE9-A01C-BA3A35EE6EDD}" name="Column12223"/>
    <tableColumn id="12232" xr3:uid="{F321004E-A6DD-4A43-B5FB-ECB0C85B2936}" name="Column12224"/>
    <tableColumn id="12233" xr3:uid="{7A30CD8C-7703-4014-B3B4-F4EBE95F8D11}" name="Column12225"/>
    <tableColumn id="12234" xr3:uid="{27A1A2DC-D734-48C7-AD45-C7691711F625}" name="Column12226"/>
    <tableColumn id="12235" xr3:uid="{8206D20D-2680-4BE5-B677-762DCA97A333}" name="Column12227"/>
    <tableColumn id="12236" xr3:uid="{BAE9600A-F457-4922-B839-3F3DF4F0470A}" name="Column12228"/>
    <tableColumn id="12237" xr3:uid="{9A4CF1E3-B3CD-493C-A5AC-C220B684FAF1}" name="Column12229"/>
    <tableColumn id="12238" xr3:uid="{D4A8604C-A895-4884-B5D3-7AC30CFBF0E5}" name="Column12230"/>
    <tableColumn id="12239" xr3:uid="{993688EC-5360-4996-B997-D71904F197AA}" name="Column12231"/>
    <tableColumn id="12240" xr3:uid="{D3CC995A-BBF2-434A-A5C1-3C1AE0F25BE4}" name="Column12232"/>
    <tableColumn id="12241" xr3:uid="{B18987AF-377C-4283-87CA-774E2C2ED07D}" name="Column12233"/>
    <tableColumn id="12242" xr3:uid="{06F8AC67-1364-4772-9A49-0C470F9885D7}" name="Column12234"/>
    <tableColumn id="12243" xr3:uid="{7703FB9C-F6DD-42A2-A8E6-E0B05B682913}" name="Column12235"/>
    <tableColumn id="12244" xr3:uid="{CBC3B72A-2766-403D-B4C3-D055CB7D053F}" name="Column12236"/>
    <tableColumn id="12245" xr3:uid="{90C5B997-E35C-4F82-96CA-D46D374F0F14}" name="Column12237"/>
    <tableColumn id="12246" xr3:uid="{3F928574-C4E2-43DE-8A8B-50AAFDE69466}" name="Column12238"/>
    <tableColumn id="12247" xr3:uid="{B77A99E1-5105-4DF0-ABAE-C1B25821FCF0}" name="Column12239"/>
    <tableColumn id="12248" xr3:uid="{FD67352E-7C9F-4300-8007-97C76A2EB3D8}" name="Column12240"/>
    <tableColumn id="12249" xr3:uid="{D6FBE578-0D72-45DC-A07E-1FDB4CA2ED7B}" name="Column12241"/>
    <tableColumn id="12250" xr3:uid="{55FC3BB3-1711-4D47-AD55-2FBF20E6AB0A}" name="Column12242"/>
    <tableColumn id="12251" xr3:uid="{3678CB73-4F54-4CEF-90C2-D9604E91BD13}" name="Column12243"/>
    <tableColumn id="12252" xr3:uid="{A4E0365F-EF3F-4446-B103-77EA0EA6E80D}" name="Column12244"/>
    <tableColumn id="12253" xr3:uid="{A478866F-1D5B-433F-AF38-21910FDD290E}" name="Column12245"/>
    <tableColumn id="12254" xr3:uid="{26382C0E-DC65-45B7-A6B4-1B0567F2BC93}" name="Column12246"/>
    <tableColumn id="12255" xr3:uid="{01F282C0-2F97-47DD-95F4-C6B2B9ACB044}" name="Column12247"/>
    <tableColumn id="12256" xr3:uid="{DC5F711B-B68D-4184-AE2C-3646804C3086}" name="Column12248"/>
    <tableColumn id="12257" xr3:uid="{EBA89D7D-4AC2-463B-90D7-06E1649AB721}" name="Column12249"/>
    <tableColumn id="12258" xr3:uid="{64F8EF47-A03A-47B7-9B86-554DA6B9F135}" name="Column12250"/>
    <tableColumn id="12259" xr3:uid="{A7C0B75A-751F-481B-A471-CDB8E7573767}" name="Column12251"/>
    <tableColumn id="12260" xr3:uid="{39A9C933-ECA8-4D36-9909-8A3F0E3A4FB9}" name="Column12252"/>
    <tableColumn id="12261" xr3:uid="{3CF89846-8111-412F-AF23-44E47F7B1C8B}" name="Column12253"/>
    <tableColumn id="12262" xr3:uid="{4FC7FD2D-6A80-4BBF-A03C-0ABDB4EB765F}" name="Column12254"/>
    <tableColumn id="12263" xr3:uid="{45542A00-61B5-4EF2-BB03-C31845104813}" name="Column12255"/>
    <tableColumn id="12264" xr3:uid="{5314C362-A32E-41F9-8935-EDD848F109A3}" name="Column12256"/>
    <tableColumn id="12265" xr3:uid="{ADF70403-0175-47C8-9099-774490AC9D4C}" name="Column12257"/>
    <tableColumn id="12266" xr3:uid="{0DE2042B-1CCB-48A5-8D71-710F81FAD2F6}" name="Column12258"/>
    <tableColumn id="12267" xr3:uid="{9255C2A2-01F9-4154-983A-EBE42C8EDC95}" name="Column12259"/>
    <tableColumn id="12268" xr3:uid="{F564EF2E-91A0-4FA8-834C-90770EA9E661}" name="Column12260"/>
    <tableColumn id="12269" xr3:uid="{0CC834DA-0597-47BF-9586-D9AE8747490D}" name="Column12261"/>
    <tableColumn id="12270" xr3:uid="{8250259C-B809-4059-9B5D-5895626E3224}" name="Column12262"/>
    <tableColumn id="12271" xr3:uid="{34AD552C-6EE9-4816-95C8-6B6572481871}" name="Column12263"/>
    <tableColumn id="12272" xr3:uid="{8FB2E699-69F2-408E-BC00-9B705623B587}" name="Column12264"/>
    <tableColumn id="12273" xr3:uid="{4079B143-4A2B-4C75-8733-8E5AA80F4DD4}" name="Column12265"/>
    <tableColumn id="12274" xr3:uid="{849C9D52-09C4-4BE8-A5AF-34DBFC0494F7}" name="Column12266"/>
    <tableColumn id="12275" xr3:uid="{72D7315E-16C5-4B91-AB48-CE03CA559F1D}" name="Column12267"/>
    <tableColumn id="12276" xr3:uid="{0DA61EAF-6CA0-4F6A-A277-52074D8EF961}" name="Column12268"/>
    <tableColumn id="12277" xr3:uid="{F09E5DD4-CB06-4F59-B777-66320A61A12A}" name="Column12269"/>
    <tableColumn id="12278" xr3:uid="{FF143130-AF8D-4C4B-8193-456A98795D19}" name="Column12270"/>
    <tableColumn id="12279" xr3:uid="{778B4D59-DD51-49DA-8D3A-36F934E8531A}" name="Column12271"/>
    <tableColumn id="12280" xr3:uid="{972F6C79-EC88-4FAB-BD7F-33271F4B6B43}" name="Column12272"/>
    <tableColumn id="12281" xr3:uid="{4459E807-C8EC-487E-AD56-E6CD79B54BFF}" name="Column12273"/>
    <tableColumn id="12282" xr3:uid="{40F49743-D4E0-4498-ACAA-1818B7675F76}" name="Column12274"/>
    <tableColumn id="12283" xr3:uid="{B970EDC8-2E98-4B26-AF8A-51D0891A7A1D}" name="Column12275"/>
    <tableColumn id="12284" xr3:uid="{6C991F69-6B68-43F9-974C-9F9C5640672F}" name="Column12276"/>
    <tableColumn id="12285" xr3:uid="{0B620442-42C5-4620-8D93-057A088453E4}" name="Column12277"/>
    <tableColumn id="12286" xr3:uid="{81B9EEA9-D7D7-471A-BDFC-CC465455F6CC}" name="Column12278"/>
    <tableColumn id="12287" xr3:uid="{8F2D9D73-1FEC-4416-90B0-CA8EBF9B0689}" name="Column12279"/>
    <tableColumn id="12288" xr3:uid="{CEF24407-0591-4272-B5EC-CE750872C4FE}" name="Column12280"/>
    <tableColumn id="12289" xr3:uid="{1B1B5696-D1E5-4EFA-B666-E622025D93B4}" name="Column12281"/>
    <tableColumn id="12290" xr3:uid="{4552343C-1D9F-476A-8755-D0E861FD83A3}" name="Column12282"/>
    <tableColumn id="12291" xr3:uid="{F4FCEFA7-380E-49A2-AA28-5138DE7C18F5}" name="Column12283"/>
    <tableColumn id="12292" xr3:uid="{BFCB287A-7C5A-4AAD-BE9C-BA5898FABF47}" name="Column12284"/>
    <tableColumn id="12293" xr3:uid="{2D857C7E-89E8-4C0D-B89E-F78CE8C11EEC}" name="Column12285"/>
    <tableColumn id="12294" xr3:uid="{E0E0CB7F-C7BC-495E-8C38-11D525948BF4}" name="Column12286"/>
    <tableColumn id="12295" xr3:uid="{B174BB89-954B-41A6-B724-1B14F0527635}" name="Column12287"/>
    <tableColumn id="12296" xr3:uid="{8CFFB9C0-F8D8-486C-821F-47DC2B59658E}" name="Column12288"/>
    <tableColumn id="12297" xr3:uid="{444DBA3E-DBDF-4CEC-8E7F-749B0385AF7E}" name="Column12289"/>
    <tableColumn id="12298" xr3:uid="{590DC92C-8B1B-4F21-9A50-904B037B5826}" name="Column12290"/>
    <tableColumn id="12299" xr3:uid="{610699AF-6CAA-4DD8-AF7C-E182611CCBFF}" name="Column12291"/>
    <tableColumn id="12300" xr3:uid="{5F361139-AD51-4E9F-9EEA-24187B21B681}" name="Column12292"/>
    <tableColumn id="12301" xr3:uid="{BE88BA2B-D7C1-4E59-99FE-14A64FE16957}" name="Column12293"/>
    <tableColumn id="12302" xr3:uid="{605C3454-F3B2-4226-81B9-A5FE71615D00}" name="Column12294"/>
    <tableColumn id="12303" xr3:uid="{6D4E2840-1825-4FE8-880F-B1AFD2C941E1}" name="Column12295"/>
    <tableColumn id="12304" xr3:uid="{F3566B6C-CF1C-46CE-86D1-55B64721E9A5}" name="Column12296"/>
    <tableColumn id="12305" xr3:uid="{EF469C91-A282-4BA1-AADB-3AB961E23EB3}" name="Column12297"/>
    <tableColumn id="12306" xr3:uid="{347BFAEE-8AA1-41B0-928B-CF123E3581A0}" name="Column12298"/>
    <tableColumn id="12307" xr3:uid="{D4898D37-2356-468A-9670-90C7B7D2EB73}" name="Column12299"/>
    <tableColumn id="12308" xr3:uid="{18A64373-C724-4184-B85A-4179751825AB}" name="Column12300"/>
    <tableColumn id="12309" xr3:uid="{CD60B7A8-AF68-4D69-A842-69821162992F}" name="Column12301"/>
    <tableColumn id="12310" xr3:uid="{CBE82345-7CC1-43F2-BDAE-F1CF7E12D461}" name="Column12302"/>
    <tableColumn id="12311" xr3:uid="{E914ED00-3F26-478A-97BA-A74853C166BB}" name="Column12303"/>
    <tableColumn id="12312" xr3:uid="{935A68D5-B0D9-42C6-ACDA-0560EA28F3EB}" name="Column12304"/>
    <tableColumn id="12313" xr3:uid="{5671C4DA-D7BC-4CD7-8258-FAA08F2E5FB6}" name="Column12305"/>
    <tableColumn id="12314" xr3:uid="{8D68F5D9-9321-470D-824A-7D17C85F2CC5}" name="Column12306"/>
    <tableColumn id="12315" xr3:uid="{5631C605-E7EA-4669-9795-4DEA50D497C4}" name="Column12307"/>
    <tableColumn id="12316" xr3:uid="{E7762BC4-EC5E-454D-BCB6-C125ABB75399}" name="Column12308"/>
    <tableColumn id="12317" xr3:uid="{3269D2BB-34F0-4E2F-9453-5D32C9C79CF6}" name="Column12309"/>
    <tableColumn id="12318" xr3:uid="{6F48703A-7331-448D-86DF-B29B94F298A9}" name="Column12310"/>
    <tableColumn id="12319" xr3:uid="{E5220A73-F71B-4B89-A9EB-00A5C0F48D61}" name="Column12311"/>
    <tableColumn id="12320" xr3:uid="{622694F0-56DA-4D51-8088-F5B8A25143D4}" name="Column12312"/>
    <tableColumn id="12321" xr3:uid="{A20107CA-2485-47A2-9364-10A5A0B2F3C4}" name="Column12313"/>
    <tableColumn id="12322" xr3:uid="{BB1F8B17-D1B2-43FB-B212-9E01D470C132}" name="Column12314"/>
    <tableColumn id="12323" xr3:uid="{E3628D8D-51C7-41A7-91EC-2A2DD9262189}" name="Column12315"/>
    <tableColumn id="12324" xr3:uid="{3DECEB95-DD66-4AC0-82C5-5F97F347F545}" name="Column12316"/>
    <tableColumn id="12325" xr3:uid="{E4990A43-0839-448C-B5E9-FBEC3CF23E6B}" name="Column12317"/>
    <tableColumn id="12326" xr3:uid="{E3490DBD-0D1C-4C17-BBF0-A1682035936F}" name="Column12318"/>
    <tableColumn id="12327" xr3:uid="{D85C0008-314C-4C09-B9E1-68244F169BDB}" name="Column12319"/>
    <tableColumn id="12328" xr3:uid="{D7193D17-7976-4B3E-A506-3449DC093039}" name="Column12320"/>
    <tableColumn id="12329" xr3:uid="{DEEE0BAE-36E6-45C9-A973-6F836FE462E2}" name="Column12321"/>
    <tableColumn id="12330" xr3:uid="{1A009D4E-2401-48AC-9B84-1E1B8D38EFB3}" name="Column12322"/>
    <tableColumn id="12331" xr3:uid="{7DC60C15-8B17-40AC-A0C9-2020A27BD88B}" name="Column12323"/>
    <tableColumn id="12332" xr3:uid="{FE5D8653-DB8A-45ED-8165-28AF558EE1A5}" name="Column12324"/>
    <tableColumn id="12333" xr3:uid="{F8CD3C95-5247-43E3-82CF-9B122DF6DAEE}" name="Column12325"/>
    <tableColumn id="12334" xr3:uid="{D6E00023-955B-43E0-8F28-AEE86095B870}" name="Column12326"/>
    <tableColumn id="12335" xr3:uid="{EFD2F6F9-76EA-4D4C-B68A-ABB1137DB804}" name="Column12327"/>
    <tableColumn id="12336" xr3:uid="{3E386537-71C6-4703-995E-09BD7DEE9F1A}" name="Column12328"/>
    <tableColumn id="12337" xr3:uid="{CC8AF3F1-892D-47BF-A04D-390C8B227FEB}" name="Column12329"/>
    <tableColumn id="12338" xr3:uid="{881BFB2C-D616-46CF-AFA6-9895F748F91D}" name="Column12330"/>
    <tableColumn id="12339" xr3:uid="{20706A3F-B516-473B-BAE1-D1D92C634DB8}" name="Column12331"/>
    <tableColumn id="12340" xr3:uid="{9122836C-D751-4EA7-AF8F-86FB72B31429}" name="Column12332"/>
    <tableColumn id="12341" xr3:uid="{53694808-FD9A-470A-A8E7-12174A99DCC6}" name="Column12333"/>
    <tableColumn id="12342" xr3:uid="{6796B62D-219A-4154-A2E5-C8B547C429A8}" name="Column12334"/>
    <tableColumn id="12343" xr3:uid="{80C3DFA0-20F2-4051-8A5C-23E2C8E26D6A}" name="Column12335"/>
    <tableColumn id="12344" xr3:uid="{3099A26F-A30F-4678-9C15-026938A5024F}" name="Column12336"/>
    <tableColumn id="12345" xr3:uid="{01A2D935-78A2-4C9A-9C46-3E5B5E0FC7D2}" name="Column12337"/>
    <tableColumn id="12346" xr3:uid="{21AF0D96-7D52-4797-9C2E-B900A081026C}" name="Column12338"/>
    <tableColumn id="12347" xr3:uid="{FA479CC4-309B-49FB-9500-1611D0A46BFE}" name="Column12339"/>
    <tableColumn id="12348" xr3:uid="{E7D7132C-5B8D-4B61-9637-BC9FC006BA09}" name="Column12340"/>
    <tableColumn id="12349" xr3:uid="{876F523E-A9E9-419C-87DE-6C6B55E1E67B}" name="Column12341"/>
    <tableColumn id="12350" xr3:uid="{E4F446C5-3C7E-46DC-A3D3-A99F3DFFAB09}" name="Column12342"/>
    <tableColumn id="12351" xr3:uid="{48091994-2F07-4699-AA8B-B63B2A1957C2}" name="Column12343"/>
    <tableColumn id="12352" xr3:uid="{EBBB9B96-1317-4E74-94FC-8577E29347A9}" name="Column12344"/>
    <tableColumn id="12353" xr3:uid="{3A699638-AA47-4392-BD66-92D906DE6F83}" name="Column12345"/>
    <tableColumn id="12354" xr3:uid="{2B09D578-01AC-4A08-89DC-419CA82E931C}" name="Column12346"/>
    <tableColumn id="12355" xr3:uid="{022379DF-FCE0-471E-A3BC-3C42DA04A6E8}" name="Column12347"/>
    <tableColumn id="12356" xr3:uid="{301CDC21-550B-4E8F-B340-CF102D970FF5}" name="Column12348"/>
    <tableColumn id="12357" xr3:uid="{8152EC1D-A7F6-4809-A66D-F13C7AE24922}" name="Column12349"/>
    <tableColumn id="12358" xr3:uid="{73E1C384-B6AA-47F7-8DC1-32C79D9D86D2}" name="Column12350"/>
    <tableColumn id="12359" xr3:uid="{22170CDA-54AD-4E96-B7E9-4DD21C920DA8}" name="Column12351"/>
    <tableColumn id="12360" xr3:uid="{82922487-220D-45F4-94EF-65B7C1B9E1B9}" name="Column12352"/>
    <tableColumn id="12361" xr3:uid="{02150EE2-CB3C-4068-B91B-EF68E21A1516}" name="Column12353"/>
    <tableColumn id="12362" xr3:uid="{4F96A8F5-4E73-4BC4-A979-981A939C667B}" name="Column12354"/>
    <tableColumn id="12363" xr3:uid="{E6C91D31-CD15-47CC-A27C-08E30C968BF1}" name="Column12355"/>
    <tableColumn id="12364" xr3:uid="{8BAF44E6-A199-4C80-AAD2-995EE4720758}" name="Column12356"/>
    <tableColumn id="12365" xr3:uid="{C721E2D6-BF3B-4DE1-B135-8F1FDA53C609}" name="Column12357"/>
    <tableColumn id="12366" xr3:uid="{2657CF82-09FB-4EA5-93F0-22F04E86516A}" name="Column12358"/>
    <tableColumn id="12367" xr3:uid="{D1A27D53-66BC-4C12-A3CF-69EE9BFE3705}" name="Column12359"/>
    <tableColumn id="12368" xr3:uid="{7C1DE1A1-851B-40FD-87DF-77DA5FA2DAA4}" name="Column12360"/>
    <tableColumn id="12369" xr3:uid="{C00D93AE-86D5-45D5-B9B0-722C6EA006F4}" name="Column12361"/>
    <tableColumn id="12370" xr3:uid="{F7F8701A-9C87-401D-BAEE-D285AF522CE4}" name="Column12362"/>
    <tableColumn id="12371" xr3:uid="{83F78832-D578-4227-AEB1-7C2118163E7A}" name="Column12363"/>
    <tableColumn id="12372" xr3:uid="{937E933C-BBA4-425E-B294-CD9FFFD7328F}" name="Column12364"/>
    <tableColumn id="12373" xr3:uid="{8C259E2D-AF3F-4594-8F28-815B3000F672}" name="Column12365"/>
    <tableColumn id="12374" xr3:uid="{EE6777AE-6989-40DC-B6B4-3C8AFB4D279F}" name="Column12366"/>
    <tableColumn id="12375" xr3:uid="{65A1BC1F-A569-4286-9D03-3BAD754EC8B0}" name="Column12367"/>
    <tableColumn id="12376" xr3:uid="{B8592628-A082-4918-9797-B0E025BFE35D}" name="Column12368"/>
    <tableColumn id="12377" xr3:uid="{AD5BDF87-9C96-4815-90C7-3B4B423DB82A}" name="Column12369"/>
    <tableColumn id="12378" xr3:uid="{A6A51926-267C-47F3-B737-1A7A4FDF28ED}" name="Column12370"/>
    <tableColumn id="12379" xr3:uid="{760F2AA0-4F2A-42AF-B684-0331FA93B403}" name="Column12371"/>
    <tableColumn id="12380" xr3:uid="{2D796EE4-830E-4CEA-BD77-459A61662EA6}" name="Column12372"/>
    <tableColumn id="12381" xr3:uid="{A48A0A0A-CDD9-492B-8F66-D1A6A0EE5E70}" name="Column12373"/>
    <tableColumn id="12382" xr3:uid="{34CEC5B9-E032-462E-9968-CE6CC7601CB5}" name="Column12374"/>
    <tableColumn id="12383" xr3:uid="{75471D44-26C4-4D23-B30F-8A7B46F42689}" name="Column12375"/>
    <tableColumn id="12384" xr3:uid="{8D19EDF3-1CE7-41D8-90A5-A35A88953B61}" name="Column12376"/>
    <tableColumn id="12385" xr3:uid="{0DBE4F2C-71EE-4350-B633-F8762DDD76F2}" name="Column12377"/>
    <tableColumn id="12386" xr3:uid="{35B6FF08-9E82-4E5C-B181-B13A7B38CC3C}" name="Column12378"/>
    <tableColumn id="12387" xr3:uid="{36E13BDE-5430-464D-8319-7AC1FDD19113}" name="Column12379"/>
    <tableColumn id="12388" xr3:uid="{BED00EA5-4287-42DE-A814-C4F2B925F633}" name="Column12380"/>
    <tableColumn id="12389" xr3:uid="{1690BB8E-DC96-4244-A695-3132EAA8DCAE}" name="Column12381"/>
    <tableColumn id="12390" xr3:uid="{4587B1FB-AFCA-42EB-941C-CF33B2D6EBF4}" name="Column12382"/>
    <tableColumn id="12391" xr3:uid="{4CBDFA8A-C448-40E2-A09B-9B618C541490}" name="Column12383"/>
    <tableColumn id="12392" xr3:uid="{DF62404B-830D-44AD-A63F-06F611478C80}" name="Column12384"/>
    <tableColumn id="12393" xr3:uid="{A1F14FEA-0F99-4D04-8FAF-81FB060FD148}" name="Column12385"/>
    <tableColumn id="12394" xr3:uid="{7C05590D-33BE-49FA-9F22-D9ED1A3EF848}" name="Column12386"/>
    <tableColumn id="12395" xr3:uid="{620C565C-E6C2-46D8-8903-79D5B505867A}" name="Column12387"/>
    <tableColumn id="12396" xr3:uid="{0DD875B3-955B-4096-9202-620ECDCA7646}" name="Column12388"/>
    <tableColumn id="12397" xr3:uid="{FC181E4A-FCED-4929-9796-951876D100AC}" name="Column12389"/>
    <tableColumn id="12398" xr3:uid="{9207D41D-D4F2-4CBD-AE01-CA6392610F24}" name="Column12390"/>
    <tableColumn id="12399" xr3:uid="{455605C2-A159-4238-85A6-BB73E77116A7}" name="Column12391"/>
    <tableColumn id="12400" xr3:uid="{9E32D9B1-A9FA-494D-8C0F-D64E572D13AE}" name="Column12392"/>
    <tableColumn id="12401" xr3:uid="{F9E7AFD6-8EC7-4600-A06F-251681440667}" name="Column12393"/>
    <tableColumn id="12402" xr3:uid="{25E5C68A-0A42-4231-85CF-77972454AC34}" name="Column12394"/>
    <tableColumn id="12403" xr3:uid="{E3F41FFC-3411-4579-9E9C-A42DBD90ED3A}" name="Column12395"/>
    <tableColumn id="12404" xr3:uid="{EFCFAA2F-6F8C-425D-9212-0D3E14A8E109}" name="Column12396"/>
    <tableColumn id="12405" xr3:uid="{AAE083E0-976B-4EAD-83AC-DA7966C19F6A}" name="Column12397"/>
    <tableColumn id="12406" xr3:uid="{BB607FB8-02C3-4EE0-A3EC-E26E166E6980}" name="Column12398"/>
    <tableColumn id="12407" xr3:uid="{0FAFF559-B4FE-47D0-948E-528C183F8F47}" name="Column12399"/>
    <tableColumn id="12408" xr3:uid="{EC54FF03-174D-482C-897C-06FDA2920CA3}" name="Column12400"/>
    <tableColumn id="12409" xr3:uid="{DC75A60D-F1CD-4CE0-94BE-DAE990661990}" name="Column12401"/>
    <tableColumn id="12410" xr3:uid="{420444B4-754F-4028-B8F1-2D84C454BFDB}" name="Column12402"/>
    <tableColumn id="12411" xr3:uid="{A08E3F87-137E-4444-9786-D47805E5F5EC}" name="Column12403"/>
    <tableColumn id="12412" xr3:uid="{D29A8F15-23E0-4CDE-BCD5-53CEA52468FE}" name="Column12404"/>
    <tableColumn id="12413" xr3:uid="{46C26492-DC15-4075-831E-86167C8F46C9}" name="Column12405"/>
    <tableColumn id="12414" xr3:uid="{E899FEB1-1CB1-4A02-9D1A-1D9C11C49CB2}" name="Column12406"/>
    <tableColumn id="12415" xr3:uid="{EAF23C59-6E4C-470D-9D92-374637638B6F}" name="Column12407"/>
    <tableColumn id="12416" xr3:uid="{09899016-7C62-458B-99C3-0D7AA6D08B6F}" name="Column12408"/>
    <tableColumn id="12417" xr3:uid="{F10CCC81-1FD1-4A6A-8255-91BEC5374D59}" name="Column12409"/>
    <tableColumn id="12418" xr3:uid="{9C833AEF-DDA2-462E-A409-33C44C325B33}" name="Column12410"/>
    <tableColumn id="12419" xr3:uid="{E2C07CE1-9FFB-48A5-8842-BC102169B292}" name="Column12411"/>
    <tableColumn id="12420" xr3:uid="{4FD3BC37-815B-438E-B0A9-3E2E6E48F1FC}" name="Column12412"/>
    <tableColumn id="12421" xr3:uid="{B4FC4E16-2F55-4365-8E5E-699C02686FC7}" name="Column12413"/>
    <tableColumn id="12422" xr3:uid="{9F353D31-2071-4785-B0CB-1FEA6A85EFE9}" name="Column12414"/>
    <tableColumn id="12423" xr3:uid="{73AD300B-6674-4711-B520-8E5A1295D296}" name="Column12415"/>
    <tableColumn id="12424" xr3:uid="{E9F2BE03-6734-432A-95A9-3B959EA907EE}" name="Column12416"/>
    <tableColumn id="12425" xr3:uid="{78CE9B61-37E9-4E5C-8CAA-D789B6189368}" name="Column12417"/>
    <tableColumn id="12426" xr3:uid="{2AA4DCD2-F1D4-4734-96DD-2046BF26B45E}" name="Column12418"/>
    <tableColumn id="12427" xr3:uid="{B6704763-8786-4D51-9AAE-CAAA324E3386}" name="Column12419"/>
    <tableColumn id="12428" xr3:uid="{3893FFF0-4393-40A2-B0B8-BD89A8EADA52}" name="Column12420"/>
    <tableColumn id="12429" xr3:uid="{65093AAF-A302-4A4D-A46F-97522FB99FD6}" name="Column12421"/>
    <tableColumn id="12430" xr3:uid="{4AE7D1D0-E0F0-4729-88E9-8D2E8D9C08D0}" name="Column12422"/>
    <tableColumn id="12431" xr3:uid="{3273EB08-3377-4828-8424-93A8800545E7}" name="Column12423"/>
    <tableColumn id="12432" xr3:uid="{5B5B86E4-6D74-4B14-B0C8-C85C4052D2E5}" name="Column12424"/>
    <tableColumn id="12433" xr3:uid="{9245BCDD-571F-4A82-99B4-D796E5E03F14}" name="Column12425"/>
    <tableColumn id="12434" xr3:uid="{61FBC815-0387-45DC-97B3-AB0CF8BC7828}" name="Column12426"/>
    <tableColumn id="12435" xr3:uid="{A82091A8-D1DE-4C9B-BB8E-429D257A6436}" name="Column12427"/>
    <tableColumn id="12436" xr3:uid="{DAB042A2-0CB7-4719-927C-F9BFCD3E1EF4}" name="Column12428"/>
    <tableColumn id="12437" xr3:uid="{68561BE5-AB79-41E4-9CE6-9C96CE5E2625}" name="Column12429"/>
    <tableColumn id="12438" xr3:uid="{B4F313A7-6FF8-477E-8110-CFDA539AA1C4}" name="Column12430"/>
    <tableColumn id="12439" xr3:uid="{48ED6957-FE4A-4F27-A954-DECC1A87B4B9}" name="Column12431"/>
    <tableColumn id="12440" xr3:uid="{FB39E603-127E-4108-A19C-5A4150110745}" name="Column12432"/>
    <tableColumn id="12441" xr3:uid="{9BAD04F5-FAE2-46F6-AEC4-CE72D2458029}" name="Column12433"/>
    <tableColumn id="12442" xr3:uid="{6B3A4825-B1B9-4B72-AFD4-0A45C83D6C53}" name="Column12434"/>
    <tableColumn id="12443" xr3:uid="{5E58F694-1770-4E1D-9367-74D3D48B705A}" name="Column12435"/>
    <tableColumn id="12444" xr3:uid="{E17C26A9-021C-4D34-BA04-BB3B7B5FF7B6}" name="Column12436"/>
    <tableColumn id="12445" xr3:uid="{FBECF45B-D1B4-4EC3-BF19-E73FBE479B9B}" name="Column12437"/>
    <tableColumn id="12446" xr3:uid="{C79AD1C4-9545-454A-B4F0-657422A3ADF9}" name="Column12438"/>
    <tableColumn id="12447" xr3:uid="{2139F64B-47B3-4372-B6F3-7E745B5504B6}" name="Column12439"/>
    <tableColumn id="12448" xr3:uid="{4E8CDBFB-8909-4C53-A72A-DEF4E50014A7}" name="Column12440"/>
    <tableColumn id="12449" xr3:uid="{97AAAC91-4207-46E8-A1BB-AA80739AE3E0}" name="Column12441"/>
    <tableColumn id="12450" xr3:uid="{519D4489-93D8-4898-BF7A-88BE80D10E65}" name="Column12442"/>
    <tableColumn id="12451" xr3:uid="{57C3D197-0463-425B-A11A-6610BBCCB299}" name="Column12443"/>
    <tableColumn id="12452" xr3:uid="{F0FAD080-4FBA-4F78-A739-23FC68F2C7A6}" name="Column12444"/>
    <tableColumn id="12453" xr3:uid="{E58C94EB-468E-4054-9C06-E0C6C8C253CC}" name="Column12445"/>
    <tableColumn id="12454" xr3:uid="{E9E30072-0976-44E3-AAA2-8F3D6A8833C7}" name="Column12446"/>
    <tableColumn id="12455" xr3:uid="{348A8B40-85F0-40F5-811B-17871701DD96}" name="Column12447"/>
    <tableColumn id="12456" xr3:uid="{6BD4AA12-4B10-4C5D-B122-E78A75CC8C18}" name="Column12448"/>
    <tableColumn id="12457" xr3:uid="{5CAE8877-34B1-4E8A-889A-1D1AC9281BB0}" name="Column12449"/>
    <tableColumn id="12458" xr3:uid="{CD1F6DE3-3D58-490A-A120-668EA80A75F1}" name="Column12450"/>
    <tableColumn id="12459" xr3:uid="{CC486C8C-9526-4BB5-8C85-1567B9735E78}" name="Column12451"/>
    <tableColumn id="12460" xr3:uid="{AECA1D39-2BD9-4A3C-B4E9-082E9F62AAA2}" name="Column12452"/>
    <tableColumn id="12461" xr3:uid="{83BB24A7-F528-4D71-AFF2-AF55620724F0}" name="Column12453"/>
    <tableColumn id="12462" xr3:uid="{A5AAA0C1-75EB-4E4A-83C2-A1EF68107DE5}" name="Column12454"/>
    <tableColumn id="12463" xr3:uid="{02344B56-7BAB-48EA-ACAF-87DA47A7B559}" name="Column12455"/>
    <tableColumn id="12464" xr3:uid="{060C28F4-2968-4CA9-B5AA-3E6CBD57CC8E}" name="Column12456"/>
    <tableColumn id="12465" xr3:uid="{7D7820A6-5959-4995-A08C-C63A3846CBAF}" name="Column12457"/>
    <tableColumn id="12466" xr3:uid="{95AEFFDB-A69F-4C95-88BE-042143944012}" name="Column12458"/>
    <tableColumn id="12467" xr3:uid="{881E744B-31E6-4D78-A7A9-660824CA63C5}" name="Column12459"/>
    <tableColumn id="12468" xr3:uid="{A9EBB092-D7F4-4CE8-B017-E5D2398EAEF8}" name="Column12460"/>
    <tableColumn id="12469" xr3:uid="{3F19FB30-6E09-4CA9-A726-9ED73F4457D3}" name="Column12461"/>
    <tableColumn id="12470" xr3:uid="{F51573E2-B960-44D4-A517-9620B2EA30F2}" name="Column12462"/>
    <tableColumn id="12471" xr3:uid="{1A7D924F-937C-4E57-91AA-8A721F6093E8}" name="Column12463"/>
    <tableColumn id="12472" xr3:uid="{FF3ABDE0-C205-4BAC-8FA7-58299C6A988D}" name="Column12464"/>
    <tableColumn id="12473" xr3:uid="{92C70A40-19F6-4A11-AF36-9CA2FC6E06C5}" name="Column12465"/>
    <tableColumn id="12474" xr3:uid="{C8DBA1EC-2E8E-4AFE-982A-D897777AD897}" name="Column12466"/>
    <tableColumn id="12475" xr3:uid="{4BE56A6D-537E-4442-9760-3F91700959B8}" name="Column12467"/>
    <tableColumn id="12476" xr3:uid="{FA9B8FD4-CAE2-414D-850D-A206EAEE2F01}" name="Column12468"/>
    <tableColumn id="12477" xr3:uid="{734D104F-BD4B-4BA1-8478-61B7E190D7F1}" name="Column12469"/>
    <tableColumn id="12478" xr3:uid="{6DFA7FE4-FED3-4ADD-8761-13953F3859FF}" name="Column12470"/>
    <tableColumn id="12479" xr3:uid="{7506FD8A-3849-4C05-9DCE-73B534693D85}" name="Column12471"/>
    <tableColumn id="12480" xr3:uid="{29255635-F468-4108-9A00-7B70089D2193}" name="Column12472"/>
    <tableColumn id="12481" xr3:uid="{8F94B78C-E77A-4026-B393-FC13227687B9}" name="Column12473"/>
    <tableColumn id="12482" xr3:uid="{94D18718-A85B-4186-BD43-A40D6B22D82A}" name="Column12474"/>
    <tableColumn id="12483" xr3:uid="{4BE2D8E3-FBCB-4563-96A6-C59B98B3C718}" name="Column12475"/>
    <tableColumn id="12484" xr3:uid="{2E5119D2-2E2C-4D85-8A56-AF25106A070D}" name="Column12476"/>
    <tableColumn id="12485" xr3:uid="{6F712065-5C0C-44BA-903A-95806A5471DC}" name="Column12477"/>
    <tableColumn id="12486" xr3:uid="{80E5A518-DCA8-4D3F-B427-83027BAC606E}" name="Column12478"/>
    <tableColumn id="12487" xr3:uid="{6C6965CD-F16A-47E7-B18A-0E2E5B43615A}" name="Column12479"/>
    <tableColumn id="12488" xr3:uid="{D6678260-8943-41E9-A94B-2B9915C6374F}" name="Column12480"/>
    <tableColumn id="12489" xr3:uid="{5B2BF0A7-3953-4F98-AA2C-C9E5060AC88C}" name="Column12481"/>
    <tableColumn id="12490" xr3:uid="{7BA868C0-C464-4096-8D05-92E3C616F376}" name="Column12482"/>
    <tableColumn id="12491" xr3:uid="{8EDA9865-4A3E-41B0-9386-140A62D882B9}" name="Column12483"/>
    <tableColumn id="12492" xr3:uid="{63DA1DC0-B71A-46A0-A0FA-33CA164C1AD7}" name="Column12484"/>
    <tableColumn id="12493" xr3:uid="{FEAC2552-518A-4606-BCCC-6E630EF98CCE}" name="Column12485"/>
    <tableColumn id="12494" xr3:uid="{B9FDC88D-A96B-4F2E-B7E0-1F264BDBCD3A}" name="Column12486"/>
    <tableColumn id="12495" xr3:uid="{9AB34422-9DD6-4871-86CE-633437877DF0}" name="Column12487"/>
    <tableColumn id="12496" xr3:uid="{8783A99B-A6F9-4908-A132-5DF7977F1249}" name="Column12488"/>
    <tableColumn id="12497" xr3:uid="{7464C2F9-A266-4433-9D07-7DF2D8939125}" name="Column12489"/>
    <tableColumn id="12498" xr3:uid="{86B946D6-3633-4120-B066-A944C03A5CFF}" name="Column12490"/>
    <tableColumn id="12499" xr3:uid="{4718BE84-B81B-4CAD-A1EE-DFD18ED36499}" name="Column12491"/>
    <tableColumn id="12500" xr3:uid="{F1E09606-F8FA-4E09-8885-31A7AB876D1C}" name="Column12492"/>
    <tableColumn id="12501" xr3:uid="{1DFA1F99-C3AE-414B-AC3A-0C8CE8CEB4DA}" name="Column12493"/>
    <tableColumn id="12502" xr3:uid="{AD714113-D3E0-4D08-BACB-C8B56CC824D6}" name="Column12494"/>
    <tableColumn id="12503" xr3:uid="{2B536CA2-FB4B-46CD-A4AF-66B4A2FE4142}" name="Column12495"/>
    <tableColumn id="12504" xr3:uid="{045E6286-0EB0-4785-B50B-BCFFE538AAD3}" name="Column12496"/>
    <tableColumn id="12505" xr3:uid="{2DC22EA9-5461-4F37-A4D9-C664AA1FFF62}" name="Column12497"/>
    <tableColumn id="12506" xr3:uid="{19E4F068-5A9B-4490-8B91-9D77999B6B5D}" name="Column12498"/>
    <tableColumn id="12507" xr3:uid="{FDBA9DF2-F724-4970-9897-D49A7A5CA749}" name="Column12499"/>
    <tableColumn id="12508" xr3:uid="{060851CD-4DAB-42FB-AC5B-FE12289C2086}" name="Column12500"/>
    <tableColumn id="12509" xr3:uid="{44F7BFEF-F4BC-4839-9BEE-9EAADE6ACF80}" name="Column12501"/>
    <tableColumn id="12510" xr3:uid="{38C87338-A79F-4BBA-9CB1-D1429F39B85D}" name="Column12502"/>
    <tableColumn id="12511" xr3:uid="{EDF4C1D7-A3CF-4593-9995-C0178AE133C9}" name="Column12503"/>
    <tableColumn id="12512" xr3:uid="{803EE26A-940F-4E7E-AE41-DD3813B34C8B}" name="Column12504"/>
    <tableColumn id="12513" xr3:uid="{E5839BFB-7079-4F7A-8F5F-61B01EF802E3}" name="Column12505"/>
    <tableColumn id="12514" xr3:uid="{1FCF961A-5F14-4405-A7F9-CF2A9C3D504E}" name="Column12506"/>
    <tableColumn id="12515" xr3:uid="{5D68C8B4-1A65-420D-98F7-49265543D663}" name="Column12507"/>
    <tableColumn id="12516" xr3:uid="{712957C2-6BEC-48FD-99E5-2CE400E69775}" name="Column12508"/>
    <tableColumn id="12517" xr3:uid="{9F708745-2968-4EE3-9A35-DF7504FBF86A}" name="Column12509"/>
    <tableColumn id="12518" xr3:uid="{1954369E-BA2F-4475-9F6B-BEF49CADE027}" name="Column12510"/>
    <tableColumn id="12519" xr3:uid="{7F66C81D-553E-4920-A5F5-B0BDFDB31D43}" name="Column12511"/>
    <tableColumn id="12520" xr3:uid="{960F04F5-1A2D-4511-8E4B-FEB9C385F7CC}" name="Column12512"/>
    <tableColumn id="12521" xr3:uid="{EA5163DF-845F-4DAC-B1CB-4F4C06644C97}" name="Column12513"/>
    <tableColumn id="12522" xr3:uid="{CA4093AE-30CD-4895-A710-F93BDC09420F}" name="Column12514"/>
    <tableColumn id="12523" xr3:uid="{F5C63C68-60BC-4A97-9A0C-E8C97192D219}" name="Column12515"/>
    <tableColumn id="12524" xr3:uid="{A2D266A7-8CCC-4575-B8D1-125357D7DC37}" name="Column12516"/>
    <tableColumn id="12525" xr3:uid="{876CDF17-65F1-49DE-B629-ACE93BE42F74}" name="Column12517"/>
    <tableColumn id="12526" xr3:uid="{C0A5D4F9-AEE0-4CF9-9E8B-1F5AB363667E}" name="Column12518"/>
    <tableColumn id="12527" xr3:uid="{84736229-4C6A-466E-9971-07AB15E198DE}" name="Column12519"/>
    <tableColumn id="12528" xr3:uid="{65943B58-6DBF-48FB-BFAC-2DC4BA188384}" name="Column12520"/>
    <tableColumn id="12529" xr3:uid="{7EDD033B-DB6B-41B4-BEEF-5F9ADC4390CF}" name="Column12521"/>
    <tableColumn id="12530" xr3:uid="{52242FBC-6EBA-4EB5-9208-6E864D06822A}" name="Column12522"/>
    <tableColumn id="12531" xr3:uid="{DCDA9F10-580F-4B77-A018-363900721FE6}" name="Column12523"/>
    <tableColumn id="12532" xr3:uid="{554B727B-33D5-4935-BDD8-248DD6D6581F}" name="Column12524"/>
    <tableColumn id="12533" xr3:uid="{8CF153B2-9FE3-425D-A711-C239C73A156C}" name="Column12525"/>
    <tableColumn id="12534" xr3:uid="{DE613333-FB34-40F9-BF0B-A62D86948653}" name="Column12526"/>
    <tableColumn id="12535" xr3:uid="{FEDEB30D-5F63-4963-87EC-4520258F4AA3}" name="Column12527"/>
    <tableColumn id="12536" xr3:uid="{3D44ECB5-7BD9-4969-A4F7-A7735C4416B9}" name="Column12528"/>
    <tableColumn id="12537" xr3:uid="{745FF3E9-CEA4-4498-8601-A3B3901DA390}" name="Column12529"/>
    <tableColumn id="12538" xr3:uid="{113194F1-8366-49A5-ABEC-F1550BD21839}" name="Column12530"/>
    <tableColumn id="12539" xr3:uid="{772D6A1A-5D42-42D9-A188-128FFEBA7F5A}" name="Column12531"/>
    <tableColumn id="12540" xr3:uid="{500513E0-2218-49A8-BB94-57886E5D2936}" name="Column12532"/>
    <tableColumn id="12541" xr3:uid="{7544ACC6-C4C2-4E8D-9A79-7A7FFD0ABDB9}" name="Column12533"/>
    <tableColumn id="12542" xr3:uid="{906DC9AA-C132-460E-AA74-C074B78FC6D6}" name="Column12534"/>
    <tableColumn id="12543" xr3:uid="{EDAA2DCB-B895-4E0F-A644-FC2F58F9CBEA}" name="Column12535"/>
    <tableColumn id="12544" xr3:uid="{F80B54AB-0E0B-4BA1-82AF-0DFCD0EE8DCC}" name="Column12536"/>
    <tableColumn id="12545" xr3:uid="{D9FF974E-6BFB-4A92-9551-11B3696DFACB}" name="Column12537"/>
    <tableColumn id="12546" xr3:uid="{FD94E2AA-B147-45D1-9CAD-AAF53549C94E}" name="Column12538"/>
    <tableColumn id="12547" xr3:uid="{A4F08BAE-2377-4C6C-8192-8AD3A210B45C}" name="Column12539"/>
    <tableColumn id="12548" xr3:uid="{74C93D5F-B575-4A75-BC57-1DC60B06F97D}" name="Column12540"/>
    <tableColumn id="12549" xr3:uid="{CCE060A8-00D3-483C-8136-656D06BE6D9B}" name="Column12541"/>
    <tableColumn id="12550" xr3:uid="{264E152F-CC5E-432D-B240-6A6AB1BB66F2}" name="Column12542"/>
    <tableColumn id="12551" xr3:uid="{CDA78D97-B8F5-44FD-9B0B-5CE92B035540}" name="Column12543"/>
    <tableColumn id="12552" xr3:uid="{F8909A88-6EEE-44F1-85C5-04237F7981A2}" name="Column12544"/>
    <tableColumn id="12553" xr3:uid="{93F0CC87-5795-429E-BED0-9C4030C7E87E}" name="Column12545"/>
    <tableColumn id="12554" xr3:uid="{B4B30380-FBEE-4BDE-B36D-C4BFDA7BB7C1}" name="Column12546"/>
    <tableColumn id="12555" xr3:uid="{9F36C1D4-7502-4821-AE16-3E6B6BB12DCC}" name="Column12547"/>
    <tableColumn id="12556" xr3:uid="{9CD36CAB-F4AE-4227-AD99-97BDE17C1CED}" name="Column12548"/>
    <tableColumn id="12557" xr3:uid="{4909A3CA-E540-4C0E-ADF8-D1B60E4EF08B}" name="Column12549"/>
    <tableColumn id="12558" xr3:uid="{2CE5A3A7-E0E1-4303-A691-81BAA3233BFF}" name="Column12550"/>
    <tableColumn id="12559" xr3:uid="{480B9252-8710-4F34-B251-3E18BB84D3DA}" name="Column12551"/>
    <tableColumn id="12560" xr3:uid="{2695E2F6-43DE-400F-842C-CA107B506A76}" name="Column12552"/>
    <tableColumn id="12561" xr3:uid="{668738DE-28BB-44B8-BDA5-8CA50E18D22C}" name="Column12553"/>
    <tableColumn id="12562" xr3:uid="{411118D0-E574-4017-9BFC-57C5482B1ACC}" name="Column12554"/>
    <tableColumn id="12563" xr3:uid="{D31766A1-B695-4FE6-B8E3-3143A74F9CF6}" name="Column12555"/>
    <tableColumn id="12564" xr3:uid="{C2F2889C-F762-45EB-A509-24D4A4C6D963}" name="Column12556"/>
    <tableColumn id="12565" xr3:uid="{4E698602-6597-4F1E-871D-6235533C19FE}" name="Column12557"/>
    <tableColumn id="12566" xr3:uid="{3D67D082-6BD7-431D-B9F7-F6331328135A}" name="Column12558"/>
    <tableColumn id="12567" xr3:uid="{85854ED3-742D-4C1D-BE4F-7DAC394DA0A2}" name="Column12559"/>
    <tableColumn id="12568" xr3:uid="{F8FCF6DF-EBA7-445D-965D-EEEAF99757A4}" name="Column12560"/>
    <tableColumn id="12569" xr3:uid="{36516A37-8B15-4E50-99A4-9D4D72449874}" name="Column12561"/>
    <tableColumn id="12570" xr3:uid="{70554047-1A8B-4C31-8B56-4B86989110EA}" name="Column12562"/>
    <tableColumn id="12571" xr3:uid="{1EAFDD31-7D8F-4A08-88D6-475A48FCF32D}" name="Column12563"/>
    <tableColumn id="12572" xr3:uid="{0162F65C-956C-41D3-B1C0-5EEF3E1B3C45}" name="Column12564"/>
    <tableColumn id="12573" xr3:uid="{90C50AE3-8C9D-4F43-8AA9-CB4B3422718D}" name="Column12565"/>
    <tableColumn id="12574" xr3:uid="{5340FEE4-1E77-4111-9ACF-C59524BE271E}" name="Column12566"/>
    <tableColumn id="12575" xr3:uid="{6C557EDD-B0FE-492B-A6A3-29D9063F27C4}" name="Column12567"/>
    <tableColumn id="12576" xr3:uid="{552D09FB-0980-497C-BFE5-F192E92A1889}" name="Column12568"/>
    <tableColumn id="12577" xr3:uid="{45E54A02-348B-4C03-BEBA-3E85C7D93F3D}" name="Column12569"/>
    <tableColumn id="12578" xr3:uid="{B6582B4D-2EE1-4628-A15B-D67C6E6A42B3}" name="Column12570"/>
    <tableColumn id="12579" xr3:uid="{F8EE672B-3F40-423F-A0D2-8B635431F320}" name="Column12571"/>
    <tableColumn id="12580" xr3:uid="{833C3504-2858-4093-AE4E-5823E6163DA3}" name="Column12572"/>
    <tableColumn id="12581" xr3:uid="{36FDFD69-1C28-4F2E-950D-8694558F25B6}" name="Column12573"/>
    <tableColumn id="12582" xr3:uid="{4783E598-C585-49F9-A8DF-01966899FF5F}" name="Column12574"/>
    <tableColumn id="12583" xr3:uid="{96BE1D66-7625-438A-AB69-7920A61243B3}" name="Column12575"/>
    <tableColumn id="12584" xr3:uid="{E108E56D-DD30-4832-94EC-1D68C150DFC5}" name="Column12576"/>
    <tableColumn id="12585" xr3:uid="{12C6E1B8-726C-48F8-82C0-37A626739B9B}" name="Column12577"/>
    <tableColumn id="12586" xr3:uid="{7021AD49-770C-4A89-9953-EF729CC4B254}" name="Column12578"/>
    <tableColumn id="12587" xr3:uid="{4EFAE48C-D452-4DEA-A974-C5991349B1C6}" name="Column12579"/>
    <tableColumn id="12588" xr3:uid="{32E31B65-C756-4518-A6BA-94F0A980FD4B}" name="Column12580"/>
    <tableColumn id="12589" xr3:uid="{A3AFE8F3-A7D8-41EA-B9A3-BC3BF5582391}" name="Column12581"/>
    <tableColumn id="12590" xr3:uid="{09CDA4F2-7732-47B5-A144-51CA5BF80F49}" name="Column12582"/>
    <tableColumn id="12591" xr3:uid="{00C678D0-54E3-4437-BB56-52F41C07191C}" name="Column12583"/>
    <tableColumn id="12592" xr3:uid="{0BB1EBE5-7DED-467B-AB54-CDF9712FFE04}" name="Column12584"/>
    <tableColumn id="12593" xr3:uid="{71BFF01B-9071-49C6-9441-A2AC74CBF196}" name="Column12585"/>
    <tableColumn id="12594" xr3:uid="{E05E2B7B-1AA2-4449-A384-1ED82C1550BC}" name="Column12586"/>
    <tableColumn id="12595" xr3:uid="{3DD4B323-6363-4C1B-A1C6-EFE09D0CB0DA}" name="Column12587"/>
    <tableColumn id="12596" xr3:uid="{AF0EA0B9-BF87-4563-A0A7-E060C032737D}" name="Column12588"/>
    <tableColumn id="12597" xr3:uid="{A197DB57-D1B1-4C98-A3E9-E9C86461F8BF}" name="Column12589"/>
    <tableColumn id="12598" xr3:uid="{7C6F2111-C609-4FFC-8830-75055376A6A2}" name="Column12590"/>
    <tableColumn id="12599" xr3:uid="{26F18F4A-AA0C-4684-B64A-B7D862D12006}" name="Column12591"/>
    <tableColumn id="12600" xr3:uid="{C83284AC-05EC-4982-9F44-12AA47D07710}" name="Column12592"/>
    <tableColumn id="12601" xr3:uid="{79D94A40-B18A-421C-8BD6-29C2501EE6C8}" name="Column12593"/>
    <tableColumn id="12602" xr3:uid="{CB3F46A5-D1CB-449C-A7BB-F5D1E0809051}" name="Column12594"/>
    <tableColumn id="12603" xr3:uid="{EA7AA3BE-4864-446A-B12E-B4FB60BDC122}" name="Column12595"/>
    <tableColumn id="12604" xr3:uid="{E8002FFB-769E-408F-A6D2-2BE9B6D54F8A}" name="Column12596"/>
    <tableColumn id="12605" xr3:uid="{93EFA20E-F790-4E91-B8C9-77C416A669EA}" name="Column12597"/>
    <tableColumn id="12606" xr3:uid="{807911B6-CB4D-43F5-BDC8-B1F92E3F191E}" name="Column12598"/>
    <tableColumn id="12607" xr3:uid="{A964B69F-BDF7-46EF-8E4B-F61C5458A5D3}" name="Column12599"/>
    <tableColumn id="12608" xr3:uid="{BBB37B16-D93D-4D04-A0FD-504D748B5498}" name="Column12600"/>
    <tableColumn id="12609" xr3:uid="{1AF828B8-9EB6-4889-97C0-8B1EE8CC982B}" name="Column12601"/>
    <tableColumn id="12610" xr3:uid="{9747C158-40F4-45F4-AEE9-2B6A766B8B2D}" name="Column12602"/>
    <tableColumn id="12611" xr3:uid="{47DFF248-FE4B-4DE0-A9B2-F088475E463E}" name="Column12603"/>
    <tableColumn id="12612" xr3:uid="{816306D0-6906-40C6-B707-64ED15522EA4}" name="Column12604"/>
    <tableColumn id="12613" xr3:uid="{525A0151-3447-4CD3-9871-04103A9E8E74}" name="Column12605"/>
    <tableColumn id="12614" xr3:uid="{D16B7C01-772F-49D7-A63A-B47AE975CE19}" name="Column12606"/>
    <tableColumn id="12615" xr3:uid="{8A9735C8-2612-4C83-8933-2555B547EE2F}" name="Column12607"/>
    <tableColumn id="12616" xr3:uid="{D59A8BA3-069A-48C9-B377-85DADE4C258F}" name="Column12608"/>
    <tableColumn id="12617" xr3:uid="{50CDB3D1-D1AF-4B0C-A8D2-BEF4CCEB40D9}" name="Column12609"/>
    <tableColumn id="12618" xr3:uid="{C75B6D8B-F25D-45BB-901B-3FDFEE873866}" name="Column12610"/>
    <tableColumn id="12619" xr3:uid="{359F6CBC-36F8-4FD7-88CC-1984193DFA98}" name="Column12611"/>
    <tableColumn id="12620" xr3:uid="{055C3E33-C295-4EC3-9DC5-7320BE4D843B}" name="Column12612"/>
    <tableColumn id="12621" xr3:uid="{37100452-2AF0-4B5A-B5F3-DE1D256B3D9A}" name="Column12613"/>
    <tableColumn id="12622" xr3:uid="{DDD3E4BA-932F-4ACD-A487-D516B236CF89}" name="Column12614"/>
    <tableColumn id="12623" xr3:uid="{BFD7C766-CE85-4591-A8A2-186CF367741B}" name="Column12615"/>
    <tableColumn id="12624" xr3:uid="{EBA6D5DD-988F-4C44-B217-FA78F22BD8C8}" name="Column12616"/>
    <tableColumn id="12625" xr3:uid="{A21CB8DA-4B72-40F6-8E39-5EB43D5D2128}" name="Column12617"/>
    <tableColumn id="12626" xr3:uid="{81C99122-1DD8-4F7D-B830-4DE54947A0D5}" name="Column12618"/>
    <tableColumn id="12627" xr3:uid="{041DB2FD-DB4D-4FD9-9C7A-0C09C3B48EC6}" name="Column12619"/>
    <tableColumn id="12628" xr3:uid="{B2A55778-F643-45D7-9E2C-A6BB63DB0314}" name="Column12620"/>
    <tableColumn id="12629" xr3:uid="{721CB376-3DD6-4DC6-8A3A-C13F13E02FD1}" name="Column12621"/>
    <tableColumn id="12630" xr3:uid="{3DA7B9A8-FB7B-4742-92DA-A707F084207F}" name="Column12622"/>
    <tableColumn id="12631" xr3:uid="{3449B3C7-7163-43BE-9B63-2F84170F23DE}" name="Column12623"/>
    <tableColumn id="12632" xr3:uid="{3DE91C96-54C3-43EB-B356-21B813FA4850}" name="Column12624"/>
    <tableColumn id="12633" xr3:uid="{E261F654-F437-455C-AE8A-800C0F0F3101}" name="Column12625"/>
    <tableColumn id="12634" xr3:uid="{EE306A98-9299-4C8C-93F7-68CE4DD3C97B}" name="Column12626"/>
    <tableColumn id="12635" xr3:uid="{2041A5AE-D70B-46CA-AA26-0B64A0C1E552}" name="Column12627"/>
    <tableColumn id="12636" xr3:uid="{71EC8372-D5A5-48D7-984D-B1D1621C39DE}" name="Column12628"/>
    <tableColumn id="12637" xr3:uid="{2363A9B8-324E-4034-BFDE-96ED0F54BBED}" name="Column12629"/>
    <tableColumn id="12638" xr3:uid="{B100C5D5-B90D-4EA0-8E48-EF42BBC3EFD6}" name="Column12630"/>
    <tableColumn id="12639" xr3:uid="{B10F336B-5243-43C2-9E47-671DE47186D0}" name="Column12631"/>
    <tableColumn id="12640" xr3:uid="{95E276F6-32EA-4A2E-9C20-B32A095F5E28}" name="Column12632"/>
    <tableColumn id="12641" xr3:uid="{3DE2F7E2-90CA-4382-9E2A-0A8D1BEDF3EF}" name="Column12633"/>
    <tableColumn id="12642" xr3:uid="{8F6C1944-8F40-4768-9270-DD003792F1A4}" name="Column12634"/>
    <tableColumn id="12643" xr3:uid="{EEF2EE43-2455-4E61-8E3C-1856A5B88774}" name="Column12635"/>
    <tableColumn id="12644" xr3:uid="{A36D6AA7-3D2D-4F72-8678-62B44EB9EBF4}" name="Column12636"/>
    <tableColumn id="12645" xr3:uid="{487EDBE1-F879-499E-8E06-CF21E22AB54B}" name="Column12637"/>
    <tableColumn id="12646" xr3:uid="{23379920-EB03-4AF4-9741-8D9FAA31CEC6}" name="Column12638"/>
    <tableColumn id="12647" xr3:uid="{B8AF3F5E-58FC-4E33-B25E-3FAD9361A0CC}" name="Column12639"/>
    <tableColumn id="12648" xr3:uid="{4A23452B-AC2B-4D76-8200-CD3AAAAE96BB}" name="Column12640"/>
    <tableColumn id="12649" xr3:uid="{7505682C-4E3D-4366-9EF7-3699405D81B1}" name="Column12641"/>
    <tableColumn id="12650" xr3:uid="{E7324C68-FA86-4467-A92C-1D045ADEC2B7}" name="Column12642"/>
    <tableColumn id="12651" xr3:uid="{26159E62-7CBF-4CF6-95F0-A329A9AC0E54}" name="Column12643"/>
    <tableColumn id="12652" xr3:uid="{E53404EB-E305-4BE4-8BBB-14826D9C06DC}" name="Column12644"/>
    <tableColumn id="12653" xr3:uid="{73E1A0F8-A389-4552-BA66-F78C30DAE54A}" name="Column12645"/>
    <tableColumn id="12654" xr3:uid="{EDD54053-8B6E-4EDF-8332-6DBD259CD421}" name="Column12646"/>
    <tableColumn id="12655" xr3:uid="{D0903659-D501-4902-8ED7-3A5EA0D559C5}" name="Column12647"/>
    <tableColumn id="12656" xr3:uid="{08B407A0-B9AE-46F9-B94D-EFB875B5EC5C}" name="Column12648"/>
    <tableColumn id="12657" xr3:uid="{47BB37E2-42A0-4F50-BC3F-97DFD4FE8EC8}" name="Column12649"/>
    <tableColumn id="12658" xr3:uid="{A1D03671-8AB9-456D-971A-48449A779130}" name="Column12650"/>
    <tableColumn id="12659" xr3:uid="{2D2ED529-F579-4895-9BEE-7A1D592BFDAB}" name="Column12651"/>
    <tableColumn id="12660" xr3:uid="{C8DACE4B-9309-4D32-A758-B758C521B3F8}" name="Column12652"/>
    <tableColumn id="12661" xr3:uid="{29E1F8DF-4C4B-4087-9000-E410926FAB80}" name="Column12653"/>
    <tableColumn id="12662" xr3:uid="{E469F1D1-6022-4988-8072-7BDB64C1E0FB}" name="Column12654"/>
    <tableColumn id="12663" xr3:uid="{2F0FE74A-1500-42D3-8A77-387601040EAF}" name="Column12655"/>
    <tableColumn id="12664" xr3:uid="{8CCC9F8F-2AE4-42E3-B3A1-F4131E4162EC}" name="Column12656"/>
    <tableColumn id="12665" xr3:uid="{3766DACE-C05B-4245-AE5E-C1F8522B6B2B}" name="Column12657"/>
    <tableColumn id="12666" xr3:uid="{92015DB6-D7B8-46DD-ABFE-97A63B4A8C3D}" name="Column12658"/>
    <tableColumn id="12667" xr3:uid="{A49A7309-A1D8-49A5-B57E-905B60A72B08}" name="Column12659"/>
    <tableColumn id="12668" xr3:uid="{F39165E8-0B0C-4CD1-B971-511527F5DC3D}" name="Column12660"/>
    <tableColumn id="12669" xr3:uid="{F37DB233-18F6-4ED1-A151-57E28AA79BB4}" name="Column12661"/>
    <tableColumn id="12670" xr3:uid="{9B487DDC-24BA-4DAE-9EAE-78B1CC506FD5}" name="Column12662"/>
    <tableColumn id="12671" xr3:uid="{A01F8DBD-874D-41E5-B13E-2B24FEC0DEE3}" name="Column12663"/>
    <tableColumn id="12672" xr3:uid="{3CB13D91-5D69-4E51-AB91-E685A531E228}" name="Column12664"/>
    <tableColumn id="12673" xr3:uid="{F29D3F09-FF75-4A1E-9713-A5D832059F4C}" name="Column12665"/>
    <tableColumn id="12674" xr3:uid="{A2B69201-6C32-4431-89CA-BD2041932BDD}" name="Column12666"/>
    <tableColumn id="12675" xr3:uid="{5BD6CE96-9D9C-4385-B1ED-FFEE584537F1}" name="Column12667"/>
    <tableColumn id="12676" xr3:uid="{8F31C2EA-D51A-4E0C-B1D3-89F6D341708F}" name="Column12668"/>
    <tableColumn id="12677" xr3:uid="{6A45A5F3-C436-4541-92C3-ED1EBD5A98F4}" name="Column12669"/>
    <tableColumn id="12678" xr3:uid="{6DF5AE63-5A88-44A4-8308-72B11ACF1711}" name="Column12670"/>
    <tableColumn id="12679" xr3:uid="{7B1A4D4F-0F56-467C-BDFE-A5F59B8CAEC1}" name="Column12671"/>
    <tableColumn id="12680" xr3:uid="{7E79D41D-B92E-4E69-AB70-64E0ADEB3121}" name="Column12672"/>
    <tableColumn id="12681" xr3:uid="{00C621C5-799B-4E2C-94A7-7B68168D5970}" name="Column12673"/>
    <tableColumn id="12682" xr3:uid="{AC6A4D05-D3DC-4F24-AEA9-38A719A6DCE8}" name="Column12674"/>
    <tableColumn id="12683" xr3:uid="{25A3204D-20B3-4D60-B2E7-D47FDCED5C9E}" name="Column12675"/>
    <tableColumn id="12684" xr3:uid="{527F30CE-1339-4724-B93D-9A87A290ECEA}" name="Column12676"/>
    <tableColumn id="12685" xr3:uid="{50C9F81B-1174-402B-8E30-D72E1B34BDF1}" name="Column12677"/>
    <tableColumn id="12686" xr3:uid="{F7FF8571-1F37-49B0-90F4-F737B7135731}" name="Column12678"/>
    <tableColumn id="12687" xr3:uid="{BFC99A21-E738-4BCE-959C-BA5EA213C359}" name="Column12679"/>
    <tableColumn id="12688" xr3:uid="{7DCB2085-7B53-4A30-BFE4-BA8BFC3F02D5}" name="Column12680"/>
    <tableColumn id="12689" xr3:uid="{BDE81871-1B51-4D46-B7A3-6BCEC35B0E22}" name="Column12681"/>
    <tableColumn id="12690" xr3:uid="{2A2B31E2-F5E9-48A9-A28C-FC6D98F45DC7}" name="Column12682"/>
    <tableColumn id="12691" xr3:uid="{D798AD74-7164-4395-BF01-F6388057C816}" name="Column12683"/>
    <tableColumn id="12692" xr3:uid="{26AFCD0B-7F0F-45ED-AD77-D8F139D316F3}" name="Column12684"/>
    <tableColumn id="12693" xr3:uid="{9B94ABE4-51CD-4F5F-8CCB-B186CB457E57}" name="Column12685"/>
    <tableColumn id="12694" xr3:uid="{D43BFF1E-DE0A-40FD-83AE-AFE5AD912727}" name="Column12686"/>
    <tableColumn id="12695" xr3:uid="{8AFC83C8-D16C-49C5-8928-0482C940A389}" name="Column12687"/>
    <tableColumn id="12696" xr3:uid="{FA3CA3E0-B1B4-4A1E-BA57-51F561F6D1E2}" name="Column12688"/>
    <tableColumn id="12697" xr3:uid="{E4D1D6BE-00FE-4258-967A-EBB191470757}" name="Column12689"/>
    <tableColumn id="12698" xr3:uid="{2A60472A-9B51-4A90-998C-BC6ED6B6F241}" name="Column12690"/>
    <tableColumn id="12699" xr3:uid="{8975EDA3-A97E-43C5-A69C-2D6668C0B1AB}" name="Column12691"/>
    <tableColumn id="12700" xr3:uid="{DCFD1D88-2AEA-4180-A853-45AC90A3F1EB}" name="Column12692"/>
    <tableColumn id="12701" xr3:uid="{BD7B7203-9618-43D2-BFD9-2AB34B54FDC3}" name="Column12693"/>
    <tableColumn id="12702" xr3:uid="{62CD025C-9B18-43A8-B392-8C863C02F99A}" name="Column12694"/>
    <tableColumn id="12703" xr3:uid="{BB0CCCA1-1D71-4867-97F5-43596907A086}" name="Column12695"/>
    <tableColumn id="12704" xr3:uid="{196AB9E0-94F0-4144-BEF6-9D7147352D8D}" name="Column12696"/>
    <tableColumn id="12705" xr3:uid="{DFD38514-94EC-43ED-9914-54FF6D42606E}" name="Column12697"/>
    <tableColumn id="12706" xr3:uid="{4CB2725F-0EB8-4845-949D-3E509A4F91BD}" name="Column12698"/>
    <tableColumn id="12707" xr3:uid="{B4885D4A-B50C-4912-9069-922142115FE9}" name="Column12699"/>
    <tableColumn id="12708" xr3:uid="{985441EA-A3F0-4054-9E61-2F792D2A0004}" name="Column12700"/>
    <tableColumn id="12709" xr3:uid="{31F8B213-BBAF-4611-A586-BC9F3289BF7C}" name="Column12701"/>
    <tableColumn id="12710" xr3:uid="{D0AEE48A-EDB6-4E51-B38A-C85BD6FF8221}" name="Column12702"/>
    <tableColumn id="12711" xr3:uid="{3F09524A-F4AE-4174-A6B0-CFF254F1D719}" name="Column12703"/>
    <tableColumn id="12712" xr3:uid="{F385B35E-FE7A-4958-B299-B1F1C019AC4A}" name="Column12704"/>
    <tableColumn id="12713" xr3:uid="{56D80A66-0778-4C3B-B68F-5B210CF7E140}" name="Column12705"/>
    <tableColumn id="12714" xr3:uid="{AEA3DB37-9070-43E8-9D17-B08CF60A6525}" name="Column12706"/>
    <tableColumn id="12715" xr3:uid="{9A893509-1888-4E61-95B0-5A9C6AB4AED2}" name="Column12707"/>
    <tableColumn id="12716" xr3:uid="{3407BA54-8C70-4C7C-8E06-CDBD3AA7E62D}" name="Column12708"/>
    <tableColumn id="12717" xr3:uid="{2ECAFB16-11A7-44E0-B190-456CCF659E99}" name="Column12709"/>
    <tableColumn id="12718" xr3:uid="{6E9C719F-F3E7-418E-8394-3CE63DD0D112}" name="Column12710"/>
    <tableColumn id="12719" xr3:uid="{4D65D5DE-3DC7-4C26-B83C-AC082919B014}" name="Column12711"/>
    <tableColumn id="12720" xr3:uid="{20412B36-FD76-4414-B37E-8394BF7237D0}" name="Column12712"/>
    <tableColumn id="12721" xr3:uid="{6B9AF8EF-7BD3-4D61-AF6A-D6DF136EC941}" name="Column12713"/>
    <tableColumn id="12722" xr3:uid="{63FCDC5A-64FF-4DBF-8267-E58D25FD67DC}" name="Column12714"/>
    <tableColumn id="12723" xr3:uid="{58A8A347-8F2B-41FE-AA16-7C5026B6640D}" name="Column12715"/>
    <tableColumn id="12724" xr3:uid="{80D54F8C-AFE9-4221-8C84-87DA4A3FBF93}" name="Column12716"/>
    <tableColumn id="12725" xr3:uid="{966FAF97-2259-4BB7-A2FA-040E067F58D3}" name="Column12717"/>
    <tableColumn id="12726" xr3:uid="{D96E9766-7930-4CB2-A4C8-F88889021D44}" name="Column12718"/>
    <tableColumn id="12727" xr3:uid="{193C8D6B-A532-412F-A9AB-EEB343D11E51}" name="Column12719"/>
    <tableColumn id="12728" xr3:uid="{5EF144CA-3BCC-49C1-8EBC-05AC72956ECB}" name="Column12720"/>
    <tableColumn id="12729" xr3:uid="{51B028BD-962D-4516-9F59-A37FC213E79E}" name="Column12721"/>
    <tableColumn id="12730" xr3:uid="{FFA683E4-2B61-4C58-808F-8D477122F23B}" name="Column12722"/>
    <tableColumn id="12731" xr3:uid="{03E6459E-F7F9-4B99-871E-C8140D62B33A}" name="Column12723"/>
    <tableColumn id="12732" xr3:uid="{142FDAF6-C446-4ACB-8FD6-17B84FFC293F}" name="Column12724"/>
    <tableColumn id="12733" xr3:uid="{9370ABF2-5560-4D9D-8763-AA370752374F}" name="Column12725"/>
    <tableColumn id="12734" xr3:uid="{18BA7B1A-2B3D-487B-9084-7F7A07B3305D}" name="Column12726"/>
    <tableColumn id="12735" xr3:uid="{93950892-8AA5-46DC-91F8-0F8CF6EB4D11}" name="Column12727"/>
    <tableColumn id="12736" xr3:uid="{192B3BCC-AF1C-4B17-9E03-D23F7289448E}" name="Column12728"/>
    <tableColumn id="12737" xr3:uid="{EAB5D55F-69E8-406E-A8FB-F92F31CA1F3F}" name="Column12729"/>
    <tableColumn id="12738" xr3:uid="{4809B6A5-CBC4-4ACB-A237-31757EE37B62}" name="Column12730"/>
    <tableColumn id="12739" xr3:uid="{7B62936D-F3FA-48F2-BD04-436C770CABE7}" name="Column12731"/>
    <tableColumn id="12740" xr3:uid="{EC839723-1E22-41EF-8A26-55F8365EDBB8}" name="Column12732"/>
    <tableColumn id="12741" xr3:uid="{AF51D8D1-8363-4820-AA2F-3D6CF3CF2404}" name="Column12733"/>
    <tableColumn id="12742" xr3:uid="{35AF00E8-23EC-4A55-96F3-E5519DD4CCD2}" name="Column12734"/>
    <tableColumn id="12743" xr3:uid="{6B27215E-2E7B-4A80-8B41-713FFB3499BC}" name="Column12735"/>
    <tableColumn id="12744" xr3:uid="{8A940F2A-1AB0-4BE4-ADC6-90BAB78ED97D}" name="Column12736"/>
    <tableColumn id="12745" xr3:uid="{0662F272-51BC-4AF6-8A2E-A0352001C6DB}" name="Column12737"/>
    <tableColumn id="12746" xr3:uid="{DE3CEAE9-A576-4D07-8035-F56172547331}" name="Column12738"/>
    <tableColumn id="12747" xr3:uid="{E4517C0F-BCEC-4EF7-89CC-7BBA3CEB8B48}" name="Column12739"/>
    <tableColumn id="12748" xr3:uid="{A70A6371-9091-43E7-BE09-B5FF5183ED41}" name="Column12740"/>
    <tableColumn id="12749" xr3:uid="{F58DFCEE-71A7-4300-A911-1329D7814024}" name="Column12741"/>
    <tableColumn id="12750" xr3:uid="{BE51205A-2118-48D4-B3F7-77D9F58E6453}" name="Column12742"/>
    <tableColumn id="12751" xr3:uid="{C7A923FA-27BF-4A37-B881-BB4425FE6814}" name="Column12743"/>
    <tableColumn id="12752" xr3:uid="{9AB6915B-C9B9-41B1-9DC9-765C81EB918C}" name="Column12744"/>
    <tableColumn id="12753" xr3:uid="{468B8474-6302-430D-BDE1-62EAF9230189}" name="Column12745"/>
    <tableColumn id="12754" xr3:uid="{C430FEED-FA9B-4CE7-A876-B94E7ECF4598}" name="Column12746"/>
    <tableColumn id="12755" xr3:uid="{85822B51-A2D5-4118-95B2-60DB340D1CA3}" name="Column12747"/>
    <tableColumn id="12756" xr3:uid="{C657948D-3DCA-4B56-8D4C-96D20BC287DF}" name="Column12748"/>
    <tableColumn id="12757" xr3:uid="{4A36513C-2F53-4B17-BBAE-8479AA1FA1BB}" name="Column12749"/>
    <tableColumn id="12758" xr3:uid="{DD313D4E-4250-45E7-B162-3016367BA82E}" name="Column12750"/>
    <tableColumn id="12759" xr3:uid="{BBCF2889-82C1-4BF4-A722-702EFF3165B6}" name="Column12751"/>
    <tableColumn id="12760" xr3:uid="{A5E4BB85-200D-48AB-B8FC-6AB9014BA565}" name="Column12752"/>
    <tableColumn id="12761" xr3:uid="{10AB87BF-5832-49CA-89F9-32C135909A73}" name="Column12753"/>
    <tableColumn id="12762" xr3:uid="{A25DDD29-6CDE-4392-BCAD-DD08BF33D480}" name="Column12754"/>
    <tableColumn id="12763" xr3:uid="{D2EDE7A2-E95E-49E5-8FD7-7897DAA3CBBB}" name="Column12755"/>
    <tableColumn id="12764" xr3:uid="{80A07BA5-E901-455B-9A2E-A4A940869A2D}" name="Column12756"/>
    <tableColumn id="12765" xr3:uid="{47692328-C540-476E-B2AE-32534E044F00}" name="Column12757"/>
    <tableColumn id="12766" xr3:uid="{360D0817-4926-4EBF-9D83-F8E71EB4D6B1}" name="Column12758"/>
    <tableColumn id="12767" xr3:uid="{5EB81DD4-2DAA-4910-9224-40708D64C6C0}" name="Column12759"/>
    <tableColumn id="12768" xr3:uid="{B9183E9D-C4EE-40E1-9982-EF6761F6AC00}" name="Column12760"/>
    <tableColumn id="12769" xr3:uid="{FDCBE97E-1F15-49CD-AF0D-9E50501C8CC6}" name="Column12761"/>
    <tableColumn id="12770" xr3:uid="{16251CF6-C0B6-49F2-9FF6-CBAD348DE632}" name="Column12762"/>
    <tableColumn id="12771" xr3:uid="{4B6449D2-0DED-42F5-A6DF-39ACB2D040FD}" name="Column12763"/>
    <tableColumn id="12772" xr3:uid="{9AA9CCCE-4D1B-4510-B281-48B706F342BE}" name="Column12764"/>
    <tableColumn id="12773" xr3:uid="{D214C9EA-3CD3-446A-A665-270CD97F1898}" name="Column12765"/>
    <tableColumn id="12774" xr3:uid="{446577AE-3B49-439E-8666-EDFA71F0B010}" name="Column12766"/>
    <tableColumn id="12775" xr3:uid="{E110AD35-4F2C-46E6-9C04-27F92595D864}" name="Column12767"/>
    <tableColumn id="12776" xr3:uid="{0146252A-529B-4501-89B5-EF87B47C7F3E}" name="Column12768"/>
    <tableColumn id="12777" xr3:uid="{1930D1A7-85A3-486A-B4AF-F1E7E72E6C5C}" name="Column12769"/>
    <tableColumn id="12778" xr3:uid="{8BDA6897-B27A-487E-8EF9-8D3F506E971A}" name="Column12770"/>
    <tableColumn id="12779" xr3:uid="{A8F44001-1A7D-42AD-9CF3-A42AA8799D74}" name="Column12771"/>
    <tableColumn id="12780" xr3:uid="{12806D0A-4D21-4479-AA27-E6D1AE4D51CE}" name="Column12772"/>
    <tableColumn id="12781" xr3:uid="{D8835E61-2672-4B8E-AC8A-B6C82CCC08D3}" name="Column12773"/>
    <tableColumn id="12782" xr3:uid="{1D5B6690-E9B8-451F-B6E4-7F98FAC017BF}" name="Column12774"/>
    <tableColumn id="12783" xr3:uid="{64B27E5B-06EB-46EE-B9CA-4662D09357EE}" name="Column12775"/>
    <tableColumn id="12784" xr3:uid="{AEE0EA33-1B71-4941-966D-E6C1FBE2C5FF}" name="Column12776"/>
    <tableColumn id="12785" xr3:uid="{9D3D2CCC-CA86-40DD-814F-BCE70D4C3E15}" name="Column12777"/>
    <tableColumn id="12786" xr3:uid="{B919E686-E37D-49FB-A297-478049F9A6D6}" name="Column12778"/>
    <tableColumn id="12787" xr3:uid="{98E2E972-330F-4C59-9F61-B1499ACA0FAA}" name="Column12779"/>
    <tableColumn id="12788" xr3:uid="{3BEB25A9-561F-4704-91C9-45A81758ADA7}" name="Column12780"/>
    <tableColumn id="12789" xr3:uid="{1F932ADE-C411-4A82-A889-E6DB0FF3114D}" name="Column12781"/>
    <tableColumn id="12790" xr3:uid="{AEEA9839-F63F-4FBB-A4B1-D777062DECCC}" name="Column12782"/>
    <tableColumn id="12791" xr3:uid="{09DED5BF-CA29-4602-B65F-1376E5735934}" name="Column12783"/>
    <tableColumn id="12792" xr3:uid="{DC73B34B-60F0-4FD3-BECB-BE457FDE33C1}" name="Column12784"/>
    <tableColumn id="12793" xr3:uid="{E39C274E-9F21-4F34-85BC-9B5776F17852}" name="Column12785"/>
    <tableColumn id="12794" xr3:uid="{8A226144-081A-460F-8D22-879D57665E09}" name="Column12786"/>
    <tableColumn id="12795" xr3:uid="{8F01BE86-D74E-44A9-88E8-C8AF5510D352}" name="Column12787"/>
    <tableColumn id="12796" xr3:uid="{D82A1FA3-BB20-4D53-9651-534E06408B2F}" name="Column12788"/>
    <tableColumn id="12797" xr3:uid="{56CD134B-BC85-4D7B-8DC0-EC2DF5FFFFAB}" name="Column12789"/>
    <tableColumn id="12798" xr3:uid="{8C8DFC43-F5B6-400A-B8E0-345B307DCB52}" name="Column12790"/>
    <tableColumn id="12799" xr3:uid="{EA99F492-80F3-4C84-8C2D-0C54908DE569}" name="Column12791"/>
    <tableColumn id="12800" xr3:uid="{A6D87840-B21F-4A52-B23F-5C4FF58079E9}" name="Column12792"/>
    <tableColumn id="12801" xr3:uid="{EABBBB14-883D-4209-91EC-B3A1C9934184}" name="Column12793"/>
    <tableColumn id="12802" xr3:uid="{BA5EBF98-63A2-48F6-9BC5-F155528C5820}" name="Column12794"/>
    <tableColumn id="12803" xr3:uid="{74F5CB87-8BE0-4628-AC49-926805B12244}" name="Column12795"/>
    <tableColumn id="12804" xr3:uid="{95DD2E23-1995-41F7-AAE4-9A2C406B46C3}" name="Column12796"/>
    <tableColumn id="12805" xr3:uid="{1D3AA566-8068-41B0-8A3F-12CB3997A1AB}" name="Column12797"/>
    <tableColumn id="12806" xr3:uid="{45753755-8240-4DA3-886D-1180A0881383}" name="Column12798"/>
    <tableColumn id="12807" xr3:uid="{2D3ED4D9-FFF4-41A6-B8B8-D6060BDAEDCF}" name="Column12799"/>
    <tableColumn id="12808" xr3:uid="{99B8B333-9EDF-4C9A-A8B2-79B77415E05B}" name="Column12800"/>
    <tableColumn id="12809" xr3:uid="{02C2CE16-FE48-4BCA-B82F-76F719DB4796}" name="Column12801"/>
    <tableColumn id="12810" xr3:uid="{9597E2BE-A9DA-440F-8EBE-77328AEE3EDD}" name="Column12802"/>
    <tableColumn id="12811" xr3:uid="{F8ACEF83-9214-47BE-B0F2-2B697A2E3453}" name="Column12803"/>
    <tableColumn id="12812" xr3:uid="{A3D53054-0661-40AF-A465-4DEEFA0928CA}" name="Column12804"/>
    <tableColumn id="12813" xr3:uid="{56F7B6FA-0D9D-4723-AC31-D6AA23B929A0}" name="Column12805"/>
    <tableColumn id="12814" xr3:uid="{F694DE5E-F3AD-4B06-BF5D-D90941E23733}" name="Column12806"/>
    <tableColumn id="12815" xr3:uid="{3D5D8926-8F89-4000-8B03-0446916D4DE7}" name="Column12807"/>
    <tableColumn id="12816" xr3:uid="{AA5C8ED7-183F-4868-98C9-C35D53CA5D78}" name="Column12808"/>
    <tableColumn id="12817" xr3:uid="{FA0D991C-218A-4469-882D-6FF0B7A3FD0F}" name="Column12809"/>
    <tableColumn id="12818" xr3:uid="{B48E16C7-2977-48AE-B1A6-574CD1DECC3C}" name="Column12810"/>
    <tableColumn id="12819" xr3:uid="{5246E854-0F7F-41D1-A923-F8C50A2652E3}" name="Column12811"/>
    <tableColumn id="12820" xr3:uid="{D15BBB90-C51E-44E6-90E0-19034D5E2E13}" name="Column12812"/>
    <tableColumn id="12821" xr3:uid="{762C1E19-E39C-4C73-81AF-A0B803B2B5FE}" name="Column12813"/>
    <tableColumn id="12822" xr3:uid="{4C47F5F2-3551-48A4-8C8B-B5B425B85894}" name="Column12814"/>
    <tableColumn id="12823" xr3:uid="{AE1C03E5-B89C-4295-9E6D-4A2D8FCEF5EE}" name="Column12815"/>
    <tableColumn id="12824" xr3:uid="{F7BE0736-1210-4D06-9338-834D5291976A}" name="Column12816"/>
    <tableColumn id="12825" xr3:uid="{1C2868E8-585A-4DEF-8BBB-81BF8418A17D}" name="Column12817"/>
    <tableColumn id="12826" xr3:uid="{96204B1E-BBC1-4E14-965A-0A0D503B49D3}" name="Column12818"/>
    <tableColumn id="12827" xr3:uid="{0968EF54-A866-4773-83EF-AEEB2CC7A256}" name="Column12819"/>
    <tableColumn id="12828" xr3:uid="{B0D994E9-0338-4EEE-9DEF-C820D9197B1E}" name="Column12820"/>
    <tableColumn id="12829" xr3:uid="{58599E51-B3A2-4239-B66B-3EC23FAB5533}" name="Column12821"/>
    <tableColumn id="12830" xr3:uid="{CBD019DC-AE68-40A1-B9AF-26FBC379C2FF}" name="Column12822"/>
    <tableColumn id="12831" xr3:uid="{14AE8018-CA5F-4B63-971B-2B4569D6853A}" name="Column12823"/>
    <tableColumn id="12832" xr3:uid="{8047D473-57F3-4EB2-AD53-9CF6463A33F2}" name="Column12824"/>
    <tableColumn id="12833" xr3:uid="{E57A377A-728C-416E-80D5-9F9F88E575D8}" name="Column12825"/>
    <tableColumn id="12834" xr3:uid="{96AB3D66-12CD-4A9B-9B1A-EC69AF51A2DA}" name="Column12826"/>
    <tableColumn id="12835" xr3:uid="{65FEF738-04E3-4F8B-92BC-61EDA085E0D4}" name="Column12827"/>
    <tableColumn id="12836" xr3:uid="{BF394E66-1907-4D9B-AAF4-8FA53147282E}" name="Column12828"/>
    <tableColumn id="12837" xr3:uid="{5150F165-94D8-41DB-B72A-B826C6CCDC2C}" name="Column12829"/>
    <tableColumn id="12838" xr3:uid="{737394B5-DA4F-424A-BFD2-81F04EF6E16D}" name="Column12830"/>
    <tableColumn id="12839" xr3:uid="{414287F5-F520-4F35-88EE-CF34BA4CB558}" name="Column12831"/>
    <tableColumn id="12840" xr3:uid="{63231CB4-2B09-4872-A54B-76E96666114C}" name="Column12832"/>
    <tableColumn id="12841" xr3:uid="{FEFBEE8D-1C62-4180-8BCE-EB5E7F056928}" name="Column12833"/>
    <tableColumn id="12842" xr3:uid="{F9BC462A-4300-430A-AB20-FC38A8D2ECBA}" name="Column12834"/>
    <tableColumn id="12843" xr3:uid="{D4ED8639-A365-4452-99D7-25BFDBA4244F}" name="Column12835"/>
    <tableColumn id="12844" xr3:uid="{3990AB96-844B-46C0-8D63-71D9CD6D6125}" name="Column12836"/>
    <tableColumn id="12845" xr3:uid="{2CA2FAC3-EE20-4AB9-BA1C-DEF593B75B95}" name="Column12837"/>
    <tableColumn id="12846" xr3:uid="{32E72278-0B8C-4C11-BCA0-B441C2979965}" name="Column12838"/>
    <tableColumn id="12847" xr3:uid="{537F8879-5A98-4ACE-8D2C-902B26849115}" name="Column12839"/>
    <tableColumn id="12848" xr3:uid="{C8C81665-1377-4343-ABDD-035DAE264D25}" name="Column12840"/>
    <tableColumn id="12849" xr3:uid="{9E975328-68D9-440D-9C5D-A71AD62A86EE}" name="Column12841"/>
    <tableColumn id="12850" xr3:uid="{DCD62CD2-6E5E-4A92-AC36-FEF9D03ED323}" name="Column12842"/>
    <tableColumn id="12851" xr3:uid="{76E74C90-428A-43E1-B098-5B3615FF8EE8}" name="Column12843"/>
    <tableColumn id="12852" xr3:uid="{EB88AAB8-4633-45DB-90CF-56CFA0781AF4}" name="Column12844"/>
    <tableColumn id="12853" xr3:uid="{C8C7DD34-D6A0-46A4-859D-3D27031878BA}" name="Column12845"/>
    <tableColumn id="12854" xr3:uid="{64A82505-4461-4FCE-8EFF-8C41C29C171B}" name="Column12846"/>
    <tableColumn id="12855" xr3:uid="{0A4098AE-EE06-4978-8D2A-CCDEF80CBA11}" name="Column12847"/>
    <tableColumn id="12856" xr3:uid="{D5D38A6C-D88D-450E-8BA8-B3747CFBCF35}" name="Column12848"/>
    <tableColumn id="12857" xr3:uid="{EDC9C7D8-7670-4107-AB94-33CF2C5E2317}" name="Column12849"/>
    <tableColumn id="12858" xr3:uid="{0238F6D3-722C-4D86-AA11-2E817EB1C7B5}" name="Column12850"/>
    <tableColumn id="12859" xr3:uid="{40BD4F0F-C1E8-49A2-955E-202185EED0E4}" name="Column12851"/>
    <tableColumn id="12860" xr3:uid="{5F0EF616-5A4E-486F-A6F0-A683111CD9C8}" name="Column12852"/>
    <tableColumn id="12861" xr3:uid="{B6943BB0-8FC7-4529-B663-F6A359B4AAC8}" name="Column12853"/>
    <tableColumn id="12862" xr3:uid="{68529BDD-F578-4C4C-A061-DA714829F40A}" name="Column12854"/>
    <tableColumn id="12863" xr3:uid="{49C633A7-1F75-4668-9FAF-2FEC8BB0B4BE}" name="Column12855"/>
    <tableColumn id="12864" xr3:uid="{C8EB55CF-88A1-447B-893F-4E010055E149}" name="Column12856"/>
    <tableColumn id="12865" xr3:uid="{445FBAF5-25A1-491E-B6E5-20539D0BF606}" name="Column12857"/>
    <tableColumn id="12866" xr3:uid="{6EEAE72C-2882-4C53-9DC2-52F22C2BCB37}" name="Column12858"/>
    <tableColumn id="12867" xr3:uid="{B2CCEB0A-53D9-4865-BC73-7322BC63D86D}" name="Column12859"/>
    <tableColumn id="12868" xr3:uid="{54FF15FE-E4B1-4B26-B947-23AB288DD830}" name="Column12860"/>
    <tableColumn id="12869" xr3:uid="{0D6B6C23-B60C-4B4D-B478-D46A6A7E2F79}" name="Column12861"/>
    <tableColumn id="12870" xr3:uid="{8A16F89F-21B0-4EA7-AE18-8D511078F63A}" name="Column12862"/>
    <tableColumn id="12871" xr3:uid="{B5789704-1C94-4C30-9D51-55F4E228B0C9}" name="Column12863"/>
    <tableColumn id="12872" xr3:uid="{D9DDC222-3965-4AA8-8FF6-E206E7479176}" name="Column12864"/>
    <tableColumn id="12873" xr3:uid="{5C79C0D8-8CEC-402E-949F-40394B5C82D9}" name="Column12865"/>
    <tableColumn id="12874" xr3:uid="{405E9756-C837-4A4A-99AA-9D5EA19AFBAF}" name="Column12866"/>
    <tableColumn id="12875" xr3:uid="{66E7D34C-09D4-4029-9BD9-EFCF6A40788F}" name="Column12867"/>
    <tableColumn id="12876" xr3:uid="{65797FE4-3017-409D-920F-5AE42F9900DD}" name="Column12868"/>
    <tableColumn id="12877" xr3:uid="{9CEE2EF2-685C-4194-80B3-230CDC335C53}" name="Column12869"/>
    <tableColumn id="12878" xr3:uid="{9D92757C-A20A-4B04-A4F8-E9ED1FDCD502}" name="Column12870"/>
    <tableColumn id="12879" xr3:uid="{0F10A7BA-41F5-412F-A0B1-7F966C0A7A2B}" name="Column12871"/>
    <tableColumn id="12880" xr3:uid="{23BD0280-03CE-4CC5-8599-8774BF04643F}" name="Column12872"/>
    <tableColumn id="12881" xr3:uid="{A94AC7EA-2A0C-4AFF-BA57-11F7C1845D2B}" name="Column12873"/>
    <tableColumn id="12882" xr3:uid="{9397B2D5-F3C4-4DBB-8D9D-F0FD64DA849E}" name="Column12874"/>
    <tableColumn id="12883" xr3:uid="{D3C1B535-7771-4978-81F9-6B6C75FDA1C5}" name="Column12875"/>
    <tableColumn id="12884" xr3:uid="{6B1F9693-2262-4C48-BA26-D1B8E685A1FC}" name="Column12876"/>
    <tableColumn id="12885" xr3:uid="{2AEB9794-3D93-4C3A-A5FB-4FD5C27BA4E8}" name="Column12877"/>
    <tableColumn id="12886" xr3:uid="{84D3E71C-C88F-4624-8D25-2D72EC904945}" name="Column12878"/>
    <tableColumn id="12887" xr3:uid="{E419AD48-515A-4AAA-97C5-58DBE51AB3AA}" name="Column12879"/>
    <tableColumn id="12888" xr3:uid="{378C5FAD-1397-4B01-8665-774838EA4004}" name="Column12880"/>
    <tableColumn id="12889" xr3:uid="{61C1746B-169E-4DBF-94FB-A43772D2F49F}" name="Column12881"/>
    <tableColumn id="12890" xr3:uid="{27CD4B2E-6DB9-4F22-B07E-CF503246D8C2}" name="Column12882"/>
    <tableColumn id="12891" xr3:uid="{5DD93DA9-7F48-4DB4-981C-1C4F32A6D67F}" name="Column12883"/>
    <tableColumn id="12892" xr3:uid="{1777DBF7-057C-40E7-8620-AD5C83FDCEFC}" name="Column12884"/>
    <tableColumn id="12893" xr3:uid="{5CDCCF85-6E7F-46F1-8DEA-C1E397823D1C}" name="Column12885"/>
    <tableColumn id="12894" xr3:uid="{F148DB4B-06ED-4528-BB3C-FC1B286B8A91}" name="Column12886"/>
    <tableColumn id="12895" xr3:uid="{5CE18D72-8B99-44A6-88B3-89E082615818}" name="Column12887"/>
    <tableColumn id="12896" xr3:uid="{77219472-9C20-4F90-A9B5-9FF2C7569969}" name="Column12888"/>
    <tableColumn id="12897" xr3:uid="{236DDA52-ECCF-4863-A1D8-023C02895220}" name="Column12889"/>
    <tableColumn id="12898" xr3:uid="{DEB76BFD-2F40-4D05-AAE7-53F75CC5D27A}" name="Column12890"/>
    <tableColumn id="12899" xr3:uid="{3C2A6B9E-79A0-498A-BACB-CF9091ED411A}" name="Column12891"/>
    <tableColumn id="12900" xr3:uid="{E16CF674-170B-4B85-A67B-B1382DEE6887}" name="Column12892"/>
    <tableColumn id="12901" xr3:uid="{CB919033-FADC-487D-9D1F-61053A96C972}" name="Column12893"/>
    <tableColumn id="12902" xr3:uid="{5F502E8F-E3E2-4AF7-B92E-53BA7056825E}" name="Column12894"/>
    <tableColumn id="12903" xr3:uid="{6ACD833F-AD36-4D0D-B712-93D5BF2A8DB5}" name="Column12895"/>
    <tableColumn id="12904" xr3:uid="{95D66847-5C36-4EB8-96A6-2819C1F6AC74}" name="Column12896"/>
    <tableColumn id="12905" xr3:uid="{00866156-8A5B-4970-AAA7-0BC4A6DD1648}" name="Column12897"/>
    <tableColumn id="12906" xr3:uid="{B60F6745-62FF-47DD-AB7C-9BFDD550DA31}" name="Column12898"/>
    <tableColumn id="12907" xr3:uid="{FE7117A5-9A05-4ADB-B0F5-247D73026A6D}" name="Column12899"/>
    <tableColumn id="12908" xr3:uid="{38F2FAA8-F1D4-4D91-AC32-15EE4E7C8917}" name="Column12900"/>
    <tableColumn id="12909" xr3:uid="{1F6FCC66-4814-42C6-9577-A4719B239C47}" name="Column12901"/>
    <tableColumn id="12910" xr3:uid="{5A85BB93-55CF-4FCC-9041-1CEEC94D8643}" name="Column12902"/>
    <tableColumn id="12911" xr3:uid="{274A1460-E958-4681-ACEF-CFC86E87184B}" name="Column12903"/>
    <tableColumn id="12912" xr3:uid="{6AC35333-14A2-41AF-8CC8-3E898301F03D}" name="Column12904"/>
    <tableColumn id="12913" xr3:uid="{1FBFC859-612E-4C5F-91B2-AEBB9FC9A9CF}" name="Column12905"/>
    <tableColumn id="12914" xr3:uid="{D285A3A4-0DC7-48FC-BE5C-C6B30DBB65D5}" name="Column12906"/>
    <tableColumn id="12915" xr3:uid="{2CD4B2D1-4A2B-4AF7-892B-C7E09C277B0A}" name="Column12907"/>
    <tableColumn id="12916" xr3:uid="{7A985128-0CA4-4366-93F7-3145D0DC3CE2}" name="Column12908"/>
    <tableColumn id="12917" xr3:uid="{E12F8EE9-E7DB-42DC-B354-48ED2E9DBAD4}" name="Column12909"/>
    <tableColumn id="12918" xr3:uid="{D18054F2-1038-45D8-83D0-8830302C51D4}" name="Column12910"/>
    <tableColumn id="12919" xr3:uid="{A82484C8-29A9-43DF-A7DE-444AC456052F}" name="Column12911"/>
    <tableColumn id="12920" xr3:uid="{2A742171-AD1E-4A64-8F8E-D38400387024}" name="Column12912"/>
    <tableColumn id="12921" xr3:uid="{0D79D02A-3957-4D7A-B43F-D122C8B74985}" name="Column12913"/>
    <tableColumn id="12922" xr3:uid="{467A8437-3708-4C2E-95E6-B89C70967E21}" name="Column12914"/>
    <tableColumn id="12923" xr3:uid="{A660997A-DCFE-42DA-9DB5-1378B322A24E}" name="Column12915"/>
    <tableColumn id="12924" xr3:uid="{76907D61-7D06-4963-A0A3-289C29E66CA9}" name="Column12916"/>
    <tableColumn id="12925" xr3:uid="{A7866C1C-62FA-45E3-AA65-FCDE22B376ED}" name="Column12917"/>
    <tableColumn id="12926" xr3:uid="{A60868D0-2922-44B8-9D00-1E4812714BDA}" name="Column12918"/>
    <tableColumn id="12927" xr3:uid="{827A9D16-EF4F-4A7E-9FA1-41522CA708DE}" name="Column12919"/>
    <tableColumn id="12928" xr3:uid="{2792ABE6-BA1D-42BA-AF84-B1A0AE86E042}" name="Column12920"/>
    <tableColumn id="12929" xr3:uid="{67266560-2112-47B2-BA65-5CF736713E18}" name="Column12921"/>
    <tableColumn id="12930" xr3:uid="{2D9E494C-0ACA-4DC8-9DA9-27A3035F9958}" name="Column12922"/>
    <tableColumn id="12931" xr3:uid="{BAF52D6B-86C0-4FC8-B3FC-04FD136F7853}" name="Column12923"/>
    <tableColumn id="12932" xr3:uid="{ACD5D054-62CA-4350-B53C-8D90BC5EC650}" name="Column12924"/>
    <tableColumn id="12933" xr3:uid="{BA802B96-4DB8-46DB-B62F-4293ADE6636E}" name="Column12925"/>
    <tableColumn id="12934" xr3:uid="{FF29221D-3A73-42B5-9F38-0AA1D2515617}" name="Column12926"/>
    <tableColumn id="12935" xr3:uid="{4B021EE0-950A-4E63-8354-AA1B97210398}" name="Column12927"/>
    <tableColumn id="12936" xr3:uid="{00EC4CCF-3610-4C53-B254-2EAAF9428B4F}" name="Column12928"/>
    <tableColumn id="12937" xr3:uid="{C63B5A77-EE6A-43B1-8EC9-A2D59CA9A082}" name="Column12929"/>
    <tableColumn id="12938" xr3:uid="{7027E2EF-F987-450D-A229-73DA38C1E4EF}" name="Column12930"/>
    <tableColumn id="12939" xr3:uid="{017D5C66-25D0-4C61-8B41-4C26727E473A}" name="Column12931"/>
    <tableColumn id="12940" xr3:uid="{0009A3A2-2EB4-4B83-A364-241C2FD5B142}" name="Column12932"/>
    <tableColumn id="12941" xr3:uid="{0F567115-D9A2-4935-939A-D1C756E2B125}" name="Column12933"/>
    <tableColumn id="12942" xr3:uid="{1C32BF55-DF43-413C-91E8-6B882C5759A5}" name="Column12934"/>
    <tableColumn id="12943" xr3:uid="{A94F2767-15F5-4C4E-8951-5CBD84C726DF}" name="Column12935"/>
    <tableColumn id="12944" xr3:uid="{807E4DB0-D99D-43A6-890B-D1A0DFD2CC85}" name="Column12936"/>
    <tableColumn id="12945" xr3:uid="{A4C3C4AF-2E9B-4132-96E1-0513267B0237}" name="Column12937"/>
    <tableColumn id="12946" xr3:uid="{527C837F-E42E-4E0E-844A-B27CFE57A532}" name="Column12938"/>
    <tableColumn id="12947" xr3:uid="{2B2F82C4-196F-4566-8C3C-5B4C76A23825}" name="Column12939"/>
    <tableColumn id="12948" xr3:uid="{85B27861-BE8C-47EA-A9EC-A954BCF43EB9}" name="Column12940"/>
    <tableColumn id="12949" xr3:uid="{0CE9B1D3-2955-4C06-8209-BA0DD61CDA3B}" name="Column12941"/>
    <tableColumn id="12950" xr3:uid="{B7732534-627C-4F59-9CA8-2F0E9BC36E6B}" name="Column12942"/>
    <tableColumn id="12951" xr3:uid="{330B12D0-D451-4245-B48F-B2DFA56E89BE}" name="Column12943"/>
    <tableColumn id="12952" xr3:uid="{943DFF5C-00DB-48F5-AAE0-B840EECA1A72}" name="Column12944"/>
    <tableColumn id="12953" xr3:uid="{82065D38-87CB-40D5-8EA6-8933724EBC4F}" name="Column12945"/>
    <tableColumn id="12954" xr3:uid="{9FCC9369-1A2C-4E6F-B415-613105794AD2}" name="Column12946"/>
    <tableColumn id="12955" xr3:uid="{8844E402-6509-4005-9EA1-8323232E8B7E}" name="Column12947"/>
    <tableColumn id="12956" xr3:uid="{735058A1-C65B-4918-B595-5333A88C2A5D}" name="Column12948"/>
    <tableColumn id="12957" xr3:uid="{129675CF-DC01-4B58-91D2-6057FAD90391}" name="Column12949"/>
    <tableColumn id="12958" xr3:uid="{3025FFBB-8C05-491C-860B-CC4F16B7260F}" name="Column12950"/>
    <tableColumn id="12959" xr3:uid="{DB791FCA-AD03-43C2-A5CE-0A758866FA50}" name="Column12951"/>
    <tableColumn id="12960" xr3:uid="{FF73D376-0943-4AB3-94FC-8E372B2CC675}" name="Column12952"/>
    <tableColumn id="12961" xr3:uid="{B6E45246-4502-49C9-906A-89E1CF36C78F}" name="Column12953"/>
    <tableColumn id="12962" xr3:uid="{777B4C9A-ABC9-47B6-8972-002D11CE5EB3}" name="Column12954"/>
    <tableColumn id="12963" xr3:uid="{1811B4D1-02A5-4E5E-A1C6-B575C0FC5E79}" name="Column12955"/>
    <tableColumn id="12964" xr3:uid="{0153365A-E341-48DC-946D-C35E9ED18341}" name="Column12956"/>
    <tableColumn id="12965" xr3:uid="{71EC1C31-7423-47DC-9308-EE05DED34202}" name="Column12957"/>
    <tableColumn id="12966" xr3:uid="{82AEE887-48A2-48F8-B91E-E28EEA0C7305}" name="Column12958"/>
    <tableColumn id="12967" xr3:uid="{92A6E84F-BA51-46B4-8313-DB0779328A1B}" name="Column12959"/>
    <tableColumn id="12968" xr3:uid="{840F3B93-502D-43DE-BFD7-0AF368EBA46F}" name="Column12960"/>
    <tableColumn id="12969" xr3:uid="{5988C7F7-1E27-4BDB-BCDD-A736775D7AEC}" name="Column12961"/>
    <tableColumn id="12970" xr3:uid="{377EF85A-0135-41F3-B778-6CA72A99B3C4}" name="Column12962"/>
    <tableColumn id="12971" xr3:uid="{7A25F470-4630-4D0D-94C2-56D726F7986E}" name="Column12963"/>
    <tableColumn id="12972" xr3:uid="{FA7AB209-F4CA-4A6F-A2F9-CC5A9C85BD63}" name="Column12964"/>
    <tableColumn id="12973" xr3:uid="{E8562BE1-5E27-4C8A-98BD-D88A65E8639A}" name="Column12965"/>
    <tableColumn id="12974" xr3:uid="{28783008-B0DE-4213-9641-86A6C4AF002A}" name="Column12966"/>
    <tableColumn id="12975" xr3:uid="{0F8FA3D1-EA93-45C0-87E8-0C746418CB2F}" name="Column12967"/>
    <tableColumn id="12976" xr3:uid="{95E685EC-4669-4659-BAED-786C148989D8}" name="Column12968"/>
    <tableColumn id="12977" xr3:uid="{F1EEEA7D-EF3A-46A2-BBA0-897F631C760F}" name="Column12969"/>
    <tableColumn id="12978" xr3:uid="{9096A42D-3F84-45D0-8078-16020DC7DF69}" name="Column12970"/>
    <tableColumn id="12979" xr3:uid="{B1B08CFE-D85E-428A-8EE6-D2549C9286C8}" name="Column12971"/>
    <tableColumn id="12980" xr3:uid="{90E642CB-7EC3-43EB-8C14-59C634E9D1BC}" name="Column12972"/>
    <tableColumn id="12981" xr3:uid="{E9EED6C7-5427-4902-8F26-A968674750DD}" name="Column12973"/>
    <tableColumn id="12982" xr3:uid="{78A9EC0E-46A8-463F-87DD-2302B8E193D1}" name="Column12974"/>
    <tableColumn id="12983" xr3:uid="{B152A686-9A50-40DC-BFEA-8B62581B1CED}" name="Column12975"/>
    <tableColumn id="12984" xr3:uid="{880382AF-BFE7-44C9-91AE-225A8B8DA2E5}" name="Column12976"/>
    <tableColumn id="12985" xr3:uid="{4CCE592A-10A3-4652-B077-425C2FCD83F9}" name="Column12977"/>
    <tableColumn id="12986" xr3:uid="{BDE3E551-8D5F-4D0C-9B42-A7374B0137F9}" name="Column12978"/>
    <tableColumn id="12987" xr3:uid="{46853ED1-B2C8-482F-BB40-92C96F6A8FF4}" name="Column12979"/>
    <tableColumn id="12988" xr3:uid="{615F4402-1172-414B-8A56-E9DB0E4CED35}" name="Column12980"/>
    <tableColumn id="12989" xr3:uid="{3D404E7C-DF53-4F77-9CBE-CFE035386A4C}" name="Column12981"/>
    <tableColumn id="12990" xr3:uid="{0938FF8B-323C-414B-A3D5-A3B19B3C4F6C}" name="Column12982"/>
    <tableColumn id="12991" xr3:uid="{3B8C071D-A1D5-47DF-9518-E1B626EA2C76}" name="Column12983"/>
    <tableColumn id="12992" xr3:uid="{3E05C689-3FF6-46E7-85F3-683BEF3791DB}" name="Column12984"/>
    <tableColumn id="12993" xr3:uid="{E88E963C-6317-434A-9CAD-BB587C9B2872}" name="Column12985"/>
    <tableColumn id="12994" xr3:uid="{8A3E8BF1-52E5-4D94-896C-11E40FBB13F9}" name="Column12986"/>
    <tableColumn id="12995" xr3:uid="{E28CAFF6-92EC-498B-8A26-7A8F4340935A}" name="Column12987"/>
    <tableColumn id="12996" xr3:uid="{AF42AB2E-7836-4C81-8F8D-A3844167664A}" name="Column12988"/>
    <tableColumn id="12997" xr3:uid="{349BA041-5849-4E38-AD85-C9F9CBA5B751}" name="Column12989"/>
    <tableColumn id="12998" xr3:uid="{B829EA58-48AB-4041-BC87-DF64B727E99A}" name="Column12990"/>
    <tableColumn id="12999" xr3:uid="{29909E2A-FF8B-41A0-BFDD-702339FE7BF8}" name="Column12991"/>
    <tableColumn id="13000" xr3:uid="{64EBB3B4-BADF-4A5E-84A7-3072747D612A}" name="Column12992"/>
    <tableColumn id="13001" xr3:uid="{771625BF-2D9D-4AB8-9EC1-F6D623CBC648}" name="Column12993"/>
    <tableColumn id="13002" xr3:uid="{02A681A1-688D-4B16-926C-F0E4517E5F77}" name="Column12994"/>
    <tableColumn id="13003" xr3:uid="{51C9C709-7046-463C-A417-E83E61D0EF17}" name="Column12995"/>
    <tableColumn id="13004" xr3:uid="{D1680CD9-90C5-442A-803B-A2D3A4BC169C}" name="Column12996"/>
    <tableColumn id="13005" xr3:uid="{EBC4882B-2867-4094-A0B8-18EB5D9303DC}" name="Column12997"/>
    <tableColumn id="13006" xr3:uid="{9BD15369-2FFA-49AC-8D89-14C444D8A8CC}" name="Column12998"/>
    <tableColumn id="13007" xr3:uid="{03F7C325-11AC-4D03-8FA6-E85076EF4A12}" name="Column12999"/>
    <tableColumn id="13008" xr3:uid="{C61F9A7F-50BE-44C9-AA52-D08420F42374}" name="Column13000"/>
    <tableColumn id="13009" xr3:uid="{52B4A4B9-3C1D-49B9-AE16-869BB979D736}" name="Column13001"/>
    <tableColumn id="13010" xr3:uid="{DEB1B4CD-4394-49F3-9AC6-0C35FB8649A5}" name="Column13002"/>
    <tableColumn id="13011" xr3:uid="{60956CA4-0189-4221-985C-B4BD8F502F16}" name="Column13003"/>
    <tableColumn id="13012" xr3:uid="{29E5A847-7189-43FA-802A-F365B13C73EB}" name="Column13004"/>
    <tableColumn id="13013" xr3:uid="{BAE836DC-174D-45D7-875A-429CE4880119}" name="Column13005"/>
    <tableColumn id="13014" xr3:uid="{A87455A5-AD86-4F88-BED8-A917EDA731EE}" name="Column13006"/>
    <tableColumn id="13015" xr3:uid="{C4DE3488-7089-4FDD-90C9-8DFA00914131}" name="Column13007"/>
    <tableColumn id="13016" xr3:uid="{92BB9E0F-0757-4E2E-AA1C-6B132443C621}" name="Column13008"/>
    <tableColumn id="13017" xr3:uid="{4CF5B4C2-1C69-456A-B97F-8970F6DAC2EF}" name="Column13009"/>
    <tableColumn id="13018" xr3:uid="{F8A3E00A-CF72-48D4-AB1F-4EEC57300C93}" name="Column13010"/>
    <tableColumn id="13019" xr3:uid="{0B9721FB-2006-4572-8A85-C9EB45F2D255}" name="Column13011"/>
    <tableColumn id="13020" xr3:uid="{D348937E-6B65-4956-AABD-EFF39C7E4FBF}" name="Column13012"/>
    <tableColumn id="13021" xr3:uid="{9615E932-D7F9-4AE9-862A-7227A3FF027F}" name="Column13013"/>
    <tableColumn id="13022" xr3:uid="{514255E6-7ADC-48A2-BEB2-F04BCE09E0D7}" name="Column13014"/>
    <tableColumn id="13023" xr3:uid="{8BE58F21-26EE-465A-AC3E-25D15F730E83}" name="Column13015"/>
    <tableColumn id="13024" xr3:uid="{66043CE9-1F8F-4D62-B684-BA17FF40B1A4}" name="Column13016"/>
    <tableColumn id="13025" xr3:uid="{B280E19F-9A4E-44CD-AE6E-AD09E31AB129}" name="Column13017"/>
    <tableColumn id="13026" xr3:uid="{0CB695DE-79DF-44DE-97F2-78EF5D8D3F7E}" name="Column13018"/>
    <tableColumn id="13027" xr3:uid="{FA93CF19-D123-4229-A067-9A847786097B}" name="Column13019"/>
    <tableColumn id="13028" xr3:uid="{2194BE80-B5EE-4CF5-BE81-03924FFB093A}" name="Column13020"/>
    <tableColumn id="13029" xr3:uid="{A63FD068-EB46-422E-B715-9A0D7EC2D21A}" name="Column13021"/>
    <tableColumn id="13030" xr3:uid="{0238E073-6C57-4114-B27F-A2850F1EC7E1}" name="Column13022"/>
    <tableColumn id="13031" xr3:uid="{EF047245-0BC7-4353-AF85-343668829FF6}" name="Column13023"/>
    <tableColumn id="13032" xr3:uid="{C84DAAB3-EB4D-4014-A2F7-632C4143158C}" name="Column13024"/>
    <tableColumn id="13033" xr3:uid="{B6A22D66-25A5-4CDE-AE38-15F53D02FC60}" name="Column13025"/>
    <tableColumn id="13034" xr3:uid="{DAA06E5A-85E9-43F6-8CDF-61885CA38BCA}" name="Column13026"/>
    <tableColumn id="13035" xr3:uid="{3B29A2BE-908E-4D38-A7B7-0FC4EC8DB20B}" name="Column13027"/>
    <tableColumn id="13036" xr3:uid="{EC3C85F6-81EC-4462-845D-0338FACDAC43}" name="Column13028"/>
    <tableColumn id="13037" xr3:uid="{1E94F6E8-96F2-4B8A-9A5D-57ADB77ED010}" name="Column13029"/>
    <tableColumn id="13038" xr3:uid="{BDA20A88-C24A-4DBC-84EF-B3EE0A1336AB}" name="Column13030"/>
    <tableColumn id="13039" xr3:uid="{6443C922-A820-4586-9891-B99AE7565086}" name="Column13031"/>
    <tableColumn id="13040" xr3:uid="{43346334-A548-4738-BA8B-88E74DFDC4BF}" name="Column13032"/>
    <tableColumn id="13041" xr3:uid="{050004CD-7033-4E94-AF2D-EBD4DEAF415A}" name="Column13033"/>
    <tableColumn id="13042" xr3:uid="{9161560B-AB52-427A-91F5-2C0FEE87A29D}" name="Column13034"/>
    <tableColumn id="13043" xr3:uid="{3A638AF7-E1F3-4EBC-A434-95A87EC38702}" name="Column13035"/>
    <tableColumn id="13044" xr3:uid="{DBA43EA8-95E5-4232-A185-BD9626CB2791}" name="Column13036"/>
    <tableColumn id="13045" xr3:uid="{F0999728-4718-4793-A223-4F4A224AAB0C}" name="Column13037"/>
    <tableColumn id="13046" xr3:uid="{7EC743AC-B184-4938-A6E6-74C3530D587B}" name="Column13038"/>
    <tableColumn id="13047" xr3:uid="{9C03B202-2C86-4818-B778-A17E8731D6F3}" name="Column13039"/>
    <tableColumn id="13048" xr3:uid="{5E22D28C-C9AB-415B-B659-37CB9ADBBB5D}" name="Column13040"/>
    <tableColumn id="13049" xr3:uid="{97D9216C-2C20-458A-85A5-11E359A01C3D}" name="Column13041"/>
    <tableColumn id="13050" xr3:uid="{58D8244E-EDC1-4118-8546-5478AED3E1EB}" name="Column13042"/>
    <tableColumn id="13051" xr3:uid="{ADC6B411-60D3-4F98-989E-07621DE321A2}" name="Column13043"/>
    <tableColumn id="13052" xr3:uid="{65945DC4-7C41-46A9-A5D9-B078231BADA2}" name="Column13044"/>
    <tableColumn id="13053" xr3:uid="{D97B82B5-4605-40D2-B970-0BEDFA387D99}" name="Column13045"/>
    <tableColumn id="13054" xr3:uid="{C0574E2D-E9B1-472C-A47A-5E225C0AF37E}" name="Column13046"/>
    <tableColumn id="13055" xr3:uid="{63BEFC09-788B-4691-942E-FE067359F358}" name="Column13047"/>
    <tableColumn id="13056" xr3:uid="{647C9429-B995-4AD0-888B-0EAD243F6F14}" name="Column13048"/>
    <tableColumn id="13057" xr3:uid="{7C780BAF-E965-426F-BA22-7781338794D9}" name="Column13049"/>
    <tableColumn id="13058" xr3:uid="{B4A6689D-5224-4E5A-BB6D-3CE48546BCF7}" name="Column13050"/>
    <tableColumn id="13059" xr3:uid="{0EB4BCD9-4952-4373-A1E3-B569C9745842}" name="Column13051"/>
    <tableColumn id="13060" xr3:uid="{B4035066-DD71-4F9B-835A-6FC8C56B8F69}" name="Column13052"/>
    <tableColumn id="13061" xr3:uid="{EF248503-92E7-42AD-82B0-E6E1CB427689}" name="Column13053"/>
    <tableColumn id="13062" xr3:uid="{DB323681-D4BA-49C8-9A37-F4A19CDCA1AA}" name="Column13054"/>
    <tableColumn id="13063" xr3:uid="{98748618-3E0C-47B3-BA51-7DF86DABA1C1}" name="Column13055"/>
    <tableColumn id="13064" xr3:uid="{4F4357E6-7CDC-4195-91CF-D6F537B34DB8}" name="Column13056"/>
    <tableColumn id="13065" xr3:uid="{F760B8DD-6172-4E43-9FA6-418500A7679E}" name="Column13057"/>
    <tableColumn id="13066" xr3:uid="{EB8CB5A8-56D6-4B0B-A138-8C056EDD2B63}" name="Column13058"/>
    <tableColumn id="13067" xr3:uid="{6EE912B5-7F17-4782-985E-18A3DEE6C2AD}" name="Column13059"/>
    <tableColumn id="13068" xr3:uid="{F3B801CD-00A6-48E0-9F76-5F8346B57F7E}" name="Column13060"/>
    <tableColumn id="13069" xr3:uid="{C4ADBCF0-2E98-437F-9A14-B32B7C37C2AD}" name="Column13061"/>
    <tableColumn id="13070" xr3:uid="{107F74BC-A1DE-4798-B90C-C0937459E263}" name="Column13062"/>
    <tableColumn id="13071" xr3:uid="{0D99EADC-1111-4D59-9A63-46A0B6E05AF1}" name="Column13063"/>
    <tableColumn id="13072" xr3:uid="{28A02947-8E6A-4495-9921-F3E86DC8245D}" name="Column13064"/>
    <tableColumn id="13073" xr3:uid="{8EC41B2B-F391-403B-B931-BA84AB2B8DAE}" name="Column13065"/>
    <tableColumn id="13074" xr3:uid="{FC97E3D5-C2D9-4054-A063-8AAB7045E309}" name="Column13066"/>
    <tableColumn id="13075" xr3:uid="{AF4F21D9-5B65-4855-A19E-45916ECB2A49}" name="Column13067"/>
    <tableColumn id="13076" xr3:uid="{457EC481-020B-44C8-8FCA-AF4D420195D2}" name="Column13068"/>
    <tableColumn id="13077" xr3:uid="{4FA2F7C0-CBF5-4161-8030-E18B466D4381}" name="Column13069"/>
    <tableColumn id="13078" xr3:uid="{2E05A6BF-0C74-4F0E-9D13-CAD83E58FBC3}" name="Column13070"/>
    <tableColumn id="13079" xr3:uid="{330FDAC0-BE75-4CE3-8DF5-E9FB372B4702}" name="Column13071"/>
    <tableColumn id="13080" xr3:uid="{4DEF5DE7-EA6E-41FA-859A-490255E83384}" name="Column13072"/>
    <tableColumn id="13081" xr3:uid="{4A9E80D0-1661-4270-8696-8A5EC4B06C7B}" name="Column13073"/>
    <tableColumn id="13082" xr3:uid="{F95DE789-4757-4A7F-AE62-D0FC2CD76240}" name="Column13074"/>
    <tableColumn id="13083" xr3:uid="{ACFF1440-F4CD-45E9-828E-B33E4674F122}" name="Column13075"/>
    <tableColumn id="13084" xr3:uid="{F2EBC81A-C347-4856-B602-CB1EA11BA8AB}" name="Column13076"/>
    <tableColumn id="13085" xr3:uid="{CBD0FFB9-2756-4DA3-9A93-5E13AC5966F0}" name="Column13077"/>
    <tableColumn id="13086" xr3:uid="{069B0BA4-9144-48BB-907B-C8AE96834CA8}" name="Column13078"/>
    <tableColumn id="13087" xr3:uid="{9433ADD9-BF7D-455D-911D-F6719FF0BFA3}" name="Column13079"/>
    <tableColumn id="13088" xr3:uid="{74A91C3E-C097-4AFB-9E91-46D8CAD8011D}" name="Column13080"/>
    <tableColumn id="13089" xr3:uid="{9EC05F5E-9BE5-49CE-914E-5DAE62B4DA44}" name="Column13081"/>
    <tableColumn id="13090" xr3:uid="{6538AF2E-A0D2-41B2-8F16-A735EBCA3475}" name="Column13082"/>
    <tableColumn id="13091" xr3:uid="{71269742-0469-4ABF-AE2C-086E7BE30043}" name="Column13083"/>
    <tableColumn id="13092" xr3:uid="{BB434A15-96B5-4FBF-8121-8F6C499CF30A}" name="Column13084"/>
    <tableColumn id="13093" xr3:uid="{7E080519-E77A-4BE4-B976-FD2C7626283C}" name="Column13085"/>
    <tableColumn id="13094" xr3:uid="{E81C75CD-CC06-4CE3-86B8-EC6462027DE8}" name="Column13086"/>
    <tableColumn id="13095" xr3:uid="{4581A734-D529-455F-B3B9-600B7988C253}" name="Column13087"/>
    <tableColumn id="13096" xr3:uid="{60F559A5-13E7-4419-ACFA-B0939A87F988}" name="Column13088"/>
    <tableColumn id="13097" xr3:uid="{321BA80B-4227-40CE-ABCB-BD863DEFD818}" name="Column13089"/>
    <tableColumn id="13098" xr3:uid="{4262337E-C5CA-4C8D-B30C-D1DD3F0D366C}" name="Column13090"/>
    <tableColumn id="13099" xr3:uid="{EB7F282A-646E-4FFB-9F6A-58D8A461D8D2}" name="Column13091"/>
    <tableColumn id="13100" xr3:uid="{D765DD8D-AC1E-49CB-A2DA-59EAD5CDFA4F}" name="Column13092"/>
    <tableColumn id="13101" xr3:uid="{A82DFF64-91BE-4E8C-A8B9-DC30197FF5EF}" name="Column13093"/>
    <tableColumn id="13102" xr3:uid="{686A8FC1-4545-4923-82A7-0D8B445A2D89}" name="Column13094"/>
    <tableColumn id="13103" xr3:uid="{B59F289C-5B05-4461-A0DC-EE850B4A2D96}" name="Column13095"/>
    <tableColumn id="13104" xr3:uid="{9252E9F4-27BA-4CE7-8323-9163DB2B9CC2}" name="Column13096"/>
    <tableColumn id="13105" xr3:uid="{C6A6C5EA-A222-4308-9A91-DA54210B2194}" name="Column13097"/>
    <tableColumn id="13106" xr3:uid="{ECFBCBB2-0716-4C51-85BB-B1B94F786682}" name="Column13098"/>
    <tableColumn id="13107" xr3:uid="{5E3CA862-7DD1-4A3D-B730-6DA1D889DD8A}" name="Column13099"/>
    <tableColumn id="13108" xr3:uid="{811E4EFB-5995-473B-8CF0-C7B2B35A2306}" name="Column13100"/>
    <tableColumn id="13109" xr3:uid="{8C463161-A816-45B9-980C-807BA8F3867E}" name="Column13101"/>
    <tableColumn id="13110" xr3:uid="{F70E2BA4-97CB-429E-87E0-382EBB17A5D2}" name="Column13102"/>
    <tableColumn id="13111" xr3:uid="{90BE843A-B615-4DA8-A4E2-1C4E997C327F}" name="Column13103"/>
    <tableColumn id="13112" xr3:uid="{DF748AA6-E811-4C16-9007-FC5947963C17}" name="Column13104"/>
    <tableColumn id="13113" xr3:uid="{1AFDAD91-F9AE-4AC5-9C9E-23AD60D08733}" name="Column13105"/>
    <tableColumn id="13114" xr3:uid="{943DAE36-FC8A-4834-BE9C-CC26D699C59E}" name="Column13106"/>
    <tableColumn id="13115" xr3:uid="{1108E4B1-40D4-4109-A914-07022BEF2A5F}" name="Column13107"/>
    <tableColumn id="13116" xr3:uid="{A7AF98E0-248D-45ED-886B-16862080A9CD}" name="Column13108"/>
    <tableColumn id="13117" xr3:uid="{828CED09-B787-47EB-A2A3-2E02A9BDE1AB}" name="Column13109"/>
    <tableColumn id="13118" xr3:uid="{41CB4BFE-F132-4CBE-9158-8ACC5044790C}" name="Column13110"/>
    <tableColumn id="13119" xr3:uid="{38AB268B-1A50-411A-8AAC-A383AB22CD9A}" name="Column13111"/>
    <tableColumn id="13120" xr3:uid="{1CAAB998-0EC4-4B9C-A5AC-3035D7FDBC17}" name="Column13112"/>
    <tableColumn id="13121" xr3:uid="{C9FA003B-43FD-4D34-9A67-61A09CF5C511}" name="Column13113"/>
    <tableColumn id="13122" xr3:uid="{E7FE18C7-7B66-43AF-B1D7-CCC5AB8DF315}" name="Column13114"/>
    <tableColumn id="13123" xr3:uid="{64DB92D3-6A13-41E9-9E29-4BC97AE19CC1}" name="Column13115"/>
    <tableColumn id="13124" xr3:uid="{09365BE7-4F52-497D-A3AD-FE9D510699C7}" name="Column13116"/>
    <tableColumn id="13125" xr3:uid="{70D3102F-E38F-4355-B748-AD42264F38E1}" name="Column13117"/>
    <tableColumn id="13126" xr3:uid="{089A3EC0-AECE-44E0-8E5C-B6A4BE6F5384}" name="Column13118"/>
    <tableColumn id="13127" xr3:uid="{E188E2F7-E22E-4D48-A71A-79AB39C1BEC3}" name="Column13119"/>
    <tableColumn id="13128" xr3:uid="{BCCAD0AE-F34E-4AF8-B77D-7190BDBF6147}" name="Column13120"/>
    <tableColumn id="13129" xr3:uid="{642E8CD7-3968-4744-A45E-5BF0506EDBD2}" name="Column13121"/>
    <tableColumn id="13130" xr3:uid="{0FB46680-D994-447D-ACFC-D31BBBBCE532}" name="Column13122"/>
    <tableColumn id="13131" xr3:uid="{D0ACFFBB-5984-4EAF-B68C-1BCE3C63CB04}" name="Column13123"/>
    <tableColumn id="13132" xr3:uid="{FA59E911-6271-418F-A0AB-FA96767E0169}" name="Column13124"/>
    <tableColumn id="13133" xr3:uid="{A8118120-4498-450C-AAEF-6CF24BF711B9}" name="Column13125"/>
    <tableColumn id="13134" xr3:uid="{9C6E62A1-F1B8-446C-9043-37FF74B8BFA8}" name="Column13126"/>
    <tableColumn id="13135" xr3:uid="{72DD70CD-89EA-4D0E-870A-60D6278A8549}" name="Column13127"/>
    <tableColumn id="13136" xr3:uid="{A143683B-BE40-4230-B105-F6F073DE2894}" name="Column13128"/>
    <tableColumn id="13137" xr3:uid="{7ABB8219-CF52-4CF3-A1D9-0F6F60AC53F5}" name="Column13129"/>
    <tableColumn id="13138" xr3:uid="{798F5453-282D-4B65-9B7C-54C67FBB84DE}" name="Column13130"/>
    <tableColumn id="13139" xr3:uid="{E14A429D-2F6A-4664-BDED-9AB5088C8CD4}" name="Column13131"/>
    <tableColumn id="13140" xr3:uid="{A46B9260-D76F-416B-ACC6-F79088305AB0}" name="Column13132"/>
    <tableColumn id="13141" xr3:uid="{A721135C-891E-49CE-B971-4761808E70E5}" name="Column13133"/>
    <tableColumn id="13142" xr3:uid="{92D9BB2A-A2F2-4320-ABB8-3442C320BA74}" name="Column13134"/>
    <tableColumn id="13143" xr3:uid="{37CCEBB4-9AEE-4C5E-8F84-1AB74EE1FC2C}" name="Column13135"/>
    <tableColumn id="13144" xr3:uid="{77BE1C59-AFEB-43B2-842D-34B131C5AB10}" name="Column13136"/>
    <tableColumn id="13145" xr3:uid="{A77FB9A0-627F-491E-BD81-EDE5E76A5758}" name="Column13137"/>
    <tableColumn id="13146" xr3:uid="{B435CABB-9905-4807-AD69-39E510034B12}" name="Column13138"/>
    <tableColumn id="13147" xr3:uid="{D2070DF6-173E-414A-8D52-213F04DB3A69}" name="Column13139"/>
    <tableColumn id="13148" xr3:uid="{1A2084FC-AFD6-4554-82A4-43F838BBE93C}" name="Column13140"/>
    <tableColumn id="13149" xr3:uid="{D96D52E1-FEE3-4362-A7D9-8918FDECBAF1}" name="Column13141"/>
    <tableColumn id="13150" xr3:uid="{B8BD981C-2EAB-428A-9D27-889E1EACCB68}" name="Column13142"/>
    <tableColumn id="13151" xr3:uid="{901DDD98-DCD2-4A00-967F-34733BBFC521}" name="Column13143"/>
    <tableColumn id="13152" xr3:uid="{8EFEBACD-BC1A-4A80-AA95-ED869D39702E}" name="Column13144"/>
    <tableColumn id="13153" xr3:uid="{AA11795C-DA10-43E3-9E7C-0DECA94FEB9D}" name="Column13145"/>
    <tableColumn id="13154" xr3:uid="{62AA45F5-7B99-4A99-8A04-2E3B7593A3ED}" name="Column13146"/>
    <tableColumn id="13155" xr3:uid="{D69E2C6E-D6DF-42D7-AA06-9807A24453FC}" name="Column13147"/>
    <tableColumn id="13156" xr3:uid="{6CDFE52D-0A5B-40E0-868B-8E4297D31817}" name="Column13148"/>
    <tableColumn id="13157" xr3:uid="{01688693-9B60-4524-BDD9-1E4447E28282}" name="Column13149"/>
    <tableColumn id="13158" xr3:uid="{91488F99-150F-4038-8879-0B0742D64FCC}" name="Column13150"/>
    <tableColumn id="13159" xr3:uid="{6E7226F3-1377-45B4-A583-E6565BA0DB49}" name="Column13151"/>
    <tableColumn id="13160" xr3:uid="{1A07E777-C381-4483-B278-7C4104F9591C}" name="Column13152"/>
    <tableColumn id="13161" xr3:uid="{55B1FF9A-5A8D-4E54-91DC-49FA003BD929}" name="Column13153"/>
    <tableColumn id="13162" xr3:uid="{BCC1C314-C56C-422F-BADD-3CF8C32CFA13}" name="Column13154"/>
    <tableColumn id="13163" xr3:uid="{FE914047-16E1-4CD9-938D-4499E26F56D1}" name="Column13155"/>
    <tableColumn id="13164" xr3:uid="{E2FD431A-FD85-4CC7-A8F9-7EA431D9B5D6}" name="Column13156"/>
    <tableColumn id="13165" xr3:uid="{1BEEAC6A-2309-443E-8618-F575F8F5AD63}" name="Column13157"/>
    <tableColumn id="13166" xr3:uid="{5577E6EE-B201-4BB4-B898-5B5DB5FE1129}" name="Column13158"/>
    <tableColumn id="13167" xr3:uid="{C1D706F5-56FE-4A5C-8D6E-B280664C358B}" name="Column13159"/>
    <tableColumn id="13168" xr3:uid="{FC5815CD-886A-4613-A85E-AA7C25D65DFD}" name="Column13160"/>
    <tableColumn id="13169" xr3:uid="{D0BD4CEC-D8B8-4F3F-8928-F11CBE376517}" name="Column13161"/>
    <tableColumn id="13170" xr3:uid="{375C1847-7E48-4856-8DED-0E360A062682}" name="Column13162"/>
    <tableColumn id="13171" xr3:uid="{6CA4B871-64FB-47AB-B109-0ABF85E7E810}" name="Column13163"/>
    <tableColumn id="13172" xr3:uid="{04180DFD-09A2-4449-B9BA-4DB935F0B4BC}" name="Column13164"/>
    <tableColumn id="13173" xr3:uid="{B886BE56-2F56-40FB-8727-763D34F64D1C}" name="Column13165"/>
    <tableColumn id="13174" xr3:uid="{0D849AB9-0EE3-412E-8471-2AFA5CED642C}" name="Column13166"/>
    <tableColumn id="13175" xr3:uid="{189327E8-333C-4696-899E-CC608441E95D}" name="Column13167"/>
    <tableColumn id="13176" xr3:uid="{F0B4001E-0744-4BB6-8646-D57F2AA5066C}" name="Column13168"/>
    <tableColumn id="13177" xr3:uid="{2EB1A8E7-A33A-4082-90B2-ED8611699AC6}" name="Column13169"/>
    <tableColumn id="13178" xr3:uid="{9C3E250A-6551-4725-8DC3-B748C3C53FDE}" name="Column13170"/>
    <tableColumn id="13179" xr3:uid="{16A05ECA-627F-4FC6-BEB3-525B07CD4751}" name="Column13171"/>
    <tableColumn id="13180" xr3:uid="{2F753407-9F94-48A6-BC4E-3A04A7B43AD7}" name="Column13172"/>
    <tableColumn id="13181" xr3:uid="{E0CD63EC-674F-4A05-A135-F63291164986}" name="Column13173"/>
    <tableColumn id="13182" xr3:uid="{509053F8-FAB6-4ABE-B77E-B05E05CF4E25}" name="Column13174"/>
    <tableColumn id="13183" xr3:uid="{59CD4379-C101-4436-8CCA-C4F26095AD5D}" name="Column13175"/>
    <tableColumn id="13184" xr3:uid="{C30767BE-866E-4F3C-8DFB-21FAAC634486}" name="Column13176"/>
    <tableColumn id="13185" xr3:uid="{C318BC99-25CB-45A2-AEDF-5BD8FB99D8F5}" name="Column13177"/>
    <tableColumn id="13186" xr3:uid="{4BFE1447-4207-4D92-B0C9-59D9C184F780}" name="Column13178"/>
    <tableColumn id="13187" xr3:uid="{C10D5C19-E28C-4B93-A1BB-6EB0C94DF93A}" name="Column13179"/>
    <tableColumn id="13188" xr3:uid="{986D102E-656F-4474-82FB-86194C50D7EE}" name="Column13180"/>
    <tableColumn id="13189" xr3:uid="{AB86D39C-8433-468A-B0ED-9C03B8D50173}" name="Column13181"/>
    <tableColumn id="13190" xr3:uid="{6A42E59F-418D-4B31-9DB7-48325FB4CB8C}" name="Column13182"/>
    <tableColumn id="13191" xr3:uid="{81FDD35B-5C47-4A58-BA35-AD95648F65F2}" name="Column13183"/>
    <tableColumn id="13192" xr3:uid="{074D196F-7D31-40B3-98CD-D581843DBA3C}" name="Column13184"/>
    <tableColumn id="13193" xr3:uid="{BEC017F5-4AC7-497A-9137-4A53662BB20F}" name="Column13185"/>
    <tableColumn id="13194" xr3:uid="{9737AEBF-F657-428D-99D2-CE58A3360EF2}" name="Column13186"/>
    <tableColumn id="13195" xr3:uid="{1B052DB1-830E-42AD-B55D-8CC6CFFA6641}" name="Column13187"/>
    <tableColumn id="13196" xr3:uid="{28F910A1-1584-4881-BCC3-7F6D1F2F5C6A}" name="Column13188"/>
    <tableColumn id="13197" xr3:uid="{FE77BCC9-10D5-4028-AD6F-2E69B544E749}" name="Column13189"/>
    <tableColumn id="13198" xr3:uid="{984330B9-9466-4F3D-9E74-A0F25E5751C1}" name="Column13190"/>
    <tableColumn id="13199" xr3:uid="{91AE06A1-20DD-4A50-B591-61608929806B}" name="Column13191"/>
    <tableColumn id="13200" xr3:uid="{A326C4F5-6C89-4D15-AD46-E2FEBA3D8B17}" name="Column13192"/>
    <tableColumn id="13201" xr3:uid="{AC096951-3CB8-484C-B892-319E4A770695}" name="Column13193"/>
    <tableColumn id="13202" xr3:uid="{1869A364-8966-4509-AE69-E6723D07DEAA}" name="Column13194"/>
    <tableColumn id="13203" xr3:uid="{ABDEE806-105C-42EC-B467-3B4B400FFFBA}" name="Column13195"/>
    <tableColumn id="13204" xr3:uid="{38F633F8-8963-4ED8-B95C-B1E21E66B842}" name="Column13196"/>
    <tableColumn id="13205" xr3:uid="{6E1B11E6-02DF-4DBD-8F92-44EC778844AD}" name="Column13197"/>
    <tableColumn id="13206" xr3:uid="{6DA77EB5-E76B-4F91-A583-8FF004A5A68C}" name="Column13198"/>
    <tableColumn id="13207" xr3:uid="{9284BAEE-8577-4B02-979C-95C0AC7B3059}" name="Column13199"/>
    <tableColumn id="13208" xr3:uid="{EAA8CB6E-A9E3-4016-845D-3D993AAB0C72}" name="Column13200"/>
    <tableColumn id="13209" xr3:uid="{3F27D08B-B774-49AC-A698-F60FA6D3F98A}" name="Column13201"/>
    <tableColumn id="13210" xr3:uid="{62A2A3D5-696D-464C-B09E-172B8AFFF1BC}" name="Column13202"/>
    <tableColumn id="13211" xr3:uid="{C968951E-324D-400D-B60F-728255DC618D}" name="Column13203"/>
    <tableColumn id="13212" xr3:uid="{ED5AE943-3B2B-4DEB-931D-54560F9028C0}" name="Column13204"/>
    <tableColumn id="13213" xr3:uid="{9D917F29-4C49-4577-B712-8BFFA0069093}" name="Column13205"/>
    <tableColumn id="13214" xr3:uid="{2493C2AC-B363-42EB-A88E-32AB13DA9247}" name="Column13206"/>
    <tableColumn id="13215" xr3:uid="{DEA419DD-35EC-4052-9AEB-E1274BACF714}" name="Column13207"/>
    <tableColumn id="13216" xr3:uid="{D3FD16DF-30C8-4389-AF48-3A7633ABD7A0}" name="Column13208"/>
    <tableColumn id="13217" xr3:uid="{4B15613B-5DD4-4645-8956-3FB39F8FC584}" name="Column13209"/>
    <tableColumn id="13218" xr3:uid="{1DB53E2E-DCFF-4FA2-B714-5DBA35F3146F}" name="Column13210"/>
    <tableColumn id="13219" xr3:uid="{3A8C38D9-B984-48E7-9078-669084329989}" name="Column13211"/>
    <tableColumn id="13220" xr3:uid="{EAFEF310-7CC2-48A3-9FD7-791A892A731A}" name="Column13212"/>
    <tableColumn id="13221" xr3:uid="{A1065D54-4891-4638-A379-79C16FCF71DC}" name="Column13213"/>
    <tableColumn id="13222" xr3:uid="{3B653057-C39F-482A-874C-5728DAF3149E}" name="Column13214"/>
    <tableColumn id="13223" xr3:uid="{494A6F19-0A35-4A3E-939B-B0B5FAE9E904}" name="Column13215"/>
    <tableColumn id="13224" xr3:uid="{B7404358-B21A-4FA3-A75A-C50D21805312}" name="Column13216"/>
    <tableColumn id="13225" xr3:uid="{97C954D2-F4FF-4415-9B9B-D208AC3161AD}" name="Column13217"/>
    <tableColumn id="13226" xr3:uid="{506A1E6B-C37D-4CD3-9E43-DDF2CA910135}" name="Column13218"/>
    <tableColumn id="13227" xr3:uid="{D12FE6FA-6119-4443-A4EB-198809985101}" name="Column13219"/>
    <tableColumn id="13228" xr3:uid="{09285F7B-DB79-44CB-9688-5E15449BBF36}" name="Column13220"/>
    <tableColumn id="13229" xr3:uid="{5DA473F6-17B3-45D0-9D8F-9E76E3D24AAA}" name="Column13221"/>
    <tableColumn id="13230" xr3:uid="{3DDCBE92-78F4-45D4-8452-691A097A94A5}" name="Column13222"/>
    <tableColumn id="13231" xr3:uid="{A6C9D291-2CD2-49C5-9A9F-AE42C91DB21E}" name="Column13223"/>
    <tableColumn id="13232" xr3:uid="{C5F06840-66F3-464E-97DC-DEE2CB64591C}" name="Column13224"/>
    <tableColumn id="13233" xr3:uid="{2B20E15A-A35D-4831-BE39-520823C54BF5}" name="Column13225"/>
    <tableColumn id="13234" xr3:uid="{3470EDE6-DCCE-4082-87C2-DACCD70F7A20}" name="Column13226"/>
    <tableColumn id="13235" xr3:uid="{81C3396A-04C0-4C3C-83A9-476B965C2C7E}" name="Column13227"/>
    <tableColumn id="13236" xr3:uid="{958BBAA7-74E9-4C7F-BFF8-77B9CB163EA7}" name="Column13228"/>
    <tableColumn id="13237" xr3:uid="{A72AB8F9-730B-49EA-9E5A-F2B1E44F4D7A}" name="Column13229"/>
    <tableColumn id="13238" xr3:uid="{21BC9407-DED0-4A6B-A99E-09F980AA65AA}" name="Column13230"/>
    <tableColumn id="13239" xr3:uid="{EF6014C4-90A4-48FD-B899-BEA6A474B687}" name="Column13231"/>
    <tableColumn id="13240" xr3:uid="{79425CCE-D798-46B4-992D-E84AE79B71B9}" name="Column13232"/>
    <tableColumn id="13241" xr3:uid="{B1C02D9E-376B-459F-A18C-5AF37AB646BE}" name="Column13233"/>
    <tableColumn id="13242" xr3:uid="{540AD3CD-5046-4D4F-B074-7C060773D5CF}" name="Column13234"/>
    <tableColumn id="13243" xr3:uid="{DA3AFAE0-48C1-4370-A83B-92C89052D98C}" name="Column13235"/>
    <tableColumn id="13244" xr3:uid="{4E97209F-DF27-44C1-9404-350216DD9DAD}" name="Column13236"/>
    <tableColumn id="13245" xr3:uid="{4EC372D5-79D8-494F-B9B0-CBCCC31D192B}" name="Column13237"/>
    <tableColumn id="13246" xr3:uid="{C2F0B8A4-AAF2-43E4-A5CA-48BEDCFFA5ED}" name="Column13238"/>
    <tableColumn id="13247" xr3:uid="{974FB6C1-674D-426D-A7F2-3111663E71BD}" name="Column13239"/>
    <tableColumn id="13248" xr3:uid="{C29342B2-89DB-47CC-83A9-AB026ACB4B91}" name="Column13240"/>
    <tableColumn id="13249" xr3:uid="{92A80CF3-8501-4341-BAC1-7928B2787132}" name="Column13241"/>
    <tableColumn id="13250" xr3:uid="{33D30837-F5C6-49B2-81A2-C10F290F6CD6}" name="Column13242"/>
    <tableColumn id="13251" xr3:uid="{790FDDD7-9E6F-4C5C-A94A-A88474AE1EA5}" name="Column13243"/>
    <tableColumn id="13252" xr3:uid="{4C8C6062-17D1-4CF5-B047-01F9A731AF6A}" name="Column13244"/>
    <tableColumn id="13253" xr3:uid="{DE030388-E3AD-45B7-A546-B10EB1DA3DC4}" name="Column13245"/>
    <tableColumn id="13254" xr3:uid="{C606853C-A1D4-4814-9130-8EEEAEE237A2}" name="Column13246"/>
    <tableColumn id="13255" xr3:uid="{3B24B5CB-717D-4F4D-8772-E59883C89669}" name="Column13247"/>
    <tableColumn id="13256" xr3:uid="{5E7A5EF2-59A4-45F3-A57A-87983B856194}" name="Column13248"/>
    <tableColumn id="13257" xr3:uid="{BC8C28AA-CDBF-449D-8A86-BEAE81042764}" name="Column13249"/>
    <tableColumn id="13258" xr3:uid="{922395F2-99D9-40B3-813C-4F489629A498}" name="Column13250"/>
    <tableColumn id="13259" xr3:uid="{D2BB98B3-FF5B-48D4-B80F-21DD560E850C}" name="Column13251"/>
    <tableColumn id="13260" xr3:uid="{5DA38AF1-6B74-4543-8D13-AAFB01379719}" name="Column13252"/>
    <tableColumn id="13261" xr3:uid="{96AAC50C-6104-4C04-974C-F31CA633EEEC}" name="Column13253"/>
    <tableColumn id="13262" xr3:uid="{49F3A884-C900-4BD6-BFD3-088E4EA401A6}" name="Column13254"/>
    <tableColumn id="13263" xr3:uid="{CD8C4EE0-1F54-48B0-B0BE-521DF9A67F37}" name="Column13255"/>
    <tableColumn id="13264" xr3:uid="{6C016731-3BAE-4E07-A197-2C8AE002A783}" name="Column13256"/>
    <tableColumn id="13265" xr3:uid="{D37EF4E3-D274-4019-BE17-DF5D84D0F075}" name="Column13257"/>
    <tableColumn id="13266" xr3:uid="{562C8F05-8823-4DB4-9E71-87222C2B94EA}" name="Column13258"/>
    <tableColumn id="13267" xr3:uid="{F5B7EED1-7B02-4494-9154-E4651BB17FFC}" name="Column13259"/>
    <tableColumn id="13268" xr3:uid="{A5C65B23-6465-478D-B910-8D2EC8DF0F77}" name="Column13260"/>
    <tableColumn id="13269" xr3:uid="{1D6E9945-E3BE-4CA8-BDD7-29EE47B1B5C2}" name="Column13261"/>
    <tableColumn id="13270" xr3:uid="{182B9510-F2CE-4C6C-B5D5-FE53C58E0E4A}" name="Column13262"/>
    <tableColumn id="13271" xr3:uid="{46C672C2-0768-4A83-87E2-3A384BD6911A}" name="Column13263"/>
    <tableColumn id="13272" xr3:uid="{19B2458E-82E9-40BF-8EC7-EC07845F8794}" name="Column13264"/>
    <tableColumn id="13273" xr3:uid="{55497F38-CEAC-41E0-9A61-D9AA54F08E1C}" name="Column13265"/>
    <tableColumn id="13274" xr3:uid="{CE48D077-AE51-4715-BBD6-66755A9E8C20}" name="Column13266"/>
    <tableColumn id="13275" xr3:uid="{2EF838E1-D51F-4DB1-B135-43C6DD998E0A}" name="Column13267"/>
    <tableColumn id="13276" xr3:uid="{643133B6-F01D-4CA2-B8A2-3B0DE892CEA1}" name="Column13268"/>
    <tableColumn id="13277" xr3:uid="{12B37DC2-4F42-4426-AE5A-8CF7DC57CBD4}" name="Column13269"/>
    <tableColumn id="13278" xr3:uid="{0DF063AD-9D83-41DE-9DA6-FD55CDEAD466}" name="Column13270"/>
    <tableColumn id="13279" xr3:uid="{58EAB707-E8AB-4DCD-B903-70C1B5D631D7}" name="Column13271"/>
    <tableColumn id="13280" xr3:uid="{853AC0C8-39CF-4515-A358-E37B2211355F}" name="Column13272"/>
    <tableColumn id="13281" xr3:uid="{E6E7173F-8807-4767-A9C3-28B047DCE04C}" name="Column13273"/>
    <tableColumn id="13282" xr3:uid="{93552A6A-ADF4-42BA-92F2-BCE1352EB989}" name="Column13274"/>
    <tableColumn id="13283" xr3:uid="{2F370068-99E5-4E85-B211-E1D6DF825806}" name="Column13275"/>
    <tableColumn id="13284" xr3:uid="{4C502EE7-DE84-4DBA-84B6-38BCD386A1D8}" name="Column13276"/>
    <tableColumn id="13285" xr3:uid="{66BEA0FC-E956-4489-B1E6-B7657677EF0B}" name="Column13277"/>
    <tableColumn id="13286" xr3:uid="{DA603EA3-13F2-4410-8F52-C3AF14B68A7C}" name="Column13278"/>
    <tableColumn id="13287" xr3:uid="{E572BDA0-4115-4387-9006-AF8B8D0BEA84}" name="Column13279"/>
    <tableColumn id="13288" xr3:uid="{72BCDA74-B6BC-452A-AB3A-429E3010D848}" name="Column13280"/>
    <tableColumn id="13289" xr3:uid="{D2C57D21-BFF9-4341-9062-838A1F78D76B}" name="Column13281"/>
    <tableColumn id="13290" xr3:uid="{DC223C30-67AD-48CD-BDC2-B13BF5DE1F95}" name="Column13282"/>
    <tableColumn id="13291" xr3:uid="{465FE587-629E-4567-AA5E-4D02154655AB}" name="Column13283"/>
    <tableColumn id="13292" xr3:uid="{D429E189-9EC1-44D8-A125-BAF9FF5D8393}" name="Column13284"/>
    <tableColumn id="13293" xr3:uid="{31CBC87F-A48A-40BB-9AA4-09D3389211B7}" name="Column13285"/>
    <tableColumn id="13294" xr3:uid="{977B9071-CADD-42D1-8419-8976F4DDD5EE}" name="Column13286"/>
    <tableColumn id="13295" xr3:uid="{6E14786E-8A21-46BB-B04C-757377617ADA}" name="Column13287"/>
    <tableColumn id="13296" xr3:uid="{CD057248-482F-434D-8366-2C962E622A16}" name="Column13288"/>
    <tableColumn id="13297" xr3:uid="{4ADFACE3-0138-4050-8876-DEF3C0A48465}" name="Column13289"/>
    <tableColumn id="13298" xr3:uid="{2D906339-F6A3-4B8A-92D7-0250AAD80B6B}" name="Column13290"/>
    <tableColumn id="13299" xr3:uid="{3A9621A3-D140-4E1A-9CB3-B8D21629FCB7}" name="Column13291"/>
    <tableColumn id="13300" xr3:uid="{313289F2-6C27-43E5-9E35-E1541F4C02BC}" name="Column13292"/>
    <tableColumn id="13301" xr3:uid="{2691BBE4-5268-4A92-BD97-10DF4E19E4D4}" name="Column13293"/>
    <tableColumn id="13302" xr3:uid="{5092B0FF-A0FC-4705-B7C1-6221CF5FCF46}" name="Column13294"/>
    <tableColumn id="13303" xr3:uid="{30F27BEC-7784-405A-9016-953EF9D279B5}" name="Column13295"/>
    <tableColumn id="13304" xr3:uid="{B7BF8923-EB9C-4A92-BEE4-5EE8E69995C6}" name="Column13296"/>
    <tableColumn id="13305" xr3:uid="{306201FA-C28B-4E77-8EB8-0052B590FA27}" name="Column13297"/>
    <tableColumn id="13306" xr3:uid="{3EA6EB55-FD98-4EF6-B2F2-589F9EB03C5B}" name="Column13298"/>
    <tableColumn id="13307" xr3:uid="{0C201959-DB2D-4469-907F-5D1E2F75CBDD}" name="Column13299"/>
    <tableColumn id="13308" xr3:uid="{C3731062-7CFF-42A3-AD94-80327FC95EFE}" name="Column13300"/>
    <tableColumn id="13309" xr3:uid="{2D5E54D0-41B5-4C7B-92D9-E027EA8384BF}" name="Column13301"/>
    <tableColumn id="13310" xr3:uid="{EC4F6FB4-27BE-4E10-B3AA-B7597C4F9822}" name="Column13302"/>
    <tableColumn id="13311" xr3:uid="{8FBC63CC-C9AC-4FE4-9F33-DB68D0B1164E}" name="Column13303"/>
    <tableColumn id="13312" xr3:uid="{19BD8719-4CA7-4A5B-951A-C10366754DEB}" name="Column13304"/>
    <tableColumn id="13313" xr3:uid="{86F50517-5640-4C86-BB50-E685C73EDF8B}" name="Column13305"/>
    <tableColumn id="13314" xr3:uid="{6288949A-26B1-446C-803D-0D0EE09B1069}" name="Column13306"/>
    <tableColumn id="13315" xr3:uid="{447AC36A-5BA8-4F63-9E24-098EEF36C672}" name="Column13307"/>
    <tableColumn id="13316" xr3:uid="{D1C6BC02-96CC-4A94-81DD-B3EBEA07DB23}" name="Column13308"/>
    <tableColumn id="13317" xr3:uid="{3392C27A-A503-4CF1-958F-9C4860C3E433}" name="Column13309"/>
    <tableColumn id="13318" xr3:uid="{5AA05AB7-8D94-41D4-B3DD-B0DC25B83C75}" name="Column13310"/>
    <tableColumn id="13319" xr3:uid="{91AA23AC-7C5E-4999-979A-8C7847402289}" name="Column13311"/>
    <tableColumn id="13320" xr3:uid="{17B69301-FCF2-481D-9B2B-357075709B19}" name="Column13312"/>
    <tableColumn id="13321" xr3:uid="{6787AE82-7ED0-44CC-85AB-8C427F77FEAC}" name="Column13313"/>
    <tableColumn id="13322" xr3:uid="{72F3D3CB-E08A-4A1D-98B9-99579B7291E4}" name="Column13314"/>
    <tableColumn id="13323" xr3:uid="{7D19F589-2FFF-40EF-B6C6-CCC186789411}" name="Column13315"/>
    <tableColumn id="13324" xr3:uid="{4AE2D578-145A-40E3-9AE9-6DFC9DECF8BB}" name="Column13316"/>
    <tableColumn id="13325" xr3:uid="{CE621D88-103E-49C6-BD01-3CA90C6FE891}" name="Column13317"/>
    <tableColumn id="13326" xr3:uid="{4B002F0F-3FCD-4C09-BC54-344BE06AE783}" name="Column13318"/>
    <tableColumn id="13327" xr3:uid="{E71ADB00-B835-403B-BBD0-53A41CC02133}" name="Column13319"/>
    <tableColumn id="13328" xr3:uid="{AF1B8321-B1FE-4BDB-9E39-CDF3FDC09984}" name="Column13320"/>
    <tableColumn id="13329" xr3:uid="{281FA8B8-36BB-4B2E-AFF0-F7A9672C5D4B}" name="Column13321"/>
    <tableColumn id="13330" xr3:uid="{2ABBADB4-8F30-4CAC-83B4-EFBD885810CA}" name="Column13322"/>
    <tableColumn id="13331" xr3:uid="{32A132C6-C7B2-4CAD-8EDD-9B629C116E16}" name="Column13323"/>
    <tableColumn id="13332" xr3:uid="{7389F416-3CC3-4610-A79D-DF1278443C10}" name="Column13324"/>
    <tableColumn id="13333" xr3:uid="{FC4EF6D4-3DD8-4A5E-A424-284B7957FA9D}" name="Column13325"/>
    <tableColumn id="13334" xr3:uid="{8E19B642-FF43-4EDB-AD26-B8C3D1A5D333}" name="Column13326"/>
    <tableColumn id="13335" xr3:uid="{6AF7A9CB-5134-48AB-A7EA-A28ED336DA0B}" name="Column13327"/>
    <tableColumn id="13336" xr3:uid="{3ADB044C-FA51-47FF-8968-E951130A26A7}" name="Column13328"/>
    <tableColumn id="13337" xr3:uid="{66B789DB-1669-4E48-A56E-8DB21BE8ED84}" name="Column13329"/>
    <tableColumn id="13338" xr3:uid="{7DE53F7C-FDE2-4546-A781-7CC7DE40A593}" name="Column13330"/>
    <tableColumn id="13339" xr3:uid="{53DAF008-D460-489A-91B0-434E51C828FC}" name="Column13331"/>
    <tableColumn id="13340" xr3:uid="{FD45EDCF-AA46-42E5-BC0A-F240EADC0B9E}" name="Column13332"/>
    <tableColumn id="13341" xr3:uid="{CB34E0ED-C191-4B30-A567-6B606B446099}" name="Column13333"/>
    <tableColumn id="13342" xr3:uid="{614649B6-5A2D-4AFB-951A-2F4200CC7A17}" name="Column13334"/>
    <tableColumn id="13343" xr3:uid="{223AECEE-77B1-4CAB-A674-4E22EE49EEDF}" name="Column13335"/>
    <tableColumn id="13344" xr3:uid="{EB12A815-2CE3-4B02-8A8F-262ADDC68613}" name="Column13336"/>
    <tableColumn id="13345" xr3:uid="{A9186489-3BD7-4CB2-92AC-5EA720D00913}" name="Column13337"/>
    <tableColumn id="13346" xr3:uid="{989C036E-6BD5-45B0-9B9F-F1D9945C271C}" name="Column13338"/>
    <tableColumn id="13347" xr3:uid="{FE55D4A9-494B-4D13-B1EF-45B08E4C4C02}" name="Column13339"/>
    <tableColumn id="13348" xr3:uid="{D4099B24-36A7-41E3-BFB0-66DEE9CC8236}" name="Column13340"/>
    <tableColumn id="13349" xr3:uid="{2C64ABBB-177B-4E4A-B602-2271CD515226}" name="Column13341"/>
    <tableColumn id="13350" xr3:uid="{61D90752-B0B1-4879-94C6-210675B0D636}" name="Column13342"/>
    <tableColumn id="13351" xr3:uid="{8EABF22C-B220-4EEE-861F-BE4CD5BF2CEF}" name="Column13343"/>
    <tableColumn id="13352" xr3:uid="{AFD8860E-33DD-4060-90C0-F7F33BE41209}" name="Column13344"/>
    <tableColumn id="13353" xr3:uid="{C9D8FFAC-F599-4BAC-A98D-1FFBA46F328B}" name="Column13345"/>
    <tableColumn id="13354" xr3:uid="{90B31D42-BD19-45B1-82D7-4BA61626A640}" name="Column13346"/>
    <tableColumn id="13355" xr3:uid="{83BE35F1-C433-4F4F-8695-4A07D2AA9D00}" name="Column13347"/>
    <tableColumn id="13356" xr3:uid="{B5253936-1A22-42A9-AFA0-AF9A17F7B816}" name="Column13348"/>
    <tableColumn id="13357" xr3:uid="{8B1DEC29-4DEA-47DA-9F67-C3567856DBC5}" name="Column13349"/>
    <tableColumn id="13358" xr3:uid="{1480D9BB-F732-4662-845F-7E34609B3531}" name="Column13350"/>
    <tableColumn id="13359" xr3:uid="{6CE2D7EC-388E-4209-8214-905A3237531D}" name="Column13351"/>
    <tableColumn id="13360" xr3:uid="{84EDA67D-D9AB-4329-A0E6-E980E594866D}" name="Column13352"/>
    <tableColumn id="13361" xr3:uid="{60CCAEF4-43CB-4F20-B77B-0C1DE06E78B1}" name="Column13353"/>
    <tableColumn id="13362" xr3:uid="{FC452D20-8020-452C-9764-4DEA2705A068}" name="Column13354"/>
    <tableColumn id="13363" xr3:uid="{03479534-BD85-4E7C-912B-E0567171816D}" name="Column13355"/>
    <tableColumn id="13364" xr3:uid="{52543CD2-2AA5-4C1F-82D1-8F5880F8A61B}" name="Column13356"/>
    <tableColumn id="13365" xr3:uid="{80835287-A8BF-4AA3-8E68-6943E9F6B38F}" name="Column13357"/>
    <tableColumn id="13366" xr3:uid="{41FEDE8D-148A-4250-ACC4-44F325E940DA}" name="Column13358"/>
    <tableColumn id="13367" xr3:uid="{0D2CF675-9BB7-4651-9DFE-12FA9AA07BDA}" name="Column13359"/>
    <tableColumn id="13368" xr3:uid="{D92321E7-8C2A-412E-8651-AF5F01FD429C}" name="Column13360"/>
    <tableColumn id="13369" xr3:uid="{D6DAF0E3-6A20-47D9-8461-B05F112E1C9F}" name="Column13361"/>
    <tableColumn id="13370" xr3:uid="{D5FB3121-BA6B-4CC2-8943-BCC3929649E6}" name="Column13362"/>
    <tableColumn id="13371" xr3:uid="{98DA257B-2ED5-40E7-B9E5-6BA550EAE817}" name="Column13363"/>
    <tableColumn id="13372" xr3:uid="{305E284D-5986-48CF-911E-76C3F89A20CF}" name="Column13364"/>
    <tableColumn id="13373" xr3:uid="{0D1C1E13-7622-4EFE-977A-5E69E798EFF9}" name="Column13365"/>
    <tableColumn id="13374" xr3:uid="{F773868F-6C60-4E46-A38C-8C682E393C8E}" name="Column13366"/>
    <tableColumn id="13375" xr3:uid="{EC30225A-9291-4031-AB88-720A73DCA748}" name="Column13367"/>
    <tableColumn id="13376" xr3:uid="{E88B85E7-1DA3-412D-A381-9CAF04A10687}" name="Column13368"/>
    <tableColumn id="13377" xr3:uid="{856927DB-0B98-44DC-B653-C8FD0E7284EC}" name="Column13369"/>
    <tableColumn id="13378" xr3:uid="{7A9EA769-3673-461D-9623-93F5BE3F7892}" name="Column13370"/>
    <tableColumn id="13379" xr3:uid="{ED036FDE-0097-42E3-A6F6-305746364C85}" name="Column13371"/>
    <tableColumn id="13380" xr3:uid="{5493DD85-162A-4A72-B3F2-9155CF6FEADB}" name="Column13372"/>
    <tableColumn id="13381" xr3:uid="{D593B475-B292-4ED7-8BD3-B568EC35DCD5}" name="Column13373"/>
    <tableColumn id="13382" xr3:uid="{530A10AF-4766-409B-ABA0-BE658C9EA336}" name="Column13374"/>
    <tableColumn id="13383" xr3:uid="{CFF16FD8-AF46-4CE2-8A53-566AA192F105}" name="Column13375"/>
    <tableColumn id="13384" xr3:uid="{26435264-11FB-44B6-A0A6-FB0D0E40D785}" name="Column13376"/>
    <tableColumn id="13385" xr3:uid="{0AB92A50-15C1-4F18-964B-2ED695255363}" name="Column13377"/>
    <tableColumn id="13386" xr3:uid="{766CDEC5-7ADE-434B-8A3E-A120E0506EF8}" name="Column13378"/>
    <tableColumn id="13387" xr3:uid="{2CD50FEE-2AE3-4CD2-BBC4-98ED7F8A2690}" name="Column13379"/>
    <tableColumn id="13388" xr3:uid="{B80C8D1D-3C00-4BA6-A4A5-98F3B15F12F2}" name="Column13380"/>
    <tableColumn id="13389" xr3:uid="{2B4A6B9A-67EF-4AC1-879D-9B1FFFF9CD7C}" name="Column13381"/>
    <tableColumn id="13390" xr3:uid="{E0B35208-638C-48A0-B505-868CB83EBF13}" name="Column13382"/>
    <tableColumn id="13391" xr3:uid="{C0F71F93-46B3-4647-8E7B-4F1469BC9387}" name="Column13383"/>
    <tableColumn id="13392" xr3:uid="{628C6BF6-D7C5-47FA-AEC1-D20F0C1DA309}" name="Column13384"/>
    <tableColumn id="13393" xr3:uid="{872D780A-F99D-48EC-83BB-FB93F278FCE0}" name="Column13385"/>
    <tableColumn id="13394" xr3:uid="{E604070D-8A46-4FD0-AAB1-48104BC5462A}" name="Column13386"/>
    <tableColumn id="13395" xr3:uid="{95007A36-46C3-4314-856F-F0DD72F182B6}" name="Column13387"/>
    <tableColumn id="13396" xr3:uid="{BA7142CB-69BB-4177-AFB7-DEB8CBE9B36D}" name="Column13388"/>
    <tableColumn id="13397" xr3:uid="{173A41FC-C31C-4B7F-A727-634CEBCDA484}" name="Column13389"/>
    <tableColumn id="13398" xr3:uid="{B34B8BC1-DD31-47D2-836D-7B0F10B09E0A}" name="Column13390"/>
    <tableColumn id="13399" xr3:uid="{EA2B19E2-81D8-4813-9B57-3CE5920A4425}" name="Column13391"/>
    <tableColumn id="13400" xr3:uid="{7AC0DBEC-A52E-40AD-9BE1-C75429796FAA}" name="Column13392"/>
    <tableColumn id="13401" xr3:uid="{EC55D33E-AFC2-45D6-9FA6-891F9AB665E7}" name="Column13393"/>
    <tableColumn id="13402" xr3:uid="{AAE4B631-9CFE-4CA7-A039-8215D76067B3}" name="Column13394"/>
    <tableColumn id="13403" xr3:uid="{85D34313-19EF-4610-BDFC-BF49357BBFE8}" name="Column13395"/>
    <tableColumn id="13404" xr3:uid="{84CD6CAB-F93E-4687-8A7C-3F3064BE6265}" name="Column13396"/>
    <tableColumn id="13405" xr3:uid="{91200280-8111-4366-841D-695FAAF11BD0}" name="Column13397"/>
    <tableColumn id="13406" xr3:uid="{6372B572-3A44-4711-9DA8-BC024FC91858}" name="Column13398"/>
    <tableColumn id="13407" xr3:uid="{A6FFF373-C6CB-4140-8895-DD56033C4891}" name="Column13399"/>
    <tableColumn id="13408" xr3:uid="{3862EB1D-17BA-482B-A636-E8EFE9F5C084}" name="Column13400"/>
    <tableColumn id="13409" xr3:uid="{DF392EA5-FF25-4191-B52E-7632020DF86C}" name="Column13401"/>
    <tableColumn id="13410" xr3:uid="{619F418C-FFAB-4E39-AD4F-49CAB1CD0925}" name="Column13402"/>
    <tableColumn id="13411" xr3:uid="{25A401B9-01CB-4163-8A14-128B8C748D42}" name="Column13403"/>
    <tableColumn id="13412" xr3:uid="{3D808981-DE59-4852-A1A5-C613D986B912}" name="Column13404"/>
    <tableColumn id="13413" xr3:uid="{97B1CDF0-E55C-45E1-B160-7CE2E6C86B13}" name="Column13405"/>
    <tableColumn id="13414" xr3:uid="{8108777B-BE18-48E3-959B-B1FF82E5E2BB}" name="Column13406"/>
    <tableColumn id="13415" xr3:uid="{9578BECF-F42C-4C1D-8FA9-9D52E1BAFF38}" name="Column13407"/>
    <tableColumn id="13416" xr3:uid="{731FECA0-91A6-4323-96D0-CC957D4ED1F6}" name="Column13408"/>
    <tableColumn id="13417" xr3:uid="{17D7849C-F6B1-4FF2-BA9F-AF32B09F81E9}" name="Column13409"/>
    <tableColumn id="13418" xr3:uid="{4F7559CE-60A5-43AA-B155-7292109D6BA7}" name="Column13410"/>
    <tableColumn id="13419" xr3:uid="{F9FA4D39-2047-48DA-AFC0-8C0F895345D2}" name="Column13411"/>
    <tableColumn id="13420" xr3:uid="{5041C1B4-9CE9-4D3F-BBB9-58479463B803}" name="Column13412"/>
    <tableColumn id="13421" xr3:uid="{7BFDF5E3-46A3-49A6-9C48-8FB989B9C43C}" name="Column13413"/>
    <tableColumn id="13422" xr3:uid="{F01FBED3-2456-492A-9C9A-C7AA499FD089}" name="Column13414"/>
    <tableColumn id="13423" xr3:uid="{A45B3B43-74A0-4E26-A5C4-2DB9F80376DF}" name="Column13415"/>
    <tableColumn id="13424" xr3:uid="{429F1B15-CBF9-482A-86FE-C078C1913207}" name="Column13416"/>
    <tableColumn id="13425" xr3:uid="{B5639885-DE97-4508-8B2B-37B36623BEBC}" name="Column13417"/>
    <tableColumn id="13426" xr3:uid="{9A2BEA2C-3AB8-4107-ADCF-CF3E1CD0196E}" name="Column13418"/>
    <tableColumn id="13427" xr3:uid="{0C7B58E8-BA01-4570-9FBC-6F280FE2C812}" name="Column13419"/>
    <tableColumn id="13428" xr3:uid="{D3F53728-C4D3-4330-88E2-AA2E2053815D}" name="Column13420"/>
    <tableColumn id="13429" xr3:uid="{6C4A1F73-E1AA-4828-B7AA-3EEF5D51E416}" name="Column13421"/>
    <tableColumn id="13430" xr3:uid="{DE83BC0E-83A9-4DD6-A49A-8056763B7B15}" name="Column13422"/>
    <tableColumn id="13431" xr3:uid="{76D5ED1B-7EC6-4C37-87BB-A8CCDA36E520}" name="Column13423"/>
    <tableColumn id="13432" xr3:uid="{6BCB588B-F795-4F06-8504-5AA57CD740F7}" name="Column13424"/>
    <tableColumn id="13433" xr3:uid="{1306CCB9-F138-495B-AE21-C277D9693B94}" name="Column13425"/>
    <tableColumn id="13434" xr3:uid="{8FC474A7-9475-4C32-9994-D24F8E55A50A}" name="Column13426"/>
    <tableColumn id="13435" xr3:uid="{7EF4627C-1538-4A33-AADE-9E2B24F18CCE}" name="Column13427"/>
    <tableColumn id="13436" xr3:uid="{2910251E-4495-4161-A34C-5BAD72EE52B4}" name="Column13428"/>
    <tableColumn id="13437" xr3:uid="{288CBB95-A3A5-4A4A-B25F-31398227E3F1}" name="Column13429"/>
    <tableColumn id="13438" xr3:uid="{BF7DD65D-9B2A-41F8-AB20-67DAC5813AA8}" name="Column13430"/>
    <tableColumn id="13439" xr3:uid="{CB8CB137-AE0A-4484-A42C-B82CA2264209}" name="Column13431"/>
    <tableColumn id="13440" xr3:uid="{01E6003B-C218-4AD6-98F4-9BCF9EF4B0DD}" name="Column13432"/>
    <tableColumn id="13441" xr3:uid="{3B6759BD-564C-4569-9AFC-3D0E363EDB58}" name="Column13433"/>
    <tableColumn id="13442" xr3:uid="{D3FCC970-924F-4DBA-80E4-5841549E5C36}" name="Column13434"/>
    <tableColumn id="13443" xr3:uid="{ACC78737-3068-4E1F-8CA8-71AE853E74AC}" name="Column13435"/>
    <tableColumn id="13444" xr3:uid="{F1550C66-6F22-4466-A9DF-AFFD48858335}" name="Column13436"/>
    <tableColumn id="13445" xr3:uid="{72A3DF9A-A115-41F7-A429-5CCDE97FE1DF}" name="Column13437"/>
    <tableColumn id="13446" xr3:uid="{F1A29D0F-39BA-4A77-B738-1D662C4DBF63}" name="Column13438"/>
    <tableColumn id="13447" xr3:uid="{7B27A878-7738-429E-BDBE-199FF5B0D0C6}" name="Column13439"/>
    <tableColumn id="13448" xr3:uid="{58E2942F-2283-4BD3-808A-5E375833C639}" name="Column13440"/>
    <tableColumn id="13449" xr3:uid="{F6FE34CA-4BEF-4425-8CDC-B8DDC42B1A38}" name="Column13441"/>
    <tableColumn id="13450" xr3:uid="{F0D25945-F1FF-4ACB-ABFF-A19992790717}" name="Column13442"/>
    <tableColumn id="13451" xr3:uid="{24F06DD0-6CAE-4D67-80BA-F51BCDCC4739}" name="Column13443"/>
    <tableColumn id="13452" xr3:uid="{63477679-0256-4795-A091-4B356FA3575F}" name="Column13444"/>
    <tableColumn id="13453" xr3:uid="{BB60F94C-25CA-4C75-B0B4-F232D1B830F2}" name="Column13445"/>
    <tableColumn id="13454" xr3:uid="{D82BFD18-6B8F-4B7D-A957-AD79B39F9D08}" name="Column13446"/>
    <tableColumn id="13455" xr3:uid="{CAA9CC88-DF73-4B95-A366-9320F6184A7F}" name="Column13447"/>
    <tableColumn id="13456" xr3:uid="{83711D57-E2A9-4A8B-A061-816F86D2DC87}" name="Column13448"/>
    <tableColumn id="13457" xr3:uid="{CBD6076C-FA40-4A99-8F2B-C9A37C456276}" name="Column13449"/>
    <tableColumn id="13458" xr3:uid="{E4D9C0C1-430E-424E-934E-11713ED3AF7B}" name="Column13450"/>
    <tableColumn id="13459" xr3:uid="{661BE715-7C15-4D75-BDBA-2FDE779B3D25}" name="Column13451"/>
    <tableColumn id="13460" xr3:uid="{91A7A7AB-41B4-4A9E-9FE9-C1F280496394}" name="Column13452"/>
    <tableColumn id="13461" xr3:uid="{DD57390C-2A15-4951-B7D0-C30550820689}" name="Column13453"/>
    <tableColumn id="13462" xr3:uid="{8080387E-C4C8-4D0C-8689-ED2DB65B6C2C}" name="Column13454"/>
    <tableColumn id="13463" xr3:uid="{2EDA39A1-670F-4621-8150-5916F7E5D16A}" name="Column13455"/>
    <tableColumn id="13464" xr3:uid="{05F3F804-D600-4299-B274-6ACA28429194}" name="Column13456"/>
    <tableColumn id="13465" xr3:uid="{84CF61F1-2BED-43EE-81F5-9B8625D836AB}" name="Column13457"/>
    <tableColumn id="13466" xr3:uid="{DEFA7323-8D94-4CED-B012-96680C708866}" name="Column13458"/>
    <tableColumn id="13467" xr3:uid="{AA51281B-8A9F-4E5D-98A4-C1CF43EA4CFC}" name="Column13459"/>
    <tableColumn id="13468" xr3:uid="{0804D717-CFB8-456F-8304-F592595443B6}" name="Column13460"/>
    <tableColumn id="13469" xr3:uid="{5CFDFC11-8175-4BC5-B52C-C45335C14EA6}" name="Column13461"/>
    <tableColumn id="13470" xr3:uid="{92B45024-42A5-4B29-93A9-900628460691}" name="Column13462"/>
    <tableColumn id="13471" xr3:uid="{C255E688-DE04-4DAF-9C65-58751599314B}" name="Column13463"/>
    <tableColumn id="13472" xr3:uid="{BE0ABC0A-76D3-441F-B6E5-68883912F69B}" name="Column13464"/>
    <tableColumn id="13473" xr3:uid="{060AEDFD-EC59-45A1-BFCE-6E6156F8F567}" name="Column13465"/>
    <tableColumn id="13474" xr3:uid="{FA8A6F01-9EBB-43E3-BBD3-FE8DEB4435C1}" name="Column13466"/>
    <tableColumn id="13475" xr3:uid="{30D88079-04E4-4DD9-9564-7B5372A04A20}" name="Column13467"/>
    <tableColumn id="13476" xr3:uid="{C75DCE10-0F74-4411-AC35-AF118DA20587}" name="Column13468"/>
    <tableColumn id="13477" xr3:uid="{55970F0B-9A9A-4A4B-AD26-F42D240F21A3}" name="Column13469"/>
    <tableColumn id="13478" xr3:uid="{243C877E-DE5A-4527-8108-A524D17C7863}" name="Column13470"/>
    <tableColumn id="13479" xr3:uid="{55A295C9-9A7B-42E1-9077-7CCBE665545B}" name="Column13471"/>
    <tableColumn id="13480" xr3:uid="{5CE8889B-BDFE-43AE-A7FE-B51DEE9326FD}" name="Column13472"/>
    <tableColumn id="13481" xr3:uid="{A087C0B3-A309-47B1-A8A3-C51E7D253657}" name="Column13473"/>
    <tableColumn id="13482" xr3:uid="{672FDFFB-2655-4C6A-ABA0-936DCB045860}" name="Column13474"/>
    <tableColumn id="13483" xr3:uid="{3389FBFA-C687-4847-AEB3-C7A8287B0780}" name="Column13475"/>
    <tableColumn id="13484" xr3:uid="{FF3E466C-7A7F-4FDD-ADEC-14F8043FDB3D}" name="Column13476"/>
    <tableColumn id="13485" xr3:uid="{52D145AD-4D47-4FD8-9EA6-82CA373A940F}" name="Column13477"/>
    <tableColumn id="13486" xr3:uid="{2320F1FB-79F8-45E1-99DA-DAF97A0B0296}" name="Column13478"/>
    <tableColumn id="13487" xr3:uid="{7F61BC55-B35F-44EC-8CC5-00A6833D241F}" name="Column13479"/>
    <tableColumn id="13488" xr3:uid="{0FAA5E75-A27A-40E7-B54D-2C5CAC5E78A8}" name="Column13480"/>
    <tableColumn id="13489" xr3:uid="{43745EBD-8AAE-4044-A082-C273B70B63D8}" name="Column13481"/>
    <tableColumn id="13490" xr3:uid="{40B77C85-CEF9-4F4A-817D-D463E60CD8CD}" name="Column13482"/>
    <tableColumn id="13491" xr3:uid="{BEE0CBDD-FA64-4397-8D09-B05EE801C9F3}" name="Column13483"/>
    <tableColumn id="13492" xr3:uid="{21D45E6A-2E45-44F9-BD0D-BEEBE73B1953}" name="Column13484"/>
    <tableColumn id="13493" xr3:uid="{B2EC450F-4F5F-47A4-8180-13380E45382E}" name="Column13485"/>
    <tableColumn id="13494" xr3:uid="{C8E1B844-9A67-4027-9F97-C7DAD05E600A}" name="Column13486"/>
    <tableColumn id="13495" xr3:uid="{CA0574F4-FE46-4913-8B8E-0C54F9D2EB43}" name="Column13487"/>
    <tableColumn id="13496" xr3:uid="{B3DF2A4A-99ED-4D3F-AB8E-4D2524FB33EA}" name="Column13488"/>
    <tableColumn id="13497" xr3:uid="{8D708DC0-6944-4AAF-89CB-78EF7ADAAFD2}" name="Column13489"/>
    <tableColumn id="13498" xr3:uid="{1325CC99-94E1-4232-B34C-5EEEAC1C7D51}" name="Column13490"/>
    <tableColumn id="13499" xr3:uid="{57B04998-98E6-4605-9942-6F916D5FF1F2}" name="Column13491"/>
    <tableColumn id="13500" xr3:uid="{622D5AB9-70D9-44BC-8F99-75A59612330C}" name="Column13492"/>
    <tableColumn id="13501" xr3:uid="{D8D881E6-8D8C-4B88-AD55-982C2D7BF12B}" name="Column13493"/>
    <tableColumn id="13502" xr3:uid="{FB004388-8C44-4012-B675-B724F09AC69A}" name="Column13494"/>
    <tableColumn id="13503" xr3:uid="{EB1CD8BD-A511-4A71-A198-3A31C0ADD0B1}" name="Column13495"/>
    <tableColumn id="13504" xr3:uid="{7B984984-2C24-44F9-AED6-D5358DD5BA1D}" name="Column13496"/>
    <tableColumn id="13505" xr3:uid="{D67AE2F0-31EB-4BA3-8803-69BAE4B67932}" name="Column13497"/>
    <tableColumn id="13506" xr3:uid="{3EB2E82A-0B24-4865-958A-D29193CDFC0F}" name="Column13498"/>
    <tableColumn id="13507" xr3:uid="{B18F290C-961F-488B-A5C8-E47D9C103425}" name="Column13499"/>
    <tableColumn id="13508" xr3:uid="{B4AB863F-B68F-4C47-97C1-3C5F74D38BBC}" name="Column13500"/>
    <tableColumn id="13509" xr3:uid="{1AB5C799-292B-4AD1-A626-3AECC2CF75AF}" name="Column13501"/>
    <tableColumn id="13510" xr3:uid="{291CE2AD-82E7-4C96-8D92-A269408B5286}" name="Column13502"/>
    <tableColumn id="13511" xr3:uid="{CDA2F6FD-F5AB-4F62-9469-DACE270B75C0}" name="Column13503"/>
    <tableColumn id="13512" xr3:uid="{CCB460C2-CF1F-4247-A671-AFE24880F96E}" name="Column13504"/>
    <tableColumn id="13513" xr3:uid="{A3CCC824-F2D3-4C4C-B9F0-AC3DA98473F6}" name="Column13505"/>
    <tableColumn id="13514" xr3:uid="{93437940-D8EF-4F0B-8C1A-E8DDB7617C8B}" name="Column13506"/>
    <tableColumn id="13515" xr3:uid="{C2F70C97-12A1-488D-A51C-D7B49736775C}" name="Column13507"/>
    <tableColumn id="13516" xr3:uid="{F67272A3-F8F5-4EB8-A3EF-657857C3098B}" name="Column13508"/>
    <tableColumn id="13517" xr3:uid="{15A0DCAC-0C75-4CEC-A57C-2852D45A5D45}" name="Column13509"/>
    <tableColumn id="13518" xr3:uid="{EFA45EEF-F4D4-4A13-9346-D0FBD1587B58}" name="Column13510"/>
    <tableColumn id="13519" xr3:uid="{74DA0829-09BE-4EDA-B684-846C8C34D8DF}" name="Column13511"/>
    <tableColumn id="13520" xr3:uid="{A01C59E2-2B70-4E85-81EF-1E409208ED66}" name="Column13512"/>
    <tableColumn id="13521" xr3:uid="{514784EE-98FF-4623-94A5-D884CF18E189}" name="Column13513"/>
    <tableColumn id="13522" xr3:uid="{E85B2695-18CD-4347-9FB9-758A4642C87C}" name="Column13514"/>
    <tableColumn id="13523" xr3:uid="{97BA4FE6-A4B7-43EF-A004-5F08FD6DACBD}" name="Column13515"/>
    <tableColumn id="13524" xr3:uid="{4C2C7FDE-80F5-4631-B166-9FE8FE508388}" name="Column13516"/>
    <tableColumn id="13525" xr3:uid="{61B59CC6-902A-4BF4-B345-D3D4C4EEC6A4}" name="Column13517"/>
    <tableColumn id="13526" xr3:uid="{55BED679-62E6-4D81-B163-679B1E64F1A8}" name="Column13518"/>
    <tableColumn id="13527" xr3:uid="{AC78DB47-948D-4FD8-AE46-DF9B14780EF0}" name="Column13519"/>
    <tableColumn id="13528" xr3:uid="{15599B52-5E95-4061-8AF9-51F45D73FD03}" name="Column13520"/>
    <tableColumn id="13529" xr3:uid="{8DA76B53-A5D6-4B4C-A1AC-D24C18607D45}" name="Column13521"/>
    <tableColumn id="13530" xr3:uid="{36323AC5-2683-49F2-9D88-319F75E4ED9F}" name="Column13522"/>
    <tableColumn id="13531" xr3:uid="{765D0410-FE1C-4C2F-BB1B-06F312B510B4}" name="Column13523"/>
    <tableColumn id="13532" xr3:uid="{1C312D29-A254-4559-9B31-6677859693C3}" name="Column13524"/>
    <tableColumn id="13533" xr3:uid="{6594D13B-079D-4FA1-945A-9FBCB6FF0D55}" name="Column13525"/>
    <tableColumn id="13534" xr3:uid="{698F7B26-D8B5-4B28-8EB1-BF875F000DEB}" name="Column13526"/>
    <tableColumn id="13535" xr3:uid="{2CD6286B-355B-4E35-93CD-79694A2E0023}" name="Column13527"/>
    <tableColumn id="13536" xr3:uid="{F153F87D-3A32-45B2-AC82-24DA39A04982}" name="Column13528"/>
    <tableColumn id="13537" xr3:uid="{AF23604B-5638-460C-8F3F-1A1693C1B193}" name="Column13529"/>
    <tableColumn id="13538" xr3:uid="{69B2F3E1-0061-4C6E-8812-9F35B4383A82}" name="Column13530"/>
    <tableColumn id="13539" xr3:uid="{D4CC2E0E-6C47-49EE-9B52-D8CCC5BF3808}" name="Column13531"/>
    <tableColumn id="13540" xr3:uid="{1AB76E2E-E9DA-4794-BBD0-8CF843DF3A42}" name="Column13532"/>
    <tableColumn id="13541" xr3:uid="{91A0B8FF-7DA6-43AD-AD7F-96FFA8EDEE8D}" name="Column13533"/>
    <tableColumn id="13542" xr3:uid="{38D50642-7129-4060-A31E-5BABBFAC44A0}" name="Column13534"/>
    <tableColumn id="13543" xr3:uid="{BE45FDCC-E8BC-467A-BBD4-75E831E4E305}" name="Column13535"/>
    <tableColumn id="13544" xr3:uid="{0B37538D-4307-4BC0-9135-24FBADE51722}" name="Column13536"/>
    <tableColumn id="13545" xr3:uid="{23E9ADFF-F1EF-4172-9D56-CE0B084C4743}" name="Column13537"/>
    <tableColumn id="13546" xr3:uid="{30F52C11-918C-493B-93DD-BBFCA9CB6951}" name="Column13538"/>
    <tableColumn id="13547" xr3:uid="{2DE2DC06-50B3-44D6-AC3A-70CED0F00D8C}" name="Column13539"/>
    <tableColumn id="13548" xr3:uid="{37EC68C0-387D-4F05-8D55-04D6E01B2063}" name="Column13540"/>
    <tableColumn id="13549" xr3:uid="{EA97FA43-B319-4F61-B906-B9CE56940E8B}" name="Column13541"/>
    <tableColumn id="13550" xr3:uid="{48837B24-332B-4768-861D-11718E728C93}" name="Column13542"/>
    <tableColumn id="13551" xr3:uid="{AF3C4591-ADF7-4840-95C8-BE0DFE9B0AF1}" name="Column13543"/>
    <tableColumn id="13552" xr3:uid="{F872503F-BAF2-4F10-BC76-68C8C52C7348}" name="Column13544"/>
    <tableColumn id="13553" xr3:uid="{5D02527F-F41D-43F0-A1AC-42855C57441D}" name="Column13545"/>
    <tableColumn id="13554" xr3:uid="{2C648207-B67A-4DD7-81DF-05487F145F0B}" name="Column13546"/>
    <tableColumn id="13555" xr3:uid="{A9BD1DD9-3A08-4CB2-9432-D2383247CBDF}" name="Column13547"/>
    <tableColumn id="13556" xr3:uid="{D60B60DD-59E7-4ABC-BFFA-0BAFB2F06329}" name="Column13548"/>
    <tableColumn id="13557" xr3:uid="{DA882377-776B-4641-A8A9-DB6E235A4737}" name="Column13549"/>
    <tableColumn id="13558" xr3:uid="{C4BD67CA-243D-4C03-9648-D0B71CF4DDDE}" name="Column13550"/>
    <tableColumn id="13559" xr3:uid="{52FF1354-3CF8-48FD-A49F-E217A820DA05}" name="Column13551"/>
    <tableColumn id="13560" xr3:uid="{A5675E9D-829D-4C80-B9E2-CE29AF7FD1B4}" name="Column13552"/>
    <tableColumn id="13561" xr3:uid="{5BE45290-2685-42DE-9E83-3C9C33C92779}" name="Column13553"/>
    <tableColumn id="13562" xr3:uid="{4D43D877-C1CE-40C4-BE4E-604DFD1AC528}" name="Column13554"/>
    <tableColumn id="13563" xr3:uid="{C566E14B-7BDD-4AD5-9EA0-EF95F563150E}" name="Column13555"/>
    <tableColumn id="13564" xr3:uid="{6AE6FCB7-A606-4E1F-954C-50A98074DD32}" name="Column13556"/>
    <tableColumn id="13565" xr3:uid="{551F3D82-4EB0-42FA-8689-FB898BFF05BB}" name="Column13557"/>
    <tableColumn id="13566" xr3:uid="{04DF6298-DB81-4C02-B20F-F77547F2E7CA}" name="Column13558"/>
    <tableColumn id="13567" xr3:uid="{EFBD74F9-4A1C-45C4-B077-A450F49EAC28}" name="Column13559"/>
    <tableColumn id="13568" xr3:uid="{77B81C1C-0D0F-4C7C-9E22-1908E0C4C9E5}" name="Column13560"/>
    <tableColumn id="13569" xr3:uid="{13187938-E52A-456B-BF3B-89780B801C19}" name="Column13561"/>
    <tableColumn id="13570" xr3:uid="{22839D63-A08D-46C3-AA57-2FB0D3E721BB}" name="Column13562"/>
    <tableColumn id="13571" xr3:uid="{BFE017B7-5E41-4F6B-8DAD-458CD8EEED3A}" name="Column13563"/>
    <tableColumn id="13572" xr3:uid="{02A73D08-D3D2-4443-B818-B00CB7C25B59}" name="Column13564"/>
    <tableColumn id="13573" xr3:uid="{B4267637-28C9-4227-9001-B56E1B947B2A}" name="Column13565"/>
    <tableColumn id="13574" xr3:uid="{B6B857ED-1883-48C1-80C4-4E520B10ADAF}" name="Column13566"/>
    <tableColumn id="13575" xr3:uid="{82757142-8386-4ED4-92BC-7685B13E3765}" name="Column13567"/>
    <tableColumn id="13576" xr3:uid="{6602344B-F984-4693-8061-7A2FAEE30CE1}" name="Column13568"/>
    <tableColumn id="13577" xr3:uid="{382DCF3F-992C-404E-916F-48B8D633651C}" name="Column13569"/>
    <tableColumn id="13578" xr3:uid="{45B35454-6177-460F-B955-55FD99843776}" name="Column13570"/>
    <tableColumn id="13579" xr3:uid="{1FBFABC1-6EE5-4792-9537-53F07996492B}" name="Column13571"/>
    <tableColumn id="13580" xr3:uid="{5C72339F-ABF0-49E5-A5D3-6E81C181B56F}" name="Column13572"/>
    <tableColumn id="13581" xr3:uid="{083177FC-BFBA-4A5B-B764-D8CA0E2553FE}" name="Column13573"/>
    <tableColumn id="13582" xr3:uid="{A93EFE9E-6158-47F4-BB2A-65E069DEA3E2}" name="Column13574"/>
    <tableColumn id="13583" xr3:uid="{868382E4-7B75-4E36-A560-8ED5EF0E6F71}" name="Column13575"/>
    <tableColumn id="13584" xr3:uid="{B91C73DF-EE1D-4F45-88C1-95FE3EF5D2BF}" name="Column13576"/>
    <tableColumn id="13585" xr3:uid="{8A312477-A276-489E-8467-1CDC1F52239E}" name="Column13577"/>
    <tableColumn id="13586" xr3:uid="{D4FA40CB-BCFA-47B7-9F7A-3FC5F87B4E55}" name="Column13578"/>
    <tableColumn id="13587" xr3:uid="{6EC9D0B9-EAE9-46C0-9781-D4DE0700199A}" name="Column13579"/>
    <tableColumn id="13588" xr3:uid="{411336EE-055C-4245-99B8-656462D8DE4A}" name="Column13580"/>
    <tableColumn id="13589" xr3:uid="{77AF1DE7-FE22-452D-9019-5CE80DB6C4E4}" name="Column13581"/>
    <tableColumn id="13590" xr3:uid="{42512761-1E57-4A1D-BF58-5C43682CA934}" name="Column13582"/>
    <tableColumn id="13591" xr3:uid="{76552620-91FD-4C14-8EF7-5F780AD0DAB4}" name="Column13583"/>
    <tableColumn id="13592" xr3:uid="{8288B067-8E3B-4FC6-A4A1-92363AF73979}" name="Column13584"/>
    <tableColumn id="13593" xr3:uid="{088E1EF5-EBED-4698-A0F3-A5E478BDDF89}" name="Column13585"/>
    <tableColumn id="13594" xr3:uid="{1D363DB6-8ADE-4F10-97F7-F2513A0F7335}" name="Column13586"/>
    <tableColumn id="13595" xr3:uid="{FAB92AC1-5760-4AFC-9171-60A32DFD4C7B}" name="Column13587"/>
    <tableColumn id="13596" xr3:uid="{770C44AA-BA88-4AE1-9E24-83FC08C29DD8}" name="Column13588"/>
    <tableColumn id="13597" xr3:uid="{F446F693-3C10-4BDC-9772-3306B7DF8E92}" name="Column13589"/>
    <tableColumn id="13598" xr3:uid="{1921A76B-C90E-4E1B-813B-8508F1E27825}" name="Column13590"/>
    <tableColumn id="13599" xr3:uid="{E54D17DC-1485-4606-9FBB-50238983AC4E}" name="Column13591"/>
    <tableColumn id="13600" xr3:uid="{292CDCCE-5FD7-44E3-A671-B18E99433942}" name="Column13592"/>
    <tableColumn id="13601" xr3:uid="{9501F384-6865-4662-ABBF-04E3F029D144}" name="Column13593"/>
    <tableColumn id="13602" xr3:uid="{E1D0CB23-C757-423D-888F-38CDD20B0ED1}" name="Column13594"/>
    <tableColumn id="13603" xr3:uid="{BA08AB11-80A9-414B-A419-B02FB77C3A44}" name="Column13595"/>
    <tableColumn id="13604" xr3:uid="{C2090D96-E993-4EE2-9E43-8D94228EDD73}" name="Column13596"/>
    <tableColumn id="13605" xr3:uid="{8286BD80-A04E-449D-AC03-C79A09EED7A1}" name="Column13597"/>
    <tableColumn id="13606" xr3:uid="{F07BE39B-9FFC-4187-A9A5-CDBBA5ACB08D}" name="Column13598"/>
    <tableColumn id="13607" xr3:uid="{A9288661-D5C6-45F9-A5A2-F09E4671DDDF}" name="Column13599"/>
    <tableColumn id="13608" xr3:uid="{6A27FF23-AF1F-44C9-B3AA-B43753DB35ED}" name="Column13600"/>
    <tableColumn id="13609" xr3:uid="{8A1627E4-156B-4744-B57D-6ECEA053C223}" name="Column13601"/>
    <tableColumn id="13610" xr3:uid="{31026668-572A-4698-91B0-AB5048E2CC24}" name="Column13602"/>
    <tableColumn id="13611" xr3:uid="{E366061F-D4D0-44B2-9EA9-3B5E493AB094}" name="Column13603"/>
    <tableColumn id="13612" xr3:uid="{FA64695F-9F08-4076-8C8A-FA987FA0F6CA}" name="Column13604"/>
    <tableColumn id="13613" xr3:uid="{347E06D6-B9BC-490D-B3F2-3789E003E2CA}" name="Column13605"/>
    <tableColumn id="13614" xr3:uid="{61AD4634-C3CA-4C2F-A339-6DC50F8D6175}" name="Column13606"/>
    <tableColumn id="13615" xr3:uid="{DC76D739-D89D-4A20-A8B1-72D580D5407F}" name="Column13607"/>
    <tableColumn id="13616" xr3:uid="{840BDC83-180C-4FAF-A248-D20A8D155B7C}" name="Column13608"/>
    <tableColumn id="13617" xr3:uid="{C9FFBE24-8534-48C3-A7EC-EC76DC4F6825}" name="Column13609"/>
    <tableColumn id="13618" xr3:uid="{B94C1629-377E-4A2A-8EC2-9EEE83EDFEB2}" name="Column13610"/>
    <tableColumn id="13619" xr3:uid="{320CF7C9-89A9-4CBF-82D0-1C52EBB5F50B}" name="Column13611"/>
    <tableColumn id="13620" xr3:uid="{ED8C26E8-CA31-443E-8A5C-FC78313E8624}" name="Column13612"/>
    <tableColumn id="13621" xr3:uid="{69772B9C-2B6E-4DF3-8276-8651405CDA24}" name="Column13613"/>
    <tableColumn id="13622" xr3:uid="{E713736B-1B55-4CC6-96F5-666FF7B43852}" name="Column13614"/>
    <tableColumn id="13623" xr3:uid="{E42628F8-F36E-4160-B183-7FDF3463EFB1}" name="Column13615"/>
    <tableColumn id="13624" xr3:uid="{D87B1A09-B426-4F04-BFF5-2FF03C46511F}" name="Column13616"/>
    <tableColumn id="13625" xr3:uid="{EDBB4BB3-4CBA-4D0B-BBED-6EEC60F4D5BB}" name="Column13617"/>
    <tableColumn id="13626" xr3:uid="{F08BFDC1-96AA-49F0-8BC0-7D42642D0CCA}" name="Column13618"/>
    <tableColumn id="13627" xr3:uid="{EBB8FA13-5787-4DDC-B51E-AE31445D119B}" name="Column13619"/>
    <tableColumn id="13628" xr3:uid="{40A45DB5-8256-46BC-BF8B-C9EC2D803759}" name="Column13620"/>
    <tableColumn id="13629" xr3:uid="{FE4C1515-C593-4525-8603-EE3C3C393B70}" name="Column13621"/>
    <tableColumn id="13630" xr3:uid="{53C051EE-0FE8-415D-8A44-A35DAE9E2953}" name="Column13622"/>
    <tableColumn id="13631" xr3:uid="{C9AD6A70-7DB0-4100-B88A-BF7875BAFCD2}" name="Column13623"/>
    <tableColumn id="13632" xr3:uid="{B2DDF45A-F253-4204-AD6A-AE91785B140B}" name="Column13624"/>
    <tableColumn id="13633" xr3:uid="{8260E1EE-58B1-41F8-8CDB-B6F7DA4ACA40}" name="Column13625"/>
    <tableColumn id="13634" xr3:uid="{881BFD83-427C-418C-ABDD-7DA57FAC290C}" name="Column13626"/>
    <tableColumn id="13635" xr3:uid="{94F9200F-4205-41C4-8090-007DD4808F04}" name="Column13627"/>
    <tableColumn id="13636" xr3:uid="{65D2425C-B84D-4196-805B-351298A710D5}" name="Column13628"/>
    <tableColumn id="13637" xr3:uid="{8E080735-F3A4-4F56-B4FD-135B021434A9}" name="Column13629"/>
    <tableColumn id="13638" xr3:uid="{07091C2D-5EDE-4C21-A32D-093D872F320C}" name="Column13630"/>
    <tableColumn id="13639" xr3:uid="{A3A22FA6-DCB7-4EAC-9CDA-8F57E728D9FF}" name="Column13631"/>
    <tableColumn id="13640" xr3:uid="{00B27B7F-586D-449D-98AD-852438CCD94A}" name="Column13632"/>
    <tableColumn id="13641" xr3:uid="{341ABE96-4404-4E22-90E9-2FAB0A4A881A}" name="Column13633"/>
    <tableColumn id="13642" xr3:uid="{4F23CD12-41E5-4331-8ECF-511300C2792C}" name="Column13634"/>
    <tableColumn id="13643" xr3:uid="{E25A46FB-A13C-4D96-91F2-9C3B49021ABC}" name="Column13635"/>
    <tableColumn id="13644" xr3:uid="{21399BD6-56B7-4430-8F0C-4B3E2C437FE2}" name="Column13636"/>
    <tableColumn id="13645" xr3:uid="{7E7B9705-9CAC-478A-A9F8-19280F325525}" name="Column13637"/>
    <tableColumn id="13646" xr3:uid="{F1F1219B-34DC-4079-8253-E904FF7018BC}" name="Column13638"/>
    <tableColumn id="13647" xr3:uid="{E966FE82-B23E-4B51-84B7-F090BF5A1A4C}" name="Column13639"/>
    <tableColumn id="13648" xr3:uid="{7D16FB1C-A9D9-4ADC-BCBF-B5C6C3FBF7F5}" name="Column13640"/>
    <tableColumn id="13649" xr3:uid="{E25AE1AD-A778-4580-AD31-98317BF62A63}" name="Column13641"/>
    <tableColumn id="13650" xr3:uid="{DB86120D-32C2-4A36-97FD-BDFAE6E4C048}" name="Column13642"/>
    <tableColumn id="13651" xr3:uid="{57F3D7F9-CE72-410B-9DEC-2EED4BA5CB9B}" name="Column13643"/>
    <tableColumn id="13652" xr3:uid="{176A48BF-0AD0-4894-B6F1-33781BA3D12C}" name="Column13644"/>
    <tableColumn id="13653" xr3:uid="{359E53B2-B7CC-4B95-898B-75B579FE7317}" name="Column13645"/>
    <tableColumn id="13654" xr3:uid="{0D6B5657-74BD-41BD-8561-ADD48A50BC47}" name="Column13646"/>
    <tableColumn id="13655" xr3:uid="{F70EB2D8-126A-40CB-89BC-B0703908D385}" name="Column13647"/>
    <tableColumn id="13656" xr3:uid="{5C44E895-59C4-43BC-9196-3E60994253E1}" name="Column13648"/>
    <tableColumn id="13657" xr3:uid="{DF2D56C6-E80F-4B46-989D-5599643B511F}" name="Column13649"/>
    <tableColumn id="13658" xr3:uid="{5D754477-CAE5-42D6-84C1-70F78983D7FC}" name="Column13650"/>
    <tableColumn id="13659" xr3:uid="{2384F8CD-AB9D-409B-A480-B1CB8DF68E6F}" name="Column13651"/>
    <tableColumn id="13660" xr3:uid="{AC66E5B4-5F91-47A1-995D-A7DC3E6A5CED}" name="Column13652"/>
    <tableColumn id="13661" xr3:uid="{52D1B778-D498-439F-A559-6D1248F5F4B6}" name="Column13653"/>
    <tableColumn id="13662" xr3:uid="{314D2BB3-BAD2-46B2-A155-6F38461E1963}" name="Column13654"/>
    <tableColumn id="13663" xr3:uid="{B6B82646-C801-44BE-B3BC-463285DA2C5D}" name="Column13655"/>
    <tableColumn id="13664" xr3:uid="{CF9BF9D7-DEC8-46B7-AB32-DC723A6DB9CB}" name="Column13656"/>
    <tableColumn id="13665" xr3:uid="{71BBE5C8-2D5F-45E5-8395-45CE3F437B72}" name="Column13657"/>
    <tableColumn id="13666" xr3:uid="{80F97A3F-9536-4DD3-A59F-5BA4123C1695}" name="Column13658"/>
    <tableColumn id="13667" xr3:uid="{67893874-E163-404E-947C-BCD94A787AFB}" name="Column13659"/>
    <tableColumn id="13668" xr3:uid="{60A1D371-1017-4ED6-9B62-C05D38EC5E4A}" name="Column13660"/>
    <tableColumn id="13669" xr3:uid="{87762324-FE8F-452A-BE9F-70E73B4F4CDD}" name="Column13661"/>
    <tableColumn id="13670" xr3:uid="{15892D89-F244-4028-94D8-D45AB17B3C21}" name="Column13662"/>
    <tableColumn id="13671" xr3:uid="{39319555-D02F-4095-A4B8-06A48B37E7F0}" name="Column13663"/>
    <tableColumn id="13672" xr3:uid="{C383F779-0B37-4F85-87F2-8E678E920B97}" name="Column13664"/>
    <tableColumn id="13673" xr3:uid="{91424D8C-2DAE-40A4-BDF1-D2142D369B78}" name="Column13665"/>
    <tableColumn id="13674" xr3:uid="{BDF0CD84-8133-47E4-8555-FF7A10BBCE7D}" name="Column13666"/>
    <tableColumn id="13675" xr3:uid="{F6D32EBC-14B2-43D6-861C-6466A095CE40}" name="Column13667"/>
    <tableColumn id="13676" xr3:uid="{9E69959E-EEA5-4FA2-84C8-4518A8F8957F}" name="Column13668"/>
    <tableColumn id="13677" xr3:uid="{04C50A35-8405-4694-9061-BFC3AB4EC68C}" name="Column13669"/>
    <tableColumn id="13678" xr3:uid="{1789035F-C030-4552-9543-37CFFD93CD83}" name="Column13670"/>
    <tableColumn id="13679" xr3:uid="{696F81DA-8B92-4F1C-AECD-0F692ABB56EE}" name="Column13671"/>
    <tableColumn id="13680" xr3:uid="{8D96FF93-92DC-4921-8EE6-8F973E168CDC}" name="Column13672"/>
    <tableColumn id="13681" xr3:uid="{F5A02842-2F07-4F66-862D-C09F650AABFE}" name="Column13673"/>
    <tableColumn id="13682" xr3:uid="{3812D8BA-BD15-450B-B507-8988272BE6DC}" name="Column13674"/>
    <tableColumn id="13683" xr3:uid="{91C73D0B-91C6-4373-8D11-3F0028878E75}" name="Column13675"/>
    <tableColumn id="13684" xr3:uid="{7F64412F-877C-44F5-AD33-97C436991AB7}" name="Column13676"/>
    <tableColumn id="13685" xr3:uid="{456ECFCD-8855-454D-ADA1-3163BF920757}" name="Column13677"/>
    <tableColumn id="13686" xr3:uid="{40B8FF6B-B08D-4502-83A8-78C870F19989}" name="Column13678"/>
    <tableColumn id="13687" xr3:uid="{B07366CB-B832-415B-960C-DE00FCF71FC6}" name="Column13679"/>
    <tableColumn id="13688" xr3:uid="{E4327912-757C-4A57-95DA-0C6573953AF7}" name="Column13680"/>
    <tableColumn id="13689" xr3:uid="{412021E4-11AB-4D1F-A4CC-38B07F3A677A}" name="Column13681"/>
    <tableColumn id="13690" xr3:uid="{AAE45213-FBA8-4157-B1DE-1E49A53643EA}" name="Column13682"/>
    <tableColumn id="13691" xr3:uid="{96366C56-14A4-4C32-B8A5-3C8549CD94C0}" name="Column13683"/>
    <tableColumn id="13692" xr3:uid="{1D77F49B-2C40-44F7-8248-CDF30D487948}" name="Column13684"/>
    <tableColumn id="13693" xr3:uid="{9B0CCBB2-5F7F-419E-9140-ED3F8E4D0A12}" name="Column13685"/>
    <tableColumn id="13694" xr3:uid="{80AE04ED-437E-401B-B3F0-200E5CCE8CE5}" name="Column13686"/>
    <tableColumn id="13695" xr3:uid="{2B7A6AF1-2188-4F65-B35D-E3EB0591CE82}" name="Column13687"/>
    <tableColumn id="13696" xr3:uid="{C7B74718-67DC-4A6C-A98B-58200183297F}" name="Column13688"/>
    <tableColumn id="13697" xr3:uid="{0017958B-E526-4B37-8008-E83131940BB3}" name="Column13689"/>
    <tableColumn id="13698" xr3:uid="{B626AB92-46BA-4F54-8AE0-3CE7C4BBFF23}" name="Column13690"/>
    <tableColumn id="13699" xr3:uid="{D62E00AF-FA87-42E2-B598-793B9EB5567C}" name="Column13691"/>
    <tableColumn id="13700" xr3:uid="{E060C931-2B80-4DC2-AB04-12DD9009C128}" name="Column13692"/>
    <tableColumn id="13701" xr3:uid="{98AAEF68-3F29-4E01-BD85-1C4CA4C5CF9D}" name="Column13693"/>
    <tableColumn id="13702" xr3:uid="{0A8CFE70-6041-41F8-B1FE-344C5908BB55}" name="Column13694"/>
    <tableColumn id="13703" xr3:uid="{A7332B94-DF6C-404B-AB03-DBF9C94E606F}" name="Column13695"/>
    <tableColumn id="13704" xr3:uid="{C5CDDD67-2D9F-431E-89E4-CE4F985F9963}" name="Column13696"/>
    <tableColumn id="13705" xr3:uid="{27B73256-4032-4321-BE59-7461074004D8}" name="Column13697"/>
    <tableColumn id="13706" xr3:uid="{0EF6F1F7-F097-4FE8-B56D-D5414F2F8726}" name="Column13698"/>
    <tableColumn id="13707" xr3:uid="{36813B58-B51E-4B95-A658-F575BE03C495}" name="Column13699"/>
    <tableColumn id="13708" xr3:uid="{01D91943-B090-413E-B91B-9C570DA3BF17}" name="Column13700"/>
    <tableColumn id="13709" xr3:uid="{2FF22926-AECC-47B9-A51E-05057239D6EC}" name="Column13701"/>
    <tableColumn id="13710" xr3:uid="{75FCC01E-21CA-4025-B9E8-CD91706BD304}" name="Column13702"/>
    <tableColumn id="13711" xr3:uid="{280018A9-256D-4FDF-8AF3-E69C53272C41}" name="Column13703"/>
    <tableColumn id="13712" xr3:uid="{08D9166F-4450-40C8-8313-659D3E3A2779}" name="Column13704"/>
    <tableColumn id="13713" xr3:uid="{94B8665D-B175-4121-922C-272326CB9C74}" name="Column13705"/>
    <tableColumn id="13714" xr3:uid="{609E1F7D-8990-4E2F-B2A4-EAA8D6B17269}" name="Column13706"/>
    <tableColumn id="13715" xr3:uid="{BA09BF93-5B2D-4808-B6BD-B1E81F18E586}" name="Column13707"/>
    <tableColumn id="13716" xr3:uid="{483D3105-9E5D-4EA0-AC43-93C664A12151}" name="Column13708"/>
    <tableColumn id="13717" xr3:uid="{97136C9A-A794-450E-8AE3-9714F2BB6F77}" name="Column13709"/>
    <tableColumn id="13718" xr3:uid="{DA1B46C0-537B-4840-8675-665D7C31AABC}" name="Column13710"/>
    <tableColumn id="13719" xr3:uid="{D4145033-B8DB-44FB-8DAA-3A5020F33AEC}" name="Column13711"/>
    <tableColumn id="13720" xr3:uid="{BB13A074-F128-4796-8309-6CB9DB793515}" name="Column13712"/>
    <tableColumn id="13721" xr3:uid="{0D16D5EA-1C55-4D17-AA21-047E7004078D}" name="Column13713"/>
    <tableColumn id="13722" xr3:uid="{E46373C9-FE00-445F-8BE6-BB7A32FB0D46}" name="Column13714"/>
    <tableColumn id="13723" xr3:uid="{1092E189-5C38-4A2A-A939-E8B05B8E37F3}" name="Column13715"/>
    <tableColumn id="13724" xr3:uid="{EB6B2643-9D2F-42F6-AD65-AE3DE2608E1A}" name="Column13716"/>
    <tableColumn id="13725" xr3:uid="{9B3E163B-D00F-4A8C-B903-CF7DCFF14EB6}" name="Column13717"/>
    <tableColumn id="13726" xr3:uid="{CC8C2655-7933-4BCE-B659-DB9CA8F58585}" name="Column13718"/>
    <tableColumn id="13727" xr3:uid="{B4A86A12-8F68-452F-B842-9909FE40E18F}" name="Column13719"/>
    <tableColumn id="13728" xr3:uid="{ACFC09DF-F8D7-4D7B-B505-7CD9D9B3D06F}" name="Column13720"/>
    <tableColumn id="13729" xr3:uid="{AF0AD8EE-4A39-413B-93D9-AFC51C08B45E}" name="Column13721"/>
    <tableColumn id="13730" xr3:uid="{314422A7-857C-48F8-80C1-52FE9A0F77B5}" name="Column13722"/>
    <tableColumn id="13731" xr3:uid="{C8B8D165-867B-435E-B28E-47A12C6DB87C}" name="Column13723"/>
    <tableColumn id="13732" xr3:uid="{D00B4263-3680-4BBC-A16C-0D52285E6413}" name="Column13724"/>
    <tableColumn id="13733" xr3:uid="{221607D1-24F0-4C74-823A-DF2ECFF45FB1}" name="Column13725"/>
    <tableColumn id="13734" xr3:uid="{B8CFF717-87BD-4F2C-B40D-2B3B34C8F80A}" name="Column13726"/>
    <tableColumn id="13735" xr3:uid="{E0BF8EA0-5410-498F-8048-7E9A162B05E1}" name="Column13727"/>
    <tableColumn id="13736" xr3:uid="{6063E555-4539-47C2-B430-F69D615F8E0F}" name="Column13728"/>
    <tableColumn id="13737" xr3:uid="{B3EAA8BC-6672-43DA-9549-A47A7CF5672E}" name="Column13729"/>
    <tableColumn id="13738" xr3:uid="{1E38D2CB-74CE-40EE-8332-E7F5ABC33D5A}" name="Column13730"/>
    <tableColumn id="13739" xr3:uid="{1CE46F24-1A49-4C88-9E9B-6253AF7D905C}" name="Column13731"/>
    <tableColumn id="13740" xr3:uid="{7308F0C5-E1D5-4812-8A99-94751DCC9F9D}" name="Column13732"/>
    <tableColumn id="13741" xr3:uid="{727834B7-19C9-4438-9681-B9627F14C5E0}" name="Column13733"/>
    <tableColumn id="13742" xr3:uid="{7D1F4302-77DE-46F4-8CB8-6C0ED705182B}" name="Column13734"/>
    <tableColumn id="13743" xr3:uid="{5311E4A2-8191-4406-B7A4-2EEBDCB2363C}" name="Column13735"/>
    <tableColumn id="13744" xr3:uid="{00666E4A-7F81-4447-B276-46C6E3CD5268}" name="Column13736"/>
    <tableColumn id="13745" xr3:uid="{D960CF23-0723-490F-88FE-3F33F95AEADD}" name="Column13737"/>
    <tableColumn id="13746" xr3:uid="{57C52D24-0810-4D0B-A9BC-701CB38F24D4}" name="Column13738"/>
    <tableColumn id="13747" xr3:uid="{2EBF4C7D-B978-4F26-A789-D3F6C6BE6C1B}" name="Column13739"/>
    <tableColumn id="13748" xr3:uid="{9EF74E55-5318-45DE-AB17-C71D3B330DDB}" name="Column13740"/>
    <tableColumn id="13749" xr3:uid="{F9DA965C-ACD2-4838-97A8-8E0FD90C40CB}" name="Column13741"/>
    <tableColumn id="13750" xr3:uid="{AF51143A-D0DB-42BF-BA70-167E2B608476}" name="Column13742"/>
    <tableColumn id="13751" xr3:uid="{C75B0391-6006-4D31-A704-D564C35114C8}" name="Column13743"/>
    <tableColumn id="13752" xr3:uid="{529548DF-05EA-431D-90F4-5685074BC0BC}" name="Column13744"/>
    <tableColumn id="13753" xr3:uid="{1E7A21AB-90AA-453B-8249-4789D85F3DC1}" name="Column13745"/>
    <tableColumn id="13754" xr3:uid="{3DAC8001-A852-488B-98CF-F46170A314C4}" name="Column13746"/>
    <tableColumn id="13755" xr3:uid="{BA2CABAB-9175-4376-A7E3-184477CE6C8C}" name="Column13747"/>
    <tableColumn id="13756" xr3:uid="{EAAE81EF-F39F-4A4B-9676-0D844B440F07}" name="Column13748"/>
    <tableColumn id="13757" xr3:uid="{02F8AE8C-FB76-4A34-9705-D131D5BA326B}" name="Column13749"/>
    <tableColumn id="13758" xr3:uid="{50DEC13C-6332-4A60-BE78-70574063E331}" name="Column13750"/>
    <tableColumn id="13759" xr3:uid="{C4A8F77E-7F9F-468A-A58D-9FA550FC7DF1}" name="Column13751"/>
    <tableColumn id="13760" xr3:uid="{A77C7658-E6D2-4733-8811-38977087C821}" name="Column13752"/>
    <tableColumn id="13761" xr3:uid="{C4B6048E-51CA-4CBD-BB3A-F19954D3D35C}" name="Column13753"/>
    <tableColumn id="13762" xr3:uid="{E85078DE-C661-4FBC-B164-3B2A6BE96A23}" name="Column13754"/>
    <tableColumn id="13763" xr3:uid="{FB36A851-5A45-4190-843F-1C4203241A77}" name="Column13755"/>
    <tableColumn id="13764" xr3:uid="{FCD56001-DCAD-4A42-B652-DE66B89A666D}" name="Column13756"/>
    <tableColumn id="13765" xr3:uid="{758ABEA2-8053-4616-8A4F-AE34B48A74ED}" name="Column13757"/>
    <tableColumn id="13766" xr3:uid="{8CEB889E-FE66-49AE-B8E3-3148C4189E9C}" name="Column13758"/>
    <tableColumn id="13767" xr3:uid="{C9FE1488-6BCE-4B1B-AF28-799EEC86D7F1}" name="Column13759"/>
    <tableColumn id="13768" xr3:uid="{9B014373-8FEA-4DC3-899C-D6BBD9FD1BCC}" name="Column13760"/>
    <tableColumn id="13769" xr3:uid="{E1D431AE-DA35-4D2D-9B8A-A272CF4604B2}" name="Column13761"/>
    <tableColumn id="13770" xr3:uid="{9716E6FB-B83C-44CB-B558-FC44F7276111}" name="Column13762"/>
    <tableColumn id="13771" xr3:uid="{38C5F928-A7B0-44AC-BB99-25D34C43025A}" name="Column13763"/>
    <tableColumn id="13772" xr3:uid="{43CC9CF1-9EB0-4946-851B-9B97D75C776A}" name="Column13764"/>
    <tableColumn id="13773" xr3:uid="{559BBC71-47CC-4D73-A592-318EF4D00EC1}" name="Column13765"/>
    <tableColumn id="13774" xr3:uid="{BA6C7E33-1309-4421-B297-5C895F9AA5E2}" name="Column13766"/>
    <tableColumn id="13775" xr3:uid="{1A5ED49C-2F2F-4774-9DF8-4FEBE90C8549}" name="Column13767"/>
    <tableColumn id="13776" xr3:uid="{88CEA081-CDC1-444A-B7CB-33DCD4F303C3}" name="Column13768"/>
    <tableColumn id="13777" xr3:uid="{8099E3CB-61D3-446C-A8C3-B1FECCB0144A}" name="Column13769"/>
    <tableColumn id="13778" xr3:uid="{098CD51D-D318-4F4F-ACCE-59BEA923577E}" name="Column13770"/>
    <tableColumn id="13779" xr3:uid="{6AFC2BBE-355A-4DFF-BEBE-B4C86446A637}" name="Column13771"/>
    <tableColumn id="13780" xr3:uid="{D82242FB-0BE5-45DF-90A5-343D4C6E0746}" name="Column13772"/>
    <tableColumn id="13781" xr3:uid="{3B8DB3A9-AB5C-4BE8-BDA6-04B1B8F293F0}" name="Column13773"/>
    <tableColumn id="13782" xr3:uid="{966F9D4F-4594-4365-8E2D-16077D9F023C}" name="Column13774"/>
    <tableColumn id="13783" xr3:uid="{20FB430E-C2F8-44F2-AE63-40697553DCE5}" name="Column13775"/>
    <tableColumn id="13784" xr3:uid="{B0345FFB-B6F7-4772-A948-4A0E0D750A59}" name="Column13776"/>
    <tableColumn id="13785" xr3:uid="{D8C5B984-7FF8-447F-A3C3-7942C68F4C65}" name="Column13777"/>
    <tableColumn id="13786" xr3:uid="{D1F21E27-952C-4EAE-B1E5-9EF342DF9ED0}" name="Column13778"/>
    <tableColumn id="13787" xr3:uid="{CD8814CB-5252-4C8F-B38B-F1606C597911}" name="Column13779"/>
    <tableColumn id="13788" xr3:uid="{0B8EC4ED-DBD3-4641-9A06-B2A59AB081D0}" name="Column13780"/>
    <tableColumn id="13789" xr3:uid="{13E6DE7F-35FF-4C8B-BC5F-95EA7B47ADB0}" name="Column13781"/>
    <tableColumn id="13790" xr3:uid="{B0B6E8D7-1198-47FD-A570-2E465EFE1A97}" name="Column13782"/>
    <tableColumn id="13791" xr3:uid="{3426E764-E1EA-4C43-8BDD-462F3ABF7C2A}" name="Column13783"/>
    <tableColumn id="13792" xr3:uid="{E210E315-2A67-4853-B5F7-F211ED10373E}" name="Column13784"/>
    <tableColumn id="13793" xr3:uid="{C44528B0-BD32-4D9E-A343-2E3A9B1EE5AE}" name="Column13785"/>
    <tableColumn id="13794" xr3:uid="{D0297CB8-86C0-4C76-8B23-EF857644AB5E}" name="Column13786"/>
    <tableColumn id="13795" xr3:uid="{A1BC169F-24E7-4F2C-9A2A-733CC59A2B62}" name="Column13787"/>
    <tableColumn id="13796" xr3:uid="{2910021F-34A1-4CAC-809C-080C9EE4E062}" name="Column13788"/>
    <tableColumn id="13797" xr3:uid="{B9A4665D-5116-4502-ADAD-B4A3E8D0DC4C}" name="Column13789"/>
    <tableColumn id="13798" xr3:uid="{269853BF-06DC-4B9E-A47D-0642F9B4554B}" name="Column13790"/>
    <tableColumn id="13799" xr3:uid="{3EC10D5F-E08E-4F74-99EB-D0D5EFE55D33}" name="Column13791"/>
    <tableColumn id="13800" xr3:uid="{B5D47679-B8B9-46C4-A851-2B3900CE012E}" name="Column13792"/>
    <tableColumn id="13801" xr3:uid="{271B56C5-021C-44D8-B601-59B37C00D562}" name="Column13793"/>
    <tableColumn id="13802" xr3:uid="{06F8443E-AB9F-4E9F-9C27-20AABD119E64}" name="Column13794"/>
    <tableColumn id="13803" xr3:uid="{AEA6C3F0-118F-4218-92C3-4361DCAD7976}" name="Column13795"/>
    <tableColumn id="13804" xr3:uid="{336CFDA6-5CA3-4BE8-9BFC-F8CEBB300866}" name="Column13796"/>
    <tableColumn id="13805" xr3:uid="{F9E17289-5191-4279-9AE3-0C802846BE87}" name="Column13797"/>
    <tableColumn id="13806" xr3:uid="{28CC460C-4E6E-4E02-ABF9-72D0AC81B08F}" name="Column13798"/>
    <tableColumn id="13807" xr3:uid="{A65C78B3-189A-403E-9566-D90EDEAEEF07}" name="Column13799"/>
    <tableColumn id="13808" xr3:uid="{D84CBEAC-9793-408F-8B65-7B6E174523E4}" name="Column13800"/>
    <tableColumn id="13809" xr3:uid="{160AD3E3-E81F-4C60-8869-616B0C70460A}" name="Column13801"/>
    <tableColumn id="13810" xr3:uid="{19697937-A2BD-471F-B976-61487C66541D}" name="Column13802"/>
    <tableColumn id="13811" xr3:uid="{F763EC6E-557F-4135-8EE7-2C7D91545200}" name="Column13803"/>
    <tableColumn id="13812" xr3:uid="{7E4CAE02-A4A5-491E-9D45-982C9205194D}" name="Column13804"/>
    <tableColumn id="13813" xr3:uid="{929F4833-A83E-483D-8119-DB53C8FB09D3}" name="Column13805"/>
    <tableColumn id="13814" xr3:uid="{D0C1673D-C56F-462C-82B3-A066E5B656AD}" name="Column13806"/>
    <tableColumn id="13815" xr3:uid="{96D466FF-205C-4F8B-9236-18EA011D25BF}" name="Column13807"/>
    <tableColumn id="13816" xr3:uid="{C8FC881E-99FE-4105-9DBC-D940939E7DF2}" name="Column13808"/>
    <tableColumn id="13817" xr3:uid="{C6121436-14A0-413E-B006-3E34F4E601E2}" name="Column13809"/>
    <tableColumn id="13818" xr3:uid="{97781B09-E091-4362-87DE-21148E168738}" name="Column13810"/>
    <tableColumn id="13819" xr3:uid="{D080785C-1B85-44FC-8FD0-4792DC33D36A}" name="Column13811"/>
    <tableColumn id="13820" xr3:uid="{E58C5F72-5DAD-42D1-A4C8-A1D62A04655F}" name="Column13812"/>
    <tableColumn id="13821" xr3:uid="{49B94676-253F-4866-A538-3DD2C4AC81D5}" name="Column13813"/>
    <tableColumn id="13822" xr3:uid="{FF4467F0-DCD7-423B-9987-1223A70D7CAF}" name="Column13814"/>
    <tableColumn id="13823" xr3:uid="{3430C6EE-E401-45B7-AD45-C8B1B62B6C15}" name="Column13815"/>
    <tableColumn id="13824" xr3:uid="{CFADB48C-87C7-4D4A-87A7-F3BDC1EF1422}" name="Column13816"/>
    <tableColumn id="13825" xr3:uid="{3AC88914-4ED9-4C74-886A-89999AE1525E}" name="Column13817"/>
    <tableColumn id="13826" xr3:uid="{475C439F-243F-453E-AE5E-D1B6327E2994}" name="Column13818"/>
    <tableColumn id="13827" xr3:uid="{B4A1EBA5-0CA8-456B-98B4-3482892838B9}" name="Column13819"/>
    <tableColumn id="13828" xr3:uid="{40667423-FAD8-47BC-A809-D6063F6E4165}" name="Column13820"/>
    <tableColumn id="13829" xr3:uid="{592E5F83-9CE7-4AAB-8390-F2D3838DB229}" name="Column13821"/>
    <tableColumn id="13830" xr3:uid="{420B12C0-26C4-4EC1-830F-87C902AC23BD}" name="Column13822"/>
    <tableColumn id="13831" xr3:uid="{74557098-BAF6-4F2B-B52F-2FA478CD573E}" name="Column13823"/>
    <tableColumn id="13832" xr3:uid="{E4B59D6F-7F98-4068-8829-C728E6DAD1EF}" name="Column13824"/>
    <tableColumn id="13833" xr3:uid="{068C1391-7085-4C7C-9FAB-3B85D444D747}" name="Column13825"/>
    <tableColumn id="13834" xr3:uid="{2730C12B-4C2E-4985-BFC7-5AAD74644A60}" name="Column13826"/>
    <tableColumn id="13835" xr3:uid="{5290804F-53F2-4706-9DE6-8A7744F7B05D}" name="Column13827"/>
    <tableColumn id="13836" xr3:uid="{2DD65E59-743C-432F-96E8-578DE267F140}" name="Column13828"/>
    <tableColumn id="13837" xr3:uid="{4AE8B57E-202E-4184-9735-93FD10CCD3FF}" name="Column13829"/>
    <tableColumn id="13838" xr3:uid="{2A523C4A-BE3B-4477-9BA4-6E4808E8ACC4}" name="Column13830"/>
    <tableColumn id="13839" xr3:uid="{454B7373-E370-4770-BD66-D8B3820B67F1}" name="Column13831"/>
    <tableColumn id="13840" xr3:uid="{40911E1D-B97F-4C6E-97C8-39E0DF9F3D5A}" name="Column13832"/>
    <tableColumn id="13841" xr3:uid="{0A30F08B-E2A0-424D-8184-912BB218FA2A}" name="Column13833"/>
    <tableColumn id="13842" xr3:uid="{D7660DB2-0ECB-43C6-8E41-2905797C4129}" name="Column13834"/>
    <tableColumn id="13843" xr3:uid="{88B1E4AF-F74D-47EC-9B0C-01FED69FA976}" name="Column13835"/>
    <tableColumn id="13844" xr3:uid="{BF712899-8B1C-491C-8892-E2D7BFD11592}" name="Column13836"/>
    <tableColumn id="13845" xr3:uid="{6F5D5141-4FEB-442C-BDA0-71177BDD5E12}" name="Column13837"/>
    <tableColumn id="13846" xr3:uid="{CD11F8C4-9F75-4160-96B5-C892D79D7A9C}" name="Column13838"/>
    <tableColumn id="13847" xr3:uid="{95416450-5F56-41D3-B17A-5DECE82D25A4}" name="Column13839"/>
    <tableColumn id="13848" xr3:uid="{34223F0A-5EDB-4544-9F00-FB69E8DC1240}" name="Column13840"/>
    <tableColumn id="13849" xr3:uid="{6324B875-4213-4460-A18F-D87987839D11}" name="Column13841"/>
    <tableColumn id="13850" xr3:uid="{CAEC65EF-F79B-4B79-BD43-FE91A9B4F74C}" name="Column13842"/>
    <tableColumn id="13851" xr3:uid="{3400E4FD-4403-43E7-B7EA-8EA8E4AD6D50}" name="Column13843"/>
    <tableColumn id="13852" xr3:uid="{724C977C-D0C3-4C85-B8A7-E34DFF717ACF}" name="Column13844"/>
    <tableColumn id="13853" xr3:uid="{B79E110E-987B-4A3B-9F8F-7EAC3FC581FD}" name="Column13845"/>
    <tableColumn id="13854" xr3:uid="{7D2E6683-1A88-4466-9C0A-6FC08A04F815}" name="Column13846"/>
    <tableColumn id="13855" xr3:uid="{94B08905-72DC-4C55-9297-41F9A053D6CD}" name="Column13847"/>
    <tableColumn id="13856" xr3:uid="{678CF1A0-329B-436C-A108-093FBC1FCFA0}" name="Column13848"/>
    <tableColumn id="13857" xr3:uid="{2D8ED7AF-5029-47BC-8BD8-EA92EC3CF2C7}" name="Column13849"/>
    <tableColumn id="13858" xr3:uid="{0AA5139F-274E-42EB-90BC-BF583C95FD9B}" name="Column13850"/>
    <tableColumn id="13859" xr3:uid="{9BAC71C1-5BBA-4375-BF09-36920EF911B4}" name="Column13851"/>
    <tableColumn id="13860" xr3:uid="{75D55624-0099-4F08-9904-F9BB50812B87}" name="Column13852"/>
    <tableColumn id="13861" xr3:uid="{803FCC68-55A5-45FC-A7FF-07161AF454CE}" name="Column13853"/>
    <tableColumn id="13862" xr3:uid="{3FA22F8A-81E9-4919-B92A-DEA60183D15D}" name="Column13854"/>
    <tableColumn id="13863" xr3:uid="{9B40CDD8-083D-4A29-BD49-B7A9111BDDD5}" name="Column13855"/>
    <tableColumn id="13864" xr3:uid="{33BD6372-E0AC-47D9-828C-210CFD27FD7B}" name="Column13856"/>
    <tableColumn id="13865" xr3:uid="{FC74A2DD-3365-4B00-88A5-79766D676C61}" name="Column13857"/>
    <tableColumn id="13866" xr3:uid="{0C984C9E-39AF-410D-9011-8FA832FBE8A0}" name="Column13858"/>
    <tableColumn id="13867" xr3:uid="{BA5DBC3F-2C4E-431B-9696-16AC6A442978}" name="Column13859"/>
    <tableColumn id="13868" xr3:uid="{B50C0FC4-AB4A-4BC0-B333-0F5F9F97F554}" name="Column13860"/>
    <tableColumn id="13869" xr3:uid="{908AA506-257B-4B9D-8DCE-3B9CCD367994}" name="Column13861"/>
    <tableColumn id="13870" xr3:uid="{849A3CA3-0A20-4226-A6AB-86C2B51592EF}" name="Column13862"/>
    <tableColumn id="13871" xr3:uid="{D3D45873-7956-4501-9F66-B5A7464935CC}" name="Column13863"/>
    <tableColumn id="13872" xr3:uid="{0E551863-4533-47E8-AB2A-4328690A0A9D}" name="Column13864"/>
    <tableColumn id="13873" xr3:uid="{D4E8B31A-35D6-4C60-A1E8-A38B6C26F861}" name="Column13865"/>
    <tableColumn id="13874" xr3:uid="{0452FF3B-3C94-44B7-81BF-E81519720E57}" name="Column13866"/>
    <tableColumn id="13875" xr3:uid="{CEFC5AA3-270A-4BB3-8C39-D0004AF7F4A7}" name="Column13867"/>
    <tableColumn id="13876" xr3:uid="{7A626BC5-05CC-4B54-A37E-9FEA6B579687}" name="Column13868"/>
    <tableColumn id="13877" xr3:uid="{7D4B0B72-8DF5-4A83-9C8A-3C198078E2DD}" name="Column13869"/>
    <tableColumn id="13878" xr3:uid="{A5F6B5AD-66C6-4BB1-914B-2F9492A54931}" name="Column13870"/>
    <tableColumn id="13879" xr3:uid="{AB8045EE-1E94-4357-8A68-1BCD8810B9E8}" name="Column13871"/>
    <tableColumn id="13880" xr3:uid="{6D99C974-9B8E-4E47-8CC0-E1E7911F2F91}" name="Column13872"/>
    <tableColumn id="13881" xr3:uid="{2AA08200-6778-4F67-AD2A-576B9D025DE9}" name="Column13873"/>
    <tableColumn id="13882" xr3:uid="{9B2F4ED5-5357-4F38-911D-221762160D7B}" name="Column13874"/>
    <tableColumn id="13883" xr3:uid="{1ADA535E-9570-4C36-BA34-63EC20B67813}" name="Column13875"/>
    <tableColumn id="13884" xr3:uid="{02AB1C2D-39D6-43E9-B05B-68E38D52FBCE}" name="Column13876"/>
    <tableColumn id="13885" xr3:uid="{B49F81DC-9222-42A0-9EA3-D12FF31AECE4}" name="Column13877"/>
    <tableColumn id="13886" xr3:uid="{695E8987-5990-44F9-896D-3562D17DD10F}" name="Column13878"/>
    <tableColumn id="13887" xr3:uid="{EE5D8EF5-7FA5-44D2-8556-0665F9393D1E}" name="Column13879"/>
    <tableColumn id="13888" xr3:uid="{9391D1A3-3FEF-4185-B0BA-B4D6C4923E84}" name="Column13880"/>
    <tableColumn id="13889" xr3:uid="{5A67CFB2-4965-4E92-A447-3DCA9913C2E9}" name="Column13881"/>
    <tableColumn id="13890" xr3:uid="{C2138EEC-63AC-46FA-B9B7-D55AE7904C12}" name="Column13882"/>
    <tableColumn id="13891" xr3:uid="{A56FBA4C-D6AC-449C-82AB-59BC89FACD33}" name="Column13883"/>
    <tableColumn id="13892" xr3:uid="{05610A21-9825-428B-949C-F32675315968}" name="Column13884"/>
    <tableColumn id="13893" xr3:uid="{99168BFA-2553-4CE4-86BD-B6B9285518C1}" name="Column13885"/>
    <tableColumn id="13894" xr3:uid="{D4F02294-C149-42B8-A078-7F83F8C40DF9}" name="Column13886"/>
    <tableColumn id="13895" xr3:uid="{1C66FDD4-0061-4875-ACEE-CB87F98DA69B}" name="Column13887"/>
    <tableColumn id="13896" xr3:uid="{FB9B869E-5A99-46EF-9E0B-98238BF90B8A}" name="Column13888"/>
    <tableColumn id="13897" xr3:uid="{6D2FABEC-96BC-4842-B67F-A443A25224D8}" name="Column13889"/>
    <tableColumn id="13898" xr3:uid="{1ACA0E37-AB2F-4D07-9969-DFECD5E1024A}" name="Column13890"/>
    <tableColumn id="13899" xr3:uid="{9860B618-B0C6-48F0-9F57-720B924D41A5}" name="Column13891"/>
    <tableColumn id="13900" xr3:uid="{E72D036D-4360-4120-B355-362F7776CEBE}" name="Column13892"/>
    <tableColumn id="13901" xr3:uid="{F4D119C9-0B68-4C0E-BD65-BF80272A45DE}" name="Column13893"/>
    <tableColumn id="13902" xr3:uid="{08861ABB-9EFF-44B4-8EAF-8CF71547223C}" name="Column13894"/>
    <tableColumn id="13903" xr3:uid="{9B988E8D-D7E4-48D0-9041-1037469A8BD7}" name="Column13895"/>
    <tableColumn id="13904" xr3:uid="{A62C00F0-0151-4A70-9900-9D796B35D79F}" name="Column13896"/>
    <tableColumn id="13905" xr3:uid="{034ACA27-44D9-4181-A253-373402E24D4D}" name="Column13897"/>
    <tableColumn id="13906" xr3:uid="{C41E5034-73A8-4788-883C-7D19AB6F9713}" name="Column13898"/>
    <tableColumn id="13907" xr3:uid="{7F8E8A32-D751-41D1-8899-D6F76EBDB627}" name="Column13899"/>
    <tableColumn id="13908" xr3:uid="{D6C0C8A1-D969-486F-BE5A-4C9A8403701A}" name="Column13900"/>
    <tableColumn id="13909" xr3:uid="{7DF3BA85-5BE4-41AC-A4C8-4A37DD61B553}" name="Column13901"/>
    <tableColumn id="13910" xr3:uid="{0C709324-7015-4D3B-B119-4F018F39129A}" name="Column13902"/>
    <tableColumn id="13911" xr3:uid="{FE606966-60EE-4595-A654-0E0CAE17B9B6}" name="Column13903"/>
    <tableColumn id="13912" xr3:uid="{1E33A975-6160-46F6-B9D2-75E089756CF0}" name="Column13904"/>
    <tableColumn id="13913" xr3:uid="{B86335B2-F9DD-48C3-A792-1B2F3C2FFC63}" name="Column13905"/>
    <tableColumn id="13914" xr3:uid="{8F229E06-85F1-452D-83EC-647E69BA3153}" name="Column13906"/>
    <tableColumn id="13915" xr3:uid="{3B9E15E3-C0FF-4B41-AD24-AF7B130CE7D8}" name="Column13907"/>
    <tableColumn id="13916" xr3:uid="{DA9DCCF0-8CD5-4611-A72B-5EF175265655}" name="Column13908"/>
    <tableColumn id="13917" xr3:uid="{4D114C01-9C55-4D20-9547-1705B89B752A}" name="Column13909"/>
    <tableColumn id="13918" xr3:uid="{F48650F7-8F28-4A7D-9F90-15C5699CAD1A}" name="Column13910"/>
    <tableColumn id="13919" xr3:uid="{1CC2EC4F-F826-4CE9-BEDD-58DE504726CD}" name="Column13911"/>
    <tableColumn id="13920" xr3:uid="{73A19989-B599-4DAC-8DC6-36B3970E1021}" name="Column13912"/>
    <tableColumn id="13921" xr3:uid="{9BEC0D42-944B-4185-9867-91757EAF5DBF}" name="Column13913"/>
    <tableColumn id="13922" xr3:uid="{6F5AFF97-79FD-4FFA-A269-96A33F4079F5}" name="Column13914"/>
    <tableColumn id="13923" xr3:uid="{2B5CE467-54B6-43A2-B8D0-76E4EA9BDAC8}" name="Column13915"/>
    <tableColumn id="13924" xr3:uid="{092A9BD8-80B6-4D22-8480-90A0EBE01CAD}" name="Column13916"/>
    <tableColumn id="13925" xr3:uid="{6508D6E7-E5B6-4637-918B-793AF6E08BB9}" name="Column13917"/>
    <tableColumn id="13926" xr3:uid="{C6EBEFDB-6D4C-41D3-99BA-B4DEF4A743EC}" name="Column13918"/>
    <tableColumn id="13927" xr3:uid="{0474AEFA-305F-4561-9653-925D2DBA6935}" name="Column13919"/>
    <tableColumn id="13928" xr3:uid="{40F59C5C-0A4F-4DD1-882F-41ED6B7A8181}" name="Column13920"/>
    <tableColumn id="13929" xr3:uid="{0A5066AA-3CDF-419A-8AE3-E80A4057136A}" name="Column13921"/>
    <tableColumn id="13930" xr3:uid="{0965D923-DD33-4FE3-8EE4-4536E9D5071C}" name="Column13922"/>
    <tableColumn id="13931" xr3:uid="{A83BE374-5E6D-45BA-8D98-0B15497462D4}" name="Column13923"/>
    <tableColumn id="13932" xr3:uid="{A205AA5A-B232-434D-B0B6-42652701D7E7}" name="Column13924"/>
    <tableColumn id="13933" xr3:uid="{F4CAFA43-8870-4D89-B00C-EE384810EF18}" name="Column13925"/>
    <tableColumn id="13934" xr3:uid="{521887FA-A4BA-460E-9770-E7C8E5F52FE5}" name="Column13926"/>
    <tableColumn id="13935" xr3:uid="{EAC65ED0-7E3C-4B31-AEFD-3563582B75D9}" name="Column13927"/>
    <tableColumn id="13936" xr3:uid="{EC28F021-2C39-4E4B-A3E1-FE7870A3EB97}" name="Column13928"/>
    <tableColumn id="13937" xr3:uid="{0100928E-3AB8-4301-A41E-60AC10BBB556}" name="Column13929"/>
    <tableColumn id="13938" xr3:uid="{7CD5B665-241B-44CC-9718-9574D1B7EAB5}" name="Column13930"/>
    <tableColumn id="13939" xr3:uid="{1C87ACFA-1B41-4491-AAB8-7171D84524E2}" name="Column13931"/>
    <tableColumn id="13940" xr3:uid="{2C67281A-4C00-4D89-BD4F-9970B87C8469}" name="Column13932"/>
    <tableColumn id="13941" xr3:uid="{71ED37A9-223C-4D80-9031-E5A84CFFFD00}" name="Column13933"/>
    <tableColumn id="13942" xr3:uid="{E01A80F3-9DD9-4815-952B-333484077121}" name="Column13934"/>
    <tableColumn id="13943" xr3:uid="{E4E15737-8E36-4A33-90D1-72A00BF28675}" name="Column13935"/>
    <tableColumn id="13944" xr3:uid="{C9314F18-D349-463D-B5DA-32FEF69779CC}" name="Column13936"/>
    <tableColumn id="13945" xr3:uid="{1AE10611-94E1-4871-B926-1F28799E6D8A}" name="Column13937"/>
    <tableColumn id="13946" xr3:uid="{01AC7CC9-93D4-4A3B-BC44-B1C0D2542192}" name="Column13938"/>
    <tableColumn id="13947" xr3:uid="{483A2CD9-06AF-4453-AAF5-380577B9699B}" name="Column13939"/>
    <tableColumn id="13948" xr3:uid="{C6A0FEF6-8CD3-4976-8353-E158BBD04A2C}" name="Column13940"/>
    <tableColumn id="13949" xr3:uid="{3D7280B2-8D5D-4865-ACB1-85A6A5707C92}" name="Column13941"/>
    <tableColumn id="13950" xr3:uid="{4F5046F2-508E-43DB-B27A-E248C4BC66AC}" name="Column13942"/>
    <tableColumn id="13951" xr3:uid="{3DD0CACE-E999-4919-8898-D012CD960952}" name="Column13943"/>
    <tableColumn id="13952" xr3:uid="{A8B68977-EB8E-4E1A-864D-EF61534C6250}" name="Column13944"/>
    <tableColumn id="13953" xr3:uid="{A59D066D-70DC-46DF-865B-51BCF3149114}" name="Column13945"/>
    <tableColumn id="13954" xr3:uid="{A3444460-8A61-4F7B-956C-F75AB924BFFD}" name="Column13946"/>
    <tableColumn id="13955" xr3:uid="{A537276A-789D-4945-BAE7-A287CD654889}" name="Column13947"/>
    <tableColumn id="13956" xr3:uid="{A928E497-05A7-4C9E-AF76-FCB4E6C86F87}" name="Column13948"/>
    <tableColumn id="13957" xr3:uid="{0FC83704-4F69-41D5-B468-D80A70647807}" name="Column13949"/>
    <tableColumn id="13958" xr3:uid="{6BC552D4-6E77-4D89-9273-72AAFB4D789E}" name="Column13950"/>
    <tableColumn id="13959" xr3:uid="{A3872119-56DA-4DBC-8C38-BABD6BB91975}" name="Column13951"/>
    <tableColumn id="13960" xr3:uid="{6E3BFD2B-AF6E-49DE-BC43-46754E771F11}" name="Column13952"/>
    <tableColumn id="13961" xr3:uid="{193F8C8E-B0EB-4E03-835E-2BE3C46F989B}" name="Column13953"/>
    <tableColumn id="13962" xr3:uid="{331579BB-2792-4271-BDC4-151BFBB247C2}" name="Column13954"/>
    <tableColumn id="13963" xr3:uid="{B54DEB22-B92F-4C8F-8312-2654A1281F06}" name="Column13955"/>
    <tableColumn id="13964" xr3:uid="{270BBB2F-EB68-4551-9934-DACB14ACB041}" name="Column13956"/>
    <tableColumn id="13965" xr3:uid="{B5922729-DC7C-4084-BB0C-FACD5EDA916A}" name="Column13957"/>
    <tableColumn id="13966" xr3:uid="{6A0B407B-9C2D-4813-A9BD-CC155F982E6D}" name="Column13958"/>
    <tableColumn id="13967" xr3:uid="{ED21C950-A037-4565-968B-704F299546F7}" name="Column13959"/>
    <tableColumn id="13968" xr3:uid="{83BAD1A3-3924-48EE-B71F-57BE1B89054F}" name="Column13960"/>
    <tableColumn id="13969" xr3:uid="{28714703-4BB7-402A-8C7B-AEF87A5FA096}" name="Column13961"/>
    <tableColumn id="13970" xr3:uid="{056C51B6-3A60-4AB4-8858-8F683077ECF6}" name="Column13962"/>
    <tableColumn id="13971" xr3:uid="{E99E6C3D-819C-4940-B46D-49E8ED8F310F}" name="Column13963"/>
    <tableColumn id="13972" xr3:uid="{DF86798B-164F-4E47-BDD6-CFD2628420BE}" name="Column13964"/>
    <tableColumn id="13973" xr3:uid="{646937FB-D865-4010-A0DA-091F5E802EDD}" name="Column13965"/>
    <tableColumn id="13974" xr3:uid="{DC8634FF-1DF1-43F7-AABA-726A8E894814}" name="Column13966"/>
    <tableColumn id="13975" xr3:uid="{0D82B51F-2270-4733-B714-093DD7E20CB3}" name="Column13967"/>
    <tableColumn id="13976" xr3:uid="{A257BD91-3324-4777-801B-72EBAFD1B71A}" name="Column13968"/>
    <tableColumn id="13977" xr3:uid="{0B611548-A6E7-4276-980C-A7AEF2458857}" name="Column13969"/>
    <tableColumn id="13978" xr3:uid="{367B011B-2A78-4362-A552-748253FF0FD5}" name="Column13970"/>
    <tableColumn id="13979" xr3:uid="{ECA991AF-E5F1-455A-8A39-60F804BF66CB}" name="Column13971"/>
    <tableColumn id="13980" xr3:uid="{422F135E-65D9-43E0-96A5-8C479EEAE85E}" name="Column13972"/>
    <tableColumn id="13981" xr3:uid="{F3643AC4-34DB-470C-A4E1-671EEC8BCD25}" name="Column13973"/>
    <tableColumn id="13982" xr3:uid="{34C780F4-A6F6-4315-9B20-878A3C1CB188}" name="Column13974"/>
    <tableColumn id="13983" xr3:uid="{A887A728-5883-4BD2-A9C2-B1791BC38BDF}" name="Column13975"/>
    <tableColumn id="13984" xr3:uid="{EEF68BE3-CE02-4F60-91E9-6018E11037CA}" name="Column13976"/>
    <tableColumn id="13985" xr3:uid="{866FB167-6521-40AC-979A-3AF7CE9E6273}" name="Column13977"/>
    <tableColumn id="13986" xr3:uid="{D09F4632-082B-4787-AA6B-11B83E9911E9}" name="Column13978"/>
    <tableColumn id="13987" xr3:uid="{060AFD12-4122-4E14-A851-13E01E9BE332}" name="Column13979"/>
    <tableColumn id="13988" xr3:uid="{F3B33AE5-3681-45DD-96AD-9875C08C5ACB}" name="Column13980"/>
    <tableColumn id="13989" xr3:uid="{4DA10126-CFC3-4E29-A560-70C9B9802BF6}" name="Column13981"/>
    <tableColumn id="13990" xr3:uid="{4AC11034-6968-436A-A9B8-78227B5F5649}" name="Column13982"/>
    <tableColumn id="13991" xr3:uid="{E066E31F-F72E-4E92-8B86-F6C551D96230}" name="Column13983"/>
    <tableColumn id="13992" xr3:uid="{3B8CBE25-5F84-4654-AB65-2E47BD65EBAB}" name="Column13984"/>
    <tableColumn id="13993" xr3:uid="{5ECBC9CB-CEED-48FB-B606-4EA742ADE03F}" name="Column13985"/>
    <tableColumn id="13994" xr3:uid="{88F34D48-B8E6-4AA7-A2CA-33F4B5F4597F}" name="Column13986"/>
    <tableColumn id="13995" xr3:uid="{6A981B17-95DF-490D-BE7E-CF246CEA22FC}" name="Column13987"/>
    <tableColumn id="13996" xr3:uid="{F6255D3A-CDFB-4880-9F56-B475E84E11B7}" name="Column13988"/>
    <tableColumn id="13997" xr3:uid="{EA1EBB4B-73BA-4D8F-9BDF-346D108A248B}" name="Column13989"/>
    <tableColumn id="13998" xr3:uid="{1CCD0589-8548-4E90-80CE-D3E8CAF16348}" name="Column13990"/>
    <tableColumn id="13999" xr3:uid="{F27799BA-30A6-46AC-9947-983B26756FCB}" name="Column13991"/>
    <tableColumn id="14000" xr3:uid="{35F4816A-6E51-4C57-9509-C8D459817D8B}" name="Column13992"/>
    <tableColumn id="14001" xr3:uid="{6143C1E1-5A33-47E0-A00A-8EF03915CAC5}" name="Column13993"/>
    <tableColumn id="14002" xr3:uid="{E99C67AB-37F1-4C39-B418-CDACEA0E7FFA}" name="Column13994"/>
    <tableColumn id="14003" xr3:uid="{E77C00F4-77B3-45D1-8FF2-1E7180E2F6CB}" name="Column13995"/>
    <tableColumn id="14004" xr3:uid="{98AF8BD2-0667-4123-9245-E7703BCA4ABD}" name="Column13996"/>
    <tableColumn id="14005" xr3:uid="{71B02C33-EFF5-453F-BD4C-D81E98905110}" name="Column13997"/>
    <tableColumn id="14006" xr3:uid="{A95A3772-39CC-48DA-A055-170C3A2AEE1C}" name="Column13998"/>
    <tableColumn id="14007" xr3:uid="{0092BE58-2F7B-4871-8807-33138AABED56}" name="Column13999"/>
    <tableColumn id="14008" xr3:uid="{FC0B5B09-2004-4499-B06C-C4F651BB033F}" name="Column14000"/>
    <tableColumn id="14009" xr3:uid="{041800F4-5D11-4802-8462-4AB15BE2B417}" name="Column14001"/>
    <tableColumn id="14010" xr3:uid="{FE15B51D-4A82-4B60-B8C4-79A7BC4A54E8}" name="Column14002"/>
    <tableColumn id="14011" xr3:uid="{34AD555A-666B-4F86-8A58-BCAB699BE1F7}" name="Column14003"/>
    <tableColumn id="14012" xr3:uid="{ACED845A-AEDD-4695-B13D-DC06EF9E51F8}" name="Column14004"/>
    <tableColumn id="14013" xr3:uid="{0B3DFA35-3674-42FF-8B9A-280B6A72BC0F}" name="Column14005"/>
    <tableColumn id="14014" xr3:uid="{6C719F8A-D9D4-485F-8713-50FA9A1CAABD}" name="Column14006"/>
    <tableColumn id="14015" xr3:uid="{FB0DDC03-A461-459B-9CD7-D87E26881BF1}" name="Column14007"/>
    <tableColumn id="14016" xr3:uid="{D6F3FE6E-CA4E-459F-9065-63D73C2C3080}" name="Column14008"/>
    <tableColumn id="14017" xr3:uid="{43566B18-9193-4ECD-8AC9-91DA163ADE81}" name="Column14009"/>
    <tableColumn id="14018" xr3:uid="{8B5EB82A-287C-4AA3-AA15-BF89A71A942C}" name="Column14010"/>
    <tableColumn id="14019" xr3:uid="{111C4697-164C-4734-9F1A-BB6CAAE26E01}" name="Column14011"/>
    <tableColumn id="14020" xr3:uid="{AC12A71E-DD03-44EB-92EA-4A024F50D261}" name="Column14012"/>
    <tableColumn id="14021" xr3:uid="{7313318E-92C2-41B7-B670-D07789FB838B}" name="Column14013"/>
    <tableColumn id="14022" xr3:uid="{05118ED0-8DA3-40ED-8588-0E5307D39297}" name="Column14014"/>
    <tableColumn id="14023" xr3:uid="{D7707A8C-3061-4FDF-845C-D4132C75507B}" name="Column14015"/>
    <tableColumn id="14024" xr3:uid="{2F7E7307-6A7D-4419-9691-73079F470389}" name="Column14016"/>
    <tableColumn id="14025" xr3:uid="{5E43723B-40C5-43FC-81CC-E9755EF91C1F}" name="Column14017"/>
    <tableColumn id="14026" xr3:uid="{0A0A8272-00B4-433B-BD64-76FAF11564FD}" name="Column14018"/>
    <tableColumn id="14027" xr3:uid="{F5E2E46D-75F7-408D-A131-1D3C59E1FA04}" name="Column14019"/>
    <tableColumn id="14028" xr3:uid="{1D071E66-F76F-4EBC-8D70-39D3D3E23A6D}" name="Column14020"/>
    <tableColumn id="14029" xr3:uid="{F01FC1D2-6723-4F84-B972-854CF7589097}" name="Column14021"/>
    <tableColumn id="14030" xr3:uid="{8A18D9CE-6215-482B-B04B-5B8603A81E11}" name="Column14022"/>
    <tableColumn id="14031" xr3:uid="{20328697-30FD-4E1A-A407-7499A0080EC6}" name="Column14023"/>
    <tableColumn id="14032" xr3:uid="{49A27C13-F87C-4241-9BC4-70D6CD9B56BF}" name="Column14024"/>
    <tableColumn id="14033" xr3:uid="{CF25E5BA-1BDE-4688-AD2A-ACE2096DA531}" name="Column14025"/>
    <tableColumn id="14034" xr3:uid="{78247FF0-A667-477F-A48F-6F82AF3449CD}" name="Column14026"/>
    <tableColumn id="14035" xr3:uid="{AA2CE158-1D66-4692-B3A4-9318614CC2CC}" name="Column14027"/>
    <tableColumn id="14036" xr3:uid="{AAF58263-D0E3-4DE8-B1EC-EA0DA4FFCA40}" name="Column14028"/>
    <tableColumn id="14037" xr3:uid="{EB61DCB3-5A1C-40E2-9C44-A68C629B4E25}" name="Column14029"/>
    <tableColumn id="14038" xr3:uid="{BFE7D132-F868-4984-B1BC-32820444B083}" name="Column14030"/>
    <tableColumn id="14039" xr3:uid="{19D58D0F-4C6B-4C41-9806-76AEDE15FE57}" name="Column14031"/>
    <tableColumn id="14040" xr3:uid="{4D8770B2-5CAC-4636-8794-713BF74FDBF9}" name="Column14032"/>
    <tableColumn id="14041" xr3:uid="{E8930C80-E650-496D-9230-8697401A77B5}" name="Column14033"/>
    <tableColumn id="14042" xr3:uid="{9102D6A9-BECE-497D-A117-79AC266A6CEF}" name="Column14034"/>
    <tableColumn id="14043" xr3:uid="{B3C02151-9A60-4886-A695-751D3B2C9D98}" name="Column14035"/>
    <tableColumn id="14044" xr3:uid="{150D0B4C-2724-4D6C-8720-885742E24130}" name="Column14036"/>
    <tableColumn id="14045" xr3:uid="{B0FE6F6A-5F09-4585-9E5D-7F33387C2297}" name="Column14037"/>
    <tableColumn id="14046" xr3:uid="{0047A7C0-DFB5-4DD1-8368-0AF8FDB19BB5}" name="Column14038"/>
    <tableColumn id="14047" xr3:uid="{20C08D16-C982-4648-A572-3E2A8F265C84}" name="Column14039"/>
    <tableColumn id="14048" xr3:uid="{CF4624EF-B3E7-498F-B558-01BB969F5A9B}" name="Column14040"/>
    <tableColumn id="14049" xr3:uid="{E7BF74A0-A96A-4B77-A5B4-E3C474D75B39}" name="Column14041"/>
    <tableColumn id="14050" xr3:uid="{145809D4-A1AD-4834-A2C7-9417C8A3A496}" name="Column14042"/>
    <tableColumn id="14051" xr3:uid="{E820EBD1-4DCD-4E54-97B9-4B3BC65F2F24}" name="Column14043"/>
    <tableColumn id="14052" xr3:uid="{4E5AE9AD-0399-4627-9F25-D74155964E21}" name="Column14044"/>
    <tableColumn id="14053" xr3:uid="{A09CA673-AE8A-4DC8-92F7-81F26CD75878}" name="Column14045"/>
    <tableColumn id="14054" xr3:uid="{14B73C56-7C9A-4A50-9916-743A49DB7FC4}" name="Column14046"/>
    <tableColumn id="14055" xr3:uid="{263FC5FB-E88B-47F4-AC85-D64FC790CA12}" name="Column14047"/>
    <tableColumn id="14056" xr3:uid="{B1BBA796-0C99-493C-A2AF-212080A1D8E5}" name="Column14048"/>
    <tableColumn id="14057" xr3:uid="{3B543024-DC91-4DB3-AE83-66DC264B6468}" name="Column14049"/>
    <tableColumn id="14058" xr3:uid="{749A1483-DADD-41A5-898F-832D41A6397F}" name="Column14050"/>
    <tableColumn id="14059" xr3:uid="{8EF5C9FB-2483-4F20-8B0A-2674D65610DA}" name="Column14051"/>
    <tableColumn id="14060" xr3:uid="{D13C6A3D-5DF6-44E7-B730-74AA92964CBC}" name="Column14052"/>
    <tableColumn id="14061" xr3:uid="{387F832E-79DE-4AC8-AFC7-2395E8803613}" name="Column14053"/>
    <tableColumn id="14062" xr3:uid="{9BAEF534-B4BE-4098-83C5-2A01050201B4}" name="Column14054"/>
    <tableColumn id="14063" xr3:uid="{68BB94BB-9055-4A0A-915D-78382CAA65BD}" name="Column14055"/>
    <tableColumn id="14064" xr3:uid="{E843AC89-99B3-4543-95F5-C6D50028CF36}" name="Column14056"/>
    <tableColumn id="14065" xr3:uid="{2D641418-574F-432E-887B-668CB51E743E}" name="Column14057"/>
    <tableColumn id="14066" xr3:uid="{4CDB9F4F-B0D0-4224-B4F0-995DAEC0C292}" name="Column14058"/>
    <tableColumn id="14067" xr3:uid="{615E335B-E281-47C0-9214-CD5235E7B44E}" name="Column14059"/>
    <tableColumn id="14068" xr3:uid="{5DA35B47-ADE6-4336-95C3-094B7E1905CE}" name="Column14060"/>
    <tableColumn id="14069" xr3:uid="{BF44B641-0B86-48D3-BA5D-7570DA81ECF9}" name="Column14061"/>
    <tableColumn id="14070" xr3:uid="{D81F1A0C-9348-4A09-8807-D7C42AE81E67}" name="Column14062"/>
    <tableColumn id="14071" xr3:uid="{6A11ACD5-1355-4F22-9DF7-95AD887C11D4}" name="Column14063"/>
    <tableColumn id="14072" xr3:uid="{07E7C3F6-8043-43B9-A9D0-BD66392B3530}" name="Column14064"/>
    <tableColumn id="14073" xr3:uid="{7A1E64E2-96F8-445A-A33E-3BC9B0706943}" name="Column14065"/>
    <tableColumn id="14074" xr3:uid="{82E12444-BB58-486C-B498-7DEA2EF0F98D}" name="Column14066"/>
    <tableColumn id="14075" xr3:uid="{F944C920-B383-48AA-A3A6-885D2585375A}" name="Column14067"/>
    <tableColumn id="14076" xr3:uid="{566E5056-AE3E-4E87-92D6-ED46E573E370}" name="Column14068"/>
    <tableColumn id="14077" xr3:uid="{1A16C983-9273-4DAE-8E59-F3B78A0B2FEC}" name="Column14069"/>
    <tableColumn id="14078" xr3:uid="{DD9417CE-BBE5-4040-B834-03EFAE25897D}" name="Column14070"/>
    <tableColumn id="14079" xr3:uid="{848EB673-DD62-47BE-973E-E1572AB8E944}" name="Column14071"/>
    <tableColumn id="14080" xr3:uid="{2610E36A-B50C-49A8-A325-CADD4E194717}" name="Column14072"/>
    <tableColumn id="14081" xr3:uid="{34089454-F716-4EAD-BE90-E08DF3EAE33A}" name="Column14073"/>
    <tableColumn id="14082" xr3:uid="{7E7DB110-B2BA-4672-9736-1CBD3A54230D}" name="Column14074"/>
    <tableColumn id="14083" xr3:uid="{FCC4B5C3-8339-4897-84DA-20FE65463ED3}" name="Column14075"/>
    <tableColumn id="14084" xr3:uid="{6862CD7A-3230-4A09-B209-6012F57984EF}" name="Column14076"/>
    <tableColumn id="14085" xr3:uid="{8DD944D5-09BE-47AB-BCDB-4897BCE34524}" name="Column14077"/>
    <tableColumn id="14086" xr3:uid="{E990DC22-9CD1-4827-86B7-016B3260D91F}" name="Column14078"/>
    <tableColumn id="14087" xr3:uid="{E1492F52-CAEF-41FA-9BB1-7743B1E161EC}" name="Column14079"/>
    <tableColumn id="14088" xr3:uid="{B0826FC4-3EF5-4341-8750-E4073BE2F15F}" name="Column14080"/>
    <tableColumn id="14089" xr3:uid="{2D3E3F1C-FFED-4EA1-A24F-E66233F0B9A3}" name="Column14081"/>
    <tableColumn id="14090" xr3:uid="{2F894AF5-E1ED-4C2F-ACF8-68897DB6C8BB}" name="Column14082"/>
    <tableColumn id="14091" xr3:uid="{E20B8F14-4304-4E8B-9BFC-F8A3627BAC95}" name="Column14083"/>
    <tableColumn id="14092" xr3:uid="{82912606-04B6-46CB-83F2-3D8382EC7BB8}" name="Column14084"/>
    <tableColumn id="14093" xr3:uid="{0D778398-F068-4789-8F3D-31EC76BCEDCD}" name="Column14085"/>
    <tableColumn id="14094" xr3:uid="{4E4AD543-50C4-4E9D-9221-6CFA24C0543C}" name="Column14086"/>
    <tableColumn id="14095" xr3:uid="{70409423-E6FC-47F4-9551-FB2EEC47F54A}" name="Column14087"/>
    <tableColumn id="14096" xr3:uid="{04057792-ED58-45B9-A27E-B8A8193CADB5}" name="Column14088"/>
    <tableColumn id="14097" xr3:uid="{E9C82637-5F5D-4769-809C-E7970074E7A4}" name="Column14089"/>
    <tableColumn id="14098" xr3:uid="{BE7A6D1D-DF2A-4D04-A9C6-546CC36D5855}" name="Column14090"/>
    <tableColumn id="14099" xr3:uid="{C9AFBE86-3787-4CCC-8A49-FBB23C6E18CE}" name="Column14091"/>
    <tableColumn id="14100" xr3:uid="{E0CD651F-AFE9-4926-AB49-90C43976E239}" name="Column14092"/>
    <tableColumn id="14101" xr3:uid="{2BD24298-831B-40AC-BC35-BAB967458877}" name="Column14093"/>
    <tableColumn id="14102" xr3:uid="{6C31F6F4-778D-49B2-B156-38BE6E5FD335}" name="Column14094"/>
    <tableColumn id="14103" xr3:uid="{07265886-E8BD-4411-A174-0208DDC6CAFE}" name="Column14095"/>
    <tableColumn id="14104" xr3:uid="{A240048C-16A8-4EEA-85D8-AB9657AFAFE0}" name="Column14096"/>
    <tableColumn id="14105" xr3:uid="{A47C1AC6-7C93-4F30-974E-DE8018C8BD59}" name="Column14097"/>
    <tableColumn id="14106" xr3:uid="{2C6AE69B-AEB7-4086-901B-A39778D76EB1}" name="Column14098"/>
    <tableColumn id="14107" xr3:uid="{CB87220D-BD5D-4E8E-B215-F885C0529394}" name="Column14099"/>
    <tableColumn id="14108" xr3:uid="{D453372F-0569-4541-9008-46412DCD5902}" name="Column14100"/>
    <tableColumn id="14109" xr3:uid="{24D2E45D-43F4-48BA-B58F-46AE41B21052}" name="Column14101"/>
    <tableColumn id="14110" xr3:uid="{30A303A8-7361-4FE7-B7EE-500291C96205}" name="Column14102"/>
    <tableColumn id="14111" xr3:uid="{2B574A00-D078-4E52-A853-04BCD0CB354A}" name="Column14103"/>
    <tableColumn id="14112" xr3:uid="{E7FB0E10-1726-4DCF-A8FD-72B9C995B87E}" name="Column14104"/>
    <tableColumn id="14113" xr3:uid="{59B27FF6-C37C-423A-854B-F31227DCB542}" name="Column14105"/>
    <tableColumn id="14114" xr3:uid="{74321F18-AC7C-412D-8EE8-D7F4E3D2C9E2}" name="Column14106"/>
    <tableColumn id="14115" xr3:uid="{A91A7594-BBC2-483F-98F7-0812048AEA65}" name="Column14107"/>
    <tableColumn id="14116" xr3:uid="{D5EB9BB2-0BE4-4C82-B69B-2452A43D19FE}" name="Column14108"/>
    <tableColumn id="14117" xr3:uid="{5DC6C454-3A4A-4B87-A543-CF02B3D1825C}" name="Column14109"/>
    <tableColumn id="14118" xr3:uid="{237C78A7-AB9B-4144-94C7-FFFC3150DE6A}" name="Column14110"/>
    <tableColumn id="14119" xr3:uid="{640E5B40-7599-4A47-9669-F259A8257E87}" name="Column14111"/>
    <tableColumn id="14120" xr3:uid="{92B05229-2B21-4DA9-8A11-AF2C49CE7C42}" name="Column14112"/>
    <tableColumn id="14121" xr3:uid="{66B9A7ED-EDA0-4FE2-9EE9-F8CE029F10B9}" name="Column14113"/>
    <tableColumn id="14122" xr3:uid="{F2A7AB53-98A4-4CCF-A917-6D96D4B57DD9}" name="Column14114"/>
    <tableColumn id="14123" xr3:uid="{918BADFC-3607-49D4-BEF5-93D104DD480B}" name="Column14115"/>
    <tableColumn id="14124" xr3:uid="{7C37A1DB-4F55-4E01-B834-0DB236D3DCC4}" name="Column14116"/>
    <tableColumn id="14125" xr3:uid="{5D72E988-A48D-4DC5-A41E-B3EF34A28353}" name="Column14117"/>
    <tableColumn id="14126" xr3:uid="{AA307EE4-4CDF-42D7-9928-C7F27A6D9A09}" name="Column14118"/>
    <tableColumn id="14127" xr3:uid="{AB9EF281-EE7C-4537-AC19-042102E99CDD}" name="Column14119"/>
    <tableColumn id="14128" xr3:uid="{2DFF9DD9-7B81-4CE0-8BFD-4FACF2508918}" name="Column14120"/>
    <tableColumn id="14129" xr3:uid="{F51A89AE-047F-431F-91B7-B6B674D2A0F0}" name="Column14121"/>
    <tableColumn id="14130" xr3:uid="{C8301595-E3BE-402A-9B52-CF4848F18813}" name="Column14122"/>
    <tableColumn id="14131" xr3:uid="{B373AF3C-6B64-42A6-BE28-B2B51446D444}" name="Column14123"/>
    <tableColumn id="14132" xr3:uid="{A4AF09BA-4BEC-4355-8316-647719B9D70E}" name="Column14124"/>
    <tableColumn id="14133" xr3:uid="{A9E5BDCF-8383-4EA9-B6A3-7D0188804980}" name="Column14125"/>
    <tableColumn id="14134" xr3:uid="{C752F17B-14D3-473B-B7B4-179B3985E98F}" name="Column14126"/>
    <tableColumn id="14135" xr3:uid="{0756B5BC-C0B0-4FC2-BFB3-307BA04D511F}" name="Column14127"/>
    <tableColumn id="14136" xr3:uid="{524879D9-E7D0-474E-A17C-C1134996734C}" name="Column14128"/>
    <tableColumn id="14137" xr3:uid="{13A19CA7-5A78-4C38-8072-E176296C289C}" name="Column14129"/>
    <tableColumn id="14138" xr3:uid="{86E6FE67-F9BB-45D4-B69A-11F8FDE6612B}" name="Column14130"/>
    <tableColumn id="14139" xr3:uid="{98BCBA82-D96E-4009-91E0-83D4C9506AF0}" name="Column14131"/>
    <tableColumn id="14140" xr3:uid="{FF5410BD-D1AC-4E80-9371-92F18BDF89C4}" name="Column14132"/>
    <tableColumn id="14141" xr3:uid="{B535BCCC-C2F7-48E5-9BAB-C885350213B7}" name="Column14133"/>
    <tableColumn id="14142" xr3:uid="{A9E97DF1-18B0-4F1A-A006-518163DCBFB0}" name="Column14134"/>
    <tableColumn id="14143" xr3:uid="{30A5BEC2-0655-4B21-8AC2-D92BC269B3DF}" name="Column14135"/>
    <tableColumn id="14144" xr3:uid="{B72647CD-9AA5-4440-A9BF-07B03269E058}" name="Column14136"/>
    <tableColumn id="14145" xr3:uid="{2D63FE43-B0AB-4F1A-ABAA-5EAA68DEA876}" name="Column14137"/>
    <tableColumn id="14146" xr3:uid="{750AD991-7CEA-4027-B0F1-D610DBF4D0FE}" name="Column14138"/>
    <tableColumn id="14147" xr3:uid="{8FE765DE-52F2-4875-B8D7-0A635DD14E00}" name="Column14139"/>
    <tableColumn id="14148" xr3:uid="{ED1A418B-54E4-4465-8CBF-252F4700B743}" name="Column14140"/>
    <tableColumn id="14149" xr3:uid="{BD062070-EDCF-4096-85F2-BE63AA09DDCB}" name="Column14141"/>
    <tableColumn id="14150" xr3:uid="{1EA5FFCD-0021-4990-A03B-1C5CD6D96D28}" name="Column14142"/>
    <tableColumn id="14151" xr3:uid="{A6AB1BDB-03CC-473B-BA8A-EF1A91B1456D}" name="Column14143"/>
    <tableColumn id="14152" xr3:uid="{EDD56290-E83E-4B6B-83B9-AA3FF43DB577}" name="Column14144"/>
    <tableColumn id="14153" xr3:uid="{7B1F64F2-FBB5-49E6-A8B0-B67F992B24F1}" name="Column14145"/>
    <tableColumn id="14154" xr3:uid="{736B7320-D762-4C98-82B7-99ED4E33B0BF}" name="Column14146"/>
    <tableColumn id="14155" xr3:uid="{DF5BBD4D-DD12-4ED6-AA9B-2BD19053B7CC}" name="Column14147"/>
    <tableColumn id="14156" xr3:uid="{25161831-5472-4B0A-8899-C3488BD8F808}" name="Column14148"/>
    <tableColumn id="14157" xr3:uid="{CF3A66EE-ADA6-49AF-8EE2-59352E5DC678}" name="Column14149"/>
    <tableColumn id="14158" xr3:uid="{3068E717-668E-4759-8C32-67C8F8371539}" name="Column14150"/>
    <tableColumn id="14159" xr3:uid="{A0A8F465-D5AB-48DA-9D83-F60C5032FB61}" name="Column14151"/>
    <tableColumn id="14160" xr3:uid="{21E3FDA3-335F-45B1-BC0D-F8323335A5B0}" name="Column14152"/>
    <tableColumn id="14161" xr3:uid="{C51FB7C7-CB2A-4B52-9CCA-820F0C51F477}" name="Column14153"/>
    <tableColumn id="14162" xr3:uid="{E5596248-C77F-4649-8A56-69B6F8B8684E}" name="Column14154"/>
    <tableColumn id="14163" xr3:uid="{8519B107-245B-4762-A840-E88C57FC39A6}" name="Column14155"/>
    <tableColumn id="14164" xr3:uid="{3C423649-DF4F-4BA6-B0E6-9BD7646E0A5B}" name="Column14156"/>
    <tableColumn id="14165" xr3:uid="{3B9DAA10-081A-4551-AD8B-D7F5418FF9B0}" name="Column14157"/>
    <tableColumn id="14166" xr3:uid="{C5517B5E-EDA9-446F-98DB-76FC850BAD32}" name="Column14158"/>
    <tableColumn id="14167" xr3:uid="{C862CAD0-936C-460C-93AF-F6C5F215419D}" name="Column14159"/>
    <tableColumn id="14168" xr3:uid="{029B8332-C711-43B2-AFD3-17AB8C2ACD67}" name="Column14160"/>
    <tableColumn id="14169" xr3:uid="{26A90334-ABDD-49A1-AA05-CD0830C79385}" name="Column14161"/>
    <tableColumn id="14170" xr3:uid="{CDE5D09F-5DCE-444C-9355-3DCDB36F412F}" name="Column14162"/>
    <tableColumn id="14171" xr3:uid="{6F8106C1-90EA-45A9-AF98-CF5B569DAE16}" name="Column14163"/>
    <tableColumn id="14172" xr3:uid="{8D9807F5-82AC-42C7-AAC5-49B77F27E0EF}" name="Column14164"/>
    <tableColumn id="14173" xr3:uid="{8A3810EC-1053-4830-921A-FCDD298DAD7E}" name="Column14165"/>
    <tableColumn id="14174" xr3:uid="{AB75ECE1-6B1E-4332-BBFC-AFFBB6605578}" name="Column14166"/>
    <tableColumn id="14175" xr3:uid="{FE46A7AF-486D-4480-A5E5-417D9AD9858C}" name="Column14167"/>
    <tableColumn id="14176" xr3:uid="{CF5D3EC7-902C-4967-8621-06397003E9EE}" name="Column14168"/>
    <tableColumn id="14177" xr3:uid="{D4667044-5FB3-4E15-97D7-BCA902C3CD65}" name="Column14169"/>
    <tableColumn id="14178" xr3:uid="{A734740E-2F9F-4AD6-9121-E10B30389963}" name="Column14170"/>
    <tableColumn id="14179" xr3:uid="{ED1E4C8B-94DE-442D-9730-FE3BD0714510}" name="Column14171"/>
    <tableColumn id="14180" xr3:uid="{7DF99C68-10D1-4F02-9B68-09753ECDFD47}" name="Column14172"/>
    <tableColumn id="14181" xr3:uid="{0C5A229A-C01A-48D0-9192-56511D04E5E9}" name="Column14173"/>
    <tableColumn id="14182" xr3:uid="{2970E62D-3B8C-4B28-8F07-9210C1BE9EFE}" name="Column14174"/>
    <tableColumn id="14183" xr3:uid="{6FD9AEBC-39D2-4DE7-AD21-7EFFC1498E75}" name="Column14175"/>
    <tableColumn id="14184" xr3:uid="{DFC01CDD-00BC-4008-8C0F-C7B9DC7E0146}" name="Column14176"/>
    <tableColumn id="14185" xr3:uid="{C5D0343E-9F73-4985-917B-E3B221BC9ABD}" name="Column14177"/>
    <tableColumn id="14186" xr3:uid="{4FF77F08-2AF2-4456-92C7-CC39AA8636F8}" name="Column14178"/>
    <tableColumn id="14187" xr3:uid="{D29C1935-B20B-45D0-A852-887861463142}" name="Column14179"/>
    <tableColumn id="14188" xr3:uid="{08D77938-A0DC-499E-8B70-99849A0DF2EB}" name="Column14180"/>
    <tableColumn id="14189" xr3:uid="{A319790C-DC00-4CB1-82AD-2050C961CE3C}" name="Column14181"/>
    <tableColumn id="14190" xr3:uid="{9CF1DB68-0563-4373-8ADE-F4F66B291B3D}" name="Column14182"/>
    <tableColumn id="14191" xr3:uid="{D638AC4E-3DB0-4EFB-A498-6FB1B1AE90BA}" name="Column14183"/>
    <tableColumn id="14192" xr3:uid="{2F1E7694-0894-46F7-9034-985C8D544FE9}" name="Column14184"/>
    <tableColumn id="14193" xr3:uid="{0EDAF641-71CD-4B19-B295-C20DD8B697D2}" name="Column14185"/>
    <tableColumn id="14194" xr3:uid="{0AF4926A-5535-488D-93B2-8FD353E5451A}" name="Column14186"/>
    <tableColumn id="14195" xr3:uid="{040E8F2F-3105-434E-8BD9-EBE081FF1EB1}" name="Column14187"/>
    <tableColumn id="14196" xr3:uid="{DEC8BAFA-196C-43E9-AE81-163087BC2AD4}" name="Column14188"/>
    <tableColumn id="14197" xr3:uid="{F81BDD02-49F9-4149-9B64-72187AAAA532}" name="Column14189"/>
    <tableColumn id="14198" xr3:uid="{645E44F2-2D7E-4339-A102-B39FC77E22B8}" name="Column14190"/>
    <tableColumn id="14199" xr3:uid="{0048003B-004F-466E-B574-FEE25F0B902A}" name="Column14191"/>
    <tableColumn id="14200" xr3:uid="{0C27CEA9-0F53-41AA-AC7E-9A6DD5AB9720}" name="Column14192"/>
    <tableColumn id="14201" xr3:uid="{8089ED81-3EAD-4B15-B2B0-C31DCD231E66}" name="Column14193"/>
    <tableColumn id="14202" xr3:uid="{B6535DE2-6B32-4903-86D9-3EC5D28D794F}" name="Column14194"/>
    <tableColumn id="14203" xr3:uid="{0191999E-F7AA-45ED-890D-6159F555322F}" name="Column14195"/>
    <tableColumn id="14204" xr3:uid="{3E651368-59D2-487D-90D4-3277524E1F08}" name="Column14196"/>
    <tableColumn id="14205" xr3:uid="{346523FE-8C2F-423D-BF55-73719916F0DC}" name="Column14197"/>
    <tableColumn id="14206" xr3:uid="{B1DE3070-478D-4BEF-B1E8-12DD36A5349D}" name="Column14198"/>
    <tableColumn id="14207" xr3:uid="{CA2014E8-6213-45CF-9DBF-D28A107BE888}" name="Column14199"/>
    <tableColumn id="14208" xr3:uid="{4952DFD6-7860-467E-BA20-177239703F43}" name="Column14200"/>
    <tableColumn id="14209" xr3:uid="{3A259306-6440-4FE7-A7F3-F14684257080}" name="Column14201"/>
    <tableColumn id="14210" xr3:uid="{3A230E37-462A-48C4-883C-0D149360BEEF}" name="Column14202"/>
    <tableColumn id="14211" xr3:uid="{0D1DFE71-7F21-4C3C-8183-1BAD8D868757}" name="Column14203"/>
    <tableColumn id="14212" xr3:uid="{F1A5ADF6-F02D-49BF-B248-0B69DD3D9BD5}" name="Column14204"/>
    <tableColumn id="14213" xr3:uid="{CC3D3DFD-2B1C-49A2-BC63-77833BCDC885}" name="Column14205"/>
    <tableColumn id="14214" xr3:uid="{B3D74274-9A7F-442D-B8F3-982641919B4C}" name="Column14206"/>
    <tableColumn id="14215" xr3:uid="{71B1B84F-FF00-4989-A07E-AE9BC0DE7C88}" name="Column14207"/>
    <tableColumn id="14216" xr3:uid="{C6C4EB69-AF09-4B5E-8CE0-D1207295F614}" name="Column14208"/>
    <tableColumn id="14217" xr3:uid="{D0B131CE-FBF3-4469-974B-2A83BC8E5106}" name="Column14209"/>
    <tableColumn id="14218" xr3:uid="{991C56B3-0C51-4493-BFAF-6DF2A627EAB1}" name="Column14210"/>
    <tableColumn id="14219" xr3:uid="{21794570-22C3-40E9-A482-62D1CC5005A4}" name="Column14211"/>
    <tableColumn id="14220" xr3:uid="{B91AED9B-E31B-48D5-8DB2-AF88EF19C8E5}" name="Column14212"/>
    <tableColumn id="14221" xr3:uid="{7169EF14-BB99-4222-A3E2-9729F7E4A11F}" name="Column14213"/>
    <tableColumn id="14222" xr3:uid="{101C0771-C55F-49CE-A370-D281B9146D37}" name="Column14214"/>
    <tableColumn id="14223" xr3:uid="{235C394C-224C-405D-B21F-C956D47C19B7}" name="Column14215"/>
    <tableColumn id="14224" xr3:uid="{6FB981BB-0E25-4883-84AF-52E3E843CA4C}" name="Column14216"/>
    <tableColumn id="14225" xr3:uid="{0CA68218-4EBF-4E85-A8E8-A017FCD52EC4}" name="Column14217"/>
    <tableColumn id="14226" xr3:uid="{DA767A99-C817-4193-AE81-FD9742CDDD5C}" name="Column14218"/>
    <tableColumn id="14227" xr3:uid="{A22210C2-2516-4AAC-9695-3767E3F518C6}" name="Column14219"/>
    <tableColumn id="14228" xr3:uid="{DF6775D1-40C9-44D9-9FBB-1C7B7F87D851}" name="Column14220"/>
    <tableColumn id="14229" xr3:uid="{2735EEA2-2590-42D4-B3FF-28316B76F1F2}" name="Column14221"/>
    <tableColumn id="14230" xr3:uid="{6BA44953-C3E9-4862-AB3B-D3EA0F846646}" name="Column14222"/>
    <tableColumn id="14231" xr3:uid="{D4F3C30E-6888-4ACD-A631-87FB0FB068B3}" name="Column14223"/>
    <tableColumn id="14232" xr3:uid="{05DAE663-D270-4927-B56C-4E8B2D737D27}" name="Column14224"/>
    <tableColumn id="14233" xr3:uid="{0A5756D3-0A2A-4DD6-A0CD-03A3203A520A}" name="Column14225"/>
    <tableColumn id="14234" xr3:uid="{78594C9D-19F8-48F0-BB3A-1571BBBDD0E0}" name="Column14226"/>
    <tableColumn id="14235" xr3:uid="{B5CDC45F-7AA2-47A2-B7E6-B32E142B9207}" name="Column14227"/>
    <tableColumn id="14236" xr3:uid="{411B72C1-CFF6-4608-8404-2BE6FC217AE3}" name="Column14228"/>
    <tableColumn id="14237" xr3:uid="{319D58CB-D4B0-4295-8149-D099833CAF6E}" name="Column14229"/>
    <tableColumn id="14238" xr3:uid="{FADA9058-D891-437E-82C6-64FC77FDE345}" name="Column14230"/>
    <tableColumn id="14239" xr3:uid="{3B95EAC4-3859-4884-B43C-4F21D8273425}" name="Column14231"/>
    <tableColumn id="14240" xr3:uid="{9AD1BD6E-9271-484C-A146-C027F647D2C5}" name="Column14232"/>
    <tableColumn id="14241" xr3:uid="{1CA1AC66-FF3B-46C7-843A-842E5AEBFCDE}" name="Column14233"/>
    <tableColumn id="14242" xr3:uid="{8CEA8553-8428-4691-B64A-5ACF3F263D7B}" name="Column14234"/>
    <tableColumn id="14243" xr3:uid="{4628148F-AC31-48C9-B6AB-0D9D386F046D}" name="Column14235"/>
    <tableColumn id="14244" xr3:uid="{B14EBC5C-32E1-4184-8ACA-0BBC176F6CF7}" name="Column14236"/>
    <tableColumn id="14245" xr3:uid="{AA5DAABE-676B-4AF4-B7A7-80086189E3C7}" name="Column14237"/>
    <tableColumn id="14246" xr3:uid="{6F23B12B-3563-4B82-BF9D-54054EDD7C9C}" name="Column14238"/>
    <tableColumn id="14247" xr3:uid="{66A23815-DFD6-4656-81A6-55B8CDF06651}" name="Column14239"/>
    <tableColumn id="14248" xr3:uid="{720494B9-19FE-4886-80A9-A76D1245858B}" name="Column14240"/>
    <tableColumn id="14249" xr3:uid="{D34DE481-D0B3-4195-9D15-3FB8A9489CD1}" name="Column14241"/>
    <tableColumn id="14250" xr3:uid="{C7FACF34-0F1C-4555-9465-26A6995BA07B}" name="Column14242"/>
    <tableColumn id="14251" xr3:uid="{526B7E85-6BA5-425F-84D3-EED08A695DFA}" name="Column14243"/>
    <tableColumn id="14252" xr3:uid="{610A4C8D-6914-40C1-A451-E570CDACFA60}" name="Column14244"/>
    <tableColumn id="14253" xr3:uid="{D8F1D3AF-8AB5-4750-9C24-F6A0AE04094C}" name="Column14245"/>
    <tableColumn id="14254" xr3:uid="{66D9EAC3-69C1-45D0-B521-B744F1C2FB16}" name="Column14246"/>
    <tableColumn id="14255" xr3:uid="{415C5B19-8646-45CC-BE41-617D90833F9A}" name="Column14247"/>
    <tableColumn id="14256" xr3:uid="{9310D00E-95A0-49DE-8D33-AC8F35FE20B7}" name="Column14248"/>
    <tableColumn id="14257" xr3:uid="{B4C7B4E6-4E82-4EA9-A759-A73CABABAAD1}" name="Column14249"/>
    <tableColumn id="14258" xr3:uid="{A7DDFCB1-B2B6-400F-9004-1B66DA288A26}" name="Column14250"/>
    <tableColumn id="14259" xr3:uid="{3B7C7748-11CE-4A0E-801E-03B05D202152}" name="Column14251"/>
    <tableColumn id="14260" xr3:uid="{0CE62856-E341-4CFD-A266-35AC2A0DCC4E}" name="Column14252"/>
    <tableColumn id="14261" xr3:uid="{001B59F3-5E51-4D30-B02B-1B0543D97414}" name="Column14253"/>
    <tableColumn id="14262" xr3:uid="{67117CEF-CE77-4536-8DF5-B0CAFFF841D3}" name="Column14254"/>
    <tableColumn id="14263" xr3:uid="{3AF52BB6-65F7-46EB-B2B9-241B67DFE295}" name="Column14255"/>
    <tableColumn id="14264" xr3:uid="{941F2E38-BAA1-4B00-BE7B-D3217416BE28}" name="Column14256"/>
    <tableColumn id="14265" xr3:uid="{5D2550E4-D16A-4BFD-9694-DAD259CF084C}" name="Column14257"/>
    <tableColumn id="14266" xr3:uid="{FDB50B93-5DBC-475D-890C-3FC0AD1439A6}" name="Column14258"/>
    <tableColumn id="14267" xr3:uid="{132B2122-CC93-465C-B5FA-FD234EA5FEDE}" name="Column14259"/>
    <tableColumn id="14268" xr3:uid="{44AC1C43-91F5-46EC-A911-2EE173313DB5}" name="Column14260"/>
    <tableColumn id="14269" xr3:uid="{E549798B-6E60-445E-AC1D-E4534C822DB4}" name="Column14261"/>
    <tableColumn id="14270" xr3:uid="{FD0CFDB7-4392-4616-B99B-AE8A93E467E3}" name="Column14262"/>
    <tableColumn id="14271" xr3:uid="{4DA1DDC6-7FCA-4209-8F29-DBF4BC1AEB20}" name="Column14263"/>
    <tableColumn id="14272" xr3:uid="{A68DF1ED-681A-4A16-BC33-6D1DE6FE2391}" name="Column14264"/>
    <tableColumn id="14273" xr3:uid="{CBAECC03-1563-4DE2-8081-0FC04256DFA2}" name="Column14265"/>
    <tableColumn id="14274" xr3:uid="{13FB2F8B-397A-4002-BDCE-9155C72431C9}" name="Column14266"/>
    <tableColumn id="14275" xr3:uid="{66C7559F-1191-4069-AF7B-A804337CE0BC}" name="Column14267"/>
    <tableColumn id="14276" xr3:uid="{63C2491E-3B6A-4E8A-940F-7476AE5EC5B3}" name="Column14268"/>
    <tableColumn id="14277" xr3:uid="{D0387694-73BF-4CB3-A597-82DA0C44571C}" name="Column14269"/>
    <tableColumn id="14278" xr3:uid="{20DCA7C7-D37B-4911-B33F-AC6394BB9A1D}" name="Column14270"/>
    <tableColumn id="14279" xr3:uid="{4FC73199-B7CF-46C3-A33A-F80D23E8D5D8}" name="Column14271"/>
    <tableColumn id="14280" xr3:uid="{6E70A223-0BFC-4439-A2EF-4BC9D2A6B254}" name="Column14272"/>
    <tableColumn id="14281" xr3:uid="{9695CFC6-89B3-4E3E-A098-F36F5D902250}" name="Column14273"/>
    <tableColumn id="14282" xr3:uid="{CE3F7233-E792-44E4-9EDA-F01D6EAF2491}" name="Column14274"/>
    <tableColumn id="14283" xr3:uid="{20C7882F-C04F-4AED-8CE7-3D3BFCCF9E83}" name="Column14275"/>
    <tableColumn id="14284" xr3:uid="{556AFDBB-AD69-4C09-A5F0-424CB8C64A0A}" name="Column14276"/>
    <tableColumn id="14285" xr3:uid="{B8FE751A-8BE3-4FFC-80AC-88634D45070A}" name="Column14277"/>
    <tableColumn id="14286" xr3:uid="{A25C959E-44C9-458B-B63E-9C42F4652073}" name="Column14278"/>
    <tableColumn id="14287" xr3:uid="{E3602827-1453-43D1-BB11-8FE9C5F362FD}" name="Column14279"/>
    <tableColumn id="14288" xr3:uid="{4903BFF1-8FD3-4141-9B56-5A881AF46C59}" name="Column14280"/>
    <tableColumn id="14289" xr3:uid="{396DE4B1-D986-4BB1-9E1C-60DC5DE519AE}" name="Column14281"/>
    <tableColumn id="14290" xr3:uid="{B72EA1AA-3650-439E-83DA-5D7AAF1E6FBD}" name="Column14282"/>
    <tableColumn id="14291" xr3:uid="{73C1BC30-97E2-40AC-AFC9-9C3F2E5C2148}" name="Column14283"/>
    <tableColumn id="14292" xr3:uid="{CCDE1844-8756-49F9-9097-D3105044A071}" name="Column14284"/>
    <tableColumn id="14293" xr3:uid="{FE5A9B9B-9304-477B-993E-A0275D961F48}" name="Column14285"/>
    <tableColumn id="14294" xr3:uid="{94D6B43D-66D3-4DA6-BA5D-673311EAAFA8}" name="Column14286"/>
    <tableColumn id="14295" xr3:uid="{EC914E28-C328-4DD5-ACC8-927D288E444F}" name="Column14287"/>
    <tableColumn id="14296" xr3:uid="{665C10A5-5AA2-46B3-B559-98EFB9C5CC7B}" name="Column14288"/>
    <tableColumn id="14297" xr3:uid="{E92CED44-26E8-441C-A801-655573C07CF5}" name="Column14289"/>
    <tableColumn id="14298" xr3:uid="{E8374386-6F7B-404F-BCE5-5EF439B286FA}" name="Column14290"/>
    <tableColumn id="14299" xr3:uid="{B4A2BD1E-E039-402F-9A6F-09C1F562E21B}" name="Column14291"/>
    <tableColumn id="14300" xr3:uid="{43687FC3-03E1-4CC6-814C-18A817C149D4}" name="Column14292"/>
    <tableColumn id="14301" xr3:uid="{B83931C1-223A-4C24-9ED9-349EBEAAF709}" name="Column14293"/>
    <tableColumn id="14302" xr3:uid="{4C7FA807-CD98-41E0-8F96-C34EEFFB9058}" name="Column14294"/>
    <tableColumn id="14303" xr3:uid="{35D01517-2586-4CBF-B0C3-775B1E7628A0}" name="Column14295"/>
    <tableColumn id="14304" xr3:uid="{817B4A94-08B3-4241-A3FC-D4782B69E90E}" name="Column14296"/>
    <tableColumn id="14305" xr3:uid="{DAF00DF3-A5F1-4D3A-A58B-A7EFAD251607}" name="Column14297"/>
    <tableColumn id="14306" xr3:uid="{1C8E8007-3175-436B-B722-657119614820}" name="Column14298"/>
    <tableColumn id="14307" xr3:uid="{AB06C33C-7C22-4DED-AC60-7CFA4C4D3437}" name="Column14299"/>
    <tableColumn id="14308" xr3:uid="{E4E2B5EC-68B9-4999-A437-91F8C7404A85}" name="Column14300"/>
    <tableColumn id="14309" xr3:uid="{3379C12D-FB7D-4517-886C-73976712648C}" name="Column14301"/>
    <tableColumn id="14310" xr3:uid="{DAD0A411-F8A0-4DE1-90E9-835CE231295B}" name="Column14302"/>
    <tableColumn id="14311" xr3:uid="{E902C433-9858-4C7F-B479-4177EC931D4D}" name="Column14303"/>
    <tableColumn id="14312" xr3:uid="{88D79B63-7AC8-4287-A45C-B8C0DD6CD8F2}" name="Column14304"/>
    <tableColumn id="14313" xr3:uid="{A55DBFFD-809F-4F46-B83C-6D012A2EDE31}" name="Column14305"/>
    <tableColumn id="14314" xr3:uid="{38B54A3B-412F-46C7-9463-AE3FDE511518}" name="Column14306"/>
    <tableColumn id="14315" xr3:uid="{BFEB05EF-8F48-483C-9414-38DBC1E3511D}" name="Column14307"/>
    <tableColumn id="14316" xr3:uid="{F1BC7222-DD51-472C-9882-28F37DC21646}" name="Column14308"/>
    <tableColumn id="14317" xr3:uid="{9E04D303-C6B7-44B9-AF2F-1D15D3CE6709}" name="Column14309"/>
    <tableColumn id="14318" xr3:uid="{6A04F418-45D4-4469-A89C-0DF848ED8AA3}" name="Column14310"/>
    <tableColumn id="14319" xr3:uid="{54AD66A2-EEFE-4CC9-BD5E-B407CCE29F16}" name="Column14311"/>
    <tableColumn id="14320" xr3:uid="{AA37ACF2-8FB7-42E9-A6D7-2A5F8429E010}" name="Column14312"/>
    <tableColumn id="14321" xr3:uid="{600A1814-F722-46E2-B86F-B5DC3051E79F}" name="Column14313"/>
    <tableColumn id="14322" xr3:uid="{9A9D9A4C-6BC5-46FA-8109-5D964A9FFCA6}" name="Column14314"/>
    <tableColumn id="14323" xr3:uid="{3998F4A6-B419-446C-9AFB-A7B84AE67818}" name="Column14315"/>
    <tableColumn id="14324" xr3:uid="{21483852-63A4-484E-8A5C-4035526F8260}" name="Column14316"/>
    <tableColumn id="14325" xr3:uid="{11C28740-8C49-453F-B713-E81720F8CB57}" name="Column14317"/>
    <tableColumn id="14326" xr3:uid="{57B58777-15CF-488E-8686-36448D735168}" name="Column14318"/>
    <tableColumn id="14327" xr3:uid="{373A7158-3A94-473D-B8C2-9D28A4A63993}" name="Column14319"/>
    <tableColumn id="14328" xr3:uid="{C953EB29-275B-4964-AAA0-B9A50F2A52BE}" name="Column14320"/>
    <tableColumn id="14329" xr3:uid="{C7913C8C-54E5-4946-8C3F-C2F8751CD152}" name="Column14321"/>
    <tableColumn id="14330" xr3:uid="{F82D3E5A-B93C-490E-A685-66D6FAACBCB6}" name="Column14322"/>
    <tableColumn id="14331" xr3:uid="{EA9D318B-5F63-429F-AFCC-07BD6FA9E008}" name="Column14323"/>
    <tableColumn id="14332" xr3:uid="{9A441B07-FD6F-40A5-80FF-2E9DB10FE531}" name="Column14324"/>
    <tableColumn id="14333" xr3:uid="{78880ABF-7E7C-4835-869D-4BC18EFE56D9}" name="Column14325"/>
    <tableColumn id="14334" xr3:uid="{EA0A5F92-D0F7-4CD5-998C-6A56EA8963F7}" name="Column14326"/>
    <tableColumn id="14335" xr3:uid="{C49C5998-7C98-4A46-BEC2-3860F61B95C6}" name="Column14327"/>
    <tableColumn id="14336" xr3:uid="{FFD238B7-1C3D-4378-A349-41C59666A3B0}" name="Column14328"/>
    <tableColumn id="14337" xr3:uid="{0E5DD96D-417C-4122-A74D-DCA1948F1D4D}" name="Column14329"/>
    <tableColumn id="14338" xr3:uid="{903D483D-23DD-42CD-B96B-BB17489B08F2}" name="Column14330"/>
    <tableColumn id="14339" xr3:uid="{539D2B28-BC5E-4C4C-93B2-29B82C19C6C8}" name="Column14331"/>
    <tableColumn id="14340" xr3:uid="{7B1DFA51-1E90-4FAF-A059-2DE6483E1500}" name="Column14332"/>
    <tableColumn id="14341" xr3:uid="{BAB04BAD-A1C2-4ADB-9456-817E421DFD22}" name="Column14333"/>
    <tableColumn id="14342" xr3:uid="{61BFD5BD-1CBB-4AEF-B4A7-F174D8A1B910}" name="Column14334"/>
    <tableColumn id="14343" xr3:uid="{6C16DB3C-C456-489F-9A22-A771A993BB6B}" name="Column14335"/>
    <tableColumn id="14344" xr3:uid="{4C87F544-85C6-4CBC-8AF4-294BDB9F0D8C}" name="Column14336"/>
    <tableColumn id="14345" xr3:uid="{427D5919-FD9F-46E0-865A-CEE8D03B325F}" name="Column14337"/>
    <tableColumn id="14346" xr3:uid="{80ECCF89-0408-4389-853A-7E37580E30CF}" name="Column14338"/>
    <tableColumn id="14347" xr3:uid="{5F507E85-8C6B-45AF-9D2F-C15653EDCF5F}" name="Column14339"/>
    <tableColumn id="14348" xr3:uid="{6F74F5B3-944A-4616-B42C-AA329B3C76C9}" name="Column14340"/>
    <tableColumn id="14349" xr3:uid="{14D4435A-4CEE-4CDC-B030-F995ADDAD90F}" name="Column14341"/>
    <tableColumn id="14350" xr3:uid="{B800E746-4FED-4A47-9B37-3EFA4EDD1806}" name="Column14342"/>
    <tableColumn id="14351" xr3:uid="{0AC0B3D5-BD2A-4DBC-955E-757816CC9F36}" name="Column14343"/>
    <tableColumn id="14352" xr3:uid="{5924C5B6-A131-4D88-87B6-5F7ABD3FB463}" name="Column14344"/>
    <tableColumn id="14353" xr3:uid="{64BE63FE-0446-4E87-91C6-04C2C99972F1}" name="Column14345"/>
    <tableColumn id="14354" xr3:uid="{4CF6069C-900D-43B5-9E51-8B249D2B0494}" name="Column14346"/>
    <tableColumn id="14355" xr3:uid="{2B345C5B-8E65-4900-84B9-0A9DFAA73B31}" name="Column14347"/>
    <tableColumn id="14356" xr3:uid="{B4C4034C-BC59-49B8-BD1A-3D4CCA53993B}" name="Column14348"/>
    <tableColumn id="14357" xr3:uid="{4283B54E-9A0D-44A2-B9F4-0AA7D985E79B}" name="Column14349"/>
    <tableColumn id="14358" xr3:uid="{FE9F2B30-E53A-4A7E-9707-5BFEEC251E91}" name="Column14350"/>
    <tableColumn id="14359" xr3:uid="{C42F7A4D-5918-4195-8AA6-F9D00A468A3F}" name="Column14351"/>
    <tableColumn id="14360" xr3:uid="{73336459-D865-4C56-98B2-C6DD2FA70621}" name="Column14352"/>
    <tableColumn id="14361" xr3:uid="{83DAC705-CBD6-463A-9D44-19AAA78449B1}" name="Column14353"/>
    <tableColumn id="14362" xr3:uid="{A248178E-31A1-4304-B33F-38BA3B5068B6}" name="Column14354"/>
    <tableColumn id="14363" xr3:uid="{28570813-9F6C-4304-B503-D58958DAB2B8}" name="Column14355"/>
    <tableColumn id="14364" xr3:uid="{F5727CE6-D8C4-4EEE-982C-345A10238A64}" name="Column14356"/>
    <tableColumn id="14365" xr3:uid="{2B924037-BD38-4153-8F98-993569AC4659}" name="Column14357"/>
    <tableColumn id="14366" xr3:uid="{C27FBB83-6089-47B1-A799-1D806284B00E}" name="Column14358"/>
    <tableColumn id="14367" xr3:uid="{B5C1EC90-CDAA-4B48-9375-4C05A9AA4C07}" name="Column14359"/>
    <tableColumn id="14368" xr3:uid="{45F717DE-47B5-4C6E-8C30-9B1AF45FD5FB}" name="Column14360"/>
    <tableColumn id="14369" xr3:uid="{01C8C782-EF46-4FA3-9783-DB8C8DB41A02}" name="Column14361"/>
    <tableColumn id="14370" xr3:uid="{41D55390-62EE-4C10-B1C2-8E870F6A6D46}" name="Column14362"/>
    <tableColumn id="14371" xr3:uid="{7C203D34-9110-4EA0-B813-D49113C27B36}" name="Column14363"/>
    <tableColumn id="14372" xr3:uid="{3A20E554-1624-482A-9B92-05CABE0FB150}" name="Column14364"/>
    <tableColumn id="14373" xr3:uid="{42E96AA5-9C87-4339-A51E-5D56A7D24891}" name="Column14365"/>
    <tableColumn id="14374" xr3:uid="{75A4DDA8-245D-4609-977A-3118DA467983}" name="Column14366"/>
    <tableColumn id="14375" xr3:uid="{78D043BA-A089-4DA7-9F2F-97DDAA5E655C}" name="Column14367"/>
    <tableColumn id="14376" xr3:uid="{788C5C90-A8EC-4286-8E8C-07B50553041B}" name="Column14368"/>
    <tableColumn id="14377" xr3:uid="{94701E40-8572-4691-9786-FA096E67B4D4}" name="Column14369"/>
    <tableColumn id="14378" xr3:uid="{3C1FB542-A73E-4841-81A5-58F4F5EABE3E}" name="Column14370"/>
    <tableColumn id="14379" xr3:uid="{DBDAB603-7728-451A-9ED5-8DE66C9FC977}" name="Column14371"/>
    <tableColumn id="14380" xr3:uid="{C39AFF67-88EF-4616-B3C4-A1FF1C7E55BA}" name="Column14372"/>
    <tableColumn id="14381" xr3:uid="{3113DBA4-8EB6-4BAD-9AAA-B5CEE1B5DC8E}" name="Column14373"/>
    <tableColumn id="14382" xr3:uid="{0BBE2ACF-7FFB-4C1F-964D-0F89125FB6DA}" name="Column14374"/>
    <tableColumn id="14383" xr3:uid="{CE633831-DA75-43EF-8782-4AC0A36F8792}" name="Column14375"/>
    <tableColumn id="14384" xr3:uid="{E2781C72-331C-4AE6-BA81-D9FE61945E7C}" name="Column14376"/>
    <tableColumn id="14385" xr3:uid="{DE20F141-46AE-4925-81E5-464A32AC1E34}" name="Column14377"/>
    <tableColumn id="14386" xr3:uid="{90B343A0-BCC5-4244-90DF-CBE87AF8199D}" name="Column14378"/>
    <tableColumn id="14387" xr3:uid="{E1F8773C-71A7-4194-9718-3C5329EEFCC4}" name="Column14379"/>
    <tableColumn id="14388" xr3:uid="{1B9A5526-959E-4C02-BD00-9F7DC4341165}" name="Column14380"/>
    <tableColumn id="14389" xr3:uid="{90FDF65E-7BDD-423D-B48D-8BF2EE814848}" name="Column14381"/>
    <tableColumn id="14390" xr3:uid="{9A73C586-CF33-4DC8-974B-E8810BBB4763}" name="Column14382"/>
    <tableColumn id="14391" xr3:uid="{7D0D4BB5-27D5-416B-85E0-6A4E48683D59}" name="Column14383"/>
    <tableColumn id="14392" xr3:uid="{9FED52E3-901B-406C-B4F5-D52474CFB551}" name="Column14384"/>
    <tableColumn id="14393" xr3:uid="{4D713DFE-12BB-4B8D-9C17-C1019E0029BF}" name="Column14385"/>
    <tableColumn id="14394" xr3:uid="{DFBEB220-8AA4-42DA-8535-5912D0B46811}" name="Column14386"/>
    <tableColumn id="14395" xr3:uid="{8C02577D-D7D4-4CA2-8E15-0E8902593CDA}" name="Column14387"/>
    <tableColumn id="14396" xr3:uid="{5E7D61F3-B964-467D-8011-6B506EF139F6}" name="Column14388"/>
    <tableColumn id="14397" xr3:uid="{0E5DEAB3-0192-4667-9874-8EA726F421F4}" name="Column14389"/>
    <tableColumn id="14398" xr3:uid="{824556A5-79FE-4DE1-A80C-0FC6B1CD8A2A}" name="Column14390"/>
    <tableColumn id="14399" xr3:uid="{771BD385-F0C5-4F18-98F0-0F24D9518CF3}" name="Column14391"/>
    <tableColumn id="14400" xr3:uid="{A0471859-75E7-4269-BF27-38432ADC2463}" name="Column14392"/>
    <tableColumn id="14401" xr3:uid="{0ABF7C79-F0BC-4A80-8184-85FAAF740287}" name="Column14393"/>
    <tableColumn id="14402" xr3:uid="{B523EF75-79AD-4BD5-A1D7-800746325D22}" name="Column14394"/>
    <tableColumn id="14403" xr3:uid="{BA542E06-BD29-4341-8388-C68B0E14EE61}" name="Column14395"/>
    <tableColumn id="14404" xr3:uid="{0C87EA52-9948-40F6-B676-0ED01FD72260}" name="Column14396"/>
    <tableColumn id="14405" xr3:uid="{C3B78685-52AB-4516-9FFC-94D0B54BB51C}" name="Column14397"/>
    <tableColumn id="14406" xr3:uid="{AB33229B-82A9-48A2-9621-51663BC98C45}" name="Column14398"/>
    <tableColumn id="14407" xr3:uid="{58C2EE1E-1F04-42EC-AD16-3AD107E0703E}" name="Column14399"/>
    <tableColumn id="14408" xr3:uid="{C2180DD6-909B-4784-9619-959C8B91D1C9}" name="Column14400"/>
    <tableColumn id="14409" xr3:uid="{F523685B-716D-4BF7-A6ED-E1D7DA0A6B39}" name="Column14401"/>
    <tableColumn id="14410" xr3:uid="{194770E0-DE1C-4B9D-BB2F-60AF8F134605}" name="Column14402"/>
    <tableColumn id="14411" xr3:uid="{1DCB8340-4341-4679-8C68-136216120569}" name="Column14403"/>
    <tableColumn id="14412" xr3:uid="{4A33F9D3-0CA1-4A64-9E28-9E54FB6A457D}" name="Column14404"/>
    <tableColumn id="14413" xr3:uid="{7FA88C93-25DE-4694-8FBB-8AA9EF252729}" name="Column14405"/>
    <tableColumn id="14414" xr3:uid="{5EE5A109-1D88-401B-99D9-6B8A76313672}" name="Column14406"/>
    <tableColumn id="14415" xr3:uid="{42F9B197-9F34-44F7-B97F-796602F89F37}" name="Column14407"/>
    <tableColumn id="14416" xr3:uid="{36C0B410-C454-4C56-80FA-C93E80AA3F57}" name="Column14408"/>
    <tableColumn id="14417" xr3:uid="{EED3CE32-6E44-4B6A-AE68-5552546F7830}" name="Column14409"/>
    <tableColumn id="14418" xr3:uid="{BADCD967-65BB-416B-A057-2E0C5A9E3950}" name="Column14410"/>
    <tableColumn id="14419" xr3:uid="{3092FA58-2C87-4079-9A24-F3D6D9ABBFA6}" name="Column14411"/>
    <tableColumn id="14420" xr3:uid="{6FFEEE20-5F7B-4CF7-BD4B-818AF6B848EF}" name="Column14412"/>
    <tableColumn id="14421" xr3:uid="{FB4D09E5-934C-4996-8147-F69FBE65F414}" name="Column14413"/>
    <tableColumn id="14422" xr3:uid="{71BD5709-61E1-45E2-90C4-B737F281362A}" name="Column14414"/>
    <tableColumn id="14423" xr3:uid="{6F5C828C-62C5-4315-BC58-39A4D9BF1EC0}" name="Column14415"/>
    <tableColumn id="14424" xr3:uid="{DDD8C191-24F9-4E92-8B24-190809D618A0}" name="Column14416"/>
    <tableColumn id="14425" xr3:uid="{9B9B8E8F-E36B-49FE-A4CF-329B2C9FE17B}" name="Column14417"/>
    <tableColumn id="14426" xr3:uid="{B3A935B9-3E66-4B4A-975C-EB6950C03481}" name="Column14418"/>
    <tableColumn id="14427" xr3:uid="{6B512837-B8C0-45B8-8EEF-1D9B07243A24}" name="Column14419"/>
    <tableColumn id="14428" xr3:uid="{1563C647-153C-4572-AB35-D855085AAAE9}" name="Column14420"/>
    <tableColumn id="14429" xr3:uid="{089DEC5C-5BCA-4FF8-ABE0-2E0781F790B9}" name="Column14421"/>
    <tableColumn id="14430" xr3:uid="{1A31E8FA-C26C-4C6F-82AE-A9BF548E1F4C}" name="Column14422"/>
    <tableColumn id="14431" xr3:uid="{F9C26FBB-4123-445A-A730-EA46D50CCF46}" name="Column14423"/>
    <tableColumn id="14432" xr3:uid="{B43DAE30-5514-4A87-83B2-D435D5A5B28F}" name="Column14424"/>
    <tableColumn id="14433" xr3:uid="{A76F47FC-D5F4-412A-9C94-33C75E00D711}" name="Column14425"/>
    <tableColumn id="14434" xr3:uid="{E819C501-E432-4841-839F-78682840CC12}" name="Column14426"/>
    <tableColumn id="14435" xr3:uid="{41034136-3D20-4CBD-AD40-4F0231B68C73}" name="Column14427"/>
    <tableColumn id="14436" xr3:uid="{189BBAA6-3EF3-4EB6-A5D7-2E8ED906A996}" name="Column14428"/>
    <tableColumn id="14437" xr3:uid="{D991DD3E-9928-490A-A01B-8F5D4080315D}" name="Column14429"/>
    <tableColumn id="14438" xr3:uid="{5E101BA5-6B08-4C32-8909-23CD6876B58C}" name="Column14430"/>
    <tableColumn id="14439" xr3:uid="{B3C71E91-C1E4-48CA-8A9D-F604B9A66BE4}" name="Column14431"/>
    <tableColumn id="14440" xr3:uid="{A8C309EB-14D1-4051-94B0-E7922C410B48}" name="Column14432"/>
    <tableColumn id="14441" xr3:uid="{7A82B78B-1224-4D29-B387-946027E35772}" name="Column14433"/>
    <tableColumn id="14442" xr3:uid="{E698476A-07D4-4E36-AAD5-C5C069DCB7C0}" name="Column14434"/>
    <tableColumn id="14443" xr3:uid="{5CCE9A4C-4056-4911-84C8-2CB720E5B8E5}" name="Column14435"/>
    <tableColumn id="14444" xr3:uid="{540DB711-08B0-4F6D-BB72-796DE241F31F}" name="Column14436"/>
    <tableColumn id="14445" xr3:uid="{14F8AE53-016F-41F1-A86F-553303F2419A}" name="Column14437"/>
    <tableColumn id="14446" xr3:uid="{4D60E53C-5FA6-4B28-B2BC-71086B213C83}" name="Column14438"/>
    <tableColumn id="14447" xr3:uid="{895CD3DC-AC4C-4DDE-BDD7-8DDAC279AFB1}" name="Column14439"/>
    <tableColumn id="14448" xr3:uid="{0D5E92B6-4C23-4EF2-99EB-FEDF3AE9B0C3}" name="Column14440"/>
    <tableColumn id="14449" xr3:uid="{1D0AFF1D-771E-43AF-9918-0BEFE21CC4F1}" name="Column14441"/>
    <tableColumn id="14450" xr3:uid="{5D99A1DB-F79D-4A23-8246-50D97A22ED93}" name="Column14442"/>
    <tableColumn id="14451" xr3:uid="{4AAD6205-632A-44C4-8BE8-6D205B433E59}" name="Column14443"/>
    <tableColumn id="14452" xr3:uid="{C66781B0-60A4-440B-8E88-32CC5F08FED2}" name="Column14444"/>
    <tableColumn id="14453" xr3:uid="{E43889C4-5665-451B-A73A-DD14DBBF7186}" name="Column14445"/>
    <tableColumn id="14454" xr3:uid="{079E1BC5-327B-4616-B631-E52A026DF44E}" name="Column14446"/>
    <tableColumn id="14455" xr3:uid="{E0708B8C-865E-4F6B-ABA7-58DECC827337}" name="Column14447"/>
    <tableColumn id="14456" xr3:uid="{A3A3669C-BAA2-4847-AC81-2B27F4815499}" name="Column14448"/>
    <tableColumn id="14457" xr3:uid="{E39B9445-CD53-4BEA-9197-CB01C7B6060A}" name="Column14449"/>
    <tableColumn id="14458" xr3:uid="{FCB16571-C48C-453E-A109-470C130B9E92}" name="Column14450"/>
    <tableColumn id="14459" xr3:uid="{A99F6D04-935C-41AE-8D9F-832A92CB2EDE}" name="Column14451"/>
    <tableColumn id="14460" xr3:uid="{EE4AB108-3779-4DC5-9866-62ED4DDD8E4D}" name="Column14452"/>
    <tableColumn id="14461" xr3:uid="{BD13F35D-916C-427C-BBE1-D7DD8987CBA9}" name="Column14453"/>
    <tableColumn id="14462" xr3:uid="{1E43DBDD-5E6E-469A-9138-79436B8ABC36}" name="Column14454"/>
    <tableColumn id="14463" xr3:uid="{28C5A8EE-8F46-461D-A6D4-BB7439ECF1FC}" name="Column14455"/>
    <tableColumn id="14464" xr3:uid="{3650A2A4-D985-43E3-9EF6-B2CAA703C84D}" name="Column14456"/>
    <tableColumn id="14465" xr3:uid="{CA704DA5-9820-4761-B466-A93728238598}" name="Column14457"/>
    <tableColumn id="14466" xr3:uid="{A2891180-D940-48A1-8147-C2FF1A44F40A}" name="Column14458"/>
    <tableColumn id="14467" xr3:uid="{4AE649AA-1C6E-4828-9C98-8F37236609EF}" name="Column14459"/>
    <tableColumn id="14468" xr3:uid="{3D24DAC7-7A97-4310-AE3D-592D37415BDF}" name="Column14460"/>
    <tableColumn id="14469" xr3:uid="{01A682FF-5257-4306-BA47-53152A20251E}" name="Column14461"/>
    <tableColumn id="14470" xr3:uid="{082099DE-FCBE-417C-93F0-EC80DBAAD028}" name="Column14462"/>
    <tableColumn id="14471" xr3:uid="{39348874-842A-4E1E-89DE-E3518530DA30}" name="Column14463"/>
    <tableColumn id="14472" xr3:uid="{69F1AD47-0B6B-4825-8149-3F7576D4DE1E}" name="Column14464"/>
    <tableColumn id="14473" xr3:uid="{755709C0-CF64-4306-8799-6C24AEFF38B7}" name="Column14465"/>
    <tableColumn id="14474" xr3:uid="{ADEB3D80-03C5-4409-9146-A67ADA323030}" name="Column14466"/>
    <tableColumn id="14475" xr3:uid="{F78645EF-2000-4D46-83CE-F6DED73278F7}" name="Column14467"/>
    <tableColumn id="14476" xr3:uid="{0E1CAC5B-21B9-4A06-9A07-B0B084C789F7}" name="Column14468"/>
    <tableColumn id="14477" xr3:uid="{174DF753-62DB-4A86-A573-3B9B11128930}" name="Column14469"/>
    <tableColumn id="14478" xr3:uid="{6015FC89-5AF0-45DC-92A7-152C51C4A417}" name="Column14470"/>
    <tableColumn id="14479" xr3:uid="{1987F7FC-A4ED-4A4F-B961-DF6FD4D96F0C}" name="Column14471"/>
    <tableColumn id="14480" xr3:uid="{22B43AF0-DAEC-4048-8E94-11FC4CA04ACF}" name="Column14472"/>
    <tableColumn id="14481" xr3:uid="{048E2299-8498-4C2A-BE63-5635D85A4344}" name="Column14473"/>
    <tableColumn id="14482" xr3:uid="{CF62A3EC-1248-43D0-B431-AEE3DB582FC0}" name="Column14474"/>
    <tableColumn id="14483" xr3:uid="{DA7D9CD2-43B7-41FD-956A-00026F3DAD50}" name="Column14475"/>
    <tableColumn id="14484" xr3:uid="{D29AC855-F916-4F9D-BADA-55D7E7F1EDBF}" name="Column14476"/>
    <tableColumn id="14485" xr3:uid="{87D6CFA1-F1DB-4467-8F6B-CB17655C88B4}" name="Column14477"/>
    <tableColumn id="14486" xr3:uid="{40A73CD5-0F8B-4A75-B9A1-E68C015DB26C}" name="Column14478"/>
    <tableColumn id="14487" xr3:uid="{6DA837EE-535A-49C4-9394-193027033844}" name="Column14479"/>
    <tableColumn id="14488" xr3:uid="{37728725-542D-49A3-80E9-164E75DC39AC}" name="Column14480"/>
    <tableColumn id="14489" xr3:uid="{DC3747F5-59B2-4817-A7B4-9325F89312AD}" name="Column14481"/>
    <tableColumn id="14490" xr3:uid="{5D097D45-719B-488E-A75A-B04D4DDEF944}" name="Column14482"/>
    <tableColumn id="14491" xr3:uid="{0AA76B4E-23EE-4191-992B-AD66F3823EED}" name="Column14483"/>
    <tableColumn id="14492" xr3:uid="{381E67AC-1C4E-4BA3-8562-C6246648D592}" name="Column14484"/>
    <tableColumn id="14493" xr3:uid="{C754E5FC-67F7-4D20-8D01-5608432CB8AD}" name="Column14485"/>
    <tableColumn id="14494" xr3:uid="{2BA1EA34-A4CD-409A-941C-A2F8179C39D1}" name="Column14486"/>
    <tableColumn id="14495" xr3:uid="{5A77982A-CA8A-435D-B892-AFB73EEE2735}" name="Column14487"/>
    <tableColumn id="14496" xr3:uid="{299F71F2-BDF8-4FAF-A164-FDD401699411}" name="Column14488"/>
    <tableColumn id="14497" xr3:uid="{AAC7C106-8995-4CEB-929D-1B661987F4FE}" name="Column14489"/>
    <tableColumn id="14498" xr3:uid="{73899726-B7A9-4B86-8D73-685440DE231C}" name="Column14490"/>
    <tableColumn id="14499" xr3:uid="{2CD10119-BA9F-4DD8-BF69-2531CAE2AC5A}" name="Column14491"/>
    <tableColumn id="14500" xr3:uid="{723FAE87-4B6E-40E4-AC8E-B278AA19044F}" name="Column14492"/>
    <tableColumn id="14501" xr3:uid="{B243C1AB-87CC-4484-94F4-CA8ED02676FA}" name="Column14493"/>
    <tableColumn id="14502" xr3:uid="{B685B221-A46D-4104-81D9-FCFD9C1743FE}" name="Column14494"/>
    <tableColumn id="14503" xr3:uid="{50F543D7-F8E6-4A50-A24B-CA51615F1971}" name="Column14495"/>
    <tableColumn id="14504" xr3:uid="{24782769-4FB5-4FF3-927F-F9E11AACB3FB}" name="Column14496"/>
    <tableColumn id="14505" xr3:uid="{0C02950A-C143-4D1D-B682-51D376D5D839}" name="Column14497"/>
    <tableColumn id="14506" xr3:uid="{1169BB8E-D78B-4CE6-88BF-2900B4F78CE8}" name="Column14498"/>
    <tableColumn id="14507" xr3:uid="{A1BD9566-26DD-4F75-BDF8-9C984C75522A}" name="Column14499"/>
    <tableColumn id="14508" xr3:uid="{819A98ED-C519-41E3-98F5-C78A58D82A9B}" name="Column14500"/>
    <tableColumn id="14509" xr3:uid="{87130B91-5458-4104-85BD-23856A01F1AC}" name="Column14501"/>
    <tableColumn id="14510" xr3:uid="{BD2BEA39-48DA-4C18-A578-1E15AB2EB8DA}" name="Column14502"/>
    <tableColumn id="14511" xr3:uid="{3440684F-E392-4FF2-AC30-7FEE07A6EB92}" name="Column14503"/>
    <tableColumn id="14512" xr3:uid="{D22E4506-3111-4871-A088-2276202E3A3E}" name="Column14504"/>
    <tableColumn id="14513" xr3:uid="{FBB41969-9099-497D-B0ED-F58D3E78EE76}" name="Column14505"/>
    <tableColumn id="14514" xr3:uid="{58A7C016-5E91-4B5C-A3FF-B97B0EF7962E}" name="Column14506"/>
    <tableColumn id="14515" xr3:uid="{6404AF75-64E0-4093-8CE6-8A0E1FA39AD2}" name="Column14507"/>
    <tableColumn id="14516" xr3:uid="{71C8ECCF-4606-431F-AB3E-5F1FF303659B}" name="Column14508"/>
    <tableColumn id="14517" xr3:uid="{648BF9BA-F85B-4FC7-BC49-5D396E3A1291}" name="Column14509"/>
    <tableColumn id="14518" xr3:uid="{635807BA-402C-41A9-B15E-30CD888F6574}" name="Column14510"/>
    <tableColumn id="14519" xr3:uid="{351C9126-147E-40B5-AA8E-9EF17BB543F7}" name="Column14511"/>
    <tableColumn id="14520" xr3:uid="{BC549ADF-F571-42B1-8E97-F083C535060D}" name="Column14512"/>
    <tableColumn id="14521" xr3:uid="{4684C8EE-F8F3-4712-82D8-8B03739934FC}" name="Column14513"/>
    <tableColumn id="14522" xr3:uid="{E86524E0-7561-4582-9AD1-415AFCAE070D}" name="Column14514"/>
    <tableColumn id="14523" xr3:uid="{9877A894-CAF1-4A23-8A0A-18DFC329EF97}" name="Column14515"/>
    <tableColumn id="14524" xr3:uid="{1475F8F7-C41E-4C9F-935F-9BC139CED16D}" name="Column14516"/>
    <tableColumn id="14525" xr3:uid="{CB6EEFD2-A4A8-4053-850D-4AA448F5C7A5}" name="Column14517"/>
    <tableColumn id="14526" xr3:uid="{203B7276-395E-45FE-A63E-052B91565477}" name="Column14518"/>
    <tableColumn id="14527" xr3:uid="{6E9576B2-B08C-4FE1-9C36-0E9C1739B845}" name="Column14519"/>
    <tableColumn id="14528" xr3:uid="{DD55B89C-5B82-4052-883D-B8BC34DF3B8B}" name="Column14520"/>
    <tableColumn id="14529" xr3:uid="{A05806B2-60D7-4BBE-A769-AB6640FC730C}" name="Column14521"/>
    <tableColumn id="14530" xr3:uid="{D043F9F1-E841-4637-8CC2-D893B6FD09B9}" name="Column14522"/>
    <tableColumn id="14531" xr3:uid="{82D1445A-9BD9-4057-821F-79D168B95AFA}" name="Column14523"/>
    <tableColumn id="14532" xr3:uid="{3DE908F2-BDEB-4856-94AA-BDA62980603D}" name="Column14524"/>
    <tableColumn id="14533" xr3:uid="{11DB1038-CB81-476F-AD0B-2C903DE92DF7}" name="Column14525"/>
    <tableColumn id="14534" xr3:uid="{BEF1C0DB-D8B8-4D8A-A6EB-5C83FB3CA243}" name="Column14526"/>
    <tableColumn id="14535" xr3:uid="{637550BC-B52D-4A99-AE3D-E5AD3EC39ED7}" name="Column14527"/>
    <tableColumn id="14536" xr3:uid="{3A557933-4DE3-41D0-ADAC-45BDB8992C3E}" name="Column14528"/>
    <tableColumn id="14537" xr3:uid="{EC79990E-F385-46FE-BE56-080B36DE5FC8}" name="Column14529"/>
    <tableColumn id="14538" xr3:uid="{7F93FD23-6018-44D0-A86C-30BE84B27572}" name="Column14530"/>
    <tableColumn id="14539" xr3:uid="{2CEE98B5-91D2-4B1E-9AF2-2367A4DE76E5}" name="Column14531"/>
    <tableColumn id="14540" xr3:uid="{1750FA6D-6A96-478B-A494-46FF875B2FF8}" name="Column14532"/>
    <tableColumn id="14541" xr3:uid="{D9824A7B-545E-4E78-B8E0-CE4E0184D619}" name="Column14533"/>
    <tableColumn id="14542" xr3:uid="{612EFD39-EA61-4026-8E4A-486A7B77D261}" name="Column14534"/>
    <tableColumn id="14543" xr3:uid="{B9FEBFF7-FC6A-4793-B6F4-242D05741C75}" name="Column14535"/>
    <tableColumn id="14544" xr3:uid="{1AF3D911-46ED-413A-A64C-4ECC0501110C}" name="Column14536"/>
    <tableColumn id="14545" xr3:uid="{02F5060A-25F6-486B-A376-016EA52BC19E}" name="Column14537"/>
    <tableColumn id="14546" xr3:uid="{B4A04F85-6734-4B91-A11C-6B7D1C39063B}" name="Column14538"/>
    <tableColumn id="14547" xr3:uid="{4829F1AE-9A19-4FBC-AF2F-C2F49242F522}" name="Column14539"/>
    <tableColumn id="14548" xr3:uid="{22BED1A1-9B4C-4723-94CE-10E2475C13C3}" name="Column14540"/>
    <tableColumn id="14549" xr3:uid="{80255C1F-D7D1-426F-94E8-A4409819BB58}" name="Column14541"/>
    <tableColumn id="14550" xr3:uid="{128DC8E5-0995-4344-990D-A195DAEAEF3A}" name="Column14542"/>
    <tableColumn id="14551" xr3:uid="{BA2EFEC5-31F2-4E79-B38C-8BA320C123D8}" name="Column14543"/>
    <tableColumn id="14552" xr3:uid="{D46B02A0-4F9B-4987-9F80-A256A13D462B}" name="Column14544"/>
    <tableColumn id="14553" xr3:uid="{3B351B73-BFC6-4173-AE9B-0C54D35CCB3F}" name="Column14545"/>
    <tableColumn id="14554" xr3:uid="{2C368BF0-4876-464D-86EA-1408C3257A0D}" name="Column14546"/>
    <tableColumn id="14555" xr3:uid="{5DC1734E-5FF1-4BB1-8868-CE429DB62867}" name="Column14547"/>
    <tableColumn id="14556" xr3:uid="{5EEEB4A9-A80E-4B87-BAD0-49250E94C627}" name="Column14548"/>
    <tableColumn id="14557" xr3:uid="{E26480C9-AD09-44DE-B367-B7FFBDD21755}" name="Column14549"/>
    <tableColumn id="14558" xr3:uid="{34344F6D-837E-4438-9DE8-5E5EFEAA05B1}" name="Column14550"/>
    <tableColumn id="14559" xr3:uid="{468BEF23-CA6F-49DC-99D0-6FA8465F0C30}" name="Column14551"/>
    <tableColumn id="14560" xr3:uid="{E49EE8FA-F97F-4457-8B33-839A95886488}" name="Column14552"/>
    <tableColumn id="14561" xr3:uid="{D6B664AB-FF39-4266-8584-BB9351C2FE0E}" name="Column14553"/>
    <tableColumn id="14562" xr3:uid="{349AF616-761D-4934-864E-6EF488C353FF}" name="Column14554"/>
    <tableColumn id="14563" xr3:uid="{1C331196-E38A-442E-A3FA-5E0F6CA6931E}" name="Column14555"/>
    <tableColumn id="14564" xr3:uid="{939640C6-4D0F-4E32-AC67-27C5A9461E5D}" name="Column14556"/>
    <tableColumn id="14565" xr3:uid="{865F4BC8-C7DA-4715-BA47-F85D0158B8DD}" name="Column14557"/>
    <tableColumn id="14566" xr3:uid="{F0C21177-8DC1-4685-A57F-DF9605D4437A}" name="Column14558"/>
    <tableColumn id="14567" xr3:uid="{5F46E73D-F54E-4CE6-BBFE-EADFCAC7A009}" name="Column14559"/>
    <tableColumn id="14568" xr3:uid="{357CD9E5-F01D-4C2E-AD36-E55BD2706866}" name="Column14560"/>
    <tableColumn id="14569" xr3:uid="{30157D6B-292D-4C29-9202-86DC7CF9C87D}" name="Column14561"/>
    <tableColumn id="14570" xr3:uid="{0DE2EC3A-2B8C-42C1-AD66-8D96745AC64F}" name="Column14562"/>
    <tableColumn id="14571" xr3:uid="{363D521A-3EB9-4935-ADAF-3CF87F93E5CF}" name="Column14563"/>
    <tableColumn id="14572" xr3:uid="{4C279C1C-B6FA-4035-A923-7C712B5477F5}" name="Column14564"/>
    <tableColumn id="14573" xr3:uid="{29E52C1D-05E5-4DEB-B444-9DE017ED1B61}" name="Column14565"/>
    <tableColumn id="14574" xr3:uid="{954BD568-BBC4-4E82-A5FC-4433BE3A0FF9}" name="Column14566"/>
    <tableColumn id="14575" xr3:uid="{8173BE29-689C-46AF-B14A-EA5DA12D3B8D}" name="Column14567"/>
    <tableColumn id="14576" xr3:uid="{669A4C52-28B4-4C71-AD5D-18D4BB94E4BC}" name="Column14568"/>
    <tableColumn id="14577" xr3:uid="{3625E10D-9701-4177-925F-D2EAB6536492}" name="Column14569"/>
    <tableColumn id="14578" xr3:uid="{B2EC758E-0F22-43CA-AF3B-18938CBC94C6}" name="Column14570"/>
    <tableColumn id="14579" xr3:uid="{878D0FCA-B730-480E-AFAC-889B04C5E7EF}" name="Column14571"/>
    <tableColumn id="14580" xr3:uid="{512EC3B0-DE66-476A-BFD6-3DEA2AF24C19}" name="Column14572"/>
    <tableColumn id="14581" xr3:uid="{A3EAB45F-8884-407A-981A-CD0032215693}" name="Column14573"/>
    <tableColumn id="14582" xr3:uid="{848270AD-1EAB-4C49-8920-0381DD83FCD9}" name="Column14574"/>
    <tableColumn id="14583" xr3:uid="{F4E8C8B9-48FB-458B-A6E1-369010ECD9C9}" name="Column14575"/>
    <tableColumn id="14584" xr3:uid="{A900763A-0437-4D9C-9272-D098D2AEDA57}" name="Column14576"/>
    <tableColumn id="14585" xr3:uid="{DC24C38D-3240-42BD-8400-60674819A853}" name="Column14577"/>
    <tableColumn id="14586" xr3:uid="{5DCBD98B-4359-4DCB-A77D-C910F7AF34F6}" name="Column14578"/>
    <tableColumn id="14587" xr3:uid="{4478EC76-A39A-4B32-84E1-9ECB9E99F929}" name="Column14579"/>
    <tableColumn id="14588" xr3:uid="{47D8A8B9-75C0-43C0-B1DC-92DABEDDC8BD}" name="Column14580"/>
    <tableColumn id="14589" xr3:uid="{A9B422B8-CF40-46CC-B68B-29BCC1533F54}" name="Column14581"/>
    <tableColumn id="14590" xr3:uid="{2C5FAF24-9C3E-4DA1-B1A6-BA78815B9600}" name="Column14582"/>
    <tableColumn id="14591" xr3:uid="{B21FC605-5459-4C5A-9039-5318E8B2E776}" name="Column14583"/>
    <tableColumn id="14592" xr3:uid="{A1420A66-9D1F-447B-85DE-C38B3077922B}" name="Column14584"/>
    <tableColumn id="14593" xr3:uid="{D6A56D52-2B82-4EA6-A3D8-F7916E6AA549}" name="Column14585"/>
    <tableColumn id="14594" xr3:uid="{87C8627E-50B9-45DF-ADEE-E88B1292052F}" name="Column14586"/>
    <tableColumn id="14595" xr3:uid="{9FCCC587-2731-484C-897F-14CB4E294990}" name="Column14587"/>
    <tableColumn id="14596" xr3:uid="{CE382AB3-5305-4DD8-974B-1BC0E2C89623}" name="Column14588"/>
    <tableColumn id="14597" xr3:uid="{CA122C32-1503-41B7-B337-9B6A9325B700}" name="Column14589"/>
    <tableColumn id="14598" xr3:uid="{66387ABE-E683-414B-933C-274471243999}" name="Column14590"/>
    <tableColumn id="14599" xr3:uid="{2853519D-CC4F-418E-9CB4-E3AB35FB5D05}" name="Column14591"/>
    <tableColumn id="14600" xr3:uid="{83ED9C87-4006-45B4-9A63-FC3F35F4AC07}" name="Column14592"/>
    <tableColumn id="14601" xr3:uid="{203ABDCC-A4F3-456A-ACAA-998FAECFD486}" name="Column14593"/>
    <tableColumn id="14602" xr3:uid="{EF1DBB33-64E1-4794-A2F2-AA31251F24A0}" name="Column14594"/>
    <tableColumn id="14603" xr3:uid="{86E29AD7-7743-4098-9B13-B7E78EB4A1FA}" name="Column14595"/>
    <tableColumn id="14604" xr3:uid="{52991B34-57C4-4B63-AF5D-A7B5D5D2B45F}" name="Column14596"/>
    <tableColumn id="14605" xr3:uid="{B53F628C-05F9-46AF-AC7C-8C3F96C49AE1}" name="Column14597"/>
    <tableColumn id="14606" xr3:uid="{59B03F40-761A-48D2-9D6D-2FE93E41833F}" name="Column14598"/>
    <tableColumn id="14607" xr3:uid="{FB65B832-C269-4F09-AFBC-4F32AA280359}" name="Column14599"/>
    <tableColumn id="14608" xr3:uid="{D39953B0-745C-4C72-ABF8-EB0174874F90}" name="Column14600"/>
    <tableColumn id="14609" xr3:uid="{B8E3653D-3832-4D2A-8D6D-6004679BDA0B}" name="Column14601"/>
    <tableColumn id="14610" xr3:uid="{8A718A50-EDC7-4FE6-AD65-6378381AB48E}" name="Column14602"/>
    <tableColumn id="14611" xr3:uid="{5917274F-6AD5-4064-9EA9-779C761E9053}" name="Column14603"/>
    <tableColumn id="14612" xr3:uid="{3BB81B7B-4D0A-42C6-BB91-529E54324637}" name="Column14604"/>
    <tableColumn id="14613" xr3:uid="{C4CFDB05-317F-473A-8225-7E310EF22C03}" name="Column14605"/>
    <tableColumn id="14614" xr3:uid="{67470CBE-84B6-4886-A758-4839697FEEE1}" name="Column14606"/>
    <tableColumn id="14615" xr3:uid="{7F39600B-743A-4781-AF13-B8E89083EAD4}" name="Column14607"/>
    <tableColumn id="14616" xr3:uid="{77375660-AEEE-4ADE-B468-857EB9BB5044}" name="Column14608"/>
    <tableColumn id="14617" xr3:uid="{0FA4BAD7-1C33-47E8-9089-772595A4B403}" name="Column14609"/>
    <tableColumn id="14618" xr3:uid="{1F8FC28E-46D9-4828-97F2-4DDE343B0AB1}" name="Column14610"/>
    <tableColumn id="14619" xr3:uid="{AD11AA3C-5C77-4BC4-938D-81032878876A}" name="Column14611"/>
    <tableColumn id="14620" xr3:uid="{4D400954-E37B-49DE-8FE7-71B1022B7524}" name="Column14612"/>
    <tableColumn id="14621" xr3:uid="{BD2C0396-1A1D-4736-87B5-C49621811087}" name="Column14613"/>
    <tableColumn id="14622" xr3:uid="{E0981DE2-2C14-4B56-BBD9-DDF8FA4D815E}" name="Column14614"/>
    <tableColumn id="14623" xr3:uid="{3B11481A-F48A-4025-B689-073EBE280060}" name="Column14615"/>
    <tableColumn id="14624" xr3:uid="{AF9B56D7-17FD-46A3-8EE4-8A3D9B0945B6}" name="Column14616"/>
    <tableColumn id="14625" xr3:uid="{4F14E9D2-E507-4CC7-9F7D-54B4318FED71}" name="Column14617"/>
    <tableColumn id="14626" xr3:uid="{0C9CD988-64E0-4A0A-BEBB-DAF3927D4738}" name="Column14618"/>
    <tableColumn id="14627" xr3:uid="{CB4B9B63-A52F-4D85-B05B-3E2B9110D667}" name="Column14619"/>
    <tableColumn id="14628" xr3:uid="{2A9087AB-C421-4FDC-BCFB-F0F7910AA3DF}" name="Column14620"/>
    <tableColumn id="14629" xr3:uid="{619090CE-17D5-4B05-85F0-34C0ED9A4A7F}" name="Column14621"/>
    <tableColumn id="14630" xr3:uid="{5E518D64-8A88-4C90-9161-4472CED2C8FC}" name="Column14622"/>
    <tableColumn id="14631" xr3:uid="{6D7C1172-387E-4C7A-8324-CA21AD33066D}" name="Column14623"/>
    <tableColumn id="14632" xr3:uid="{8F02793E-195C-4463-8140-0785EA23C811}" name="Column14624"/>
    <tableColumn id="14633" xr3:uid="{4161EFED-154A-44A4-B632-E11A2F59A21E}" name="Column14625"/>
    <tableColumn id="14634" xr3:uid="{0F118BC1-8B6F-482D-B3EC-CCDF9A5056A2}" name="Column14626"/>
    <tableColumn id="14635" xr3:uid="{262804E2-4FC5-47C7-99A4-A12FD6259ECE}" name="Column14627"/>
    <tableColumn id="14636" xr3:uid="{BFA2B8E5-90A5-455B-B1FC-FBA00A22EFE7}" name="Column14628"/>
    <tableColumn id="14637" xr3:uid="{CEBBA44D-2A57-4A9B-A4A5-2B1DF54A3EDB}" name="Column14629"/>
    <tableColumn id="14638" xr3:uid="{31226B85-7B09-4029-A9FF-FBA0F4C13473}" name="Column14630"/>
    <tableColumn id="14639" xr3:uid="{A3F41FED-679C-4455-A6B6-1FE00B8EE517}" name="Column14631"/>
    <tableColumn id="14640" xr3:uid="{953F361E-A4F4-4803-A0C2-9491F15A4089}" name="Column14632"/>
    <tableColumn id="14641" xr3:uid="{055591AC-2C22-4E7C-9C21-340ECBD0F634}" name="Column14633"/>
    <tableColumn id="14642" xr3:uid="{9F82D387-1322-4546-8D8F-45C7A5022853}" name="Column14634"/>
    <tableColumn id="14643" xr3:uid="{9C6751B6-D37E-401D-839C-A8721024F955}" name="Column14635"/>
    <tableColumn id="14644" xr3:uid="{F010FF33-C047-4D65-8FA0-EAEB2CD66609}" name="Column14636"/>
    <tableColumn id="14645" xr3:uid="{23C2FBA0-94B3-4E40-9FA3-C4DDC68DC851}" name="Column14637"/>
    <tableColumn id="14646" xr3:uid="{887E8315-7AA0-475A-94EB-4DB4BAEED88B}" name="Column14638"/>
    <tableColumn id="14647" xr3:uid="{2070527C-51AF-4D87-8576-590048657979}" name="Column14639"/>
    <tableColumn id="14648" xr3:uid="{DCB0D07F-16B7-4E84-9000-F14E84FBF7B5}" name="Column14640"/>
    <tableColumn id="14649" xr3:uid="{EDD2A89F-A2EB-40D0-8FFC-456AAA1DCB49}" name="Column14641"/>
    <tableColumn id="14650" xr3:uid="{7D0F148C-E3CE-4730-BB2F-5348BC8E18EA}" name="Column14642"/>
    <tableColumn id="14651" xr3:uid="{2E7591F1-BE33-4006-BB6A-2AFF5622D96D}" name="Column14643"/>
    <tableColumn id="14652" xr3:uid="{7A0F11C8-F559-4DF8-86F9-1C542B10C529}" name="Column14644"/>
    <tableColumn id="14653" xr3:uid="{130D1381-F48C-44EB-BC4A-52EC86555E3B}" name="Column14645"/>
    <tableColumn id="14654" xr3:uid="{ED9BBB9D-0323-4CFC-ACE6-D37DBEC68CBB}" name="Column14646"/>
    <tableColumn id="14655" xr3:uid="{F6187F83-DB74-46DB-9451-1B2E9DEAA4BA}" name="Column14647"/>
    <tableColumn id="14656" xr3:uid="{E1A81695-45CA-4B52-8326-0EDB6AB312EA}" name="Column14648"/>
    <tableColumn id="14657" xr3:uid="{D5FBE222-9D2F-4AC0-AF9F-6EA6DD317174}" name="Column14649"/>
    <tableColumn id="14658" xr3:uid="{E332CCDD-E0F8-4746-8145-89A066FA8FF9}" name="Column14650"/>
    <tableColumn id="14659" xr3:uid="{2431077C-83AA-4C19-8994-14D32FC9108B}" name="Column14651"/>
    <tableColumn id="14660" xr3:uid="{FF341C2F-0CA3-479D-B2A6-1D4BF19D3326}" name="Column14652"/>
    <tableColumn id="14661" xr3:uid="{C1182BB7-D631-4D14-A60E-28B3A5ADBBE7}" name="Column14653"/>
    <tableColumn id="14662" xr3:uid="{AD08BA4A-898E-4815-9A7D-3F7FC99A3697}" name="Column14654"/>
    <tableColumn id="14663" xr3:uid="{F1EAA881-2A96-4D08-82C5-F4F5D1E2A3DA}" name="Column14655"/>
    <tableColumn id="14664" xr3:uid="{8F7163B0-BC6F-4B22-B2DD-D8A642646930}" name="Column14656"/>
    <tableColumn id="14665" xr3:uid="{5F54838E-3CC2-48C7-9A72-37EC8C719416}" name="Column14657"/>
    <tableColumn id="14666" xr3:uid="{776836E3-8EFE-4238-9D70-5DB5E9776F35}" name="Column14658"/>
    <tableColumn id="14667" xr3:uid="{8B89BFCC-98E0-426F-9F3D-BFBD21996212}" name="Column14659"/>
    <tableColumn id="14668" xr3:uid="{B711A862-E724-42FF-927F-0A9E3D87B01F}" name="Column14660"/>
    <tableColumn id="14669" xr3:uid="{2BFBD2BD-A916-4FCA-BDFD-6EADA2D76E19}" name="Column14661"/>
    <tableColumn id="14670" xr3:uid="{149E4F6C-4A7E-4544-A7F0-8364F5A94F7F}" name="Column14662"/>
    <tableColumn id="14671" xr3:uid="{CBA468BE-1DEA-4325-8DB1-764AC329C340}" name="Column14663"/>
    <tableColumn id="14672" xr3:uid="{6414F2A7-7456-4753-AC48-5784B981A191}" name="Column14664"/>
    <tableColumn id="14673" xr3:uid="{B9177D1D-7496-4A07-96F7-E44C3AAE8498}" name="Column14665"/>
    <tableColumn id="14674" xr3:uid="{F25AA2B0-BD4B-4862-B82A-8195D5FE20DD}" name="Column14666"/>
    <tableColumn id="14675" xr3:uid="{9BC0566B-E554-4623-9D7E-678871694C79}" name="Column14667"/>
    <tableColumn id="14676" xr3:uid="{2BBE16F8-3045-4923-80EA-4622223FD55F}" name="Column14668"/>
    <tableColumn id="14677" xr3:uid="{7D6FF967-19D5-419C-8B38-3E5BB8C79A8C}" name="Column14669"/>
    <tableColumn id="14678" xr3:uid="{700C3970-8367-4743-9A17-E954E7DA77C9}" name="Column14670"/>
    <tableColumn id="14679" xr3:uid="{A1319620-6995-4CFA-932A-E67913E0CACD}" name="Column14671"/>
    <tableColumn id="14680" xr3:uid="{33B4153E-0333-4F1E-9564-C1311FCEA951}" name="Column14672"/>
    <tableColumn id="14681" xr3:uid="{67839ADE-09B9-4737-9DCE-9FCF454A280B}" name="Column14673"/>
    <tableColumn id="14682" xr3:uid="{266BE7F9-907C-412E-9F45-868B69849BC9}" name="Column14674"/>
    <tableColumn id="14683" xr3:uid="{60DA4AA0-19CF-4B8B-8E95-BCAA8EE38442}" name="Column14675"/>
    <tableColumn id="14684" xr3:uid="{4747A64C-36BB-492F-B146-80302605BF54}" name="Column14676"/>
    <tableColumn id="14685" xr3:uid="{4A4D5AA3-8467-4530-9EC2-332A0E6585E7}" name="Column14677"/>
    <tableColumn id="14686" xr3:uid="{3FC45D23-EA39-4189-9659-DB0FE2590806}" name="Column14678"/>
    <tableColumn id="14687" xr3:uid="{754D9793-32BF-4C1E-A955-8C138C5F76CE}" name="Column14679"/>
    <tableColumn id="14688" xr3:uid="{D173BCA2-72F9-4FC3-97F6-332A352D2CE0}" name="Column14680"/>
    <tableColumn id="14689" xr3:uid="{DC7154AA-1760-4706-B650-AD93EB3770C0}" name="Column14681"/>
    <tableColumn id="14690" xr3:uid="{05628B80-49A6-4345-A9EA-807B7B4C833E}" name="Column14682"/>
    <tableColumn id="14691" xr3:uid="{B39EE92D-5603-4716-BCCC-F4B51135F5EC}" name="Column14683"/>
    <tableColumn id="14692" xr3:uid="{9E6D4690-AB6B-471D-BBCE-1ABEC0801891}" name="Column14684"/>
    <tableColumn id="14693" xr3:uid="{13880232-2218-4FB1-817D-B8F659EF5D2C}" name="Column14685"/>
    <tableColumn id="14694" xr3:uid="{37082AA6-2F98-46B5-9857-F975AFDDFB72}" name="Column14686"/>
    <tableColumn id="14695" xr3:uid="{3959DD6A-64AD-4800-AAB0-0EC7FA7521C4}" name="Column14687"/>
    <tableColumn id="14696" xr3:uid="{A988F8BA-74E7-4B1E-976D-A618B103A68A}" name="Column14688"/>
    <tableColumn id="14697" xr3:uid="{C971ECE7-1A74-497E-ACD6-92A1335BF979}" name="Column14689"/>
    <tableColumn id="14698" xr3:uid="{3B5B824F-FF3D-4BD6-BE1D-A5D590BEFAA1}" name="Column14690"/>
    <tableColumn id="14699" xr3:uid="{861EB4AA-A7E6-4AAF-830F-FF85B787D9C5}" name="Column14691"/>
    <tableColumn id="14700" xr3:uid="{A9F758A4-2590-4830-89DB-CDA864164F55}" name="Column14692"/>
    <tableColumn id="14701" xr3:uid="{F306624A-6045-4F9B-8C1F-F625AD5B730C}" name="Column14693"/>
    <tableColumn id="14702" xr3:uid="{156ABC58-F4A8-4485-B26E-19BB4BC90CBA}" name="Column14694"/>
    <tableColumn id="14703" xr3:uid="{2BB6161D-CD7D-4A9E-9355-9565D34DC516}" name="Column14695"/>
    <tableColumn id="14704" xr3:uid="{B78C2E65-F8FA-4A1C-9396-3BEC0908DB3C}" name="Column14696"/>
    <tableColumn id="14705" xr3:uid="{AD2EA3A6-D726-458A-B4BD-EA30FA868EE9}" name="Column14697"/>
    <tableColumn id="14706" xr3:uid="{6F1831A6-772B-4150-94B8-8E186B9BB659}" name="Column14698"/>
    <tableColumn id="14707" xr3:uid="{CD26A4F7-670F-4537-8E0B-B081A4F72C3B}" name="Column14699"/>
    <tableColumn id="14708" xr3:uid="{4922B04F-7D73-4D1E-8BF8-58F3A25A03EF}" name="Column14700"/>
    <tableColumn id="14709" xr3:uid="{F7F1706B-720F-4DC6-837D-DBC23FD7799E}" name="Column14701"/>
    <tableColumn id="14710" xr3:uid="{091D332A-FD6A-4E59-9FB4-28AADD0BEF22}" name="Column14702"/>
    <tableColumn id="14711" xr3:uid="{F6FCB2FB-163C-4974-A90E-489EEFB3DCF4}" name="Column14703"/>
    <tableColumn id="14712" xr3:uid="{E2E04089-3AF0-48B9-88FC-58AE9FEEE7AF}" name="Column14704"/>
    <tableColumn id="14713" xr3:uid="{57119E40-D8F1-4A1F-9660-3B2379FC21C5}" name="Column14705"/>
    <tableColumn id="14714" xr3:uid="{07DBDCEC-5691-4F4A-9E32-F89BC0963AED}" name="Column14706"/>
    <tableColumn id="14715" xr3:uid="{F41D012A-85CE-4D6F-A7DB-9FDD8B181695}" name="Column14707"/>
    <tableColumn id="14716" xr3:uid="{1A509733-7FB8-44AB-93FA-5B38E00E19AF}" name="Column14708"/>
    <tableColumn id="14717" xr3:uid="{3CF8BE27-D755-468C-80B5-770489C9AA09}" name="Column14709"/>
    <tableColumn id="14718" xr3:uid="{5EA7C12A-D430-4A78-9622-E43DCFD61BCC}" name="Column14710"/>
    <tableColumn id="14719" xr3:uid="{D2DC36B7-57EB-4772-8996-25F492F45164}" name="Column14711"/>
    <tableColumn id="14720" xr3:uid="{BB56DB46-2CB9-453F-8356-45F1DF861C4C}" name="Column14712"/>
    <tableColumn id="14721" xr3:uid="{162BD3D4-BF8B-4B00-A860-79FFBAE3B024}" name="Column14713"/>
    <tableColumn id="14722" xr3:uid="{842AF3EF-3CDD-4CE7-9C66-292B3EE0E700}" name="Column14714"/>
    <tableColumn id="14723" xr3:uid="{2E7F508F-E2E1-490A-AF46-D262D41AE615}" name="Column14715"/>
    <tableColumn id="14724" xr3:uid="{5C4A0D38-EFC8-4A9E-A32B-0FC59B58AFE0}" name="Column14716"/>
    <tableColumn id="14725" xr3:uid="{2312FC35-1FC5-4424-9A76-39C4FD8FA4C4}" name="Column14717"/>
    <tableColumn id="14726" xr3:uid="{8E7C9DE5-4FE9-4F05-AA22-5D192A65DB07}" name="Column14718"/>
    <tableColumn id="14727" xr3:uid="{F6FCBF62-6A30-49D7-ACB4-7EC7897271C0}" name="Column14719"/>
    <tableColumn id="14728" xr3:uid="{0CEFA345-FE9B-48AB-A063-521170B2BB61}" name="Column14720"/>
    <tableColumn id="14729" xr3:uid="{B0E000B1-0EA2-49C9-A805-D453D3BEB826}" name="Column14721"/>
    <tableColumn id="14730" xr3:uid="{05F33E9A-619B-4B74-BE5B-C689C10523B9}" name="Column14722"/>
    <tableColumn id="14731" xr3:uid="{B1403837-1E25-4C24-8F1E-04B694DBB40A}" name="Column14723"/>
    <tableColumn id="14732" xr3:uid="{90AF124E-9C5C-4F5E-98DA-BE5D574A45EE}" name="Column14724"/>
    <tableColumn id="14733" xr3:uid="{63CB1B1A-FFFB-49EE-B7A6-ABD17DD7FFB7}" name="Column14725"/>
    <tableColumn id="14734" xr3:uid="{09F3F121-0E8C-4EA0-866E-E14BD661C740}" name="Column14726"/>
    <tableColumn id="14735" xr3:uid="{990A2B3D-F822-443B-AB28-D72F5B52B287}" name="Column14727"/>
    <tableColumn id="14736" xr3:uid="{42C6DEF3-9623-4733-A139-21B1A3A6B605}" name="Column14728"/>
    <tableColumn id="14737" xr3:uid="{ABEDAFE8-F04B-4E94-AC53-08DB2728ACD5}" name="Column14729"/>
    <tableColumn id="14738" xr3:uid="{C13FF1E8-5A3A-48B6-8743-ED04FF2CCCC8}" name="Column14730"/>
    <tableColumn id="14739" xr3:uid="{27A97E17-B030-492B-AFEC-DBB5AC1EC1E1}" name="Column14731"/>
    <tableColumn id="14740" xr3:uid="{AEA33598-EFD6-4C7E-BEFD-D9ADA4FC9A12}" name="Column14732"/>
    <tableColumn id="14741" xr3:uid="{5E7E569B-D85C-46DB-8AEF-B990D63AA66C}" name="Column14733"/>
    <tableColumn id="14742" xr3:uid="{07CCA87B-6B1E-4A2C-98B8-71336FA89B56}" name="Column14734"/>
    <tableColumn id="14743" xr3:uid="{A5CBE95F-AB2F-4D7E-9295-D6AB61EBA592}" name="Column14735"/>
    <tableColumn id="14744" xr3:uid="{AEBD0B2C-42D1-4CBD-B263-B140A7DC2C3C}" name="Column14736"/>
    <tableColumn id="14745" xr3:uid="{B9AF9025-0EAD-4E03-8319-DABC5B995B87}" name="Column14737"/>
    <tableColumn id="14746" xr3:uid="{E4360F9A-0473-4D07-87BE-75FF1D7C1E88}" name="Column14738"/>
    <tableColumn id="14747" xr3:uid="{299A56B8-9A98-4D1F-AA67-13D94F3481EC}" name="Column14739"/>
    <tableColumn id="14748" xr3:uid="{3ABFB7B5-B5A9-4318-87AE-5E8207E9EC88}" name="Column14740"/>
    <tableColumn id="14749" xr3:uid="{905E869C-C760-476B-8C43-2DA5CCAC07AF}" name="Column14741"/>
    <tableColumn id="14750" xr3:uid="{911B8859-F27A-4818-BFD2-8915E7FFB337}" name="Column14742"/>
    <tableColumn id="14751" xr3:uid="{5965A890-1A18-4263-8048-BECB96C0E16C}" name="Column14743"/>
    <tableColumn id="14752" xr3:uid="{83A30F58-CD88-46CB-86DA-3B3F0C322513}" name="Column14744"/>
    <tableColumn id="14753" xr3:uid="{A919542A-A216-4430-BE12-F0E98BECB2E9}" name="Column14745"/>
    <tableColumn id="14754" xr3:uid="{4EF7D729-4BEC-4AC3-91BF-7D2E1FB88A64}" name="Column14746"/>
    <tableColumn id="14755" xr3:uid="{63726142-6FC2-409D-9419-10A35BEF7BF0}" name="Column14747"/>
    <tableColumn id="14756" xr3:uid="{CB7182E6-7DEC-46D0-AEE5-A6C8BBDFDA06}" name="Column14748"/>
    <tableColumn id="14757" xr3:uid="{80FD0021-B81E-4319-B8DE-5F3EAAF777BA}" name="Column14749"/>
    <tableColumn id="14758" xr3:uid="{908B6C91-29B8-46B0-BAD5-7C8717F45B5A}" name="Column14750"/>
    <tableColumn id="14759" xr3:uid="{9097E2A0-8DD9-4BB7-BFE3-572CF2D2447B}" name="Column14751"/>
    <tableColumn id="14760" xr3:uid="{C66B7AA8-81B0-4B99-8312-AE7854E19135}" name="Column14752"/>
    <tableColumn id="14761" xr3:uid="{32B9C64C-1976-49E1-9C5F-BEB5441B2BFD}" name="Column14753"/>
    <tableColumn id="14762" xr3:uid="{8993F42C-AC4E-4C83-8541-63316D32B27D}" name="Column14754"/>
    <tableColumn id="14763" xr3:uid="{5897BCE5-764E-4B03-BEEE-F55726164779}" name="Column14755"/>
    <tableColumn id="14764" xr3:uid="{8A4FA5CE-CF1F-45ED-AE4B-D9B8F1A87043}" name="Column14756"/>
    <tableColumn id="14765" xr3:uid="{3266AA99-B89C-4FEB-B684-0445157D0912}" name="Column14757"/>
    <tableColumn id="14766" xr3:uid="{B1F749CE-CCF9-4782-AC68-FFF13142045A}" name="Column14758"/>
    <tableColumn id="14767" xr3:uid="{7A7F7201-01C8-4A9E-94A4-843F904B76FD}" name="Column14759"/>
    <tableColumn id="14768" xr3:uid="{C12CDB32-A117-4298-B1A2-39235F96FFFA}" name="Column14760"/>
    <tableColumn id="14769" xr3:uid="{B8FE0FEB-5DC1-450A-899C-EF457BF093F2}" name="Column14761"/>
    <tableColumn id="14770" xr3:uid="{EEA5C4C2-E9C3-4513-9538-433B43634E85}" name="Column14762"/>
    <tableColumn id="14771" xr3:uid="{B0ED79B2-9FE6-457C-88E9-5C70B5E4FE5F}" name="Column14763"/>
    <tableColumn id="14772" xr3:uid="{8A333A07-67BE-4651-8613-E750DC96CB97}" name="Column14764"/>
    <tableColumn id="14773" xr3:uid="{4360EFEF-374E-4402-813F-611A22470F19}" name="Column14765"/>
    <tableColumn id="14774" xr3:uid="{D4DEDFC2-5A31-4988-8D75-C6C74ECAD000}" name="Column14766"/>
    <tableColumn id="14775" xr3:uid="{D9726641-3B58-4018-A709-CF7AA635E6F3}" name="Column14767"/>
    <tableColumn id="14776" xr3:uid="{FB7B3C4C-2F25-495A-ADD7-E76C602FE95A}" name="Column14768"/>
    <tableColumn id="14777" xr3:uid="{1C053A97-4592-49C0-A960-EB529D196486}" name="Column14769"/>
    <tableColumn id="14778" xr3:uid="{3B53A674-DDE2-4AB7-A7A8-940F39FF6ECF}" name="Column14770"/>
    <tableColumn id="14779" xr3:uid="{A60C5DC9-1A90-4CD9-AEB3-94842F3094C6}" name="Column14771"/>
    <tableColumn id="14780" xr3:uid="{C00D1640-4205-4E6A-9869-40B74C0FA906}" name="Column14772"/>
    <tableColumn id="14781" xr3:uid="{DF234B09-33C0-4CAD-8895-2445B2389F5E}" name="Column14773"/>
    <tableColumn id="14782" xr3:uid="{D23B1493-7418-43B1-A9C1-4C5179BC8A16}" name="Column14774"/>
    <tableColumn id="14783" xr3:uid="{845F2D11-3AA4-417E-B622-6A2FE18B3D09}" name="Column14775"/>
    <tableColumn id="14784" xr3:uid="{99462707-1D61-47F1-A724-7799B1A54B52}" name="Column14776"/>
    <tableColumn id="14785" xr3:uid="{885964B4-4A81-4105-AACD-F9612D617D36}" name="Column14777"/>
    <tableColumn id="14786" xr3:uid="{7C97317A-AEB4-4EF2-96C6-34A3944C2BF4}" name="Column14778"/>
    <tableColumn id="14787" xr3:uid="{B810C6AA-5091-4D7C-BAD5-D4205267E353}" name="Column14779"/>
    <tableColumn id="14788" xr3:uid="{826DF9B5-AF65-42CD-B339-EF83298BDEF9}" name="Column14780"/>
    <tableColumn id="14789" xr3:uid="{87A03083-5A86-43E1-8422-5618AA751DA1}" name="Column14781"/>
    <tableColumn id="14790" xr3:uid="{88A853BE-5D16-4FAD-85B3-D5A9BDE573AA}" name="Column14782"/>
    <tableColumn id="14791" xr3:uid="{B24D1218-C8ED-4B5E-875C-F07ADD6FB361}" name="Column14783"/>
    <tableColumn id="14792" xr3:uid="{1632AF62-9A9D-4CDA-8542-F4BC826878A1}" name="Column14784"/>
    <tableColumn id="14793" xr3:uid="{67640FE6-4B36-4272-805D-BF943858F821}" name="Column14785"/>
    <tableColumn id="14794" xr3:uid="{AEF1CCC7-990F-4B30-939B-F81FE663F045}" name="Column14786"/>
    <tableColumn id="14795" xr3:uid="{0DE9087F-FD68-4030-B413-E03C85E4FF01}" name="Column14787"/>
    <tableColumn id="14796" xr3:uid="{B794C1AA-64FE-4E20-A038-F8322F221ED4}" name="Column14788"/>
    <tableColumn id="14797" xr3:uid="{80FA894E-C131-411B-B5BC-46B3971C03C4}" name="Column14789"/>
    <tableColumn id="14798" xr3:uid="{F0148ADD-3D96-4044-8455-908B3B3BCA76}" name="Column14790"/>
    <tableColumn id="14799" xr3:uid="{9A2FD97A-413A-4D78-A351-4AAA971F44B4}" name="Column14791"/>
    <tableColumn id="14800" xr3:uid="{FCCB9B15-9F07-4F6F-800D-69DD0FACA6ED}" name="Column14792"/>
    <tableColumn id="14801" xr3:uid="{25EC1F3B-3636-47A4-82D0-A612268FBD40}" name="Column14793"/>
    <tableColumn id="14802" xr3:uid="{65399702-56E8-42B0-8A80-A09B80853C41}" name="Column14794"/>
    <tableColumn id="14803" xr3:uid="{7B3C135A-6978-471D-B7D5-8D2330A5D1D3}" name="Column14795"/>
    <tableColumn id="14804" xr3:uid="{0823DE66-3E07-4A1B-AB18-2AD4CB7015B4}" name="Column14796"/>
    <tableColumn id="14805" xr3:uid="{D37FA5F1-2AD0-40E8-80D8-7D149CF170D4}" name="Column14797"/>
    <tableColumn id="14806" xr3:uid="{C69B45F6-DA25-4C6C-A7A7-A0CD9EDF299C}" name="Column14798"/>
    <tableColumn id="14807" xr3:uid="{59B5613D-BC8F-4FA6-99A8-598CE4733192}" name="Column14799"/>
    <tableColumn id="14808" xr3:uid="{7A932A09-AB66-4072-8427-E212D8B779E8}" name="Column14800"/>
    <tableColumn id="14809" xr3:uid="{9A7232C2-2CDC-462B-ABD2-B9A5347C27CE}" name="Column14801"/>
    <tableColumn id="14810" xr3:uid="{B0D0EFC6-82BF-4A92-B4E1-D31F5E133A6C}" name="Column14802"/>
    <tableColumn id="14811" xr3:uid="{5A74FA9B-755E-454A-8B19-44B212FD3CB3}" name="Column14803"/>
    <tableColumn id="14812" xr3:uid="{4A026276-32CD-4CD5-8A2D-A590C6816435}" name="Column14804"/>
    <tableColumn id="14813" xr3:uid="{2C1B89D6-8215-4F80-9FDF-4C8E82FC07A4}" name="Column14805"/>
    <tableColumn id="14814" xr3:uid="{DC1B391F-7E32-4BCC-8C6B-7EC9173245F1}" name="Column14806"/>
    <tableColumn id="14815" xr3:uid="{FD2067E3-96DF-4B6F-A708-221F818AE30E}" name="Column14807"/>
    <tableColumn id="14816" xr3:uid="{855EE573-FBA2-4E57-AD40-438B2532F587}" name="Column14808"/>
    <tableColumn id="14817" xr3:uid="{4BC1D58D-820F-48BE-8974-8130EF0149EC}" name="Column14809"/>
    <tableColumn id="14818" xr3:uid="{43969494-995C-4759-9F6F-83062F43DC5D}" name="Column14810"/>
    <tableColumn id="14819" xr3:uid="{F1CAE5C8-07D9-4C32-A7EE-3226A1E906BF}" name="Column14811"/>
    <tableColumn id="14820" xr3:uid="{8579E687-8AC2-4F0F-B5D9-EDD20260E922}" name="Column14812"/>
    <tableColumn id="14821" xr3:uid="{8A23C56C-4BAF-43E6-B15F-9ACD8593B9AF}" name="Column14813"/>
    <tableColumn id="14822" xr3:uid="{CE16AA37-32DA-4504-A3A7-E697AF14F7C0}" name="Column14814"/>
    <tableColumn id="14823" xr3:uid="{4551E50B-577D-4FC1-B1CC-F9B26A75494B}" name="Column14815"/>
    <tableColumn id="14824" xr3:uid="{786B7C76-A4F3-43A0-AA56-9DAC5D047C26}" name="Column14816"/>
    <tableColumn id="14825" xr3:uid="{2083265F-3048-4AFA-8B8F-571E7F749223}" name="Column14817"/>
    <tableColumn id="14826" xr3:uid="{347106FD-8623-4047-8558-75F8E55327EA}" name="Column14818"/>
    <tableColumn id="14827" xr3:uid="{A0E4C0E7-59E8-4A3D-92A3-05318AB05CF8}" name="Column14819"/>
    <tableColumn id="14828" xr3:uid="{CB543B8E-31FB-421D-A146-C3DC9E94D43D}" name="Column14820"/>
    <tableColumn id="14829" xr3:uid="{CAE77147-F229-4566-B1BD-377DC24C0414}" name="Column14821"/>
    <tableColumn id="14830" xr3:uid="{C5AFCB8D-DA73-499D-BB7C-8DD5BA781158}" name="Column14822"/>
    <tableColumn id="14831" xr3:uid="{BAEE0B22-28CB-45CE-8456-FBF0C520E888}" name="Column14823"/>
    <tableColumn id="14832" xr3:uid="{205BC725-7658-43E0-8F73-34E0E4FC8B98}" name="Column14824"/>
    <tableColumn id="14833" xr3:uid="{872897F7-49E3-48EA-80B9-85AA68B8C66D}" name="Column14825"/>
    <tableColumn id="14834" xr3:uid="{01B68ECF-9639-487A-A6BE-12B135E33C89}" name="Column14826"/>
    <tableColumn id="14835" xr3:uid="{EF0AD4EF-9FE1-4676-A2D7-FAC2587BB910}" name="Column14827"/>
    <tableColumn id="14836" xr3:uid="{31128C8D-3B17-4D6A-A707-FAE4DC025C7B}" name="Column14828"/>
    <tableColumn id="14837" xr3:uid="{5E40F520-AE78-4A05-8B86-B18579F07F1F}" name="Column14829"/>
    <tableColumn id="14838" xr3:uid="{B122F507-3553-4DD0-ADF1-0FCFB5196B75}" name="Column14830"/>
    <tableColumn id="14839" xr3:uid="{E7666861-15FE-4549-8C86-49336E503E45}" name="Column14831"/>
    <tableColumn id="14840" xr3:uid="{79937124-D4F3-4A97-9A83-57C22445CC7E}" name="Column14832"/>
    <tableColumn id="14841" xr3:uid="{5FE94F4A-FA98-4E8D-9649-A7F110CA6F19}" name="Column14833"/>
    <tableColumn id="14842" xr3:uid="{B2BD6360-2562-446F-9514-0B655A315F49}" name="Column14834"/>
    <tableColumn id="14843" xr3:uid="{E9163D9B-5D64-46F4-B03D-C94A77EE4365}" name="Column14835"/>
    <tableColumn id="14844" xr3:uid="{7541617D-01D1-486B-BB6E-EBE5F5B3D3D5}" name="Column14836"/>
    <tableColumn id="14845" xr3:uid="{A5F8B041-6FF4-461C-A5E6-1B87C9622AB8}" name="Column14837"/>
    <tableColumn id="14846" xr3:uid="{4BE99657-5D11-48B3-93B2-C2EAB03D4E7C}" name="Column14838"/>
    <tableColumn id="14847" xr3:uid="{B74510D7-E6F9-4054-8CB8-2662A74263F1}" name="Column14839"/>
    <tableColumn id="14848" xr3:uid="{07E65D45-766F-4119-874E-1CD9EDDF4975}" name="Column14840"/>
    <tableColumn id="14849" xr3:uid="{C782D8BA-0EB9-4C81-8DE4-388ADB577E32}" name="Column14841"/>
    <tableColumn id="14850" xr3:uid="{0EB01991-08DD-4098-B5B2-9D925DDE332A}" name="Column14842"/>
    <tableColumn id="14851" xr3:uid="{BBA6223E-E08D-4850-858C-CCB153A31778}" name="Column14843"/>
    <tableColumn id="14852" xr3:uid="{37A50596-CE88-4062-8D6E-09DB4CD98F02}" name="Column14844"/>
    <tableColumn id="14853" xr3:uid="{C04A508F-C8F2-40E3-A07C-AEA85A990F0C}" name="Column14845"/>
    <tableColumn id="14854" xr3:uid="{D5D2C2B5-EB1E-40F4-9B5B-75800EEC90EB}" name="Column14846"/>
    <tableColumn id="14855" xr3:uid="{0B5B7DDA-3FBC-46DB-B030-6FFEB890AF33}" name="Column14847"/>
    <tableColumn id="14856" xr3:uid="{52775DDA-E2DE-49E8-86A9-D07C41650940}" name="Column14848"/>
    <tableColumn id="14857" xr3:uid="{8AEC1544-A80A-46CA-986E-F5D3FF54636C}" name="Column14849"/>
    <tableColumn id="14858" xr3:uid="{124437E4-7037-4517-B690-C5B3BB35061D}" name="Column14850"/>
    <tableColumn id="14859" xr3:uid="{55A31390-2FC3-41CB-9D9C-1645358B7848}" name="Column14851"/>
    <tableColumn id="14860" xr3:uid="{06D794FC-A939-4EC5-A4E0-9A2090E7C835}" name="Column14852"/>
    <tableColumn id="14861" xr3:uid="{53BBE908-A196-45CD-9418-58CC872CE4FA}" name="Column14853"/>
    <tableColumn id="14862" xr3:uid="{8F6AC4B8-3313-4EEA-BDA0-3E44B5A4747A}" name="Column14854"/>
    <tableColumn id="14863" xr3:uid="{8CE23287-43CF-49A2-8B15-D80460A0B231}" name="Column14855"/>
    <tableColumn id="14864" xr3:uid="{0F67D09C-C86A-424D-AAB0-4B8F7EE00C2D}" name="Column14856"/>
    <tableColumn id="14865" xr3:uid="{3773B3DA-885F-46BB-9070-2E3C517B1E07}" name="Column14857"/>
    <tableColumn id="14866" xr3:uid="{E1D63E1D-12DD-4A49-A1CB-2E8926E3EACE}" name="Column14858"/>
    <tableColumn id="14867" xr3:uid="{C1EB2F63-DB2A-41E5-9FFA-D6D710B7CBBA}" name="Column14859"/>
    <tableColumn id="14868" xr3:uid="{1CE4C883-D9A9-48A7-88EF-4147344841EE}" name="Column14860"/>
    <tableColumn id="14869" xr3:uid="{69738215-E317-420B-A673-5F811064B877}" name="Column14861"/>
    <tableColumn id="14870" xr3:uid="{430ADD21-EA2C-4C35-B480-8C9F8235D851}" name="Column14862"/>
    <tableColumn id="14871" xr3:uid="{E951D8F1-422B-4252-9CD8-91377E99AE7C}" name="Column14863"/>
    <tableColumn id="14872" xr3:uid="{31E93E43-8902-4311-BD9D-533F82DA103A}" name="Column14864"/>
    <tableColumn id="14873" xr3:uid="{662CBF39-A417-4E75-8FEF-3195F16366F4}" name="Column14865"/>
    <tableColumn id="14874" xr3:uid="{53B54392-DAA0-4335-9A35-FF8634E6512E}" name="Column14866"/>
    <tableColumn id="14875" xr3:uid="{6FEB1C6E-AE33-4B67-892D-D0C969AF7CFB}" name="Column14867"/>
    <tableColumn id="14876" xr3:uid="{39A446F7-8AE3-4EFC-B501-DCE4A8871E75}" name="Column14868"/>
    <tableColumn id="14877" xr3:uid="{69917B5D-FCC2-4553-9398-8D91398F6F50}" name="Column14869"/>
    <tableColumn id="14878" xr3:uid="{8616F328-435E-4CC7-AB06-5D6A47E785CD}" name="Column14870"/>
    <tableColumn id="14879" xr3:uid="{4E5B8E27-95B9-4E99-A820-5A9E3A99D3BD}" name="Column14871"/>
    <tableColumn id="14880" xr3:uid="{F27A98A6-E3C4-42E6-BC59-90126BF01EB4}" name="Column14872"/>
    <tableColumn id="14881" xr3:uid="{E8BA76E3-D2DC-42AB-B924-B871AAB8E1B1}" name="Column14873"/>
    <tableColumn id="14882" xr3:uid="{9279F3C4-D5A0-4140-B754-72E5D31CF9CB}" name="Column14874"/>
    <tableColumn id="14883" xr3:uid="{B9E35256-F9ED-4C09-9759-53F785B35017}" name="Column14875"/>
    <tableColumn id="14884" xr3:uid="{ECD2D50F-FD97-42CB-BB27-A56318E4088A}" name="Column14876"/>
    <tableColumn id="14885" xr3:uid="{E95688DA-8E03-4682-9247-997424B9D51F}" name="Column14877"/>
    <tableColumn id="14886" xr3:uid="{8A1AE69F-BCA2-4F9F-A21B-C0A626EBAC27}" name="Column14878"/>
    <tableColumn id="14887" xr3:uid="{DC98AE61-182B-43BF-AB93-5BD4E7B75B6A}" name="Column14879"/>
    <tableColumn id="14888" xr3:uid="{770D4D0A-17BA-4430-AB2C-E7B3A4D61FB0}" name="Column14880"/>
    <tableColumn id="14889" xr3:uid="{EC9A2EAB-3A8A-4181-AC8D-B843E821A47E}" name="Column14881"/>
    <tableColumn id="14890" xr3:uid="{817F9D6E-2BA3-4DCD-BE43-94780A183519}" name="Column14882"/>
    <tableColumn id="14891" xr3:uid="{C46E62D5-989C-48DE-9818-B0E6FCA25EC9}" name="Column14883"/>
    <tableColumn id="14892" xr3:uid="{CBAC190B-63F2-4766-9D82-11CB750CBBE1}" name="Column14884"/>
    <tableColumn id="14893" xr3:uid="{36EAAF1A-6B4E-43E8-A330-6231ECF41CBE}" name="Column14885"/>
    <tableColumn id="14894" xr3:uid="{3EA859A3-F43A-41A3-8210-1731A37CD69F}" name="Column14886"/>
    <tableColumn id="14895" xr3:uid="{3F3FA9EE-0D3F-41B7-956E-33D647B9A57B}" name="Column14887"/>
    <tableColumn id="14896" xr3:uid="{67BE3550-1AA3-4BA1-AEC5-31DD84E5A11A}" name="Column14888"/>
    <tableColumn id="14897" xr3:uid="{A05A6D1B-01F9-4FAF-8AB6-3D60337FC912}" name="Column14889"/>
    <tableColumn id="14898" xr3:uid="{1758E962-7A3A-4744-A880-FBF414EF4C01}" name="Column14890"/>
    <tableColumn id="14899" xr3:uid="{F31EDC70-F746-4E80-B7FD-4C9A8EA0BC60}" name="Column14891"/>
    <tableColumn id="14900" xr3:uid="{D22384F1-3868-46A8-A411-68FB23FAAF98}" name="Column14892"/>
    <tableColumn id="14901" xr3:uid="{3E112B7A-2551-401E-B52F-4D4A5E9548D4}" name="Column14893"/>
    <tableColumn id="14902" xr3:uid="{CACC4213-0740-487E-925C-32C6A4A13D45}" name="Column14894"/>
    <tableColumn id="14903" xr3:uid="{806B3001-E7B8-438E-AB0B-06740CBF137E}" name="Column14895"/>
    <tableColumn id="14904" xr3:uid="{976D50A6-9DF9-47BF-AAE4-CD43CB9A58B7}" name="Column14896"/>
    <tableColumn id="14905" xr3:uid="{84AA3725-37BD-4DD0-AEA7-9ABD010F03A7}" name="Column14897"/>
    <tableColumn id="14906" xr3:uid="{DBB21313-6B8E-42FF-81EC-2C5ADE210B60}" name="Column14898"/>
    <tableColumn id="14907" xr3:uid="{9363561E-4FB5-4956-BDD0-4735560EA79E}" name="Column14899"/>
    <tableColumn id="14908" xr3:uid="{AB30B66F-C0D5-4038-8E12-85B78B584E85}" name="Column14900"/>
    <tableColumn id="14909" xr3:uid="{D9827F12-ACCF-42CD-AC02-C224C27B9E12}" name="Column14901"/>
    <tableColumn id="14910" xr3:uid="{0C26A81C-2AAD-4002-BE23-60C5964F5FFA}" name="Column14902"/>
    <tableColumn id="14911" xr3:uid="{01F23D84-FA05-4EBC-918E-7E2B2D47F105}" name="Column14903"/>
    <tableColumn id="14912" xr3:uid="{CBA3FD3D-09F2-4FD5-A369-007196CD8132}" name="Column14904"/>
    <tableColumn id="14913" xr3:uid="{25A32654-A57F-4435-BD4A-37E8351F2764}" name="Column14905"/>
    <tableColumn id="14914" xr3:uid="{91CE40E3-2323-4169-9999-A4EB6E30E2D7}" name="Column14906"/>
    <tableColumn id="14915" xr3:uid="{721E3E5E-D61B-4886-BB06-1D21A0A93D12}" name="Column14907"/>
    <tableColumn id="14916" xr3:uid="{979B2C48-1769-439B-ADCE-67B236A6AF78}" name="Column14908"/>
    <tableColumn id="14917" xr3:uid="{E211AA86-A5CE-443D-BDEB-69021CF10B8D}" name="Column14909"/>
    <tableColumn id="14918" xr3:uid="{0B771C20-7E01-4A00-8869-E963F98FF714}" name="Column14910"/>
    <tableColumn id="14919" xr3:uid="{8094E7E9-BE2D-4985-AF00-938B4050E411}" name="Column14911"/>
    <tableColumn id="14920" xr3:uid="{2EE898FD-B47C-4231-91A8-9E98D1576760}" name="Column14912"/>
    <tableColumn id="14921" xr3:uid="{7C598D67-D3E4-4B0C-9531-9209A881091A}" name="Column14913"/>
    <tableColumn id="14922" xr3:uid="{A6C1DE9C-6292-4FD9-8829-3BA05A3C7804}" name="Column14914"/>
    <tableColumn id="14923" xr3:uid="{EBB3A993-5B24-409F-B349-A77F88F903BD}" name="Column14915"/>
    <tableColumn id="14924" xr3:uid="{64EB9466-A281-4ADC-8EA3-EE0464D60B58}" name="Column14916"/>
    <tableColumn id="14925" xr3:uid="{6F6039A6-28FE-443D-A3FE-EDD041D1AEB2}" name="Column14917"/>
    <tableColumn id="14926" xr3:uid="{EF0A6057-2431-4BB9-A09F-C8C71306E9D8}" name="Column14918"/>
    <tableColumn id="14927" xr3:uid="{08A4D351-1244-4384-8F99-68A64DCA7CDA}" name="Column14919"/>
    <tableColumn id="14928" xr3:uid="{704990BB-BB5B-49FC-B1D6-79CB9B6FDB5D}" name="Column14920"/>
    <tableColumn id="14929" xr3:uid="{C9C38615-F549-49DE-B3A8-EDFDD916D3CC}" name="Column14921"/>
    <tableColumn id="14930" xr3:uid="{DB69D12A-CBA7-4821-9EC7-C505B31C6CE7}" name="Column14922"/>
    <tableColumn id="14931" xr3:uid="{B517E6C1-CBCB-40CE-B7F6-21DEACC0F274}" name="Column14923"/>
    <tableColumn id="14932" xr3:uid="{787CDCEA-945B-4EA4-A8E8-6241697C653D}" name="Column14924"/>
    <tableColumn id="14933" xr3:uid="{5CBD3470-D0D6-406B-9B64-056463FC6570}" name="Column14925"/>
    <tableColumn id="14934" xr3:uid="{3EFA3259-0F6A-4A43-BF56-07695DD2ADDB}" name="Column14926"/>
    <tableColumn id="14935" xr3:uid="{50A6F57F-2AE3-4E73-9779-C90915EDD5EE}" name="Column14927"/>
    <tableColumn id="14936" xr3:uid="{3E7F8764-DB3E-41F0-873E-CC4BD75AFC08}" name="Column14928"/>
    <tableColumn id="14937" xr3:uid="{28D83DF3-14E9-44A3-BF5B-F1249CDE41C8}" name="Column14929"/>
    <tableColumn id="14938" xr3:uid="{F7019997-658E-4738-9D9D-26D1FF03EC66}" name="Column14930"/>
    <tableColumn id="14939" xr3:uid="{50001D6C-D2CB-4692-8DE9-DF1F72C2A06C}" name="Column14931"/>
    <tableColumn id="14940" xr3:uid="{2333803F-E3E1-4558-9EEC-D1FD67BAF14C}" name="Column14932"/>
    <tableColumn id="14941" xr3:uid="{CF9AD324-CD74-4A24-B0E6-D5E29E17EDFE}" name="Column14933"/>
    <tableColumn id="14942" xr3:uid="{F96A6AA8-164B-43FA-88EA-44BEF1D769EE}" name="Column14934"/>
    <tableColumn id="14943" xr3:uid="{A9EC4C98-59A3-420E-B246-C8250EF39B00}" name="Column14935"/>
    <tableColumn id="14944" xr3:uid="{59953BF8-619D-4D9A-880E-FC4F3546B46E}" name="Column14936"/>
    <tableColumn id="14945" xr3:uid="{2E105E38-9F70-4FC4-8C0A-1EC7E26B337C}" name="Column14937"/>
    <tableColumn id="14946" xr3:uid="{C37DDA2F-916C-4B4A-B297-24E1DFB39E06}" name="Column14938"/>
    <tableColumn id="14947" xr3:uid="{D418CFED-6789-426B-9701-B5CAEF76B9D1}" name="Column14939"/>
    <tableColumn id="14948" xr3:uid="{CD7D71A6-8308-42B6-8FD9-4F12009D6DE4}" name="Column14940"/>
    <tableColumn id="14949" xr3:uid="{8D981FFD-F444-44B9-830E-BAEABE2EDB06}" name="Column14941"/>
    <tableColumn id="14950" xr3:uid="{C747AFA4-3682-4D36-9095-E38312258788}" name="Column14942"/>
    <tableColumn id="14951" xr3:uid="{D5708F00-90BC-42AC-B21A-89B41CF4EF59}" name="Column14943"/>
    <tableColumn id="14952" xr3:uid="{76CB4D20-B0EC-4F10-AD41-DBAA6842622B}" name="Column14944"/>
    <tableColumn id="14953" xr3:uid="{9AFD99AF-42AD-48F0-9E16-DAAE7740BBD6}" name="Column14945"/>
    <tableColumn id="14954" xr3:uid="{6A9926E9-3D47-4475-A8D3-C0BB88862A52}" name="Column14946"/>
    <tableColumn id="14955" xr3:uid="{E143FC50-1C7B-4E06-864F-7E6AFA4ABB78}" name="Column14947"/>
    <tableColumn id="14956" xr3:uid="{8FE24447-D18C-45CA-AFC6-5A55FC71BCC3}" name="Column14948"/>
    <tableColumn id="14957" xr3:uid="{0CDF2BD5-EC2C-4B80-A50D-B714DD9A72DD}" name="Column14949"/>
    <tableColumn id="14958" xr3:uid="{FDD50E67-6457-4F1D-BA79-C821B13D66A4}" name="Column14950"/>
    <tableColumn id="14959" xr3:uid="{47BABF8E-B9AB-4EF6-865A-B92C0AFC9A04}" name="Column14951"/>
    <tableColumn id="14960" xr3:uid="{A434B1C5-305F-4AAA-B9C6-23FA6FBB9CB6}" name="Column14952"/>
    <tableColumn id="14961" xr3:uid="{859B3413-930F-4949-B613-DC8718C08BAD}" name="Column14953"/>
    <tableColumn id="14962" xr3:uid="{3CD4BA2D-B3F4-4BFF-86F3-BE945961F895}" name="Column14954"/>
    <tableColumn id="14963" xr3:uid="{065C2D81-FF1D-4510-ABF4-E6DA1EB0E1E7}" name="Column14955"/>
    <tableColumn id="14964" xr3:uid="{62EC8A31-ABE1-4893-BD5B-CA5CB8D619FD}" name="Column14956"/>
    <tableColumn id="14965" xr3:uid="{31FE13D0-E290-4903-9492-2DF515DAF373}" name="Column14957"/>
    <tableColumn id="14966" xr3:uid="{E946C6E7-4CE6-48AE-B405-30A13CE4D029}" name="Column14958"/>
    <tableColumn id="14967" xr3:uid="{FCE78D10-5887-493A-B6E1-DE9AF347C35F}" name="Column14959"/>
    <tableColumn id="14968" xr3:uid="{CDE3DD27-DC96-4F82-8538-476233B8C09D}" name="Column14960"/>
    <tableColumn id="14969" xr3:uid="{77BE1F3B-9503-4CED-9368-47B1F175E2A1}" name="Column14961"/>
    <tableColumn id="14970" xr3:uid="{11902AC6-8A60-44E2-9030-D2098D5E58BC}" name="Column14962"/>
    <tableColumn id="14971" xr3:uid="{0D6E46E2-CAE1-48B9-AE84-C1900D00F4BD}" name="Column14963"/>
    <tableColumn id="14972" xr3:uid="{2BE317F4-4395-4FD6-B259-1A4AAD0F27BD}" name="Column14964"/>
    <tableColumn id="14973" xr3:uid="{639BD357-7F0F-4465-BA6A-215A78644E6A}" name="Column14965"/>
    <tableColumn id="14974" xr3:uid="{6498B1EC-B9C1-4049-989F-B2FCA1F041E7}" name="Column14966"/>
    <tableColumn id="14975" xr3:uid="{0FB5DB7F-DC13-418A-BFE4-8D7E1CD84E84}" name="Column14967"/>
    <tableColumn id="14976" xr3:uid="{24DD3726-8675-4132-A81C-0F025514C8AC}" name="Column14968"/>
    <tableColumn id="14977" xr3:uid="{3BBC62A1-E11D-4989-B65D-6BF81972FD9C}" name="Column14969"/>
    <tableColumn id="14978" xr3:uid="{28BF1A97-63E6-4CD8-8B6C-3FCE65ECC1C0}" name="Column14970"/>
    <tableColumn id="14979" xr3:uid="{26A820F2-DC5E-4BF6-99C1-2D5F61AC1264}" name="Column14971"/>
    <tableColumn id="14980" xr3:uid="{1FADAD68-0937-4FE4-A7E6-C1205D2F2BD5}" name="Column14972"/>
    <tableColumn id="14981" xr3:uid="{E6777D1A-B376-4B72-9344-C159E1DC5E20}" name="Column14973"/>
    <tableColumn id="14982" xr3:uid="{FB72DD44-A7BD-454E-9B25-D779029B61F4}" name="Column14974"/>
    <tableColumn id="14983" xr3:uid="{6E71995E-3D7E-492F-84E2-0AF7C873902B}" name="Column14975"/>
    <tableColumn id="14984" xr3:uid="{836A1DA5-0A65-466A-8FB5-8EC550128B8E}" name="Column14976"/>
    <tableColumn id="14985" xr3:uid="{E0763968-FE9D-4A5B-B9D9-9E3CCE22426E}" name="Column14977"/>
    <tableColumn id="14986" xr3:uid="{7B2888AD-F0F2-4688-ABE4-C091B3C94E6E}" name="Column14978"/>
    <tableColumn id="14987" xr3:uid="{CD582BB3-9545-4AA8-ADD7-B476B1B5B775}" name="Column14979"/>
    <tableColumn id="14988" xr3:uid="{0BA84B6A-7AB5-42C7-B87D-DA5CBA8B17BC}" name="Column14980"/>
    <tableColumn id="14989" xr3:uid="{016E8D25-1F3F-4438-B09B-57FEC8DFAAA5}" name="Column14981"/>
    <tableColumn id="14990" xr3:uid="{A214B46C-39B3-46B9-9B38-C41F34E69E6D}" name="Column14982"/>
    <tableColumn id="14991" xr3:uid="{3A837B51-F921-4E52-A985-48B7B5957746}" name="Column14983"/>
    <tableColumn id="14992" xr3:uid="{0F4912CA-ECB9-4D26-906A-516DA9F78FD2}" name="Column14984"/>
    <tableColumn id="14993" xr3:uid="{AB9D6C09-4CC8-4CDC-BFDC-3251071F704A}" name="Column14985"/>
    <tableColumn id="14994" xr3:uid="{7602AFEC-D57C-41B0-A707-6181C3F85E37}" name="Column14986"/>
    <tableColumn id="14995" xr3:uid="{EC8CD237-C9C0-42F3-A1E5-E34C62C91DA6}" name="Column14987"/>
    <tableColumn id="14996" xr3:uid="{F59F1C44-ED31-426C-8299-79C65CF144AD}" name="Column14988"/>
    <tableColumn id="14997" xr3:uid="{B7A90572-DFF7-4E1A-B744-3C513A4B3DBD}" name="Column14989"/>
    <tableColumn id="14998" xr3:uid="{1A39B401-C097-44D6-A452-DE379161A607}" name="Column14990"/>
    <tableColumn id="14999" xr3:uid="{606A009C-4CE1-4770-8C15-7E5E32DFD0FA}" name="Column14991"/>
    <tableColumn id="15000" xr3:uid="{BFDCB90C-8AC7-42BC-AB6A-BBE835D35E64}" name="Column14992"/>
    <tableColumn id="15001" xr3:uid="{E4400A36-1E0B-4D1A-BEE6-7341764B5768}" name="Column14993"/>
    <tableColumn id="15002" xr3:uid="{B7163259-7C72-426E-A3B9-4F4D288B9296}" name="Column14994"/>
    <tableColumn id="15003" xr3:uid="{89E5F180-F18C-4D4E-A720-75247CE9AF5F}" name="Column14995"/>
    <tableColumn id="15004" xr3:uid="{742FD1E4-35F5-4039-8F96-892204B9A2F2}" name="Column14996"/>
    <tableColumn id="15005" xr3:uid="{53369648-1106-42D7-965F-2AA849753DD5}" name="Column14997"/>
    <tableColumn id="15006" xr3:uid="{223E265C-9CEF-47EB-8379-1FF9476A4966}" name="Column14998"/>
    <tableColumn id="15007" xr3:uid="{F3E186DD-6152-4A5A-84EA-86B36AA8E3B3}" name="Column14999"/>
    <tableColumn id="15008" xr3:uid="{6A938026-2EFC-417E-B01B-811874992935}" name="Column15000"/>
    <tableColumn id="15009" xr3:uid="{69E5B21B-32E4-48DA-8203-E5F1533C6AF6}" name="Column15001"/>
    <tableColumn id="15010" xr3:uid="{02C80573-5821-40F3-9A80-73488A473F58}" name="Column15002"/>
    <tableColumn id="15011" xr3:uid="{1B13B109-2400-4D44-9391-03CCBF5D421A}" name="Column15003"/>
    <tableColumn id="15012" xr3:uid="{0D0B2ECC-19A5-497B-A40A-91EDA3FB70E5}" name="Column15004"/>
    <tableColumn id="15013" xr3:uid="{7563CC22-CDEF-43DD-AA8A-F9260B0D6ACE}" name="Column15005"/>
    <tableColumn id="15014" xr3:uid="{4C37119F-4976-43E4-8176-E682CC78DC53}" name="Column15006"/>
    <tableColumn id="15015" xr3:uid="{CEB18DE5-A970-4B39-9A75-3669957D9A9F}" name="Column15007"/>
    <tableColumn id="15016" xr3:uid="{5782B96F-6A22-4BFC-AB53-2DD6CF30C03D}" name="Column15008"/>
    <tableColumn id="15017" xr3:uid="{C728A045-120A-4786-93EA-619486EC9239}" name="Column15009"/>
    <tableColumn id="15018" xr3:uid="{0A1C20E0-6A80-49C9-9443-FA4FCF848D23}" name="Column15010"/>
    <tableColumn id="15019" xr3:uid="{962BB9BC-268B-4BBB-913D-28723A855166}" name="Column15011"/>
    <tableColumn id="15020" xr3:uid="{B5C0D1F8-23F2-44F1-A803-E1EC0AAEC60F}" name="Column15012"/>
    <tableColumn id="15021" xr3:uid="{CC88F336-7491-4A69-B5AF-CF4761982CFE}" name="Column15013"/>
    <tableColumn id="15022" xr3:uid="{90ECC559-06CA-4FC4-867D-74A13F5967A2}" name="Column15014"/>
    <tableColumn id="15023" xr3:uid="{BC385AA9-D21B-4039-8DBB-0151CB58A1C8}" name="Column15015"/>
    <tableColumn id="15024" xr3:uid="{9E7EDC67-FB32-44EB-99C2-F02E865CBBF4}" name="Column15016"/>
    <tableColumn id="15025" xr3:uid="{7F099B3D-9280-4138-AF0D-ADE4F1E425DB}" name="Column15017"/>
    <tableColumn id="15026" xr3:uid="{EA15075A-6E1A-4C37-8192-A5196888AA24}" name="Column15018"/>
    <tableColumn id="15027" xr3:uid="{B241721F-60AB-4DF5-9680-0A0802369483}" name="Column15019"/>
    <tableColumn id="15028" xr3:uid="{EED4276D-EAA1-4AEC-A247-21CF4CAA1661}" name="Column15020"/>
    <tableColumn id="15029" xr3:uid="{907C96A9-7260-46FF-B694-D3CE6FC38E5C}" name="Column15021"/>
    <tableColumn id="15030" xr3:uid="{2886B00B-E63E-4277-A0E0-9CAC4C47CFBE}" name="Column15022"/>
    <tableColumn id="15031" xr3:uid="{30AFC618-EFDA-4E6F-AB13-F719638807D4}" name="Column15023"/>
    <tableColumn id="15032" xr3:uid="{5A418A50-4B01-4DD4-8BE9-FD5DC27B2D10}" name="Column15024"/>
    <tableColumn id="15033" xr3:uid="{7476E93D-F6CA-4746-8B38-2DCE6DEA9640}" name="Column15025"/>
    <tableColumn id="15034" xr3:uid="{90BE4C58-4574-49B5-9DAA-77503E87ED5D}" name="Column15026"/>
    <tableColumn id="15035" xr3:uid="{4F38F71B-5B77-48E8-A2C0-8E42F3E082C7}" name="Column15027"/>
    <tableColumn id="15036" xr3:uid="{726D7B6F-0BD5-46A2-9920-AC205FA6EF19}" name="Column15028"/>
    <tableColumn id="15037" xr3:uid="{57393A74-9071-4D0F-9C3A-8A40920397FE}" name="Column15029"/>
    <tableColumn id="15038" xr3:uid="{D435806B-94E4-438F-947D-3EED70AEE057}" name="Column15030"/>
    <tableColumn id="15039" xr3:uid="{011A91A1-9C9D-4804-86F8-5ACFC4D6D377}" name="Column15031"/>
    <tableColumn id="15040" xr3:uid="{261AE1F0-A10F-452D-8ABE-3119129C43CC}" name="Column15032"/>
    <tableColumn id="15041" xr3:uid="{859F4D43-B3F9-4CE8-B77F-CDCED5BEF945}" name="Column15033"/>
    <tableColumn id="15042" xr3:uid="{713FB8E3-B7FA-439A-9372-3852ADC0DAAA}" name="Column15034"/>
    <tableColumn id="15043" xr3:uid="{028411EA-4388-444C-8B68-67678858BA31}" name="Column15035"/>
    <tableColumn id="15044" xr3:uid="{0D04EFAB-F0E4-4A86-A84C-F5E1F85AC5A7}" name="Column15036"/>
    <tableColumn id="15045" xr3:uid="{80FD62F8-276C-4F83-BD2F-91D6D4356AB9}" name="Column15037"/>
    <tableColumn id="15046" xr3:uid="{A9042F90-FE59-4938-86E3-C6358E4E888A}" name="Column15038"/>
    <tableColumn id="15047" xr3:uid="{2FEF20A8-06F5-430B-9613-D4FE3F08E1EF}" name="Column15039"/>
    <tableColumn id="15048" xr3:uid="{72FF1D3E-FC56-4804-B419-A2B4C07A7D8F}" name="Column15040"/>
    <tableColumn id="15049" xr3:uid="{9865B1EB-323B-44B7-BF0F-C23399A8640D}" name="Column15041"/>
    <tableColumn id="15050" xr3:uid="{378E405F-A7C0-48E7-B4C4-A3E9AA5B7B15}" name="Column15042"/>
    <tableColumn id="15051" xr3:uid="{654E0E10-DD75-4161-892E-CEB52EDC4217}" name="Column15043"/>
    <tableColumn id="15052" xr3:uid="{9E9BC2C9-69E9-4F18-9402-5892D735C172}" name="Column15044"/>
    <tableColumn id="15053" xr3:uid="{CA7BAE1B-99AE-4AD1-A1B0-53AF26B1A180}" name="Column15045"/>
    <tableColumn id="15054" xr3:uid="{82677E13-B8CB-40AD-B7ED-FC04AB4160CC}" name="Column15046"/>
    <tableColumn id="15055" xr3:uid="{D1997628-7A44-4C6C-8ED0-B06684B220FB}" name="Column15047"/>
    <tableColumn id="15056" xr3:uid="{09B46684-4591-4212-988A-38EC0130FD92}" name="Column15048"/>
    <tableColumn id="15057" xr3:uid="{E0A27188-E299-45EB-8D0E-B310A1B0B99B}" name="Column15049"/>
    <tableColumn id="15058" xr3:uid="{BC85D26C-263E-414D-A207-D27FFC078DD1}" name="Column15050"/>
    <tableColumn id="15059" xr3:uid="{594BBD07-63D4-4490-8531-8E39694A97DF}" name="Column15051"/>
    <tableColumn id="15060" xr3:uid="{1648E5CA-1D2B-4271-B3BB-022196351BFC}" name="Column15052"/>
    <tableColumn id="15061" xr3:uid="{63CEAF82-8BA4-43DF-876D-76381632030B}" name="Column15053"/>
    <tableColumn id="15062" xr3:uid="{4F8D68F2-86A9-4762-B8C0-391C523F940C}" name="Column15054"/>
    <tableColumn id="15063" xr3:uid="{FA2A4254-3CAC-46D8-A849-8A9603DA2F0A}" name="Column15055"/>
    <tableColumn id="15064" xr3:uid="{F8D4BB99-F0BE-4A22-9FAC-CEAF5FA44DD2}" name="Column15056"/>
    <tableColumn id="15065" xr3:uid="{ED868EF7-C74B-4F90-80A1-A2292560DADB}" name="Column15057"/>
    <tableColumn id="15066" xr3:uid="{643F10D8-6C04-464C-9EC5-44BEAD01016E}" name="Column15058"/>
    <tableColumn id="15067" xr3:uid="{9387D212-7DC4-47F5-87D8-D481F7F70F97}" name="Column15059"/>
    <tableColumn id="15068" xr3:uid="{EB4149F2-0A29-4943-BF82-F732B79E2D9E}" name="Column15060"/>
    <tableColumn id="15069" xr3:uid="{96C3709A-4CAF-4688-BD4B-803C58A37650}" name="Column15061"/>
    <tableColumn id="15070" xr3:uid="{751FA93C-D1A2-4069-A753-1AEDAB160F00}" name="Column15062"/>
    <tableColumn id="15071" xr3:uid="{DB3AE4C3-44CA-4448-A5ED-4552A3AB186B}" name="Column15063"/>
    <tableColumn id="15072" xr3:uid="{CC483BE0-730F-4B26-9464-732874256DA2}" name="Column15064"/>
    <tableColumn id="15073" xr3:uid="{51D805EB-D804-48CB-9699-2CD537C3F646}" name="Column15065"/>
    <tableColumn id="15074" xr3:uid="{4791FEBD-630B-452E-92CC-39C7D54A0806}" name="Column15066"/>
    <tableColumn id="15075" xr3:uid="{3C41B447-6952-42FE-9F67-6A5D83C1F988}" name="Column15067"/>
    <tableColumn id="15076" xr3:uid="{1797A0F8-9AB8-4713-A430-45A75C73F278}" name="Column15068"/>
    <tableColumn id="15077" xr3:uid="{8E01A3D6-5380-4038-A0EA-B0FA1EE6952E}" name="Column15069"/>
    <tableColumn id="15078" xr3:uid="{96D1854F-DFA0-43A2-880A-523BBB9C02B9}" name="Column15070"/>
    <tableColumn id="15079" xr3:uid="{0C2C6044-6C3B-40F9-A3BE-DA1FC18D71B0}" name="Column15071"/>
    <tableColumn id="15080" xr3:uid="{95747A6C-4D0A-4D97-9F5E-D4911A7EE970}" name="Column15072"/>
    <tableColumn id="15081" xr3:uid="{88CFB83E-9CC1-410D-A32E-1DD2146F8128}" name="Column15073"/>
    <tableColumn id="15082" xr3:uid="{E97A93CA-1217-4FC8-8888-979B96DFF522}" name="Column15074"/>
    <tableColumn id="15083" xr3:uid="{53BDF04D-9CA7-4BB4-9A10-683B912A9820}" name="Column15075"/>
    <tableColumn id="15084" xr3:uid="{0B9DC493-373C-4CED-ACF8-C14E9D6730B5}" name="Column15076"/>
    <tableColumn id="15085" xr3:uid="{3CF36CBB-990D-410C-A9F2-7BF2EDE01D08}" name="Column15077"/>
    <tableColumn id="15086" xr3:uid="{D4859B67-A04B-45FB-BD16-720477E9E9B0}" name="Column15078"/>
    <tableColumn id="15087" xr3:uid="{84B4397F-4F43-4D72-ABAA-F83D47CE0FAA}" name="Column15079"/>
    <tableColumn id="15088" xr3:uid="{C4BF7336-E610-4A32-9D37-368499E87B1C}" name="Column15080"/>
    <tableColumn id="15089" xr3:uid="{CD0B4653-A557-483C-9FF2-40533D6BBB68}" name="Column15081"/>
    <tableColumn id="15090" xr3:uid="{6F988184-5961-4688-80A7-40642F445E22}" name="Column15082"/>
    <tableColumn id="15091" xr3:uid="{F4C93EEB-A6B3-4F22-AA97-0FFF48E5FF39}" name="Column15083"/>
    <tableColumn id="15092" xr3:uid="{F5CC9154-E3AE-429A-A603-22A6713367DA}" name="Column15084"/>
    <tableColumn id="15093" xr3:uid="{08317FC3-DE20-44C2-BF93-45E283287C0D}" name="Column15085"/>
    <tableColumn id="15094" xr3:uid="{7AC68B55-12CF-403F-94F1-58ACDD34925A}" name="Column15086"/>
    <tableColumn id="15095" xr3:uid="{2E30E57B-4AA7-4617-B1D3-2CCBE0D7CF56}" name="Column15087"/>
    <tableColumn id="15096" xr3:uid="{B1053BE5-36ED-4453-A5D0-7793356D3F93}" name="Column15088"/>
    <tableColumn id="15097" xr3:uid="{56BA4975-6949-4BB3-B2A5-118BFAB09925}" name="Column15089"/>
    <tableColumn id="15098" xr3:uid="{B420751E-ABA3-4C7A-8420-356EFC60F1A2}" name="Column15090"/>
    <tableColumn id="15099" xr3:uid="{6D0CF104-406A-48EF-992C-3917FE0170E2}" name="Column15091"/>
    <tableColumn id="15100" xr3:uid="{267D8D00-DBBB-4EC2-98CF-222D07D0A5B4}" name="Column15092"/>
    <tableColumn id="15101" xr3:uid="{AC19D9AA-E584-4ACA-8948-C5A71D3CA2DB}" name="Column15093"/>
    <tableColumn id="15102" xr3:uid="{1FADF5D1-528F-426E-80CB-A5D963101FD9}" name="Column15094"/>
    <tableColumn id="15103" xr3:uid="{732A706F-2551-4941-9829-FC827613A5B2}" name="Column15095"/>
    <tableColumn id="15104" xr3:uid="{4E079129-B602-4511-B992-2F57DB1DC8B6}" name="Column15096"/>
    <tableColumn id="15105" xr3:uid="{A36D1684-963E-48A8-A7E6-F8630F3F27B2}" name="Column15097"/>
    <tableColumn id="15106" xr3:uid="{68D4AE90-DB1F-457C-8E61-78F52D3A8B75}" name="Column15098"/>
    <tableColumn id="15107" xr3:uid="{30D29D1C-5BF7-4A2E-8C56-038F6636A42C}" name="Column15099"/>
    <tableColumn id="15108" xr3:uid="{BD50B089-9068-4A25-989B-F5C6B51813EA}" name="Column15100"/>
    <tableColumn id="15109" xr3:uid="{9C72C9C3-B0D6-4523-B13E-843C9AFA8594}" name="Column15101"/>
    <tableColumn id="15110" xr3:uid="{5565B5F3-5281-4EF1-A91A-6CFC11378748}" name="Column15102"/>
    <tableColumn id="15111" xr3:uid="{25F6FAE2-CD4A-4327-98F6-F7A32308F6B8}" name="Column15103"/>
    <tableColumn id="15112" xr3:uid="{38A0EE03-1FFA-4C9A-87D2-7EFF29B72CBC}" name="Column15104"/>
    <tableColumn id="15113" xr3:uid="{5CBEFE8B-0F53-4907-A05F-960161B60B77}" name="Column15105"/>
    <tableColumn id="15114" xr3:uid="{57AC4D31-5FCB-4A91-ACB5-F9D5B36A1275}" name="Column15106"/>
    <tableColumn id="15115" xr3:uid="{A6E1BE0A-B8E8-4EC7-829A-3BFC96AC104F}" name="Column15107"/>
    <tableColumn id="15116" xr3:uid="{BA576212-A09F-46E5-959C-614B8960EE61}" name="Column15108"/>
    <tableColumn id="15117" xr3:uid="{66E592E0-578C-4D46-A7AE-7D79ED7B36D0}" name="Column15109"/>
    <tableColumn id="15118" xr3:uid="{BD020D09-C240-4268-953D-0E5936835804}" name="Column15110"/>
    <tableColumn id="15119" xr3:uid="{F7682355-6DF4-4285-9313-E4833EBB7A86}" name="Column15111"/>
    <tableColumn id="15120" xr3:uid="{D2F87BB0-901A-46DB-94B0-9FBFD1FFE250}" name="Column15112"/>
    <tableColumn id="15121" xr3:uid="{57F36DA8-F08F-45BA-B56F-EE3F0A8EFF10}" name="Column15113"/>
    <tableColumn id="15122" xr3:uid="{9B38A0A8-7649-41F7-A85F-4564A3BD8D05}" name="Column15114"/>
    <tableColumn id="15123" xr3:uid="{D1D9E3DE-1D1A-4B61-86A0-C4FFFB6ACBDC}" name="Column15115"/>
    <tableColumn id="15124" xr3:uid="{569493AC-0A7D-4761-8509-EFFD2B70C6C2}" name="Column15116"/>
    <tableColumn id="15125" xr3:uid="{0CFA2610-B304-496D-AE1C-F477710387ED}" name="Column15117"/>
    <tableColumn id="15126" xr3:uid="{45F3F82F-D7B9-48B3-B6E6-742C851D1C52}" name="Column15118"/>
    <tableColumn id="15127" xr3:uid="{E742C853-A18F-40B8-B5F7-F0387879F424}" name="Column15119"/>
    <tableColumn id="15128" xr3:uid="{1DE84E34-F292-45A6-8E9F-B2BEBD08BC96}" name="Column15120"/>
    <tableColumn id="15129" xr3:uid="{F856F157-05F3-4A00-8745-3DE4A9DB2E01}" name="Column15121"/>
    <tableColumn id="15130" xr3:uid="{2DDAB42B-6CF1-46DF-89EF-279EF05C775F}" name="Column15122"/>
    <tableColumn id="15131" xr3:uid="{D20A7587-F82F-4F8E-BF51-14CF8057EA0A}" name="Column15123"/>
    <tableColumn id="15132" xr3:uid="{9362D22E-012F-44DD-AECC-93ABCDADFD0E}" name="Column15124"/>
    <tableColumn id="15133" xr3:uid="{277C4A39-5AAC-4486-9487-2CDB262B2F50}" name="Column15125"/>
    <tableColumn id="15134" xr3:uid="{7B520652-3770-4913-906C-C7AB26074E05}" name="Column15126"/>
    <tableColumn id="15135" xr3:uid="{CE7DC60C-5A1A-4C98-B9BE-7FCA78CCB23F}" name="Column15127"/>
    <tableColumn id="15136" xr3:uid="{D7B8DF28-2295-491D-9EE8-E1C231A956AF}" name="Column15128"/>
    <tableColumn id="15137" xr3:uid="{CFF46332-251A-4905-977C-2DCDD5541A18}" name="Column15129"/>
    <tableColumn id="15138" xr3:uid="{8D5862A3-C717-4F3E-BF94-F2460EEAA75D}" name="Column15130"/>
    <tableColumn id="15139" xr3:uid="{9180E122-C39E-4341-A52A-512F21DEBD60}" name="Column15131"/>
    <tableColumn id="15140" xr3:uid="{BA223231-451E-4278-B656-8C2582A10E57}" name="Column15132"/>
    <tableColumn id="15141" xr3:uid="{C05347A3-A6E9-44D2-B5A3-472A7525B48B}" name="Column15133"/>
    <tableColumn id="15142" xr3:uid="{813342F7-58F5-4F02-A3EF-02510015F271}" name="Column15134"/>
    <tableColumn id="15143" xr3:uid="{FEBC74AF-EC40-4FBC-B707-AA02C4FE643B}" name="Column15135"/>
    <tableColumn id="15144" xr3:uid="{DF8ECE8B-2761-4526-B40A-1E51F35C9E64}" name="Column15136"/>
    <tableColumn id="15145" xr3:uid="{19FA7C69-7F01-4FE6-B791-3947C0D97A8A}" name="Column15137"/>
    <tableColumn id="15146" xr3:uid="{E02A1A27-FE6B-4A46-87BD-01C285FC4829}" name="Column15138"/>
    <tableColumn id="15147" xr3:uid="{C39F5BF1-59D5-4996-B059-4DC593DB630F}" name="Column15139"/>
    <tableColumn id="15148" xr3:uid="{74A4BE8F-7C0C-4F50-9330-1901B3621BF7}" name="Column15140"/>
    <tableColumn id="15149" xr3:uid="{669415EE-28A4-4869-885B-D0209965B464}" name="Column15141"/>
    <tableColumn id="15150" xr3:uid="{B6ADD382-6BC6-4413-9D9F-D114C82C6B14}" name="Column15142"/>
    <tableColumn id="15151" xr3:uid="{AD65858D-94C9-46D7-A323-A6F765709BD7}" name="Column15143"/>
    <tableColumn id="15152" xr3:uid="{F6D3187A-CD65-4FAD-A002-59134C5DA552}" name="Column15144"/>
    <tableColumn id="15153" xr3:uid="{76959895-D904-454B-B6E6-8D451FCB92DA}" name="Column15145"/>
    <tableColumn id="15154" xr3:uid="{C0503B4D-7C16-45D9-AB1B-1831F68EBE7B}" name="Column15146"/>
    <tableColumn id="15155" xr3:uid="{A757922E-1C5C-42EA-9AE6-1326B18595E2}" name="Column15147"/>
    <tableColumn id="15156" xr3:uid="{18D64C52-92EA-4AD6-9CC4-38748E639979}" name="Column15148"/>
    <tableColumn id="15157" xr3:uid="{7D6C7E40-5C0C-4E2C-9647-010CD7F117C8}" name="Column15149"/>
    <tableColumn id="15158" xr3:uid="{7E6AD7C1-BB39-494D-B3CA-0FA19E481A82}" name="Column15150"/>
    <tableColumn id="15159" xr3:uid="{634203D8-16CE-444B-8220-28429F758FFD}" name="Column15151"/>
    <tableColumn id="15160" xr3:uid="{E07EE96D-E4E2-40A7-AB9D-0AD4765AFF41}" name="Column15152"/>
    <tableColumn id="15161" xr3:uid="{0E7E98ED-1F20-4017-8F86-20EB0C41BC2F}" name="Column15153"/>
    <tableColumn id="15162" xr3:uid="{4E3AA5D2-AB72-4E24-9049-99FD2746F9C8}" name="Column15154"/>
    <tableColumn id="15163" xr3:uid="{9420E6B5-B3E8-421E-9267-B12D6443E89F}" name="Column15155"/>
    <tableColumn id="15164" xr3:uid="{E55E4F86-B24F-4979-AEC7-B7050B7E8732}" name="Column15156"/>
    <tableColumn id="15165" xr3:uid="{8372B31B-F01C-4B1D-A11C-A6711AD56D97}" name="Column15157"/>
    <tableColumn id="15166" xr3:uid="{1C5C0996-7C2F-44C0-BBD2-D24D52F24895}" name="Column15158"/>
    <tableColumn id="15167" xr3:uid="{285D6CA8-03E7-47CE-8C87-26D2A4276337}" name="Column15159"/>
    <tableColumn id="15168" xr3:uid="{3D2C8B32-EB22-4A0B-BEBE-80E8B90F2358}" name="Column15160"/>
    <tableColumn id="15169" xr3:uid="{C00226B4-B7FC-4487-B0B8-EA269DDD4607}" name="Column15161"/>
    <tableColumn id="15170" xr3:uid="{CEF3E128-E218-443F-B3A8-4237D170F40A}" name="Column15162"/>
    <tableColumn id="15171" xr3:uid="{088FC588-2D89-4F59-BC22-54D62FBD55DE}" name="Column15163"/>
    <tableColumn id="15172" xr3:uid="{727A497B-AC57-4234-AD07-1A6A47A93E85}" name="Column15164"/>
    <tableColumn id="15173" xr3:uid="{F045B0E1-3B09-476A-A98F-F7AAAB257CD1}" name="Column15165"/>
    <tableColumn id="15174" xr3:uid="{6F38D977-D255-4AD0-B5CC-82D945FA4892}" name="Column15166"/>
    <tableColumn id="15175" xr3:uid="{8CFC4B79-C487-4DC3-9959-F2AD38BCEE6E}" name="Column15167"/>
    <tableColumn id="15176" xr3:uid="{6521462F-A30B-434D-BB83-1768C36ED37E}" name="Column15168"/>
    <tableColumn id="15177" xr3:uid="{E5DD34B9-12BF-4DEC-9F68-91256C716F72}" name="Column15169"/>
    <tableColumn id="15178" xr3:uid="{463F5122-5BC1-48FE-97A4-63822ECA60E3}" name="Column15170"/>
    <tableColumn id="15179" xr3:uid="{689E56D5-5A68-43BF-B619-0C4F1B2B8950}" name="Column15171"/>
    <tableColumn id="15180" xr3:uid="{A779D9E6-2AC3-4C48-A404-2E550267F065}" name="Column15172"/>
    <tableColumn id="15181" xr3:uid="{34252936-5900-4EA8-8920-39CF437CD1E2}" name="Column15173"/>
    <tableColumn id="15182" xr3:uid="{8D89C841-4EC1-42B1-8289-61D3BD43D806}" name="Column15174"/>
    <tableColumn id="15183" xr3:uid="{F6FE2BCE-CAB8-40AC-9E90-B9476298D5EC}" name="Column15175"/>
    <tableColumn id="15184" xr3:uid="{B973CD6D-969E-4ED8-B6D9-DA07710EFAEA}" name="Column15176"/>
    <tableColumn id="15185" xr3:uid="{10207C7B-94C9-4C0D-B198-B898EAD03E3D}" name="Column15177"/>
    <tableColumn id="15186" xr3:uid="{27674D89-3C3C-40FE-B36D-076E259202E7}" name="Column15178"/>
    <tableColumn id="15187" xr3:uid="{BFDE3F54-A026-4820-9467-ED12CC9D0340}" name="Column15179"/>
    <tableColumn id="15188" xr3:uid="{BA010039-3B92-4D38-88DC-81F46E41FFEE}" name="Column15180"/>
    <tableColumn id="15189" xr3:uid="{A64FB856-8E92-4FEF-AB49-1C5844EC26AA}" name="Column15181"/>
    <tableColumn id="15190" xr3:uid="{2862FE39-6C6F-43D9-B6CE-8292CB494F40}" name="Column15182"/>
    <tableColumn id="15191" xr3:uid="{B25ED3E0-7751-4A10-828C-5A6A0AC2E99D}" name="Column15183"/>
    <tableColumn id="15192" xr3:uid="{DE5ADC1C-EEDD-43EB-BF13-40FDCE0297DC}" name="Column15184"/>
    <tableColumn id="15193" xr3:uid="{77A9FDF4-A6B9-4FBE-A1AE-D2EE2E26AC22}" name="Column15185"/>
    <tableColumn id="15194" xr3:uid="{FCFE0DBE-CEE2-4799-B32E-6775DDB88DDB}" name="Column15186"/>
    <tableColumn id="15195" xr3:uid="{2BFAF7AF-4462-47CD-8C72-01BE250F04F7}" name="Column15187"/>
    <tableColumn id="15196" xr3:uid="{CE7BFBA6-7988-4570-9AC4-5FB9AAE15F8B}" name="Column15188"/>
    <tableColumn id="15197" xr3:uid="{B2CF0C95-68FF-4A76-ABFE-904FA448D805}" name="Column15189"/>
    <tableColumn id="15198" xr3:uid="{ECEDEA35-FFB8-49C6-9EB3-F21A480149C4}" name="Column15190"/>
    <tableColumn id="15199" xr3:uid="{732D0E37-E3FE-4672-8E10-8D9CFAD560B8}" name="Column15191"/>
    <tableColumn id="15200" xr3:uid="{05D10B9B-BD56-4AF6-A4FE-054A5EF95045}" name="Column15192"/>
    <tableColumn id="15201" xr3:uid="{4181DE69-E9CF-40D3-A1EE-A67C1AD35CE2}" name="Column15193"/>
    <tableColumn id="15202" xr3:uid="{C17C76D2-0C0A-41B2-8FB8-09457235FFF4}" name="Column15194"/>
    <tableColumn id="15203" xr3:uid="{AE78074E-81D2-40C3-8ADF-8EA25D398AE7}" name="Column15195"/>
    <tableColumn id="15204" xr3:uid="{B3D621AB-168E-4FBF-AAD2-ADB997A38F9F}" name="Column15196"/>
    <tableColumn id="15205" xr3:uid="{BFC1F8A7-FF0A-4A3D-9F53-20B91F78033D}" name="Column15197"/>
    <tableColumn id="15206" xr3:uid="{38DA34C5-E0A5-44C5-BF60-B37DAC3BC6F5}" name="Column15198"/>
    <tableColumn id="15207" xr3:uid="{8717432C-9406-4069-ADE8-8E6637FD6BD9}" name="Column15199"/>
    <tableColumn id="15208" xr3:uid="{7E0DA68C-CE62-4000-8A0D-CC6179901B8A}" name="Column15200"/>
    <tableColumn id="15209" xr3:uid="{E10DB995-AED1-4091-A3B6-3E2244431D9D}" name="Column15201"/>
    <tableColumn id="15210" xr3:uid="{4B8D2C9F-EDE7-4405-A919-663727502A77}" name="Column15202"/>
    <tableColumn id="15211" xr3:uid="{73F75741-D918-4C61-BA12-8C18D55E8E28}" name="Column15203"/>
    <tableColumn id="15212" xr3:uid="{B80CCB96-8AC6-47B5-A116-80F6F96103D3}" name="Column15204"/>
    <tableColumn id="15213" xr3:uid="{DCE03F7D-61AF-4AA5-9A34-F0EB82317A3F}" name="Column15205"/>
    <tableColumn id="15214" xr3:uid="{999EA944-72D3-4B7B-9211-9B90BB111F8B}" name="Column15206"/>
    <tableColumn id="15215" xr3:uid="{0D7212E3-58A7-4647-8651-4AB19E185CEF}" name="Column15207"/>
    <tableColumn id="15216" xr3:uid="{0159B283-5C8E-4E29-BDC2-937339C15E63}" name="Column15208"/>
    <tableColumn id="15217" xr3:uid="{14A3F25E-B6AF-4470-804D-567ADA2B2AD0}" name="Column15209"/>
    <tableColumn id="15218" xr3:uid="{1C86CFE1-8247-491D-A65B-779EEEF60DB1}" name="Column15210"/>
    <tableColumn id="15219" xr3:uid="{234B8DB4-6F8C-4D6C-8AFC-DB99417F588B}" name="Column15211"/>
    <tableColumn id="15220" xr3:uid="{2C56D6DD-CDF2-4DA2-A312-7C9FF3684710}" name="Column15212"/>
    <tableColumn id="15221" xr3:uid="{B342946F-5E36-475C-87AF-4620D38A3CFF}" name="Column15213"/>
    <tableColumn id="15222" xr3:uid="{345B6B75-BB37-4C44-B57C-2796FB918405}" name="Column15214"/>
    <tableColumn id="15223" xr3:uid="{54CA25DF-B2D6-439F-832A-42C172547BA9}" name="Column15215"/>
    <tableColumn id="15224" xr3:uid="{36EF5648-1836-4DDF-8152-40663C38AFB7}" name="Column15216"/>
    <tableColumn id="15225" xr3:uid="{0D5893D9-3E0A-4714-A4C2-77D2CE3411E0}" name="Column15217"/>
    <tableColumn id="15226" xr3:uid="{5C16017B-5208-415D-8A8C-EEF08AC0C836}" name="Column15218"/>
    <tableColumn id="15227" xr3:uid="{13BE7633-788E-45BE-80AF-E37ED74228EF}" name="Column15219"/>
    <tableColumn id="15228" xr3:uid="{104A0F08-E6BC-4456-8A5B-2023A547A5C4}" name="Column15220"/>
    <tableColumn id="15229" xr3:uid="{68250AB2-028E-41F3-885B-B69AB5F9ACF8}" name="Column15221"/>
    <tableColumn id="15230" xr3:uid="{49336757-948C-42A4-B993-85A3A99BB2C0}" name="Column15222"/>
    <tableColumn id="15231" xr3:uid="{BED269B4-9145-4FFA-94DA-4985380B32C8}" name="Column15223"/>
    <tableColumn id="15232" xr3:uid="{5593983F-D50B-47F7-A161-0D227755E1C5}" name="Column15224"/>
    <tableColumn id="15233" xr3:uid="{49EAB25C-473F-4CDD-A35E-78ECE3E93DB2}" name="Column15225"/>
    <tableColumn id="15234" xr3:uid="{6086C41B-130C-4432-B75F-D03525330CA4}" name="Column15226"/>
    <tableColumn id="15235" xr3:uid="{FBF7A6C3-4FC7-4CEE-87D4-045C70C0EE20}" name="Column15227"/>
    <tableColumn id="15236" xr3:uid="{7E3B2B67-386A-4D40-BCD4-88453AFA5EEF}" name="Column15228"/>
    <tableColumn id="15237" xr3:uid="{32C469EE-41DD-4988-9441-27DC68F3856A}" name="Column15229"/>
    <tableColumn id="15238" xr3:uid="{CFDA7926-C46D-49C6-9DB6-66C1EDCDAEA6}" name="Column15230"/>
    <tableColumn id="15239" xr3:uid="{33410437-1537-41D6-9814-D0969FEDAAF4}" name="Column15231"/>
    <tableColumn id="15240" xr3:uid="{E285ADC1-9E08-4262-AE6B-1AEAD9AFDED7}" name="Column15232"/>
    <tableColumn id="15241" xr3:uid="{57A1A839-F305-4837-AA33-11DB684D9534}" name="Column15233"/>
    <tableColumn id="15242" xr3:uid="{3D1CDC56-3D24-4BF5-9E36-06CFC54B7A64}" name="Column15234"/>
    <tableColumn id="15243" xr3:uid="{7A339EC0-2A51-4DD2-A2EB-8266B132A14E}" name="Column15235"/>
    <tableColumn id="15244" xr3:uid="{8D147A93-7093-49E2-B6AC-30D4E1508943}" name="Column15236"/>
    <tableColumn id="15245" xr3:uid="{68DFB25A-79F8-4274-AB63-D05A7091D89C}" name="Column15237"/>
    <tableColumn id="15246" xr3:uid="{091FECD7-5A3C-4778-8304-4A905341DDF3}" name="Column15238"/>
    <tableColumn id="15247" xr3:uid="{E8578D94-2F95-4184-BA14-263DAF83A0C0}" name="Column15239"/>
    <tableColumn id="15248" xr3:uid="{FB778CC3-44E4-43F5-99C1-400C540D1253}" name="Column15240"/>
    <tableColumn id="15249" xr3:uid="{11B09B02-6B85-4A01-A63D-12DFED37EDC7}" name="Column15241"/>
    <tableColumn id="15250" xr3:uid="{38FD46E1-8A61-48A9-97DB-C3C7064B0227}" name="Column15242"/>
    <tableColumn id="15251" xr3:uid="{5C6776F6-C4B4-47A0-AB4A-3B5F76F11BD3}" name="Column15243"/>
    <tableColumn id="15252" xr3:uid="{4BB2FBF8-42F2-4C8B-BD38-BFC9B8F5853E}" name="Column15244"/>
    <tableColumn id="15253" xr3:uid="{0275F76D-6CF4-40EC-A7B0-4C5E4F2CC1AD}" name="Column15245"/>
    <tableColumn id="15254" xr3:uid="{A3A16747-0993-4404-BF20-31CD6CBD2043}" name="Column15246"/>
    <tableColumn id="15255" xr3:uid="{15140731-01F4-49F7-8906-ACA6C6086432}" name="Column15247"/>
    <tableColumn id="15256" xr3:uid="{B7AF8BC5-F9CC-4247-9DC1-D6EE230C1C0C}" name="Column15248"/>
    <tableColumn id="15257" xr3:uid="{CEF040B3-D2F3-41E9-94C1-5CBB4E2C0ECD}" name="Column15249"/>
    <tableColumn id="15258" xr3:uid="{027AE7C2-F69E-4CBF-A7B2-6B904DBE53AE}" name="Column15250"/>
    <tableColumn id="15259" xr3:uid="{DB5095C4-0BAB-42A1-84C8-5A4E6FB0610F}" name="Column15251"/>
    <tableColumn id="15260" xr3:uid="{C543DFC1-47A9-4D24-AB22-A5D2E3CBADD3}" name="Column15252"/>
    <tableColumn id="15261" xr3:uid="{D568EE91-48E2-4E04-940D-B23590406C11}" name="Column15253"/>
    <tableColumn id="15262" xr3:uid="{4A414DBE-6504-4CEE-BABB-D708D8B7835F}" name="Column15254"/>
    <tableColumn id="15263" xr3:uid="{3DE9E278-79BA-4692-A7DE-F3C16607B258}" name="Column15255"/>
    <tableColumn id="15264" xr3:uid="{BF40E26A-7E3D-4D38-8282-94468F35240A}" name="Column15256"/>
    <tableColumn id="15265" xr3:uid="{599B2B55-A1DD-4B4E-B162-B87B6A387824}" name="Column15257"/>
    <tableColumn id="15266" xr3:uid="{9819E9BE-DB69-4C8D-A08A-F8D01E973228}" name="Column15258"/>
    <tableColumn id="15267" xr3:uid="{DB1514AE-AA74-4E60-9BA1-E7551F5A1D2F}" name="Column15259"/>
    <tableColumn id="15268" xr3:uid="{8BAE82A5-B1AA-48F6-BAD8-A2D43A4AA4EC}" name="Column15260"/>
    <tableColumn id="15269" xr3:uid="{BAB7AD0A-50AE-4CB7-9039-8C61E3BA6735}" name="Column15261"/>
    <tableColumn id="15270" xr3:uid="{891D1319-63C2-436C-AC99-5791D7925C0F}" name="Column15262"/>
    <tableColumn id="15271" xr3:uid="{D5B429BA-5DD5-4547-9F6D-889ACA8B98D6}" name="Column15263"/>
    <tableColumn id="15272" xr3:uid="{19074D48-7590-4D56-83AA-7D78B35A77E4}" name="Column15264"/>
    <tableColumn id="15273" xr3:uid="{88605D78-703A-48DC-B6DD-806DF13308B0}" name="Column15265"/>
    <tableColumn id="15274" xr3:uid="{ADD1CEA1-172B-4259-9A03-D119F2ADA74C}" name="Column15266"/>
    <tableColumn id="15275" xr3:uid="{9AB197C2-BE33-45FF-B7EE-458C80642426}" name="Column15267"/>
    <tableColumn id="15276" xr3:uid="{A5D72D8D-7559-46DF-AA13-5D1224A841A7}" name="Column15268"/>
    <tableColumn id="15277" xr3:uid="{6DA546AA-B453-4885-9907-C660F48304B7}" name="Column15269"/>
    <tableColumn id="15278" xr3:uid="{BBCF2D6E-1827-4EBB-BFB2-7650DC7D32DD}" name="Column15270"/>
    <tableColumn id="15279" xr3:uid="{EADD4107-0D84-4292-94CC-266498240480}" name="Column15271"/>
    <tableColumn id="15280" xr3:uid="{89B2E7EB-35FF-4DBB-8E8B-F63B2F604E61}" name="Column15272"/>
    <tableColumn id="15281" xr3:uid="{0F02C563-A70B-48F1-93F2-DD27B50F8E66}" name="Column15273"/>
    <tableColumn id="15282" xr3:uid="{963357E0-9096-421F-86DE-1FBB65B4CEBA}" name="Column15274"/>
    <tableColumn id="15283" xr3:uid="{F1B3A0F9-7ED7-46A0-884D-740998A18F4B}" name="Column15275"/>
    <tableColumn id="15284" xr3:uid="{220BFF54-A604-4BB7-8C17-360BC8153FDF}" name="Column15276"/>
    <tableColumn id="15285" xr3:uid="{ED914B84-C5F5-461A-9794-7EAF0F2AF277}" name="Column15277"/>
    <tableColumn id="15286" xr3:uid="{063BD8AC-D924-48EC-9725-21166A7BB00B}" name="Column15278"/>
    <tableColumn id="15287" xr3:uid="{AD12D2F0-A08B-49C7-99DD-FC6D471203BF}" name="Column15279"/>
    <tableColumn id="15288" xr3:uid="{FC4CCA72-83AE-4AB3-BA62-D43B6977A022}" name="Column15280"/>
    <tableColumn id="15289" xr3:uid="{CAD219E4-6AD6-4FFE-BE8A-A66147B026DA}" name="Column15281"/>
    <tableColumn id="15290" xr3:uid="{EB0E45AB-A4FC-491F-B052-6B0F98B557BF}" name="Column15282"/>
    <tableColumn id="15291" xr3:uid="{D1FFF8B5-E23D-40F0-AE09-758D2C277D85}" name="Column15283"/>
    <tableColumn id="15292" xr3:uid="{0A26ADCA-BEB6-4FD5-B98D-0CC4C4568A82}" name="Column15284"/>
    <tableColumn id="15293" xr3:uid="{DAC1A243-4B1E-4AA2-8194-CCAD4A245B81}" name="Column15285"/>
    <tableColumn id="15294" xr3:uid="{517786CC-9433-4F30-BAD6-227F8CA81B38}" name="Column15286"/>
    <tableColumn id="15295" xr3:uid="{B81F26F8-8F6B-4496-849A-88835B6B2B7C}" name="Column15287"/>
    <tableColumn id="15296" xr3:uid="{7B5251F0-3570-4D0D-AF49-12B8387A6546}" name="Column15288"/>
    <tableColumn id="15297" xr3:uid="{74468989-74E2-4823-86B1-46126554348C}" name="Column15289"/>
    <tableColumn id="15298" xr3:uid="{40A4C55C-B8A4-4063-97CA-6E9E5B049CB9}" name="Column15290"/>
    <tableColumn id="15299" xr3:uid="{7FF0A121-7C49-4D15-9608-A14409AABA57}" name="Column15291"/>
    <tableColumn id="15300" xr3:uid="{7E4F4D7A-1FE3-464E-8198-5269FFA0A40B}" name="Column15292"/>
    <tableColumn id="15301" xr3:uid="{5EF7C7B1-A401-434B-ADEE-C9D645E65555}" name="Column15293"/>
    <tableColumn id="15302" xr3:uid="{FDEE2578-E06F-4876-B807-60C4D67D597F}" name="Column15294"/>
    <tableColumn id="15303" xr3:uid="{9E6387D6-4535-4410-B9E6-9044DDEB2244}" name="Column15295"/>
    <tableColumn id="15304" xr3:uid="{E5C3A03F-9804-494E-A1B3-D5E9D63ED501}" name="Column15296"/>
    <tableColumn id="15305" xr3:uid="{2DFBA570-A379-41B8-9AD1-7A5067A6CB10}" name="Column15297"/>
    <tableColumn id="15306" xr3:uid="{5446F486-BBD7-41FB-971E-810A44E53335}" name="Column15298"/>
    <tableColumn id="15307" xr3:uid="{49F4DFA3-3266-49E9-A6B6-44304EF1D574}" name="Column15299"/>
    <tableColumn id="15308" xr3:uid="{0121C373-79F1-4C81-B90B-38690FA2E9D1}" name="Column15300"/>
    <tableColumn id="15309" xr3:uid="{865EF61F-00CE-4724-915F-C02EECD53571}" name="Column15301"/>
    <tableColumn id="15310" xr3:uid="{F6D1BA02-296C-4A2D-8F19-F69AE5CA3CD9}" name="Column15302"/>
    <tableColumn id="15311" xr3:uid="{F4586444-F0FA-47D9-823B-4367AE020022}" name="Column15303"/>
    <tableColumn id="15312" xr3:uid="{76D6AAE8-A110-4D7F-BDBF-224E2CC88D97}" name="Column15304"/>
    <tableColumn id="15313" xr3:uid="{975C9E1B-7291-486D-86E9-FDB7795A222A}" name="Column15305"/>
    <tableColumn id="15314" xr3:uid="{821F6F74-ACD9-4697-8CDD-79C68CD63073}" name="Column15306"/>
    <tableColumn id="15315" xr3:uid="{E96CCE3A-C9E1-4066-8835-F2A4DD86EFDA}" name="Column15307"/>
    <tableColumn id="15316" xr3:uid="{F28AD8C6-8BA4-4E93-8A69-716E5E5B2CDE}" name="Column15308"/>
    <tableColumn id="15317" xr3:uid="{3FE6B7C5-55F5-42BB-8777-44B1A3759B37}" name="Column15309"/>
    <tableColumn id="15318" xr3:uid="{29D64517-589B-4179-A45F-2FE2F43536A1}" name="Column15310"/>
    <tableColumn id="15319" xr3:uid="{C28A48D3-61AA-4194-8F9F-7952093855AC}" name="Column15311"/>
    <tableColumn id="15320" xr3:uid="{90A16922-46F2-4CC8-8D09-F57912B7A032}" name="Column15312"/>
    <tableColumn id="15321" xr3:uid="{3A79AD8C-DB16-4664-AF54-D9C6B71C6FAB}" name="Column15313"/>
    <tableColumn id="15322" xr3:uid="{371887AD-FAE1-4190-B874-1AC0A84404BC}" name="Column15314"/>
    <tableColumn id="15323" xr3:uid="{FD4640B9-CC25-4E68-BF9B-4B4E23DF39E9}" name="Column15315"/>
    <tableColumn id="15324" xr3:uid="{C3505F88-B9DB-430B-81C7-EA93E8029C84}" name="Column15316"/>
    <tableColumn id="15325" xr3:uid="{D2A5384B-6C17-4BF1-BC1C-D21BC38FE329}" name="Column15317"/>
    <tableColumn id="15326" xr3:uid="{614CEF59-FF93-4A8F-B110-7F0EE8D23847}" name="Column15318"/>
    <tableColumn id="15327" xr3:uid="{F13814FF-4952-4192-A968-3339B5FB7821}" name="Column15319"/>
    <tableColumn id="15328" xr3:uid="{E5887257-6815-4963-A80D-047A1DD53589}" name="Column15320"/>
    <tableColumn id="15329" xr3:uid="{CCEB667D-75FB-4B36-BEA6-88C601B0F04D}" name="Column15321"/>
    <tableColumn id="15330" xr3:uid="{83735F5A-1717-40F5-9DE9-D960646D2803}" name="Column15322"/>
    <tableColumn id="15331" xr3:uid="{0D5DAD40-8D52-4FC1-BE68-6661B31B6DF7}" name="Column15323"/>
    <tableColumn id="15332" xr3:uid="{D918BD75-1D1D-4F06-A216-25EF8A9F0054}" name="Column15324"/>
    <tableColumn id="15333" xr3:uid="{CF81D099-7F1C-4CE6-8EA8-39745C3D1E57}" name="Column15325"/>
    <tableColumn id="15334" xr3:uid="{AAD0F572-FD6A-4ED3-AEF9-53A9F8D98867}" name="Column15326"/>
    <tableColumn id="15335" xr3:uid="{9FDFDC69-B19D-41FB-B8C9-4C2C5248F8B3}" name="Column15327"/>
    <tableColumn id="15336" xr3:uid="{34CA9319-91C2-467E-A8E2-CDED0B0F1D92}" name="Column15328"/>
    <tableColumn id="15337" xr3:uid="{3BD59A1C-ECF7-4BA6-B07A-CD7B68ED3C3D}" name="Column15329"/>
    <tableColumn id="15338" xr3:uid="{ED3407AD-68EC-4407-BE99-93C0272070A3}" name="Column15330"/>
    <tableColumn id="15339" xr3:uid="{D2569B61-E9BB-4383-BF31-D9A7FA294235}" name="Column15331"/>
    <tableColumn id="15340" xr3:uid="{55A21362-1B10-4E12-9E5C-6463AE0D0740}" name="Column15332"/>
    <tableColumn id="15341" xr3:uid="{67467CBD-7114-4BC3-BEF8-3783626223C9}" name="Column15333"/>
    <tableColumn id="15342" xr3:uid="{E50EC77D-0E18-414E-A891-290FD43E96A9}" name="Column15334"/>
    <tableColumn id="15343" xr3:uid="{F531F72C-E167-4A07-908F-55B367A6308E}" name="Column15335"/>
    <tableColumn id="15344" xr3:uid="{D29D2E8C-EB5E-4D9A-BAD4-A159727A7B88}" name="Column15336"/>
    <tableColumn id="15345" xr3:uid="{A0187118-0E12-48B3-B991-B89356332610}" name="Column15337"/>
    <tableColumn id="15346" xr3:uid="{3F3A5A76-E16B-43B0-A767-EDBC94A5AB57}" name="Column15338"/>
    <tableColumn id="15347" xr3:uid="{7B503DAC-4BDB-4F95-AF09-80A9761D2A5E}" name="Column15339"/>
    <tableColumn id="15348" xr3:uid="{26FD5796-E4D7-4B55-AB0A-5D2CA8A0659F}" name="Column15340"/>
    <tableColumn id="15349" xr3:uid="{A613A87E-2ACB-43C7-AD2D-92F79AA479F4}" name="Column15341"/>
    <tableColumn id="15350" xr3:uid="{F6E96D41-2E64-42CD-97FA-C18403E73FF3}" name="Column15342"/>
    <tableColumn id="15351" xr3:uid="{434C0DB7-4DFE-4A80-86BA-958B4B19E24E}" name="Column15343"/>
    <tableColumn id="15352" xr3:uid="{372B5246-F7BF-4FFA-8C79-56E8B4E6BCF5}" name="Column15344"/>
    <tableColumn id="15353" xr3:uid="{CB814B04-03EC-4B9A-AEB2-2DB1E2B64998}" name="Column15345"/>
    <tableColumn id="15354" xr3:uid="{116125A9-245B-47CA-A462-5B9F50249DDF}" name="Column15346"/>
    <tableColumn id="15355" xr3:uid="{B816DA67-9DB4-4924-B383-97495C28FCB1}" name="Column15347"/>
    <tableColumn id="15356" xr3:uid="{2A460895-7341-4967-95F6-EFB86A322BFC}" name="Column15348"/>
    <tableColumn id="15357" xr3:uid="{8A91DB62-9677-4ECD-91D9-C87E253CBC05}" name="Column15349"/>
    <tableColumn id="15358" xr3:uid="{A91B9967-526D-4382-91AF-EDA87093FB43}" name="Column15350"/>
    <tableColumn id="15359" xr3:uid="{49D11CF4-38ED-4C76-898A-1E8051642841}" name="Column15351"/>
    <tableColumn id="15360" xr3:uid="{3EB1046D-B0AA-409D-9076-7F1B5C2E0E76}" name="Column15352"/>
    <tableColumn id="15361" xr3:uid="{5A7EED73-F8BD-4776-B3DC-134236AC85D2}" name="Column15353"/>
    <tableColumn id="15362" xr3:uid="{5630E2FD-AA79-4157-BB21-BD90583EE928}" name="Column15354"/>
    <tableColumn id="15363" xr3:uid="{85FF9D1B-315F-41AA-AF80-B010040F89A0}" name="Column15355"/>
    <tableColumn id="15364" xr3:uid="{B4696A3D-02BC-4916-B598-5FC521ED8E62}" name="Column15356"/>
    <tableColumn id="15365" xr3:uid="{4B212DED-C8C3-4DFA-9178-F58C3D67C213}" name="Column15357"/>
    <tableColumn id="15366" xr3:uid="{E8E5657E-E558-4D15-97CE-EE1DCC316242}" name="Column15358"/>
    <tableColumn id="15367" xr3:uid="{5255F83D-4B85-4640-BA94-54E796716AE1}" name="Column15359"/>
    <tableColumn id="15368" xr3:uid="{EE6ED583-5704-4644-B36E-FD2EE62C7F65}" name="Column15360"/>
    <tableColumn id="15369" xr3:uid="{5C3E46A4-30CE-4FDE-9C5E-EB72D3E7E99F}" name="Column15361"/>
    <tableColumn id="15370" xr3:uid="{08A8C426-9F31-46E2-8DF4-04FAB51DB51A}" name="Column15362"/>
    <tableColumn id="15371" xr3:uid="{1349EF44-A4FA-4890-9B7C-4C258F70C1F5}" name="Column15363"/>
    <tableColumn id="15372" xr3:uid="{B089D0A7-B5FD-4415-B482-5A442B16C455}" name="Column15364"/>
    <tableColumn id="15373" xr3:uid="{CB3D2F4C-2F64-4E4C-AA8B-C5B0FC95286C}" name="Column15365"/>
    <tableColumn id="15374" xr3:uid="{847D3CD7-A62C-48FF-BC55-D864FB2CFDE7}" name="Column15366"/>
    <tableColumn id="15375" xr3:uid="{99E83034-55E0-4777-8262-FEF0E82EFB72}" name="Column15367"/>
    <tableColumn id="15376" xr3:uid="{7F3AFA94-86B3-4A27-96E8-79ED3D1A7A00}" name="Column15368"/>
    <tableColumn id="15377" xr3:uid="{304175AE-F54A-49C1-BEF0-46087D44315C}" name="Column15369"/>
    <tableColumn id="15378" xr3:uid="{3A83B1E9-20AC-4D08-A1F7-D32656BC0755}" name="Column15370"/>
    <tableColumn id="15379" xr3:uid="{9B127098-844A-4048-A597-F27E14BD6552}" name="Column15371"/>
    <tableColumn id="15380" xr3:uid="{AFBD4B20-D601-4F27-9162-7A22AF7B74C6}" name="Column15372"/>
    <tableColumn id="15381" xr3:uid="{6C96BCFC-5EF3-4C6E-BFE6-B6D3E91EE7F3}" name="Column15373"/>
    <tableColumn id="15382" xr3:uid="{EC7974AD-AA19-4A3B-959F-44EEE5513F77}" name="Column15374"/>
    <tableColumn id="15383" xr3:uid="{ACA0B683-FF10-4C87-AA55-6D263464D295}" name="Column15375"/>
    <tableColumn id="15384" xr3:uid="{A759E213-E636-4696-B073-48503DC34048}" name="Column15376"/>
    <tableColumn id="15385" xr3:uid="{A5FC390E-4F6B-4DA8-8463-77DB4B41DA4D}" name="Column15377"/>
    <tableColumn id="15386" xr3:uid="{01DB887A-B54A-40C7-AA60-EF8E7A7AF568}" name="Column15378"/>
    <tableColumn id="15387" xr3:uid="{0E868BD2-DFB8-480F-A3EC-D13B529DEB8C}" name="Column15379"/>
    <tableColumn id="15388" xr3:uid="{BD1375B5-B5A9-4A10-8A2E-B5D3E9FA46AD}" name="Column15380"/>
    <tableColumn id="15389" xr3:uid="{0C76AC20-EA4C-4992-9CDB-4997EF21BA44}" name="Column15381"/>
    <tableColumn id="15390" xr3:uid="{AAF8F339-E5D2-42ED-A203-019AF9CFA266}" name="Column15382"/>
    <tableColumn id="15391" xr3:uid="{B5732AA4-EB2D-4B00-9560-0440F3CD3FC8}" name="Column15383"/>
    <tableColumn id="15392" xr3:uid="{349203C9-7D36-4145-A003-E806D4C4E089}" name="Column15384"/>
    <tableColumn id="15393" xr3:uid="{0583B958-38F7-42A0-9475-2B6762F7B587}" name="Column15385"/>
    <tableColumn id="15394" xr3:uid="{4EFE309C-10BC-40C2-AFF8-963E805443DD}" name="Column15386"/>
    <tableColumn id="15395" xr3:uid="{18210C73-B90D-4695-86A9-F3CF43D082BA}" name="Column15387"/>
    <tableColumn id="15396" xr3:uid="{1AFD9DB3-B9EA-43B3-9AFB-666C920167CD}" name="Column15388"/>
    <tableColumn id="15397" xr3:uid="{21796729-FFEC-4F1C-A6CA-0CE84AEC2E64}" name="Column15389"/>
    <tableColumn id="15398" xr3:uid="{74F4D0AF-D710-4516-AB68-CF5B533929E8}" name="Column15390"/>
    <tableColumn id="15399" xr3:uid="{7A0A518C-109C-46CB-9CB9-8E9D4406F936}" name="Column15391"/>
    <tableColumn id="15400" xr3:uid="{23BA972E-39DB-4ECD-B50E-9310D69007F4}" name="Column15392"/>
    <tableColumn id="15401" xr3:uid="{BD99AB78-2438-4903-8ECA-34F9E99C32A3}" name="Column15393"/>
    <tableColumn id="15402" xr3:uid="{DCC53FC0-0835-4666-81BC-5188D5B8D8B8}" name="Column15394"/>
    <tableColumn id="15403" xr3:uid="{D525B7AA-E92A-4DA1-A9A1-03B6DD3C1851}" name="Column15395"/>
    <tableColumn id="15404" xr3:uid="{095954D5-50C1-4532-8B12-E5CED13C34BD}" name="Column15396"/>
    <tableColumn id="15405" xr3:uid="{83BF3D49-A04A-4CA7-8D43-2CCA53A84C5A}" name="Column15397"/>
    <tableColumn id="15406" xr3:uid="{BDFD9D4B-3764-44A4-B31E-CE31495F8A17}" name="Column15398"/>
    <tableColumn id="15407" xr3:uid="{8B748CAB-65F6-41C3-A11C-805FDDF67803}" name="Column15399"/>
    <tableColumn id="15408" xr3:uid="{E7CA8572-A03B-4CC9-9A20-7512B74D77A6}" name="Column15400"/>
    <tableColumn id="15409" xr3:uid="{55BF2501-16B1-4CA5-905B-CFE4569782DA}" name="Column15401"/>
    <tableColumn id="15410" xr3:uid="{F33B0270-3E18-4331-BC2D-17B37D7F5BF8}" name="Column15402"/>
    <tableColumn id="15411" xr3:uid="{67CA1141-AEB7-4D49-84E2-6E2F5D4C7AC9}" name="Column15403"/>
    <tableColumn id="15412" xr3:uid="{79BEECC3-4DAA-41A0-8B0B-69EF38F5C937}" name="Column15404"/>
    <tableColumn id="15413" xr3:uid="{125FAD81-56A8-43BB-90AB-0FCE46D363CD}" name="Column15405"/>
    <tableColumn id="15414" xr3:uid="{3B4ED2A4-3122-4D23-89A8-798AE5324947}" name="Column15406"/>
    <tableColumn id="15415" xr3:uid="{6819354A-074E-4244-A8F8-B60C88661468}" name="Column15407"/>
    <tableColumn id="15416" xr3:uid="{134F05F5-7557-4A90-90DF-78358887ECC8}" name="Column15408"/>
    <tableColumn id="15417" xr3:uid="{5FE1E3BF-8EEF-4AAD-A0A4-55A6C6DB344E}" name="Column15409"/>
    <tableColumn id="15418" xr3:uid="{F87177F2-E2B3-4AC6-9201-49958A2B1859}" name="Column15410"/>
    <tableColumn id="15419" xr3:uid="{9EBC6270-5AB7-4508-8679-A74659221CF4}" name="Column15411"/>
    <tableColumn id="15420" xr3:uid="{D1CF68DB-FA7B-4A6C-9A12-083A8D96A488}" name="Column15412"/>
    <tableColumn id="15421" xr3:uid="{E4E43294-2F0A-44C0-87BD-275E951D16FC}" name="Column15413"/>
    <tableColumn id="15422" xr3:uid="{EEE8324D-F047-4544-8572-B41CEBC8B17A}" name="Column15414"/>
    <tableColumn id="15423" xr3:uid="{7056001F-F444-4240-94C7-2122E2515B39}" name="Column15415"/>
    <tableColumn id="15424" xr3:uid="{6B248F73-FD5E-4AC2-A222-2B2C4AF264DB}" name="Column15416"/>
    <tableColumn id="15425" xr3:uid="{C8A74BD0-4865-457E-A967-B359E81C037B}" name="Column15417"/>
    <tableColumn id="15426" xr3:uid="{1785476C-2745-48F0-89F0-08E5BCF303FF}" name="Column15418"/>
    <tableColumn id="15427" xr3:uid="{CF88EC0B-E0A2-4F90-99EB-138343556108}" name="Column15419"/>
    <tableColumn id="15428" xr3:uid="{EAF4BE9F-0870-43D6-ABB4-1EEE4E556ACE}" name="Column15420"/>
    <tableColumn id="15429" xr3:uid="{8B60166E-699D-404E-A579-92F1B3F1BC72}" name="Column15421"/>
    <tableColumn id="15430" xr3:uid="{7B18CEED-9C5D-49ED-8192-6B2DB0DD9FBE}" name="Column15422"/>
    <tableColumn id="15431" xr3:uid="{1E11DAC0-C3E2-47D3-9013-59F9E67D28AB}" name="Column15423"/>
    <tableColumn id="15432" xr3:uid="{9E9D220C-87A2-4459-B37C-6D71C426E440}" name="Column15424"/>
    <tableColumn id="15433" xr3:uid="{A9B5A9CE-63DE-47C6-8B64-D72B4E3C092E}" name="Column15425"/>
    <tableColumn id="15434" xr3:uid="{CB34CB04-96D2-4422-AB43-71272DB34E85}" name="Column15426"/>
    <tableColumn id="15435" xr3:uid="{6CC4B207-AE95-4FFA-BFA2-7945809D6A9E}" name="Column15427"/>
    <tableColumn id="15436" xr3:uid="{871FF570-F546-4CE2-AC91-91615FE8CF90}" name="Column15428"/>
    <tableColumn id="15437" xr3:uid="{D8D2C10C-C26A-43B3-A939-55E087FA1680}" name="Column15429"/>
    <tableColumn id="15438" xr3:uid="{A7860633-A59A-4899-95CA-28E03D4FEFED}" name="Column15430"/>
    <tableColumn id="15439" xr3:uid="{A4CE88BD-126F-4AAE-AD47-5DC321E0F2A0}" name="Column15431"/>
    <tableColumn id="15440" xr3:uid="{947FB026-A379-4B51-AF3B-389B6C6F78D3}" name="Column15432"/>
    <tableColumn id="15441" xr3:uid="{208F5BE0-1D54-49CB-99D5-61CB17B751D8}" name="Column15433"/>
    <tableColumn id="15442" xr3:uid="{EF504C16-BC44-4AE8-B503-7F562629A5C8}" name="Column15434"/>
    <tableColumn id="15443" xr3:uid="{960EFA08-7995-4063-A15F-4854DD77CFD3}" name="Column15435"/>
    <tableColumn id="15444" xr3:uid="{A6DFB14E-E6AA-42E6-B4CE-9BC803567191}" name="Column15436"/>
    <tableColumn id="15445" xr3:uid="{036DB748-E688-49DC-8648-6459BF262D15}" name="Column15437"/>
    <tableColumn id="15446" xr3:uid="{EBBA3C03-2298-4A13-8675-9F9E351B1781}" name="Column15438"/>
    <tableColumn id="15447" xr3:uid="{A8E0233B-3044-4FDD-938D-57B37B6845E7}" name="Column15439"/>
    <tableColumn id="15448" xr3:uid="{11B2FCC2-DA52-46F6-967C-1909727B0300}" name="Column15440"/>
    <tableColumn id="15449" xr3:uid="{68684634-BD43-4EA8-88CF-1590AD67D459}" name="Column15441"/>
    <tableColumn id="15450" xr3:uid="{93F03A44-5B34-4768-896B-F9E6CCF60F10}" name="Column15442"/>
    <tableColumn id="15451" xr3:uid="{4523B815-A43D-447C-A0D4-3EA6EBFD4D04}" name="Column15443"/>
    <tableColumn id="15452" xr3:uid="{8AB82B83-D2C0-4564-9377-F6324D4F85E8}" name="Column15444"/>
    <tableColumn id="15453" xr3:uid="{1FFD7E32-AB2F-4731-9075-35E1C226CF4A}" name="Column15445"/>
    <tableColumn id="15454" xr3:uid="{F1C8BCD3-E058-4CB7-B4E1-A245FD4B993A}" name="Column15446"/>
    <tableColumn id="15455" xr3:uid="{D9AB520E-D7C0-47C1-B35F-9214C10892F9}" name="Column15447"/>
    <tableColumn id="15456" xr3:uid="{05CB43CF-0A50-4BD1-ACFF-8C6BDABDC0C0}" name="Column15448"/>
    <tableColumn id="15457" xr3:uid="{7C5CBFF3-2C6C-4185-932A-49B9E82E486B}" name="Column15449"/>
    <tableColumn id="15458" xr3:uid="{3CB1E6B7-D701-48C4-873A-A634AC572857}" name="Column15450"/>
    <tableColumn id="15459" xr3:uid="{6B5C769A-A973-4397-BA9A-74181B02CA32}" name="Column15451"/>
    <tableColumn id="15460" xr3:uid="{8EE4FDBB-9E91-4799-BF3C-717EC220ABDE}" name="Column15452"/>
    <tableColumn id="15461" xr3:uid="{A1AF1435-98F5-453F-8BC3-AD30F524BDCF}" name="Column15453"/>
    <tableColumn id="15462" xr3:uid="{2BD10E1A-1BDD-4BC9-A9F6-DB2344BDCC47}" name="Column15454"/>
    <tableColumn id="15463" xr3:uid="{CEE22E43-8E86-4F7E-9419-084FD14B914F}" name="Column15455"/>
    <tableColumn id="15464" xr3:uid="{24AF8777-2B78-4EF0-85DC-45E41E2A83D3}" name="Column15456"/>
    <tableColumn id="15465" xr3:uid="{F7C7D868-A662-48A2-A196-69AA5EFDADB8}" name="Column15457"/>
    <tableColumn id="15466" xr3:uid="{6E68B630-5ACA-4DC4-BE2B-834AE6BDC8D7}" name="Column15458"/>
    <tableColumn id="15467" xr3:uid="{40A37B3A-B113-498D-9D2E-B1AC20F96F0E}" name="Column15459"/>
    <tableColumn id="15468" xr3:uid="{06F86FC3-3233-4B31-99CF-B7E057E8925B}" name="Column15460"/>
    <tableColumn id="15469" xr3:uid="{1665EFA4-49D5-45E7-B9A8-BC7FFCEBD1A5}" name="Column15461"/>
    <tableColumn id="15470" xr3:uid="{0D7D31BA-70B2-481B-890F-B13AAAB147E2}" name="Column15462"/>
    <tableColumn id="15471" xr3:uid="{39F6038D-6F8C-4B57-96EE-3B637C8BE1AE}" name="Column15463"/>
    <tableColumn id="15472" xr3:uid="{D88BFA99-55C8-47F0-A0AC-61C5915C2A15}" name="Column15464"/>
    <tableColumn id="15473" xr3:uid="{4A6E5267-44D9-48CC-9398-58795B4B3AF4}" name="Column15465"/>
    <tableColumn id="15474" xr3:uid="{31E988F8-E0C7-46BC-AFF6-A15AF21037E0}" name="Column15466"/>
    <tableColumn id="15475" xr3:uid="{A19C8710-EEA7-4E59-9CC7-23555D13270E}" name="Column15467"/>
    <tableColumn id="15476" xr3:uid="{CCC4DA05-3B86-42C5-BF50-A317A0302F27}" name="Column15468"/>
    <tableColumn id="15477" xr3:uid="{EAF7AB64-F81D-4533-966C-C1DB90351D6E}" name="Column15469"/>
    <tableColumn id="15478" xr3:uid="{5A459B7E-7438-433F-AF24-37DCF5BF0ABD}" name="Column15470"/>
    <tableColumn id="15479" xr3:uid="{ED7BCA01-4499-404C-B554-2003D0033850}" name="Column15471"/>
    <tableColumn id="15480" xr3:uid="{30AD2D3D-6672-479C-856E-58305C396F2B}" name="Column15472"/>
    <tableColumn id="15481" xr3:uid="{C6D1FF18-EA10-4D31-93B9-67C39CAA0E8C}" name="Column15473"/>
    <tableColumn id="15482" xr3:uid="{5B7E97BC-E8D9-42CD-98F4-1E3F8413D847}" name="Column15474"/>
    <tableColumn id="15483" xr3:uid="{2A5ECE42-0DAE-4A19-A3B6-9F90A2A714DB}" name="Column15475"/>
    <tableColumn id="15484" xr3:uid="{2EE55C67-BBE2-4CBA-970D-A9B82ADBD84B}" name="Column15476"/>
    <tableColumn id="15485" xr3:uid="{D4E21441-D955-49A5-B8FD-96DAF110A599}" name="Column15477"/>
    <tableColumn id="15486" xr3:uid="{BA10C6B9-4145-43B8-8256-A029D43CD0A6}" name="Column15478"/>
    <tableColumn id="15487" xr3:uid="{BC3304FA-421E-4883-96D5-4F3CE09A7298}" name="Column15479"/>
    <tableColumn id="15488" xr3:uid="{6E848D63-F978-49DE-BCEA-D6D9D3854E62}" name="Column15480"/>
    <tableColumn id="15489" xr3:uid="{7CB70EB5-F719-4FCA-8978-74EF974984B0}" name="Column15481"/>
    <tableColumn id="15490" xr3:uid="{FDF27595-C36D-4E4C-85A2-ECDC9AEB659B}" name="Column15482"/>
    <tableColumn id="15491" xr3:uid="{C31F1A4E-39D8-4488-BA6E-05A10B538C1A}" name="Column15483"/>
    <tableColumn id="15492" xr3:uid="{78396B0A-DF1D-4B14-AFA7-F43C3BEA3821}" name="Column15484"/>
    <tableColumn id="15493" xr3:uid="{378A6A78-B3DB-41F8-8765-16F660B88B4D}" name="Column15485"/>
    <tableColumn id="15494" xr3:uid="{34C96A6E-5EB3-4574-8CC9-AD55D107C858}" name="Column15486"/>
    <tableColumn id="15495" xr3:uid="{0637F90A-CE93-4E49-A04A-74C4CE90D048}" name="Column15487"/>
    <tableColumn id="15496" xr3:uid="{509D46BE-73BD-49A4-83AB-771B579DC848}" name="Column15488"/>
    <tableColumn id="15497" xr3:uid="{C3AC4587-4D94-4BC2-86F7-01F568F17306}" name="Column15489"/>
    <tableColumn id="15498" xr3:uid="{EC4CC10D-81B9-453A-9E86-D438C180F8C4}" name="Column15490"/>
    <tableColumn id="15499" xr3:uid="{8E060A87-53CB-479D-BBFC-3DD179C02206}" name="Column15491"/>
    <tableColumn id="15500" xr3:uid="{109AC504-5A04-4045-B64B-0E3B3B79BC0F}" name="Column15492"/>
    <tableColumn id="15501" xr3:uid="{85D07571-9875-4E72-9BD0-7C24534E0D8D}" name="Column15493"/>
    <tableColumn id="15502" xr3:uid="{0818FC50-044E-4F8D-A9AD-A3205AD64B44}" name="Column15494"/>
    <tableColumn id="15503" xr3:uid="{AB440529-F027-4B91-803E-8C0FF447E792}" name="Column15495"/>
    <tableColumn id="15504" xr3:uid="{7CDF273B-D771-4683-9A31-0687DB55375F}" name="Column15496"/>
    <tableColumn id="15505" xr3:uid="{C24908A3-FAC3-419B-B91E-992FDDA635BB}" name="Column15497"/>
    <tableColumn id="15506" xr3:uid="{A96E9156-3CB4-4BA6-BAE8-5FDA81D6ED4E}" name="Column15498"/>
    <tableColumn id="15507" xr3:uid="{45123AFD-6EC9-42F0-B40F-668B519604B7}" name="Column15499"/>
    <tableColumn id="15508" xr3:uid="{A690487E-BD26-4369-A15D-4F601BAF7805}" name="Column15500"/>
    <tableColumn id="15509" xr3:uid="{89E48583-9C73-4B78-8731-BF3BE5E83B44}" name="Column15501"/>
    <tableColumn id="15510" xr3:uid="{BC1CB0AD-BF4C-494B-8619-233AB43392CC}" name="Column15502"/>
    <tableColumn id="15511" xr3:uid="{7606AFB2-C396-4F8E-B291-2801D9A60D91}" name="Column15503"/>
    <tableColumn id="15512" xr3:uid="{54EB95FA-4590-4DA0-8194-7D61613AE3B0}" name="Column15504"/>
    <tableColumn id="15513" xr3:uid="{8415D6B8-6363-4793-811E-0240E7A1A6D1}" name="Column15505"/>
    <tableColumn id="15514" xr3:uid="{F15ECA1E-CF29-402C-B4FC-4E947A785720}" name="Column15506"/>
    <tableColumn id="15515" xr3:uid="{23F29973-5B35-42C4-8FFE-D7712A2B3269}" name="Column15507"/>
    <tableColumn id="15516" xr3:uid="{0F1B1E41-61F1-42DD-8EC3-C1E80EB6638A}" name="Column15508"/>
    <tableColumn id="15517" xr3:uid="{B009898E-80E3-45D4-ABCC-F304C449F7C0}" name="Column15509"/>
    <tableColumn id="15518" xr3:uid="{C07D9B5B-19B9-44C8-AEF3-6F1D9804AC30}" name="Column15510"/>
    <tableColumn id="15519" xr3:uid="{0C5EE4A3-986E-4296-B57F-7CA9B7ED0E77}" name="Column15511"/>
    <tableColumn id="15520" xr3:uid="{FBF09D8A-8A03-4F5A-935A-438E9DF38F4D}" name="Column15512"/>
    <tableColumn id="15521" xr3:uid="{7CDF82A9-7DA1-49DA-92D2-AC8816856DDE}" name="Column15513"/>
    <tableColumn id="15522" xr3:uid="{07A243DC-E877-4E34-9088-564AAF2F22CE}" name="Column15514"/>
    <tableColumn id="15523" xr3:uid="{1A67A65D-4446-4CF1-B146-65B06E73315B}" name="Column15515"/>
    <tableColumn id="15524" xr3:uid="{953EB6DC-F843-47C0-B78C-025AF1FF5203}" name="Column15516"/>
    <tableColumn id="15525" xr3:uid="{67CD15B5-37BF-4F4A-B4E0-754BDD507574}" name="Column15517"/>
    <tableColumn id="15526" xr3:uid="{10D8D478-140D-4356-A898-AC602F89E0EC}" name="Column15518"/>
    <tableColumn id="15527" xr3:uid="{A95D003D-C0E8-4040-9301-BB1ECC288AE3}" name="Column15519"/>
    <tableColumn id="15528" xr3:uid="{9576B67D-E676-41B3-A7EA-E1EA7EF495A0}" name="Column15520"/>
    <tableColumn id="15529" xr3:uid="{5AD018EF-BB1F-46F5-8118-FC534378121F}" name="Column15521"/>
    <tableColumn id="15530" xr3:uid="{9DADB1DE-E417-4BB7-A35A-EA3334F7C462}" name="Column15522"/>
    <tableColumn id="15531" xr3:uid="{81DF9ABB-BB2C-4751-928E-2598410CE5D6}" name="Column15523"/>
    <tableColumn id="15532" xr3:uid="{C25E3B68-F0AC-4EDF-9AE4-AA314E997E1F}" name="Column15524"/>
    <tableColumn id="15533" xr3:uid="{6C35D956-E87E-4F00-AB68-FCDE3092CB64}" name="Column15525"/>
    <tableColumn id="15534" xr3:uid="{20D81981-A074-4AD1-8FFF-42F4796423B3}" name="Column15526"/>
    <tableColumn id="15535" xr3:uid="{421BBB81-2817-4562-869E-1D722D741771}" name="Column15527"/>
    <tableColumn id="15536" xr3:uid="{ECC8F284-38D3-427F-9646-54DE8DAA05B9}" name="Column15528"/>
    <tableColumn id="15537" xr3:uid="{48D9C9BA-BDB5-4D0E-9A63-8EC758E05726}" name="Column15529"/>
    <tableColumn id="15538" xr3:uid="{AE9E075E-BE27-456D-BBEF-BFC65F9FF700}" name="Column15530"/>
    <tableColumn id="15539" xr3:uid="{593B5D6E-162A-4E07-8190-E46F00C9813A}" name="Column15531"/>
    <tableColumn id="15540" xr3:uid="{DD5A2518-77CA-4100-B108-86BB5C1B6115}" name="Column15532"/>
    <tableColumn id="15541" xr3:uid="{490B4C41-AFFA-4112-BAE0-D360C1079C8B}" name="Column15533"/>
    <tableColumn id="15542" xr3:uid="{320E1336-F829-40F5-A176-BAED6ACA7F51}" name="Column15534"/>
    <tableColumn id="15543" xr3:uid="{4C35C743-51BD-4905-9531-112B8E40D236}" name="Column15535"/>
    <tableColumn id="15544" xr3:uid="{25CC9947-5DF8-4DB0-8F59-E67EB8DB9C87}" name="Column15536"/>
    <tableColumn id="15545" xr3:uid="{FC8D9AA7-A700-4A7B-9484-F877CE2B529E}" name="Column15537"/>
    <tableColumn id="15546" xr3:uid="{8C718417-E245-4EA1-B8F6-033CD3C6814F}" name="Column15538"/>
    <tableColumn id="15547" xr3:uid="{E7163FB3-388E-4048-9359-E8DDA89662B3}" name="Column15539"/>
    <tableColumn id="15548" xr3:uid="{56483615-758D-41E8-9F88-A315B6F4ED85}" name="Column15540"/>
    <tableColumn id="15549" xr3:uid="{05277257-6657-49DD-8F04-698F3188BEC8}" name="Column15541"/>
    <tableColumn id="15550" xr3:uid="{2447087B-BF33-471E-A1CB-262EA21EAD41}" name="Column15542"/>
    <tableColumn id="15551" xr3:uid="{BF80E3DC-5EEC-46CE-BBB4-CA36BABFDE38}" name="Column15543"/>
    <tableColumn id="15552" xr3:uid="{817085EE-8542-424D-96E0-7F398E194C32}" name="Column15544"/>
    <tableColumn id="15553" xr3:uid="{147A9695-AFB4-4BA9-AFCB-D82DA2997FE0}" name="Column15545"/>
    <tableColumn id="15554" xr3:uid="{5D365E59-48AB-4B17-8950-1AA3CDEA1FEB}" name="Column15546"/>
    <tableColumn id="15555" xr3:uid="{744A735F-6DFC-468D-A997-F11A15422B74}" name="Column15547"/>
    <tableColumn id="15556" xr3:uid="{05119035-5E98-41EE-BDD6-D3987DC8A234}" name="Column15548"/>
    <tableColumn id="15557" xr3:uid="{ECAC05F4-3835-4474-8E49-B7E92663E266}" name="Column15549"/>
    <tableColumn id="15558" xr3:uid="{05D491A1-5286-47A4-9639-40551497D6F8}" name="Column15550"/>
    <tableColumn id="15559" xr3:uid="{EB584863-6339-4F2A-9B10-CD38DBF92609}" name="Column15551"/>
    <tableColumn id="15560" xr3:uid="{6BB158E5-048D-47AF-82A7-2EDDF4BBB438}" name="Column15552"/>
    <tableColumn id="15561" xr3:uid="{E50959D2-677A-47A3-9A0B-360CEA0C7702}" name="Column15553"/>
    <tableColumn id="15562" xr3:uid="{49536EF4-B8BF-4E24-8BEE-FA652FAF57BB}" name="Column15554"/>
    <tableColumn id="15563" xr3:uid="{026A6813-23A1-4EBB-A5F8-A39DD2F668F8}" name="Column15555"/>
    <tableColumn id="15564" xr3:uid="{36A169E6-5517-43CB-93F2-206AA74F7CFF}" name="Column15556"/>
    <tableColumn id="15565" xr3:uid="{D76E632F-4945-4E5F-860B-42FFAD8BC58B}" name="Column15557"/>
    <tableColumn id="15566" xr3:uid="{D70B4132-FBD9-469E-905B-7440C7C8DAAF}" name="Column15558"/>
    <tableColumn id="15567" xr3:uid="{257F1708-79F0-4A0E-B69C-882B695EE626}" name="Column15559"/>
    <tableColumn id="15568" xr3:uid="{5B2F997C-1BD1-48C7-9904-586136D4C4B1}" name="Column15560"/>
    <tableColumn id="15569" xr3:uid="{873D30AB-7FF5-49AC-A0EF-3CCEDBA3B971}" name="Column15561"/>
    <tableColumn id="15570" xr3:uid="{EF147175-0D89-4F2D-97BE-0EFD1B1E820B}" name="Column15562"/>
    <tableColumn id="15571" xr3:uid="{4C58791F-A86C-48EC-863D-FBE04D03BBAC}" name="Column15563"/>
    <tableColumn id="15572" xr3:uid="{E6169CB0-DE36-4547-97F8-39751030E50A}" name="Column15564"/>
    <tableColumn id="15573" xr3:uid="{02E42F21-D35B-42DD-9052-B75696AC80D7}" name="Column15565"/>
    <tableColumn id="15574" xr3:uid="{4B17248E-101D-4FEC-81F0-38194A46221E}" name="Column15566"/>
    <tableColumn id="15575" xr3:uid="{222803A6-A81F-4327-A7D5-B5C240028A9C}" name="Column15567"/>
    <tableColumn id="15576" xr3:uid="{38C6A6E8-3022-46E9-A33E-0BBBB24B8ACA}" name="Column15568"/>
    <tableColumn id="15577" xr3:uid="{C7523EE7-3EFE-4D4C-AD0F-E3CF28824929}" name="Column15569"/>
    <tableColumn id="15578" xr3:uid="{4E39987B-1831-4559-9C04-5AB8A6F920E1}" name="Column15570"/>
    <tableColumn id="15579" xr3:uid="{C8B2BA41-7AD1-4EC8-8DB7-F8D7BD5C078E}" name="Column15571"/>
    <tableColumn id="15580" xr3:uid="{41ADAC41-C7D0-4374-A200-D70AF8BC779C}" name="Column15572"/>
    <tableColumn id="15581" xr3:uid="{BF221B76-E86F-4C7E-B6C5-9CBD4EB86217}" name="Column15573"/>
    <tableColumn id="15582" xr3:uid="{63969E6F-8462-4A71-9EB2-89A3699A0A3F}" name="Column15574"/>
    <tableColumn id="15583" xr3:uid="{67B79448-B6D0-4F6F-97AE-02FF6C865571}" name="Column15575"/>
    <tableColumn id="15584" xr3:uid="{0EDA4163-4FD8-4B87-B03A-CBAAA623917C}" name="Column15576"/>
    <tableColumn id="15585" xr3:uid="{12A3F4FF-0CB2-4230-A527-3A44A4AE1FB7}" name="Column15577"/>
    <tableColumn id="15586" xr3:uid="{AAC62FA1-4717-4267-8F6C-0D8E295667B0}" name="Column15578"/>
    <tableColumn id="15587" xr3:uid="{DBC1DBCD-6304-4AA6-8800-97954D4D6AB2}" name="Column15579"/>
    <tableColumn id="15588" xr3:uid="{99A19B80-E3B6-4221-B918-32699137042F}" name="Column15580"/>
    <tableColumn id="15589" xr3:uid="{190DBA3F-ABAA-4D16-BB71-2A1D043E4C39}" name="Column15581"/>
    <tableColumn id="15590" xr3:uid="{CCB90CDD-7B9A-453E-8563-C3B4277B3347}" name="Column15582"/>
    <tableColumn id="15591" xr3:uid="{1C0EC7E3-05F9-4F02-BEDC-CD5123D1AA40}" name="Column15583"/>
    <tableColumn id="15592" xr3:uid="{DF8E7557-C420-437E-AEC5-941F9805F367}" name="Column15584"/>
    <tableColumn id="15593" xr3:uid="{7A92A8D8-E11A-4E58-82C5-2047237779F7}" name="Column15585"/>
    <tableColumn id="15594" xr3:uid="{551ED77D-D1EF-4661-AB6B-9F8F2C145EE6}" name="Column15586"/>
    <tableColumn id="15595" xr3:uid="{2DEA7E80-E20F-4525-9885-6CF11CB94548}" name="Column15587"/>
    <tableColumn id="15596" xr3:uid="{A9693949-D24F-412E-8F0E-AE72516069F9}" name="Column15588"/>
    <tableColumn id="15597" xr3:uid="{8B7EED67-CC35-484F-90B6-B91AB8A5F8ED}" name="Column15589"/>
    <tableColumn id="15598" xr3:uid="{ABAC8BD1-27DE-4298-95B4-2C7EAC7ED732}" name="Column15590"/>
    <tableColumn id="15599" xr3:uid="{D8B8A603-B063-409C-A0D7-27674B645482}" name="Column15591"/>
    <tableColumn id="15600" xr3:uid="{0BA1EA79-8FD6-458B-B5CE-F705A9FD65BE}" name="Column15592"/>
    <tableColumn id="15601" xr3:uid="{0563CD96-32BE-4D75-8716-E1F8CC851106}" name="Column15593"/>
    <tableColumn id="15602" xr3:uid="{1A868FCA-FD65-45EC-954D-BBB9DA0C75BD}" name="Column15594"/>
    <tableColumn id="15603" xr3:uid="{E2362E39-47D5-45E8-8B15-074D1CE6B0B5}" name="Column15595"/>
    <tableColumn id="15604" xr3:uid="{9790D1F9-B96B-452B-AE8E-11EEAFF9ACC5}" name="Column15596"/>
    <tableColumn id="15605" xr3:uid="{CA02D743-D60B-46A2-8FBA-44E4F3C9495D}" name="Column15597"/>
    <tableColumn id="15606" xr3:uid="{88FE9C82-AF3F-4E51-BD23-6726845D690F}" name="Column15598"/>
    <tableColumn id="15607" xr3:uid="{D36C96E9-1356-4037-8021-2EEF8DB8D2CB}" name="Column15599"/>
    <tableColumn id="15608" xr3:uid="{1CC2B5A6-8E92-4C1C-A6C5-8B323CB2041F}" name="Column15600"/>
    <tableColumn id="15609" xr3:uid="{11EA78BD-0012-444F-8C68-360351A2FBD4}" name="Column15601"/>
    <tableColumn id="15610" xr3:uid="{D057BDCF-9CEE-4A05-AB72-1ADDBF9AA76C}" name="Column15602"/>
    <tableColumn id="15611" xr3:uid="{311FC3E5-1ED7-4E63-AF58-B32161E03499}" name="Column15603"/>
    <tableColumn id="15612" xr3:uid="{CDDDB41F-F0E4-449F-BAC3-0B6F288C04A4}" name="Column15604"/>
    <tableColumn id="15613" xr3:uid="{36334135-3026-4172-8B05-1E5D36E7C833}" name="Column15605"/>
    <tableColumn id="15614" xr3:uid="{2EAAC7CC-DD25-4A7A-B1D1-733A07661FAB}" name="Column15606"/>
    <tableColumn id="15615" xr3:uid="{DA929C9F-3C06-4AEE-B777-72881D181068}" name="Column15607"/>
    <tableColumn id="15616" xr3:uid="{20A25B16-EA0D-44E2-A35F-88F52341F7A7}" name="Column15608"/>
    <tableColumn id="15617" xr3:uid="{03A00843-6498-4189-8AF8-5FE7840D0FA7}" name="Column15609"/>
    <tableColumn id="15618" xr3:uid="{D7EE58A3-A5D8-4175-AD1A-662F9B46BA37}" name="Column15610"/>
    <tableColumn id="15619" xr3:uid="{D20C6CE6-8DD3-402F-A5F5-CDDB587BB55C}" name="Column15611"/>
    <tableColumn id="15620" xr3:uid="{E951CB08-CFFB-4B2F-ABC9-5BE780D8EBB8}" name="Column15612"/>
    <tableColumn id="15621" xr3:uid="{B9E59336-C97A-432B-B977-91E7D0B2F7C5}" name="Column15613"/>
    <tableColumn id="15622" xr3:uid="{FD8BF6B7-69F8-4ACC-92E0-C095F42FC3EC}" name="Column15614"/>
    <tableColumn id="15623" xr3:uid="{C74B028D-89CB-497E-BF73-A355F20A07E3}" name="Column15615"/>
    <tableColumn id="15624" xr3:uid="{314AA3CE-41A7-438A-95F1-2939F2A32AB4}" name="Column15616"/>
    <tableColumn id="15625" xr3:uid="{06E12198-C012-4E0F-9098-07DDC9896A5E}" name="Column15617"/>
    <tableColumn id="15626" xr3:uid="{40F0270F-3A66-49B8-B6E3-E193C47E14AD}" name="Column15618"/>
    <tableColumn id="15627" xr3:uid="{FD8E3050-66C9-4B1C-8DA0-EC470F1185EB}" name="Column15619"/>
    <tableColumn id="15628" xr3:uid="{6AE78E07-E6E0-446A-83A6-5C9989E6B30F}" name="Column15620"/>
    <tableColumn id="15629" xr3:uid="{5D69963B-443F-430E-81DC-AF3722259057}" name="Column15621"/>
    <tableColumn id="15630" xr3:uid="{49BE70B6-9E2A-4CC5-906F-D17B4DD6F334}" name="Column15622"/>
    <tableColumn id="15631" xr3:uid="{806C93B2-6D89-4520-9FBB-737444C9A47F}" name="Column15623"/>
    <tableColumn id="15632" xr3:uid="{A3EF94E0-8FB1-4B53-8F79-C3794AF99742}" name="Column15624"/>
    <tableColumn id="15633" xr3:uid="{38FADD7C-CF6B-408F-9E4C-B945C97AE3D5}" name="Column15625"/>
    <tableColumn id="15634" xr3:uid="{E900F8BD-488B-40C0-9448-E183C5940724}" name="Column15626"/>
    <tableColumn id="15635" xr3:uid="{5830182A-7C00-4498-BC86-BBD288201EE9}" name="Column15627"/>
    <tableColumn id="15636" xr3:uid="{49F8D781-0528-4308-9D71-E2BB40720A1F}" name="Column15628"/>
    <tableColumn id="15637" xr3:uid="{79A76FE2-9E0D-479F-96BC-429532A3BC0E}" name="Column15629"/>
    <tableColumn id="15638" xr3:uid="{0CE24442-8E74-45AE-BDD0-FF0A269186F2}" name="Column15630"/>
    <tableColumn id="15639" xr3:uid="{43AC91C5-9911-4DBE-9004-B636CFF9CFB7}" name="Column15631"/>
    <tableColumn id="15640" xr3:uid="{5EC9CF63-E79A-4CD5-B453-ECD500D1380D}" name="Column15632"/>
    <tableColumn id="15641" xr3:uid="{657EED09-BB1E-497D-8BDB-86EE64C82A95}" name="Column15633"/>
    <tableColumn id="15642" xr3:uid="{AFEC2BCF-8852-4CD5-8179-0BAC9E399C9F}" name="Column15634"/>
    <tableColumn id="15643" xr3:uid="{4C54E1F2-9FF5-496C-A4EA-7082B780ADF2}" name="Column15635"/>
    <tableColumn id="15644" xr3:uid="{1C87086E-2895-49FF-AD35-3BC8808C89AE}" name="Column15636"/>
    <tableColumn id="15645" xr3:uid="{B027963F-65D8-4C7E-AD22-A4FAB1A791BC}" name="Column15637"/>
    <tableColumn id="15646" xr3:uid="{B741316F-6D88-4321-B1CF-BB30D4F895E0}" name="Column15638"/>
    <tableColumn id="15647" xr3:uid="{61F4BDC8-8F0A-4BE5-BEDC-217B7524FC9E}" name="Column15639"/>
    <tableColumn id="15648" xr3:uid="{16E5A403-7E7F-4E2F-9C25-040D76E3F288}" name="Column15640"/>
    <tableColumn id="15649" xr3:uid="{0FC6B376-8270-45C3-AB66-6FEF5D92C850}" name="Column15641"/>
    <tableColumn id="15650" xr3:uid="{A795A390-45AB-43AB-8AC9-68C74302583C}" name="Column15642"/>
    <tableColumn id="15651" xr3:uid="{69EF68F9-75A1-46FE-A64A-96FE1C104A86}" name="Column15643"/>
    <tableColumn id="15652" xr3:uid="{670070DC-1DCE-4504-879E-AEAF2A40472A}" name="Column15644"/>
    <tableColumn id="15653" xr3:uid="{6DDCC081-BD78-4DF3-9DC0-F22EFC55800E}" name="Column15645"/>
    <tableColumn id="15654" xr3:uid="{F769D12C-1C3F-4F8B-BADE-8A5C0E075B97}" name="Column15646"/>
    <tableColumn id="15655" xr3:uid="{A69BC418-4D55-466A-AECB-079224C0D78F}" name="Column15647"/>
    <tableColumn id="15656" xr3:uid="{2C53888E-EF36-441A-BDAD-F94298F7EE37}" name="Column15648"/>
    <tableColumn id="15657" xr3:uid="{485CCF67-66C3-4549-A5C3-140955CCE179}" name="Column15649"/>
    <tableColumn id="15658" xr3:uid="{2FB8D2F1-AB94-4371-AD0D-44829F9A2737}" name="Column15650"/>
    <tableColumn id="15659" xr3:uid="{4471FB88-0A05-4DC6-840D-F854F8EBC1B2}" name="Column15651"/>
    <tableColumn id="15660" xr3:uid="{42E28710-5BB6-4934-877E-27813F30031A}" name="Column15652"/>
    <tableColumn id="15661" xr3:uid="{BB69006A-E474-4C25-9D4F-B610A1B4FDF9}" name="Column15653"/>
    <tableColumn id="15662" xr3:uid="{451872FD-0A84-42C4-ACAF-3CB7104B7FB6}" name="Column15654"/>
    <tableColumn id="15663" xr3:uid="{12238180-3ED9-4C7B-87E1-0E0083949EEA}" name="Column15655"/>
    <tableColumn id="15664" xr3:uid="{AE642875-93E3-4C0A-8CD7-26A20A7EE1EE}" name="Column15656"/>
    <tableColumn id="15665" xr3:uid="{031A5B50-8A37-45CD-88E5-009059CE301F}" name="Column15657"/>
    <tableColumn id="15666" xr3:uid="{BF1E9DEF-4A5B-491F-AC1E-23D06497CDDF}" name="Column15658"/>
    <tableColumn id="15667" xr3:uid="{7051144F-20C8-4543-B63B-65314C098EEB}" name="Column15659"/>
    <tableColumn id="15668" xr3:uid="{5C3CDC29-51E0-48C5-86B9-238E679652B0}" name="Column15660"/>
    <tableColumn id="15669" xr3:uid="{C9D54AD4-8F80-4F75-AA1D-2FB6D340BF07}" name="Column15661"/>
    <tableColumn id="15670" xr3:uid="{7D865BCA-9A81-464F-B2FF-77EC38A93899}" name="Column15662"/>
    <tableColumn id="15671" xr3:uid="{2FAB9FF6-375E-44F2-8E1E-823AC28795E9}" name="Column15663"/>
    <tableColumn id="15672" xr3:uid="{6B8E8ADF-D705-4E4A-9289-D7C39C7A65D6}" name="Column15664"/>
    <tableColumn id="15673" xr3:uid="{C5B6EF81-A064-4623-841A-1208590A66C9}" name="Column15665"/>
    <tableColumn id="15674" xr3:uid="{92152E28-D15B-4208-BCF6-E26B607EA009}" name="Column15666"/>
    <tableColumn id="15675" xr3:uid="{39268D77-B57D-43DC-8511-742AB3D3CD8E}" name="Column15667"/>
    <tableColumn id="15676" xr3:uid="{38B9DCDC-9C03-446C-AC1D-EA20C8B0D9E7}" name="Column15668"/>
    <tableColumn id="15677" xr3:uid="{018613AB-3796-4C81-8DF8-7436FF426D34}" name="Column15669"/>
    <tableColumn id="15678" xr3:uid="{8C7551E1-CCB1-4F99-A019-E9ECE90260E7}" name="Column15670"/>
    <tableColumn id="15679" xr3:uid="{25D6839B-D2E6-4071-8870-C60B0229C7F2}" name="Column15671"/>
    <tableColumn id="15680" xr3:uid="{44C5CC13-A10E-4942-AA0E-D27797FBEAF9}" name="Column15672"/>
    <tableColumn id="15681" xr3:uid="{C19B5BFA-1D53-401A-9832-D89953BF9165}" name="Column15673"/>
    <tableColumn id="15682" xr3:uid="{3B6AD086-0C4E-4B7E-B54E-453E2E7065A3}" name="Column15674"/>
    <tableColumn id="15683" xr3:uid="{D969BCDF-3B8D-46E4-907F-321B18602C78}" name="Column15675"/>
    <tableColumn id="15684" xr3:uid="{D1304778-3F05-42F9-AB25-2AEC86641CDD}" name="Column15676"/>
    <tableColumn id="15685" xr3:uid="{99BC9963-9846-41D7-BCA0-BDA98577A925}" name="Column15677"/>
    <tableColumn id="15686" xr3:uid="{A31D3629-C9A3-4B0C-B830-A9E7FE443D58}" name="Column15678"/>
    <tableColumn id="15687" xr3:uid="{178BE9AB-959E-4446-B8F4-9744BED1A63C}" name="Column15679"/>
    <tableColumn id="15688" xr3:uid="{4D56DD46-E85F-4F8D-9E7A-947DFE88233C}" name="Column15680"/>
    <tableColumn id="15689" xr3:uid="{972E81E9-C2A9-4417-A2C8-E228763785C5}" name="Column15681"/>
    <tableColumn id="15690" xr3:uid="{2BDE9892-9504-4FB5-A1B0-DD6285295F6B}" name="Column15682"/>
    <tableColumn id="15691" xr3:uid="{9DE36DBB-E130-4ABF-86B2-AD1FEEACD961}" name="Column15683"/>
    <tableColumn id="15692" xr3:uid="{D0DD0FA7-ADA7-46FF-922E-CA1C160ABD76}" name="Column15684"/>
    <tableColumn id="15693" xr3:uid="{65ED0916-B9DF-4442-A34E-0EE96C09DD70}" name="Column15685"/>
    <tableColumn id="15694" xr3:uid="{DEB76F95-AAFD-4E05-AE14-CAC205AE1104}" name="Column15686"/>
    <tableColumn id="15695" xr3:uid="{ED1178B1-F46E-4DF9-8870-F61AC88AFF0C}" name="Column15687"/>
    <tableColumn id="15696" xr3:uid="{1AF7E989-BC5F-4FE2-AE11-940939907F34}" name="Column15688"/>
    <tableColumn id="15697" xr3:uid="{3E32DE03-4509-4716-83AC-A1505F0AB9C8}" name="Column15689"/>
    <tableColumn id="15698" xr3:uid="{73911FF1-98AE-454D-BC93-5807F5DCCDD8}" name="Column15690"/>
    <tableColumn id="15699" xr3:uid="{1ADB4A2E-C3BF-44AD-A3FD-63C230E74E6D}" name="Column15691"/>
    <tableColumn id="15700" xr3:uid="{32313C3C-2301-42C8-99E8-92D4A83CE4F3}" name="Column15692"/>
    <tableColumn id="15701" xr3:uid="{E3BA3EB7-D7B7-4F33-A130-641B0DFC16EA}" name="Column15693"/>
    <tableColumn id="15702" xr3:uid="{3ACA01D1-7798-485E-872D-8B046E98259F}" name="Column15694"/>
    <tableColumn id="15703" xr3:uid="{9267B1AD-40F0-4C4A-973F-27420A354599}" name="Column15695"/>
    <tableColumn id="15704" xr3:uid="{EE637BFE-0649-4612-98E0-E0BC028B93DE}" name="Column15696"/>
    <tableColumn id="15705" xr3:uid="{E0A5776E-40A0-4830-9705-A272DA12037C}" name="Column15697"/>
    <tableColumn id="15706" xr3:uid="{D66130AE-2EC9-448C-8E4D-2B20A9C84B17}" name="Column15698"/>
    <tableColumn id="15707" xr3:uid="{15A755A9-67A7-4B34-B744-D00EA974F25B}" name="Column15699"/>
    <tableColumn id="15708" xr3:uid="{DCDE2282-15E3-43BE-809D-A86CE7C0CAF6}" name="Column15700"/>
    <tableColumn id="15709" xr3:uid="{B55F6316-D7D3-4509-9286-3A3DF46EA5A0}" name="Column15701"/>
    <tableColumn id="15710" xr3:uid="{260FCF55-A9BB-4290-A5F7-73B34BE6424D}" name="Column15702"/>
    <tableColumn id="15711" xr3:uid="{3EAF0F23-EE80-450D-AEAE-40702C8BC4FF}" name="Column15703"/>
    <tableColumn id="15712" xr3:uid="{CF82F681-BBF7-49FF-BB4B-426C39522D4C}" name="Column15704"/>
    <tableColumn id="15713" xr3:uid="{4B4A6D25-B518-405A-A76D-39C3793E041D}" name="Column15705"/>
    <tableColumn id="15714" xr3:uid="{33682AFB-947C-4F54-9C90-6139375AE568}" name="Column15706"/>
    <tableColumn id="15715" xr3:uid="{ACA3A40C-99CA-451C-BBEB-E89CBA49181B}" name="Column15707"/>
    <tableColumn id="15716" xr3:uid="{5B117F9F-2558-4619-96EA-AC66CFF0954C}" name="Column15708"/>
    <tableColumn id="15717" xr3:uid="{6BD7027F-39AE-4498-9371-2F949F36094C}" name="Column15709"/>
    <tableColumn id="15718" xr3:uid="{0BC8676F-F5D9-426E-84E8-DCBF9ECF825E}" name="Column15710"/>
    <tableColumn id="15719" xr3:uid="{C93EAA9B-30F7-44DB-8CA6-A94CF96306DC}" name="Column15711"/>
    <tableColumn id="15720" xr3:uid="{2B2C35C2-0F0F-4493-806E-783B794BEE42}" name="Column15712"/>
    <tableColumn id="15721" xr3:uid="{C0778684-F9FE-414D-A40C-C6EAE52F732C}" name="Column15713"/>
    <tableColumn id="15722" xr3:uid="{2F6B3210-9B7A-45F3-87A5-163FE64A4666}" name="Column15714"/>
    <tableColumn id="15723" xr3:uid="{7C9710F4-DE6B-4D70-8F92-21CC5DA88FE8}" name="Column15715"/>
    <tableColumn id="15724" xr3:uid="{D3A17877-4140-4BCF-82DD-EF66E80F128B}" name="Column15716"/>
    <tableColumn id="15725" xr3:uid="{8BB7A0DA-C845-4284-9092-36D70CFD8846}" name="Column15717"/>
    <tableColumn id="15726" xr3:uid="{BFEA2DBE-A5A5-4121-B935-A553CCBCA19C}" name="Column15718"/>
    <tableColumn id="15727" xr3:uid="{BAF70510-6397-4989-9C3E-254EE4294B4E}" name="Column15719"/>
    <tableColumn id="15728" xr3:uid="{74343349-0178-415F-99EF-75A92AA90276}" name="Column15720"/>
    <tableColumn id="15729" xr3:uid="{3A72D722-E0D3-44F7-9152-0492A3E01997}" name="Column15721"/>
    <tableColumn id="15730" xr3:uid="{151F497C-8266-49B9-928E-2AACDFB1A92E}" name="Column15722"/>
    <tableColumn id="15731" xr3:uid="{6AB9ADBF-D857-4F5F-922F-37BA21391A7A}" name="Column15723"/>
    <tableColumn id="15732" xr3:uid="{5D9BFC26-EDF1-406F-98C7-213180F8353B}" name="Column15724"/>
    <tableColumn id="15733" xr3:uid="{73B4A4DA-770F-4B21-B0E8-D8CEEB7696FA}" name="Column15725"/>
    <tableColumn id="15734" xr3:uid="{1A1A7E81-FBB6-4DEE-B0CE-8B02F15FC62C}" name="Column15726"/>
    <tableColumn id="15735" xr3:uid="{09EE6C60-A2C6-436B-BBEF-7607045EAB26}" name="Column15727"/>
    <tableColumn id="15736" xr3:uid="{5006C191-4DBA-43EF-95D0-2CCEC9A1245A}" name="Column15728"/>
    <tableColumn id="15737" xr3:uid="{68832839-712B-47EF-AB8D-FA41E7882C80}" name="Column15729"/>
    <tableColumn id="15738" xr3:uid="{E2EBB0CA-B150-4D6F-890E-3011820F585A}" name="Column15730"/>
    <tableColumn id="15739" xr3:uid="{F9C8EF53-1D5D-48E4-B167-14195A61C085}" name="Column15731"/>
    <tableColumn id="15740" xr3:uid="{35BD201F-EE80-4365-A494-CFF42F432274}" name="Column15732"/>
    <tableColumn id="15741" xr3:uid="{168EA96B-802E-41CA-ACC9-75771214D3C9}" name="Column15733"/>
    <tableColumn id="15742" xr3:uid="{3ECF966B-1D7F-4810-8279-94F19248A272}" name="Column15734"/>
    <tableColumn id="15743" xr3:uid="{9572D790-9F49-4194-BBD2-88AB10964FE7}" name="Column15735"/>
    <tableColumn id="15744" xr3:uid="{E08DEE48-8EA2-4FEC-9DF2-7E4BA905FD0A}" name="Column15736"/>
    <tableColumn id="15745" xr3:uid="{98B3CAFD-C40E-4D7C-AE3A-9B31830AA8F6}" name="Column15737"/>
    <tableColumn id="15746" xr3:uid="{74628604-F21E-43D6-B2FB-67D487CB1224}" name="Column15738"/>
    <tableColumn id="15747" xr3:uid="{CEC3C8DA-C277-4A46-8C34-E49EB2F0E7CC}" name="Column15739"/>
    <tableColumn id="15748" xr3:uid="{AFD2AA20-1984-43D3-BDF0-AE05AF9C111D}" name="Column15740"/>
    <tableColumn id="15749" xr3:uid="{59473173-1127-442B-A7FE-06E0B56244DE}" name="Column15741"/>
    <tableColumn id="15750" xr3:uid="{C705E3EC-B86A-48A5-AC8A-58579E2F47DB}" name="Column15742"/>
    <tableColumn id="15751" xr3:uid="{DDE9702C-4FD5-4234-A80E-8FD4510ED04A}" name="Column15743"/>
    <tableColumn id="15752" xr3:uid="{3BAF9113-5FDA-452D-97BB-C6D1695AA16C}" name="Column15744"/>
    <tableColumn id="15753" xr3:uid="{B94209DC-9A20-47AF-B496-466FF2CD9B66}" name="Column15745"/>
    <tableColumn id="15754" xr3:uid="{BB3CB03E-3DA3-4DC2-BFC0-04A4004B1885}" name="Column15746"/>
    <tableColumn id="15755" xr3:uid="{E608A1D0-A854-450C-B926-DC2600A157D3}" name="Column15747"/>
    <tableColumn id="15756" xr3:uid="{401BF8E9-4BA0-4210-9937-60BBAF3F844C}" name="Column15748"/>
    <tableColumn id="15757" xr3:uid="{B87F0410-31A5-41D9-B444-21FEFF593448}" name="Column15749"/>
    <tableColumn id="15758" xr3:uid="{98608CF7-F267-48FD-BE0E-60A836DDFFDD}" name="Column15750"/>
    <tableColumn id="15759" xr3:uid="{08D0E4BF-7226-4399-BE02-D6EF98773DD9}" name="Column15751"/>
    <tableColumn id="15760" xr3:uid="{FE0ADA1B-F7BE-40F9-AA09-232CE9AC6F1F}" name="Column15752"/>
    <tableColumn id="15761" xr3:uid="{CF7E020C-1B44-4425-911A-3EB3C6716991}" name="Column15753"/>
    <tableColumn id="15762" xr3:uid="{5483F717-3F39-46C7-A19C-DE24C898715E}" name="Column15754"/>
    <tableColumn id="15763" xr3:uid="{D22EE6D7-E3C0-4F72-8C19-870AD2C6C37F}" name="Column15755"/>
    <tableColumn id="15764" xr3:uid="{6A8021E8-7575-4923-8AC7-BECF24370E63}" name="Column15756"/>
    <tableColumn id="15765" xr3:uid="{67385AC0-C1E0-4CBD-92B1-67B0BA0E775E}" name="Column15757"/>
    <tableColumn id="15766" xr3:uid="{F7B4F846-10C0-4729-9EC3-D9A1429E06D5}" name="Column15758"/>
    <tableColumn id="15767" xr3:uid="{5F19EA49-E04E-45B5-8174-8A7D4F26325E}" name="Column15759"/>
    <tableColumn id="15768" xr3:uid="{25AFFB73-0E42-44C4-A976-430B875EB150}" name="Column15760"/>
    <tableColumn id="15769" xr3:uid="{B6A51622-E364-4A58-9E4B-BDDE47C30F76}" name="Column15761"/>
    <tableColumn id="15770" xr3:uid="{16C051D2-0444-4A75-8CEA-F4CD17D01749}" name="Column15762"/>
    <tableColumn id="15771" xr3:uid="{F58880F2-B56B-4DF9-BE07-D09CBD82B853}" name="Column15763"/>
    <tableColumn id="15772" xr3:uid="{A4DB6E48-C3FC-47EF-93C4-E0B1FD0CB960}" name="Column15764"/>
    <tableColumn id="15773" xr3:uid="{DB9A4DA7-019F-441B-83BA-A8AB81534E52}" name="Column15765"/>
    <tableColumn id="15774" xr3:uid="{FFAC2F76-652B-46A1-A653-88FE9ADDFEA6}" name="Column15766"/>
    <tableColumn id="15775" xr3:uid="{15224D2A-C0E0-4CA3-9661-5D10983E1257}" name="Column15767"/>
    <tableColumn id="15776" xr3:uid="{3B0EF2EA-6CDD-4A55-BFC6-9765E7BB30CE}" name="Column15768"/>
    <tableColumn id="15777" xr3:uid="{43206DBE-18DF-40F7-9E8A-2E5384693501}" name="Column15769"/>
    <tableColumn id="15778" xr3:uid="{DA6BF425-DE0D-4078-A4F6-DF8B3BC0D7FD}" name="Column15770"/>
    <tableColumn id="15779" xr3:uid="{E509FA73-D458-4DC1-9DCA-212F63967106}" name="Column15771"/>
    <tableColumn id="15780" xr3:uid="{DEEC3A0E-A58B-419A-96E5-AEA9477FB986}" name="Column15772"/>
    <tableColumn id="15781" xr3:uid="{6CE4BAE1-F658-435F-A731-773194870938}" name="Column15773"/>
    <tableColumn id="15782" xr3:uid="{64684B18-3A27-4C48-83C8-7AD7CC50D328}" name="Column15774"/>
    <tableColumn id="15783" xr3:uid="{C9FB4036-054C-48E6-8262-70EABA0D5DA4}" name="Column15775"/>
    <tableColumn id="15784" xr3:uid="{E84E48B3-FD23-4ADF-B752-AF2D3186818E}" name="Column15776"/>
    <tableColumn id="15785" xr3:uid="{9351E241-2B58-4CE5-9E59-6E3538B4FA3F}" name="Column15777"/>
    <tableColumn id="15786" xr3:uid="{C39C1A8E-B2EE-45F0-B17C-07BD324317FA}" name="Column15778"/>
    <tableColumn id="15787" xr3:uid="{AAFC4736-0A33-48E9-9592-9C244A09ACE6}" name="Column15779"/>
    <tableColumn id="15788" xr3:uid="{29700F93-136C-4F34-B294-6C85707A70EC}" name="Column15780"/>
    <tableColumn id="15789" xr3:uid="{CCF94BDD-19C5-43CB-A485-6753F21BBB56}" name="Column15781"/>
    <tableColumn id="15790" xr3:uid="{DC1895CB-40DC-4D52-B3D5-1267010EA37B}" name="Column15782"/>
    <tableColumn id="15791" xr3:uid="{C8768BB5-23D4-426D-866F-1B760E2E7795}" name="Column15783"/>
    <tableColumn id="15792" xr3:uid="{E9578D8D-317D-41B3-945D-A5101583CA82}" name="Column15784"/>
    <tableColumn id="15793" xr3:uid="{C1F92757-ABD7-43AF-B0E4-09489B66CA8F}" name="Column15785"/>
    <tableColumn id="15794" xr3:uid="{9831E35F-62C6-4A35-97AE-795A492A4397}" name="Column15786"/>
    <tableColumn id="15795" xr3:uid="{9EA741F1-2329-4422-8D2A-BF6F3C025BC6}" name="Column15787"/>
    <tableColumn id="15796" xr3:uid="{FF4DF006-9785-4B20-9322-985025E89337}" name="Column15788"/>
    <tableColumn id="15797" xr3:uid="{C85478F7-94F0-45E5-9599-F23FE6AD6FB1}" name="Column15789"/>
    <tableColumn id="15798" xr3:uid="{2FFF3581-953B-45BB-8ACE-D6D68BA17B4C}" name="Column15790"/>
    <tableColumn id="15799" xr3:uid="{32EFC1DF-A252-4FCC-8DCE-6CCEB631EDC6}" name="Column15791"/>
    <tableColumn id="15800" xr3:uid="{E60E48C2-8B15-424B-9E14-5D13CC1942F0}" name="Column15792"/>
    <tableColumn id="15801" xr3:uid="{34A5A309-DBC4-436E-9C9B-CC7EE5B39507}" name="Column15793"/>
    <tableColumn id="15802" xr3:uid="{7E9C0B64-7881-4A85-9B9A-125CDF23D757}" name="Column15794"/>
    <tableColumn id="15803" xr3:uid="{797A25B8-F378-4FB6-8E50-1D4772D9E676}" name="Column15795"/>
    <tableColumn id="15804" xr3:uid="{2BAF1B35-CD8A-4516-9691-34BB738ABF94}" name="Column15796"/>
    <tableColumn id="15805" xr3:uid="{F23E8FC1-FBCB-4437-A525-1B652916A7B0}" name="Column15797"/>
    <tableColumn id="15806" xr3:uid="{0A38373A-1A79-4AF5-958D-C0340A9260D8}" name="Column15798"/>
    <tableColumn id="15807" xr3:uid="{A170EC41-F2EC-4CDA-B288-F73625F59A17}" name="Column15799"/>
    <tableColumn id="15808" xr3:uid="{5F3A0ADA-B9F0-4E94-BBA6-74C4036EF366}" name="Column15800"/>
    <tableColumn id="15809" xr3:uid="{C181A7D5-86AB-40C3-8F59-67EC6EB8463B}" name="Column15801"/>
    <tableColumn id="15810" xr3:uid="{885B9D58-024A-4802-A177-DFAD5A7A0AC7}" name="Column15802"/>
    <tableColumn id="15811" xr3:uid="{DCC5C4FD-BDBB-42D2-9145-4BFB7A3308EF}" name="Column15803"/>
    <tableColumn id="15812" xr3:uid="{B2065781-1A8E-4480-AEFC-312FEF73EC05}" name="Column15804"/>
    <tableColumn id="15813" xr3:uid="{AB51032B-9622-4AF2-83EB-D3A83A21140D}" name="Column15805"/>
    <tableColumn id="15814" xr3:uid="{3D0C136A-E15C-4E9C-961B-46002C6F0C7B}" name="Column15806"/>
    <tableColumn id="15815" xr3:uid="{B827A8B3-56C0-46B3-98CF-32C5BBD467BB}" name="Column15807"/>
    <tableColumn id="15816" xr3:uid="{68AE7E4C-DED7-44D4-9619-25F784F05EAF}" name="Column15808"/>
    <tableColumn id="15817" xr3:uid="{E21E5042-7995-4900-A206-95126F148E95}" name="Column15809"/>
    <tableColumn id="15818" xr3:uid="{1FDA4D2D-934B-4863-B428-5F206AE6B8B3}" name="Column15810"/>
    <tableColumn id="15819" xr3:uid="{24D4EF0F-CD2B-4155-BF52-FEA4FA141F76}" name="Column15811"/>
    <tableColumn id="15820" xr3:uid="{701C44F2-D44A-42D0-88C1-3B4C359F8F61}" name="Column15812"/>
    <tableColumn id="15821" xr3:uid="{1CA157B1-9D1B-4AEB-9602-C2303FB1E5EF}" name="Column15813"/>
    <tableColumn id="15822" xr3:uid="{6C9A44DA-16DF-4F96-A950-832B288E8C14}" name="Column15814"/>
    <tableColumn id="15823" xr3:uid="{3784ADB4-C020-49FD-9B3F-358952373DCE}" name="Column15815"/>
    <tableColumn id="15824" xr3:uid="{FCC5DB4C-7B62-404B-8F37-B8F3765C2D32}" name="Column15816"/>
    <tableColumn id="15825" xr3:uid="{F4353F03-EDAD-4E6E-A79B-770575183915}" name="Column15817"/>
    <tableColumn id="15826" xr3:uid="{12690C8F-27A5-4ACF-86D1-3C7719D12806}" name="Column15818"/>
    <tableColumn id="15827" xr3:uid="{48E4B543-A7F3-4310-9A13-F929F4186EE3}" name="Column15819"/>
    <tableColumn id="15828" xr3:uid="{92097335-B638-4015-881D-DD59AEC5BC0F}" name="Column15820"/>
    <tableColumn id="15829" xr3:uid="{66F6864E-A779-479D-856E-76767682302E}" name="Column15821"/>
    <tableColumn id="15830" xr3:uid="{68CD9CD8-E444-41F4-B251-6C01D96E5870}" name="Column15822"/>
    <tableColumn id="15831" xr3:uid="{B75D0701-22D2-4F92-A416-CC2C1FC02F47}" name="Column15823"/>
    <tableColumn id="15832" xr3:uid="{5D4990EB-3243-4F01-A000-73468188912C}" name="Column15824"/>
    <tableColumn id="15833" xr3:uid="{81CE8C20-2BF0-4F6F-96B4-3CC6EF23A98D}" name="Column15825"/>
    <tableColumn id="15834" xr3:uid="{74161CDB-3B6E-4085-8BFB-BEBBCAF57665}" name="Column15826"/>
    <tableColumn id="15835" xr3:uid="{CC1E9268-D7BB-481F-9617-FCEEE8CCD163}" name="Column15827"/>
    <tableColumn id="15836" xr3:uid="{D63A49A9-E262-428E-9279-54605A2DA94E}" name="Column15828"/>
    <tableColumn id="15837" xr3:uid="{F097DC8A-7405-4372-A63E-199A48D0A5B9}" name="Column15829"/>
    <tableColumn id="15838" xr3:uid="{6F00F409-3DC5-4914-B024-EC994E30A39B}" name="Column15830"/>
    <tableColumn id="15839" xr3:uid="{F57A02BE-537C-44E3-8923-556A27B2DF44}" name="Column15831"/>
    <tableColumn id="15840" xr3:uid="{CCE40145-DF24-416F-BBB0-8024028EE6E2}" name="Column15832"/>
    <tableColumn id="15841" xr3:uid="{5E04287A-51A2-4CF3-A2F5-1A4F1F6CE359}" name="Column15833"/>
    <tableColumn id="15842" xr3:uid="{5EC582FE-4E69-4B9A-BBBA-FD4D7834B7E0}" name="Column15834"/>
    <tableColumn id="15843" xr3:uid="{CE982763-F27D-44BA-B793-7DDF78DEEDF3}" name="Column15835"/>
    <tableColumn id="15844" xr3:uid="{DB2E4B8C-C2D3-4EBD-86D0-C717AAFDA506}" name="Column15836"/>
    <tableColumn id="15845" xr3:uid="{EDD95983-0C6F-4B19-BA2E-41EBE043AD88}" name="Column15837"/>
    <tableColumn id="15846" xr3:uid="{1A59883D-18A4-4979-A6C5-1279CFB13981}" name="Column15838"/>
    <tableColumn id="15847" xr3:uid="{91A73222-1AF1-48B0-AEBD-CA0497631F5D}" name="Column15839"/>
    <tableColumn id="15848" xr3:uid="{288D1D42-6610-4ABD-8215-EF6F567EB695}" name="Column15840"/>
    <tableColumn id="15849" xr3:uid="{6F89A406-83D6-41D7-A543-18E1122D313E}" name="Column15841"/>
    <tableColumn id="15850" xr3:uid="{F347CDA5-1841-45A6-BE1D-B8E33FECB020}" name="Column15842"/>
    <tableColumn id="15851" xr3:uid="{2E326E86-E057-4980-B5CE-B8C4B024E3A5}" name="Column15843"/>
    <tableColumn id="15852" xr3:uid="{D229CC00-87DF-4E28-8272-5EC7895B00F3}" name="Column15844"/>
    <tableColumn id="15853" xr3:uid="{A4A9D3FB-9FF9-4B0F-8F7E-B4F091630AA8}" name="Column15845"/>
    <tableColumn id="15854" xr3:uid="{46F819B2-C79C-4889-AA33-3F9D61C38A27}" name="Column15846"/>
    <tableColumn id="15855" xr3:uid="{094109F9-AADB-4A87-B3AF-3EEDEF02F063}" name="Column15847"/>
    <tableColumn id="15856" xr3:uid="{6494645D-2094-48D9-97A1-47B7A6790DBC}" name="Column15848"/>
    <tableColumn id="15857" xr3:uid="{1A1F137C-5EF5-498E-9EE2-6B097DAE7752}" name="Column15849"/>
    <tableColumn id="15858" xr3:uid="{E4808FD9-F65A-4779-BFD8-84DDD947167C}" name="Column15850"/>
    <tableColumn id="15859" xr3:uid="{D4241049-0C67-4102-B1DF-D7B683C4DB49}" name="Column15851"/>
    <tableColumn id="15860" xr3:uid="{B886501A-A857-423C-A0DF-0F0192AD8A8A}" name="Column15852"/>
    <tableColumn id="15861" xr3:uid="{4C7D8530-1784-4925-B2CB-4B6F278C0773}" name="Column15853"/>
    <tableColumn id="15862" xr3:uid="{7CC1935A-CB38-4589-95A4-00A22CABA707}" name="Column15854"/>
    <tableColumn id="15863" xr3:uid="{06468CC7-9186-4506-A65A-3747FBD0A6E9}" name="Column15855"/>
    <tableColumn id="15864" xr3:uid="{58932F8B-7F7D-4A63-9FAD-C82B19D961FA}" name="Column15856"/>
    <tableColumn id="15865" xr3:uid="{5B0BA013-3258-46D7-ABBD-B74F23C39BC9}" name="Column15857"/>
    <tableColumn id="15866" xr3:uid="{7B7B88C9-CCC2-4266-B567-EEE509573960}" name="Column15858"/>
    <tableColumn id="15867" xr3:uid="{8A40B2DC-572E-417E-80B9-D64A6A7CF057}" name="Column15859"/>
    <tableColumn id="15868" xr3:uid="{33674DA8-5410-4210-A7D7-E9FF8CA68D08}" name="Column15860"/>
    <tableColumn id="15869" xr3:uid="{274C429D-B5E0-4850-BAD2-935D90ADF3CA}" name="Column15861"/>
    <tableColumn id="15870" xr3:uid="{5CD14ADC-6152-422F-AEBE-910DC78E4D3E}" name="Column15862"/>
    <tableColumn id="15871" xr3:uid="{9CFED234-9088-49AF-B408-50B2FA5DE2C3}" name="Column15863"/>
    <tableColumn id="15872" xr3:uid="{2E549C2E-E6C9-4DBC-80F5-61D0B69808CE}" name="Column15864"/>
    <tableColumn id="15873" xr3:uid="{2BBAC7BC-5F4D-4430-AFED-4DB623F6ADD4}" name="Column15865"/>
    <tableColumn id="15874" xr3:uid="{5CBAB1AA-7E07-46D0-8618-754CAF4E92BA}" name="Column15866"/>
    <tableColumn id="15875" xr3:uid="{261D27E6-BCF0-4867-B8D6-C5257FE9FB7E}" name="Column15867"/>
    <tableColumn id="15876" xr3:uid="{3AC474B7-FB8A-45DB-A996-1208B0D47567}" name="Column15868"/>
    <tableColumn id="15877" xr3:uid="{9CD054A5-E4B1-42AF-B94F-20324A0EAE91}" name="Column15869"/>
    <tableColumn id="15878" xr3:uid="{2E79A826-3037-44A8-A5A5-2FD8F9F14104}" name="Column15870"/>
    <tableColumn id="15879" xr3:uid="{D30EC85E-4017-4ACA-A4FA-7FCE773C3214}" name="Column15871"/>
    <tableColumn id="15880" xr3:uid="{F0084D90-A271-4765-9A98-FDAE581EDEDC}" name="Column15872"/>
    <tableColumn id="15881" xr3:uid="{ABC7BC34-1373-4CD0-97A7-B73FD20FAF37}" name="Column15873"/>
    <tableColumn id="15882" xr3:uid="{003F7C11-7E2E-41A1-B3ED-4654EBE88D29}" name="Column15874"/>
    <tableColumn id="15883" xr3:uid="{F3623BA7-D76D-4674-9696-5A8D4C9E0CD4}" name="Column15875"/>
    <tableColumn id="15884" xr3:uid="{1BE27060-F9D5-4DC2-B617-3F6EDF5284CE}" name="Column15876"/>
    <tableColumn id="15885" xr3:uid="{F8BED6F5-BFE2-46EE-ADB5-501E6AFE2061}" name="Column15877"/>
    <tableColumn id="15886" xr3:uid="{4488F4FA-6C93-4853-8BDD-BD65D616A394}" name="Column15878"/>
    <tableColumn id="15887" xr3:uid="{8521F1F5-2B02-4086-B865-AE0EB43140BB}" name="Column15879"/>
    <tableColumn id="15888" xr3:uid="{01F97B42-6848-46DA-BD65-D1B95C4EDBE9}" name="Column15880"/>
    <tableColumn id="15889" xr3:uid="{C58A5BB4-4928-434D-BC42-1987AE4C0668}" name="Column15881"/>
    <tableColumn id="15890" xr3:uid="{11ECAC05-4BC3-4C34-A244-EF527B2FBAB7}" name="Column15882"/>
    <tableColumn id="15891" xr3:uid="{B73D8972-CF13-43AF-8E2E-1EA7551B2419}" name="Column15883"/>
    <tableColumn id="15892" xr3:uid="{4811B2B2-CBBD-48D7-A549-E22AAA6A60C6}" name="Column15884"/>
    <tableColumn id="15893" xr3:uid="{29E0D37E-8B28-4FB0-AAD0-FCEF4BD3D26E}" name="Column15885"/>
    <tableColumn id="15894" xr3:uid="{B4155B04-5B21-4496-9BBC-2BD999750BD6}" name="Column15886"/>
    <tableColumn id="15895" xr3:uid="{4D2C6537-2570-44BF-A7C5-7C48CDAC03A7}" name="Column15887"/>
    <tableColumn id="15896" xr3:uid="{D5933D92-5CC8-40B1-A905-F8FBCA6CB61F}" name="Column15888"/>
    <tableColumn id="15897" xr3:uid="{68205361-CDFE-466A-8B94-CD0AB937B0BB}" name="Column15889"/>
    <tableColumn id="15898" xr3:uid="{F5C22817-6B68-4433-BB05-2807736E0686}" name="Column15890"/>
    <tableColumn id="15899" xr3:uid="{EE4959AE-5B85-4AE7-9F33-B87AC78EA71D}" name="Column15891"/>
    <tableColumn id="15900" xr3:uid="{CCE003C6-AEA0-4ED3-A80F-AE512EA6E1A1}" name="Column15892"/>
    <tableColumn id="15901" xr3:uid="{48251A20-A40E-46E9-9F87-FF2803394F27}" name="Column15893"/>
    <tableColumn id="15902" xr3:uid="{2590E9EF-DC88-49FE-A0CC-87A4E8D91410}" name="Column15894"/>
    <tableColumn id="15903" xr3:uid="{CA16A593-45D4-46C9-A49D-9532D387FE84}" name="Column15895"/>
    <tableColumn id="15904" xr3:uid="{C6AB6D78-2A65-484F-9E8E-C2913316DA95}" name="Column15896"/>
    <tableColumn id="15905" xr3:uid="{A2C52DF9-7582-4190-83A7-E092F34A298B}" name="Column15897"/>
    <tableColumn id="15906" xr3:uid="{E5B504AB-39BB-49CB-B053-F731D7877371}" name="Column15898"/>
    <tableColumn id="15907" xr3:uid="{2CDC80F5-66D6-4758-B69B-0C190624AE51}" name="Column15899"/>
    <tableColumn id="15908" xr3:uid="{F9D28031-2DAA-4A4B-A486-A0B3C4A30DFD}" name="Column15900"/>
    <tableColumn id="15909" xr3:uid="{97A889EA-7301-4B49-BC9B-CB0C5ACDFAB9}" name="Column15901"/>
    <tableColumn id="15910" xr3:uid="{B2151760-DC64-48FF-8940-79A4CF5B1B12}" name="Column15902"/>
    <tableColumn id="15911" xr3:uid="{8320059C-4864-4259-B242-34604B3B30E8}" name="Column15903"/>
    <tableColumn id="15912" xr3:uid="{507DB597-473F-4372-8FE5-4C1583C2A3E2}" name="Column15904"/>
    <tableColumn id="15913" xr3:uid="{E223960F-E3FD-4103-92D9-2B3FBBC537E1}" name="Column15905"/>
    <tableColumn id="15914" xr3:uid="{3C853878-AC48-433C-AEC9-96972E237364}" name="Column15906"/>
    <tableColumn id="15915" xr3:uid="{FA502C27-3F7A-4623-BC50-F58FCE3BF591}" name="Column15907"/>
    <tableColumn id="15916" xr3:uid="{6319941C-37A0-4EB9-BE21-D67BC7AF44ED}" name="Column15908"/>
    <tableColumn id="15917" xr3:uid="{EB59DACF-73DF-42CE-B2ED-8D5A0785B9E0}" name="Column15909"/>
    <tableColumn id="15918" xr3:uid="{DCFB3A61-70DD-4749-A34E-3431C34804B9}" name="Column15910"/>
    <tableColumn id="15919" xr3:uid="{A7F78348-D482-411B-9CB2-2437E927DD7A}" name="Column15911"/>
    <tableColumn id="15920" xr3:uid="{5A095BCD-4C9C-41BC-AA89-10217836F759}" name="Column15912"/>
    <tableColumn id="15921" xr3:uid="{30726CE3-31DF-404B-B917-C9B687D3DF59}" name="Column15913"/>
    <tableColumn id="15922" xr3:uid="{2C23CA0D-F806-4ED6-BBD5-804336421FBB}" name="Column15914"/>
    <tableColumn id="15923" xr3:uid="{733EE1EA-202D-42CA-B5F2-5A470B1D0200}" name="Column15915"/>
    <tableColumn id="15924" xr3:uid="{AE2EF96C-A1B6-4D6E-9357-441CD9C6A393}" name="Column15916"/>
    <tableColumn id="15925" xr3:uid="{8A2E0307-5861-4931-9260-B44EB0B73E8C}" name="Column15917"/>
    <tableColumn id="15926" xr3:uid="{E5AACEE4-8A60-4AB0-8A23-EAC48BCDDEE2}" name="Column15918"/>
    <tableColumn id="15927" xr3:uid="{C198FDAD-145C-4D3D-9479-D39FFF429CA0}" name="Column15919"/>
    <tableColumn id="15928" xr3:uid="{179D32EE-DC74-4226-AD0A-07754E19D4DB}" name="Column15920"/>
    <tableColumn id="15929" xr3:uid="{435BAF08-9969-4953-99CD-880392A37EF9}" name="Column15921"/>
    <tableColumn id="15930" xr3:uid="{A1CEA3B7-69F8-4418-98D9-D9E828550764}" name="Column15922"/>
    <tableColumn id="15931" xr3:uid="{520073B4-F432-4A43-B860-6A305C1A4F2A}" name="Column15923"/>
    <tableColumn id="15932" xr3:uid="{BDE4032E-E641-4126-AB57-186F3CE60CCB}" name="Column15924"/>
    <tableColumn id="15933" xr3:uid="{B4B72417-D050-4C58-80BD-987424168AB3}" name="Column15925"/>
    <tableColumn id="15934" xr3:uid="{E8BD4B88-B1E8-41FC-8EAB-1AE2E8F7BFDE}" name="Column15926"/>
    <tableColumn id="15935" xr3:uid="{B6FED1FF-2981-4197-B618-A12785205AF7}" name="Column15927"/>
    <tableColumn id="15936" xr3:uid="{731C8473-8DED-45D5-A7BC-C3DF116412E8}" name="Column15928"/>
    <tableColumn id="15937" xr3:uid="{C2E6252D-A418-434D-A635-5938E18C206F}" name="Column15929"/>
    <tableColumn id="15938" xr3:uid="{B067B9ED-7CBB-475E-9F41-40120F354CB6}" name="Column15930"/>
    <tableColumn id="15939" xr3:uid="{1EDC0D31-1E7E-42DE-AFF9-8C57F192C655}" name="Column15931"/>
    <tableColumn id="15940" xr3:uid="{30FEC6CD-30F3-4B86-9635-ACB0CA28575C}" name="Column15932"/>
    <tableColumn id="15941" xr3:uid="{4D4AC26C-4D43-419E-9F46-1B531FC285DF}" name="Column15933"/>
    <tableColumn id="15942" xr3:uid="{3A234AD8-825C-44A5-BA1E-9516DB884E66}" name="Column15934"/>
    <tableColumn id="15943" xr3:uid="{F4EF2814-DF00-4EBB-B4B4-0242E92CCF08}" name="Column15935"/>
    <tableColumn id="15944" xr3:uid="{3EA4B5E8-F249-40CC-9776-028957D20FE2}" name="Column15936"/>
    <tableColumn id="15945" xr3:uid="{9D26DF52-C8ED-4906-B556-864C9809B418}" name="Column15937"/>
    <tableColumn id="15946" xr3:uid="{CDC4B3DB-CDF8-42A3-8BB6-31D1FFA2CD6E}" name="Column15938"/>
    <tableColumn id="15947" xr3:uid="{F4A535BA-239A-4A74-9B7B-58B4EC38DAC7}" name="Column15939"/>
    <tableColumn id="15948" xr3:uid="{2DA790E0-71BA-4FEA-8CEA-A69F4A90670E}" name="Column15940"/>
    <tableColumn id="15949" xr3:uid="{B047C255-0A26-4EDA-B255-27FC0A7D0432}" name="Column15941"/>
    <tableColumn id="15950" xr3:uid="{197ED99B-B4FB-4AE8-AD9C-95B5B757244A}" name="Column15942"/>
    <tableColumn id="15951" xr3:uid="{32910873-2FB0-4918-98A6-50F841A4D8E7}" name="Column15943"/>
    <tableColumn id="15952" xr3:uid="{8D71F7EE-FCC3-4F09-935A-DC0396741FFA}" name="Column15944"/>
    <tableColumn id="15953" xr3:uid="{8567CF30-D239-41E7-8A69-F9B51620E196}" name="Column15945"/>
    <tableColumn id="15954" xr3:uid="{877AF23C-B890-4CD1-B299-75C8B11AA39F}" name="Column15946"/>
    <tableColumn id="15955" xr3:uid="{BEA4C7E8-AE0F-4CC4-8B39-38E1321D5D30}" name="Column15947"/>
    <tableColumn id="15956" xr3:uid="{9984A91C-A4FD-4A1C-A7AF-5C11548F0B8C}" name="Column15948"/>
    <tableColumn id="15957" xr3:uid="{9757A92A-6518-4D39-A478-BA2E50810844}" name="Column15949"/>
    <tableColumn id="15958" xr3:uid="{CDC72885-1958-46C9-9FCA-6ECC65F717F4}" name="Column15950"/>
    <tableColumn id="15959" xr3:uid="{38F1F61D-A2A7-453D-A8EC-95C79D5BDC4F}" name="Column15951"/>
    <tableColumn id="15960" xr3:uid="{F5BE6AA2-08AD-429D-8280-96F5B6375140}" name="Column15952"/>
    <tableColumn id="15961" xr3:uid="{AC5EC682-6FEF-4D8C-AD4D-91BA92B04D47}" name="Column15953"/>
    <tableColumn id="15962" xr3:uid="{BCD74DC0-F52F-466F-9C79-BDEC376561A4}" name="Column15954"/>
    <tableColumn id="15963" xr3:uid="{0EA27322-840E-46DF-B9AC-0E68C40D7B4D}" name="Column15955"/>
    <tableColumn id="15964" xr3:uid="{182C72FD-DE17-40DE-940E-E245DB200BC5}" name="Column15956"/>
    <tableColumn id="15965" xr3:uid="{0CCD0595-A4AE-4D1F-ABA2-18650F50AB48}" name="Column15957"/>
    <tableColumn id="15966" xr3:uid="{465C4D1C-33E6-4422-924B-E5A2A6BAB3FC}" name="Column15958"/>
    <tableColumn id="15967" xr3:uid="{BF59AA5A-7518-4F29-8861-D7A2DAA1E8B6}" name="Column15959"/>
    <tableColumn id="15968" xr3:uid="{DC7DBA1C-8C1F-4503-A946-3F3899BB432A}" name="Column15960"/>
    <tableColumn id="15969" xr3:uid="{7B761A96-A4F7-4CC1-98D5-D6EE1851EF36}" name="Column15961"/>
    <tableColumn id="15970" xr3:uid="{93704FA4-2709-4606-BD5E-A737B1CA4968}" name="Column15962"/>
    <tableColumn id="15971" xr3:uid="{ABF7C9FD-FCF4-40E2-AED1-FF434885DBF7}" name="Column15963"/>
    <tableColumn id="15972" xr3:uid="{1131AD91-9BEE-4BC1-88A5-810E53AABF5C}" name="Column15964"/>
    <tableColumn id="15973" xr3:uid="{A7A1F764-39A0-4925-9DEB-925A5CAFC7EE}" name="Column15965"/>
    <tableColumn id="15974" xr3:uid="{32887201-47C3-496E-8792-BFF4A7D65DA3}" name="Column15966"/>
    <tableColumn id="15975" xr3:uid="{CF8E15F8-E4CF-49E6-9284-10578185C54C}" name="Column15967"/>
    <tableColumn id="15976" xr3:uid="{8358D2A0-787D-4A58-9D35-646CD5535121}" name="Column15968"/>
    <tableColumn id="15977" xr3:uid="{28A9604B-ADE0-4175-B37C-448EF340F330}" name="Column15969"/>
    <tableColumn id="15978" xr3:uid="{458A5F1C-944A-4C09-8EAC-C58D377FF237}" name="Column15970"/>
    <tableColumn id="15979" xr3:uid="{6DFACF7B-817F-4651-B198-091209F88641}" name="Column15971"/>
    <tableColumn id="15980" xr3:uid="{E9D7A897-6DF4-45BE-987C-C6B846727A70}" name="Column15972"/>
    <tableColumn id="15981" xr3:uid="{87EED699-106C-49AC-A32D-7ABC10E7ACBE}" name="Column15973"/>
    <tableColumn id="15982" xr3:uid="{0A410F55-DE47-4374-A328-3ECD8CA65C48}" name="Column15974"/>
    <tableColumn id="15983" xr3:uid="{490A5223-1CE9-4E9A-AD3F-D11D089F7EF7}" name="Column15975"/>
    <tableColumn id="15984" xr3:uid="{1393FF32-7691-4A44-BD36-F16BD8F691A3}" name="Column15976"/>
    <tableColumn id="15985" xr3:uid="{5155DFA5-F8FC-4A0C-BEF2-D1C3EB4497CD}" name="Column15977"/>
    <tableColumn id="15986" xr3:uid="{B7C61309-F361-46FD-9E70-D5FF5F497EC8}" name="Column15978"/>
    <tableColumn id="15987" xr3:uid="{381AAF51-5C26-449C-B430-E82E9ABB7BA1}" name="Column15979"/>
    <tableColumn id="15988" xr3:uid="{18B446A0-4DC9-4986-8B0C-C2B24191194C}" name="Column15980"/>
    <tableColumn id="15989" xr3:uid="{C092426B-9A69-4068-A7B3-86D8C2BF454E}" name="Column15981"/>
    <tableColumn id="15990" xr3:uid="{5DBF6332-ECCF-4BB4-ACBB-ED379A3BECD3}" name="Column15982"/>
    <tableColumn id="15991" xr3:uid="{F0E2262F-EF5E-4E03-8855-79AACB8AA2A0}" name="Column15983"/>
    <tableColumn id="15992" xr3:uid="{BF185ED7-1688-4418-857B-480D9022D37E}" name="Column15984"/>
    <tableColumn id="15993" xr3:uid="{6DBD7C9B-045E-41C7-BE07-30CCF73D1DE7}" name="Column15985"/>
    <tableColumn id="15994" xr3:uid="{018A30A1-D798-4D2A-96A1-C3AB1CE91C70}" name="Column15986"/>
    <tableColumn id="15995" xr3:uid="{6636CED0-13C7-424A-96EA-D38A0BE3371C}" name="Column15987"/>
    <tableColumn id="15996" xr3:uid="{A5322A84-B8B7-490A-BC4A-E779FC99DE12}" name="Column15988"/>
    <tableColumn id="15997" xr3:uid="{978AF079-CE63-4F37-A475-C3F56DC61471}" name="Column15989"/>
    <tableColumn id="15998" xr3:uid="{D1C3AF9B-92C8-4641-8036-573A36CDA0D5}" name="Column15990"/>
    <tableColumn id="15999" xr3:uid="{3D15B883-838A-4F65-8A74-8D40A99794AD}" name="Column15991"/>
    <tableColumn id="16000" xr3:uid="{C610C2E8-98DC-4B9B-8C0A-2D54EF5FEDF9}" name="Column15992"/>
    <tableColumn id="16001" xr3:uid="{314ACE89-BBE3-4B92-8C33-1DC6DEEE0770}" name="Column15993"/>
    <tableColumn id="16002" xr3:uid="{BCE09EFF-0267-4968-8CA2-2B9B53A2A884}" name="Column15994"/>
    <tableColumn id="16003" xr3:uid="{712F0FA2-C3B1-4DE2-ADD1-8A25B34C988C}" name="Column15995"/>
    <tableColumn id="16004" xr3:uid="{DE713041-0160-4050-9D1C-350E093E168B}" name="Column15996"/>
    <tableColumn id="16005" xr3:uid="{FFBEBF53-0041-429D-85FB-941CBC0CCFD5}" name="Column15997"/>
    <tableColumn id="16006" xr3:uid="{BA01D84F-14B5-446C-BF3D-9B6A7C0DABD8}" name="Column15998"/>
    <tableColumn id="16007" xr3:uid="{42FD6D90-F8EF-44ED-A7BD-9E1F5D144F51}" name="Column15999"/>
    <tableColumn id="16008" xr3:uid="{F82786DB-C0CC-49D9-8199-F400B46D27E3}" name="Column16000"/>
    <tableColumn id="16009" xr3:uid="{4DD49916-451F-4A72-8999-275A03BC790A}" name="Column16001"/>
    <tableColumn id="16010" xr3:uid="{E958ADA6-356F-453B-A624-5A03696A7F27}" name="Column16002"/>
    <tableColumn id="16011" xr3:uid="{682E7B64-7D3A-47BB-BDD0-01AD85A06615}" name="Column16003"/>
    <tableColumn id="16012" xr3:uid="{8A4A72B6-D5FF-4FCF-B24D-E59393B8E0CA}" name="Column16004"/>
    <tableColumn id="16013" xr3:uid="{2B47317D-0674-4FE1-89F0-682E23C6CC2E}" name="Column16005"/>
    <tableColumn id="16014" xr3:uid="{4AD3A7D8-584C-4091-8FA2-1C7DDDF34AA1}" name="Column16006"/>
    <tableColumn id="16015" xr3:uid="{C35A11DD-C8A4-4508-A550-6E7A2C998E38}" name="Column16007"/>
    <tableColumn id="16016" xr3:uid="{D2E47B3C-F775-4E22-86C4-3934BD86532C}" name="Column16008"/>
    <tableColumn id="16017" xr3:uid="{55A8C402-B445-4E50-8D02-16F787E9BD89}" name="Column16009"/>
    <tableColumn id="16018" xr3:uid="{836659B1-7AFB-4DDB-93EF-D267E3406B1A}" name="Column16010"/>
    <tableColumn id="16019" xr3:uid="{9186B1F6-0B45-4800-A417-AEFBA1C6F30E}" name="Column16011"/>
    <tableColumn id="16020" xr3:uid="{83623D5D-6ECE-4A30-8B11-85033B68D5DF}" name="Column16012"/>
    <tableColumn id="16021" xr3:uid="{BB498322-3A52-48B2-A99C-A3E10CC5F389}" name="Column16013"/>
    <tableColumn id="16022" xr3:uid="{D77B7CDD-6668-476F-9839-9364A6EA0BB2}" name="Column16014"/>
    <tableColumn id="16023" xr3:uid="{9576DA01-1245-4F69-9A70-3117966BCB9F}" name="Column16015"/>
    <tableColumn id="16024" xr3:uid="{387E69F8-3114-4A00-8847-73E13FCEE10A}" name="Column16016"/>
    <tableColumn id="16025" xr3:uid="{DCD0E100-F670-4DC4-9530-C3AAEF40D468}" name="Column16017"/>
    <tableColumn id="16026" xr3:uid="{6D35AF10-5F23-490B-A19A-EF592352B735}" name="Column16018"/>
    <tableColumn id="16027" xr3:uid="{199FD07F-592B-4CC4-BA24-CBAAD61987BD}" name="Column16019"/>
    <tableColumn id="16028" xr3:uid="{611C8880-C21E-40CD-B4B3-C5345742E314}" name="Column16020"/>
    <tableColumn id="16029" xr3:uid="{7CCAE48A-7E4A-498C-ADDA-01889F1D05D6}" name="Column16021"/>
    <tableColumn id="16030" xr3:uid="{66497CBA-BDE7-4088-BC70-E1DCC5FC4B6C}" name="Column16022"/>
    <tableColumn id="16031" xr3:uid="{E27B35D3-9EC7-4CE6-AACE-3E2A4BA8D897}" name="Column16023"/>
    <tableColumn id="16032" xr3:uid="{35C85385-3ED8-4315-A8BF-C71ED082F23A}" name="Column16024"/>
    <tableColumn id="16033" xr3:uid="{87D632FD-DA7A-4120-BCF9-9A39C35FA782}" name="Column16025"/>
    <tableColumn id="16034" xr3:uid="{773C5BE6-56E5-4CA9-902B-A0830CCD3CA3}" name="Column16026"/>
    <tableColumn id="16035" xr3:uid="{3356EAAE-369D-45A5-8C53-4A466A599FF0}" name="Column16027"/>
    <tableColumn id="16036" xr3:uid="{4F08146D-7BAF-452D-A09A-C638B9CF41C1}" name="Column16028"/>
    <tableColumn id="16037" xr3:uid="{F5EA2A3D-74C5-47C6-93C3-5A2D6B2AE9E3}" name="Column16029"/>
    <tableColumn id="16038" xr3:uid="{AB5C5D1D-A768-4C9D-94FF-454685AA3321}" name="Column16030"/>
    <tableColumn id="16039" xr3:uid="{8E92D745-7E16-4CF3-818E-AF2F764B4761}" name="Column16031"/>
    <tableColumn id="16040" xr3:uid="{ED5A66E0-4A52-407D-AFCC-55700443D41F}" name="Column16032"/>
    <tableColumn id="16041" xr3:uid="{ED6B0226-6F46-4276-AA43-3E3D65C5E045}" name="Column16033"/>
    <tableColumn id="16042" xr3:uid="{0200ADCA-E793-4FEE-83BE-E7467C1607A1}" name="Column16034"/>
    <tableColumn id="16043" xr3:uid="{25CC983D-3F1F-49AF-892F-A5AE8D20BB24}" name="Column16035"/>
    <tableColumn id="16044" xr3:uid="{23FE0012-6FA2-4910-8D52-04CCA898EE49}" name="Column16036"/>
    <tableColumn id="16045" xr3:uid="{C6BEE7C8-6AA9-4513-A585-1B5564D31C03}" name="Column16037"/>
    <tableColumn id="16046" xr3:uid="{F811EE75-8A80-48D5-A860-8BF38EC5607F}" name="Column16038"/>
    <tableColumn id="16047" xr3:uid="{19CF8B29-16B9-4269-9188-AFC2DB1639D5}" name="Column16039"/>
    <tableColumn id="16048" xr3:uid="{137B9BC3-7D29-4B1C-B847-62A268943866}" name="Column16040"/>
    <tableColumn id="16049" xr3:uid="{65089E7D-8A86-44DB-9494-C94F79CE365D}" name="Column16041"/>
    <tableColumn id="16050" xr3:uid="{EDCC1570-E49A-4A4E-8CF7-EAC1E4E7B6D3}" name="Column16042"/>
    <tableColumn id="16051" xr3:uid="{855703DA-C050-40C4-817E-14BEF842E958}" name="Column16043"/>
    <tableColumn id="16052" xr3:uid="{0C2354EC-032D-413E-B7EC-6153FD9E742D}" name="Column16044"/>
    <tableColumn id="16053" xr3:uid="{2991DCA3-1AE8-4264-B07A-FFA3FC45B056}" name="Column16045"/>
    <tableColumn id="16054" xr3:uid="{878C2E0E-7073-4D3B-86D1-C1D7C7FFB334}" name="Column16046"/>
    <tableColumn id="16055" xr3:uid="{F070F201-2662-40DA-B5F5-FB84A82A2CC2}" name="Column16047"/>
    <tableColumn id="16056" xr3:uid="{39A1ACE7-CDBA-44E6-BF86-33AC0B4E9B00}" name="Column16048"/>
    <tableColumn id="16057" xr3:uid="{3A4D5488-E7C2-4DF0-84C9-A8BB78F77E9F}" name="Column16049"/>
    <tableColumn id="16058" xr3:uid="{770A58D8-5D87-4B25-A720-33524AD631CF}" name="Column16050"/>
    <tableColumn id="16059" xr3:uid="{C35BA034-B2AA-4959-A22F-FD8F20C41E16}" name="Column16051"/>
    <tableColumn id="16060" xr3:uid="{E7E4E22A-19BD-4FB6-8894-97BB696F4AD3}" name="Column16052"/>
    <tableColumn id="16061" xr3:uid="{83883CA1-C939-4183-A8E3-A94468963EE3}" name="Column16053"/>
    <tableColumn id="16062" xr3:uid="{6B713FED-AC6B-4DC6-B57F-0577CA30B08F}" name="Column16054"/>
    <tableColumn id="16063" xr3:uid="{A03C94DA-F7BA-4B62-9009-6D7CAB2A78A9}" name="Column16055"/>
    <tableColumn id="16064" xr3:uid="{C2B0B0F3-BA8B-4B47-BFD1-0837ED5852E7}" name="Column16056"/>
    <tableColumn id="16065" xr3:uid="{F2C06090-D405-4001-BDD7-FF8E75D0CBBC}" name="Column16057"/>
    <tableColumn id="16066" xr3:uid="{0E54C2E5-BB60-4517-8FDD-48B16B4598DD}" name="Column16058"/>
    <tableColumn id="16067" xr3:uid="{6A5131D4-4380-4236-BA9D-79EF98DCDC28}" name="Column16059"/>
    <tableColumn id="16068" xr3:uid="{2EFC62B2-0B89-4C20-98EF-7FB792363E94}" name="Column16060"/>
    <tableColumn id="16069" xr3:uid="{C19DC340-9B13-4929-BCBB-33C1608ECF92}" name="Column16061"/>
    <tableColumn id="16070" xr3:uid="{59D52F9C-A0B3-4554-92F8-DD73902A7874}" name="Column16062"/>
    <tableColumn id="16071" xr3:uid="{BDAE52BC-34D7-4CF0-B33C-9F6FC281ADB3}" name="Column16063"/>
    <tableColumn id="16072" xr3:uid="{45C0832B-36F1-4BBD-A67B-893F166095C9}" name="Column16064"/>
    <tableColumn id="16073" xr3:uid="{02C983A2-A331-4BC0-A607-323EF7B7DAB8}" name="Column16065"/>
    <tableColumn id="16074" xr3:uid="{954EF6AA-55A4-4D68-ADAE-CD2BC477D4A8}" name="Column16066"/>
    <tableColumn id="16075" xr3:uid="{05D8FE22-92AB-4302-9EDA-BEACE6264FDD}" name="Column16067"/>
    <tableColumn id="16076" xr3:uid="{3C98B72A-0C91-493C-83FB-957195E0BF4C}" name="Column16068"/>
    <tableColumn id="16077" xr3:uid="{68BD0078-1058-41E8-B45A-3A4A003C1FB8}" name="Column16069"/>
    <tableColumn id="16078" xr3:uid="{A252DE02-D9B6-4689-9833-AA85F3BE0E43}" name="Column16070"/>
    <tableColumn id="16079" xr3:uid="{0CDBE9B5-46AC-4B3E-8512-6433F8A1847C}" name="Column16071"/>
    <tableColumn id="16080" xr3:uid="{679C2C2E-802F-43CB-8C25-AC037426C315}" name="Column16072"/>
    <tableColumn id="16081" xr3:uid="{D766AE5A-E7DD-4F9E-98B5-89969F8207BA}" name="Column16073"/>
    <tableColumn id="16082" xr3:uid="{BEB4028F-2D4B-45AB-B6A8-C87D17F9A278}" name="Column16074"/>
    <tableColumn id="16083" xr3:uid="{C35DE2E0-5A1C-475C-9CC3-C45945E4DD34}" name="Column16075"/>
    <tableColumn id="16084" xr3:uid="{02140547-86C5-4628-97A5-AC32CE0E8330}" name="Column16076"/>
    <tableColumn id="16085" xr3:uid="{660CD568-446E-46CC-898B-5CCF7650C810}" name="Column16077"/>
    <tableColumn id="16086" xr3:uid="{321C56F9-D4CF-40A1-A3A2-6CD81BCF9770}" name="Column16078"/>
    <tableColumn id="16087" xr3:uid="{13FE4B46-A1BF-4445-B2E5-555DD0CB2199}" name="Column16079"/>
    <tableColumn id="16088" xr3:uid="{0B7F9BB5-4379-457B-AB88-F8F834FC5F26}" name="Column16080"/>
    <tableColumn id="16089" xr3:uid="{940F50CC-2C0F-4AFE-A842-51EA9F4FD35F}" name="Column16081"/>
    <tableColumn id="16090" xr3:uid="{2BA394E6-28C0-48F6-B032-AC3424CBA47E}" name="Column16082"/>
    <tableColumn id="16091" xr3:uid="{14B667A3-D3E4-4D6D-9EC5-750608B98642}" name="Column16083"/>
    <tableColumn id="16092" xr3:uid="{A6409906-7C7B-4817-A13E-C92C3F66DF7E}" name="Column16084"/>
    <tableColumn id="16093" xr3:uid="{8D090FE1-EA20-4C78-BF73-A56BC75AABAB}" name="Column16085"/>
    <tableColumn id="16094" xr3:uid="{6CE9A074-F8EB-4B83-B668-A04ECA8A8946}" name="Column16086"/>
    <tableColumn id="16095" xr3:uid="{5820EE81-80E6-4A62-81CF-4C7FB4F1524D}" name="Column16087"/>
    <tableColumn id="16096" xr3:uid="{1C3E4960-205C-4F9E-A513-B1CCAF4E0D71}" name="Column16088"/>
    <tableColumn id="16097" xr3:uid="{B2C78F26-BA8B-4CFC-8D09-61C4113F4CD9}" name="Column16089"/>
    <tableColumn id="16098" xr3:uid="{AAB83B1F-E016-46D9-8C35-75E4BA31B13E}" name="Column16090"/>
    <tableColumn id="16099" xr3:uid="{2CD7FB44-64DE-4258-B913-575E48D28B01}" name="Column16091"/>
    <tableColumn id="16100" xr3:uid="{5A87E127-94FE-4DBA-AF6F-58BF7D2A9180}" name="Column16092"/>
    <tableColumn id="16101" xr3:uid="{1A27575B-9506-4B7F-BB6A-C49FDE512E88}" name="Column16093"/>
    <tableColumn id="16102" xr3:uid="{574154BA-8B81-46D3-A7EC-D2AEC65AA970}" name="Column16094"/>
    <tableColumn id="16103" xr3:uid="{57B5AB0E-7455-4249-A6C8-6817EEA84F99}" name="Column16095"/>
    <tableColumn id="16104" xr3:uid="{AD2E1F4E-81A9-4C3F-B456-31B2C3A730F5}" name="Column16096"/>
    <tableColumn id="16105" xr3:uid="{CCEAA7D4-A5AF-4BFB-9A8B-B20FD03FA3FF}" name="Column16097"/>
    <tableColumn id="16106" xr3:uid="{822B9EDC-B030-4CC5-BBB3-0B6FBA3B0C4B}" name="Column16098"/>
    <tableColumn id="16107" xr3:uid="{BBD87B5E-A6F1-438A-809A-6495C3C756E8}" name="Column16099"/>
    <tableColumn id="16108" xr3:uid="{D81AE2B8-7456-4309-8E24-7D24E7D5DAC6}" name="Column16100"/>
    <tableColumn id="16109" xr3:uid="{BC90098F-473E-4BD4-B4C9-B7801CC4B04D}" name="Column16101"/>
    <tableColumn id="16110" xr3:uid="{68F902D2-4A13-4797-BCEB-17A58E21BCE8}" name="Column16102"/>
    <tableColumn id="16111" xr3:uid="{FEAF9959-4A9E-4F46-81A0-040D1B403AB4}" name="Column16103"/>
    <tableColumn id="16112" xr3:uid="{71486377-F4E5-41C3-86D0-995C2F714D1A}" name="Column16104"/>
    <tableColumn id="16113" xr3:uid="{BF76A7C8-BCA4-4138-820F-7BC9D1D33FB4}" name="Column16105"/>
    <tableColumn id="16114" xr3:uid="{29A8370E-201C-440F-8AC6-38C8B4836757}" name="Column16106"/>
    <tableColumn id="16115" xr3:uid="{190387F2-1380-4FA1-9626-91E4322411E5}" name="Column16107"/>
    <tableColumn id="16116" xr3:uid="{AD269DC5-61EA-46E8-B94D-095473D1FCD3}" name="Column16108"/>
    <tableColumn id="16117" xr3:uid="{E55BD230-E4CC-4DC2-AF57-A8C5C0672233}" name="Column16109"/>
    <tableColumn id="16118" xr3:uid="{EC07EA26-3293-4042-93AE-D9E65C2E9509}" name="Column16110"/>
    <tableColumn id="16119" xr3:uid="{9D15EAEB-724A-483A-9BE9-CC6E65AEF14B}" name="Column16111"/>
    <tableColumn id="16120" xr3:uid="{3A2ADBAB-E9BE-4D36-BC47-8A2E64989D3A}" name="Column16112"/>
    <tableColumn id="16121" xr3:uid="{960CA80F-279F-42DB-B87A-2E898F7E40C4}" name="Column16113"/>
    <tableColumn id="16122" xr3:uid="{426C5FBC-EA79-461B-AD31-D0B03A67D92C}" name="Column16114"/>
    <tableColumn id="16123" xr3:uid="{42B65371-0B88-4C45-97E2-BF60DC75CC4A}" name="Column16115"/>
    <tableColumn id="16124" xr3:uid="{A32A34B2-490F-41B3-928A-F1DFBA1D2CD8}" name="Column16116"/>
    <tableColumn id="16125" xr3:uid="{B597AFFA-E22C-4115-B72C-5058572C11AA}" name="Column16117"/>
    <tableColumn id="16126" xr3:uid="{99F4329D-74C0-4B19-9E3B-30A38E433898}" name="Column16118"/>
    <tableColumn id="16127" xr3:uid="{6B41929B-4A74-48E4-AD8B-7AC6B7E29A78}" name="Column16119"/>
    <tableColumn id="16128" xr3:uid="{4155F693-2B42-4527-9667-90B11DDB31E2}" name="Column16120"/>
    <tableColumn id="16129" xr3:uid="{C8F77A4E-17A1-4430-9897-66B33F6C7A13}" name="Column16121"/>
    <tableColumn id="16130" xr3:uid="{23D371B0-540D-4A20-BEEF-3CDF0D2E5206}" name="Column16122"/>
    <tableColumn id="16131" xr3:uid="{FED3A4CF-5E64-4E40-BA38-788EFF722340}" name="Column16123"/>
    <tableColumn id="16132" xr3:uid="{7AF92EA5-3448-48BA-947D-FE8D7E5BB744}" name="Column16124"/>
    <tableColumn id="16133" xr3:uid="{D922F43A-D73D-4581-8D11-FD0C9F8BC09D}" name="Column16125"/>
    <tableColumn id="16134" xr3:uid="{A6413196-1CEE-4048-B33A-D96A7F2DF444}" name="Column16126"/>
    <tableColumn id="16135" xr3:uid="{8D52A0D8-B882-46AA-8CB8-B02C9DDFF79A}" name="Column16127"/>
    <tableColumn id="16136" xr3:uid="{2AFA084C-BFEF-404A-8992-C08A17495863}" name="Column16128"/>
    <tableColumn id="16137" xr3:uid="{C853BC56-5ADC-41ED-9E79-469B1C88B56F}" name="Column16129"/>
    <tableColumn id="16138" xr3:uid="{094E179D-18D9-4EF3-8B56-3F3D418F4684}" name="Column16130"/>
    <tableColumn id="16139" xr3:uid="{F1EA5705-49B5-47F5-A4F9-0C3E2A179963}" name="Column16131"/>
    <tableColumn id="16140" xr3:uid="{FA93EF74-0E34-4120-89C6-AFB7CAF23E8E}" name="Column16132"/>
    <tableColumn id="16141" xr3:uid="{AECCD89B-8920-44F2-BF79-3EC269F878FA}" name="Column16133"/>
    <tableColumn id="16142" xr3:uid="{897770EA-63B7-40BA-88DA-CB688EF953BE}" name="Column16134"/>
    <tableColumn id="16143" xr3:uid="{BC47FEB5-F826-46F9-B9C3-29B4A7E00161}" name="Column16135"/>
    <tableColumn id="16144" xr3:uid="{F80E1967-4BBF-42FD-ACFF-E7D6A9540235}" name="Column16136"/>
    <tableColumn id="16145" xr3:uid="{D55ABB9F-753B-441E-BD67-70D1716F23A7}" name="Column16137"/>
    <tableColumn id="16146" xr3:uid="{A8C465D5-8C4F-4BE3-A16B-3707D0EF56C6}" name="Column16138"/>
    <tableColumn id="16147" xr3:uid="{9B82EFFD-B897-47E1-A0F2-9CA4A80EECE8}" name="Column16139"/>
    <tableColumn id="16148" xr3:uid="{D0F94C06-53A4-411A-AA05-A8E4E4BFF909}" name="Column16140"/>
    <tableColumn id="16149" xr3:uid="{45F5C4BE-61BF-4A8E-9180-92F19A8984B6}" name="Column16141"/>
    <tableColumn id="16150" xr3:uid="{894F67EF-CF89-4DF7-9F46-FBF74B7FBD10}" name="Column16142"/>
    <tableColumn id="16151" xr3:uid="{CC6D2720-D38C-4904-8A38-E50B8DCEB490}" name="Column16143"/>
    <tableColumn id="16152" xr3:uid="{86CC7D7E-E8BB-40F2-9F15-2AE03129B6AB}" name="Column16144"/>
    <tableColumn id="16153" xr3:uid="{16ACC5C9-8F14-49C3-AE06-F2A31AC51022}" name="Column16145"/>
    <tableColumn id="16154" xr3:uid="{0513DF5F-89CA-4B84-9E42-D18F42D2A962}" name="Column16146"/>
    <tableColumn id="16155" xr3:uid="{4AC84510-C8DB-4D4C-A569-9FA2CCB3A942}" name="Column16147"/>
    <tableColumn id="16156" xr3:uid="{BE457CAA-3C1B-4C44-9B35-FBA3B9F8531D}" name="Column16148"/>
    <tableColumn id="16157" xr3:uid="{8068A0BF-A5FD-4865-A14F-3000969E1C85}" name="Column16149"/>
    <tableColumn id="16158" xr3:uid="{B7AA5380-5BFC-4613-84F4-C37FEF5E4EF2}" name="Column16150"/>
    <tableColumn id="16159" xr3:uid="{573CC99B-9114-4E37-9400-B12BDA55F9A2}" name="Column16151"/>
    <tableColumn id="16160" xr3:uid="{CAE1F730-0EF9-4268-8A44-1DB2C0A4FBED}" name="Column16152"/>
    <tableColumn id="16161" xr3:uid="{923AFB63-B6E4-47A0-9198-822920E91299}" name="Column16153"/>
    <tableColumn id="16162" xr3:uid="{11616705-9B68-45EE-BD76-7336549A2E4F}" name="Column16154"/>
    <tableColumn id="16163" xr3:uid="{B5D11A2A-956F-428D-9B17-73DDF7F667D3}" name="Column16155"/>
    <tableColumn id="16164" xr3:uid="{53467454-66F1-403B-A98B-740BE03A6B97}" name="Column16156"/>
    <tableColumn id="16165" xr3:uid="{D0A9179C-101A-43F5-8D33-74840E23486C}" name="Column16157"/>
    <tableColumn id="16166" xr3:uid="{E2ADB4C6-A5A1-40A7-B394-2FB2684AC80A}" name="Column16158"/>
    <tableColumn id="16167" xr3:uid="{1589F719-C987-44A0-9473-968FD902A097}" name="Column16159"/>
    <tableColumn id="16168" xr3:uid="{5DDFA634-335C-4F18-BEAB-CBADAB599364}" name="Column16160"/>
    <tableColumn id="16169" xr3:uid="{1927642F-C96C-4B61-BC31-F80DABE0FCDD}" name="Column16161"/>
    <tableColumn id="16170" xr3:uid="{E2E98330-C678-4C13-A619-73DBA9EA6EC4}" name="Column16162"/>
    <tableColumn id="16171" xr3:uid="{6158B975-3716-49AD-A134-09E351A7DC6D}" name="Column16163"/>
    <tableColumn id="16172" xr3:uid="{CF49702D-FE59-4728-ADB5-C11FCBC5BF89}" name="Column16164"/>
    <tableColumn id="16173" xr3:uid="{0774C769-C35F-4B9B-AA32-85E92704A42E}" name="Column16165"/>
    <tableColumn id="16174" xr3:uid="{DEB20486-E6A2-413A-8CAB-075F84548748}" name="Column16166"/>
    <tableColumn id="16175" xr3:uid="{861EA14F-41ED-4620-BAED-4CA1C4EE6C7B}" name="Column16167"/>
    <tableColumn id="16176" xr3:uid="{5B04EC8E-FD0B-4D2D-9DFA-5DDEF39A21BE}" name="Column16168"/>
    <tableColumn id="16177" xr3:uid="{F5C7191F-43DD-4218-8BC0-92A0567AA44B}" name="Column16169"/>
    <tableColumn id="16178" xr3:uid="{17608F68-5D7A-42B7-9CD9-F782353DA6AA}" name="Column16170"/>
    <tableColumn id="16179" xr3:uid="{AFB69FDA-C49C-47CC-84CF-5D6EF0BD5437}" name="Column16171"/>
    <tableColumn id="16180" xr3:uid="{F9A9EE79-8686-44E3-84D1-3C92F3FBB24B}" name="Column16172"/>
    <tableColumn id="16181" xr3:uid="{9FBED3E3-5F35-4FBD-B981-5AC1DC5FDCA8}" name="Column16173"/>
    <tableColumn id="16182" xr3:uid="{2CA90A84-5C12-4494-B31E-09EEF95CB263}" name="Column16174"/>
    <tableColumn id="16183" xr3:uid="{ECAFF2D7-2CB0-4B51-8E33-248C1B40354A}" name="Column16175"/>
    <tableColumn id="16184" xr3:uid="{47DB64AC-0EB9-45FD-B103-36BC001C7671}" name="Column16176"/>
    <tableColumn id="16185" xr3:uid="{66B8B6CD-1B58-4B1C-8F70-B82086EE21FB}" name="Column16177"/>
    <tableColumn id="16186" xr3:uid="{0BE94AD6-1E5E-4B27-BFC5-9C954E69EEB1}" name="Column16178"/>
    <tableColumn id="16187" xr3:uid="{23BCEE61-C77C-4310-BCD2-1249EDB4657D}" name="Column16179"/>
    <tableColumn id="16188" xr3:uid="{8030FB39-94E2-4511-BDAC-E5A72F2A62E3}" name="Column16180"/>
    <tableColumn id="16189" xr3:uid="{70AC843B-FFD9-4AAE-BC97-07C90BCD831E}" name="Column16181"/>
    <tableColumn id="16190" xr3:uid="{2EB074E8-F091-4BBC-A8B9-429722159CDE}" name="Column16182"/>
    <tableColumn id="16191" xr3:uid="{752DE6FC-88E1-45DC-A434-64DD242BEF32}" name="Column16183"/>
    <tableColumn id="16192" xr3:uid="{6B245FCB-A831-42A6-900E-4E90331DF2F9}" name="Column16184"/>
    <tableColumn id="16193" xr3:uid="{B5250505-34DF-47F0-B6A0-2B8E1BBBBFB3}" name="Column16185"/>
    <tableColumn id="16194" xr3:uid="{86678654-A397-4211-86CE-23307A557AA9}" name="Column16186"/>
    <tableColumn id="16195" xr3:uid="{5EE720A7-4280-42E2-B5C0-A2D25C92EFF0}" name="Column16187"/>
    <tableColumn id="16196" xr3:uid="{EC6EA998-8971-4452-978E-C2AD153C73F2}" name="Column16188"/>
    <tableColumn id="16197" xr3:uid="{F59CEEE6-26C4-4D1A-8ED4-283D6FDE2707}" name="Column16189"/>
    <tableColumn id="16198" xr3:uid="{6244F3A6-5779-4746-B951-DDC82EE56D04}" name="Column16190"/>
    <tableColumn id="16199" xr3:uid="{0F4828AD-7129-4006-9281-F37A3106A25C}" name="Column16191"/>
    <tableColumn id="16200" xr3:uid="{D0342666-323E-4D66-8F17-9994FEC3A839}" name="Column16192"/>
    <tableColumn id="16201" xr3:uid="{3F2E1F0D-390D-467C-A1D3-C7D70EEE9FC3}" name="Column16193"/>
    <tableColumn id="16202" xr3:uid="{37AAB2D3-600B-43C8-9722-002F3068086B}" name="Column16194"/>
    <tableColumn id="16203" xr3:uid="{71C3296C-7954-4DF5-B85B-D9CD063D6AA1}" name="Column16195"/>
    <tableColumn id="16204" xr3:uid="{57B6282A-9D2F-45B2-BA01-61CA6FA6F709}" name="Column16196"/>
    <tableColumn id="16205" xr3:uid="{78F81FAF-5103-419D-8457-EACFE7E19ABD}" name="Column16197"/>
    <tableColumn id="16206" xr3:uid="{12283B1E-B02F-4993-8A3F-73ED0007DC26}" name="Column16198"/>
    <tableColumn id="16207" xr3:uid="{C5DFF02C-9511-4E33-8250-3180871390C1}" name="Column16199"/>
    <tableColumn id="16208" xr3:uid="{A3125846-7F0D-4AD4-AAE5-F6CFA89205A4}" name="Column16200"/>
    <tableColumn id="16209" xr3:uid="{AC0D67A5-C70B-4B93-8333-56C6D0DF716B}" name="Column16201"/>
    <tableColumn id="16210" xr3:uid="{1F1FDA4A-5240-460D-BB22-98A65FE4B2BF}" name="Column16202"/>
    <tableColumn id="16211" xr3:uid="{19B17E24-F061-4BA6-A15F-3D4C401B31B7}" name="Column16203"/>
    <tableColumn id="16212" xr3:uid="{C992FCAC-D7EF-4A4B-9BAF-25B2CA5A6B96}" name="Column16204"/>
    <tableColumn id="16213" xr3:uid="{12409FF0-2FC9-4BE5-9C78-95C9A5FEAE60}" name="Column16205"/>
    <tableColumn id="16214" xr3:uid="{B3CB6751-FF04-421E-9BD0-8D89935220DA}" name="Column16206"/>
    <tableColumn id="16215" xr3:uid="{70B24C8D-8D0A-4ACB-8459-1171F794DBCD}" name="Column16207"/>
    <tableColumn id="16216" xr3:uid="{FD8D6AC0-0F7C-464A-84F5-903EE4A7D2C9}" name="Column16208"/>
    <tableColumn id="16217" xr3:uid="{EBD5A8E1-5E8B-4C62-AB69-9A9B10DED683}" name="Column16209"/>
    <tableColumn id="16218" xr3:uid="{B03A3378-652C-4B04-B620-459472CAA947}" name="Column16210"/>
    <tableColumn id="16219" xr3:uid="{14B4DA21-825A-437A-BEB5-198832841637}" name="Column16211"/>
    <tableColumn id="16220" xr3:uid="{AC811640-A519-4313-9065-7D393C6B82B7}" name="Column16212"/>
    <tableColumn id="16221" xr3:uid="{8FF5EE5A-D563-45F2-968D-2287CF377785}" name="Column16213"/>
    <tableColumn id="16222" xr3:uid="{19C43D62-9B0B-4563-BC56-EE63B584AD1A}" name="Column16214"/>
    <tableColumn id="16223" xr3:uid="{3E4B93A0-DA56-4B48-9CC3-19118EF479F2}" name="Column16215"/>
    <tableColumn id="16224" xr3:uid="{941CBFF3-998A-412F-A341-F6FD1F86408D}" name="Column16216"/>
    <tableColumn id="16225" xr3:uid="{383EE906-4D9B-4871-B777-961DC18F311A}" name="Column16217"/>
    <tableColumn id="16226" xr3:uid="{5F29212B-3D10-41D7-8A20-63D7A03FF659}" name="Column16218"/>
    <tableColumn id="16227" xr3:uid="{9E481CB6-377D-42DF-8C2E-CE3414D369BB}" name="Column16219"/>
    <tableColumn id="16228" xr3:uid="{555B11CD-9939-404C-B88F-6940F1E0D15A}" name="Column16220"/>
    <tableColumn id="16229" xr3:uid="{9C247AC0-7D4B-4BF3-8130-582D9B7CA12D}" name="Column16221"/>
    <tableColumn id="16230" xr3:uid="{039D26D3-3035-4FD8-9374-8CD5584A8940}" name="Column16222"/>
    <tableColumn id="16231" xr3:uid="{34AE925C-3C23-47C1-832F-E0C3DC670C98}" name="Column16223"/>
    <tableColumn id="16232" xr3:uid="{952F1FD3-DEC8-41D4-AB0C-5CFE024B1991}" name="Column16224"/>
    <tableColumn id="16233" xr3:uid="{5B164A06-D7D1-44CA-BFB8-8230912897ED}" name="Column16225"/>
    <tableColumn id="16234" xr3:uid="{0CA2B916-E0B0-4034-8E78-63E120120FBF}" name="Column16226"/>
    <tableColumn id="16235" xr3:uid="{B0DFE80B-0DA3-4AC4-A29B-80B70B0C472C}" name="Column16227"/>
    <tableColumn id="16236" xr3:uid="{BA8D3648-A1F8-4E24-B792-07E7C8342676}" name="Column16228"/>
    <tableColumn id="16237" xr3:uid="{49E040F4-EB9B-4FC5-89A4-D2579480FF18}" name="Column16229"/>
    <tableColumn id="16238" xr3:uid="{2AF74D36-6336-4C6E-BB20-F43A1F7C1749}" name="Column16230"/>
    <tableColumn id="16239" xr3:uid="{F797A70E-9832-4258-97D2-7CBB11959AFE}" name="Column16231"/>
    <tableColumn id="16240" xr3:uid="{D1F6BE75-7519-42E5-9D92-DC89F86343F1}" name="Column16232"/>
    <tableColumn id="16241" xr3:uid="{AFBFF1AA-3295-4833-A744-BE5A74F95E9A}" name="Column16233"/>
    <tableColumn id="16242" xr3:uid="{C68068F8-FEEC-444E-8FFB-CDF7D2924B67}" name="Column16234"/>
    <tableColumn id="16243" xr3:uid="{EE1D0565-C8BE-471A-8F8C-11941D2E7010}" name="Column16235"/>
    <tableColumn id="16244" xr3:uid="{ACA108C7-CB86-4657-B7E9-8203F7E8DD9B}" name="Column16236"/>
    <tableColumn id="16245" xr3:uid="{A87571F7-DDC1-4547-86B1-9A41C2ADDC2B}" name="Column16237"/>
    <tableColumn id="16246" xr3:uid="{2FE2974A-329E-45B3-9354-6262D634AB32}" name="Column16238"/>
    <tableColumn id="16247" xr3:uid="{72828509-CB07-408B-8E67-42E2632AF60B}" name="Column16239"/>
    <tableColumn id="16248" xr3:uid="{8B7537F0-EBE3-4E33-874D-B57901A2379C}" name="Column16240"/>
    <tableColumn id="16249" xr3:uid="{07688B5F-9E9E-4EF6-9F24-017C3E895D8B}" name="Column16241"/>
    <tableColumn id="16250" xr3:uid="{9B466B35-6011-41F8-A726-8011FD81D907}" name="Column16242"/>
    <tableColumn id="16251" xr3:uid="{8DFED4D2-E9DA-46A1-8886-E5E2F3673568}" name="Column16243"/>
    <tableColumn id="16252" xr3:uid="{56A657DE-7F57-450A-BDAC-9F570E168F95}" name="Column16244"/>
    <tableColumn id="16253" xr3:uid="{0A22E5CC-5F08-4549-BCB2-D2F09AAB94F2}" name="Column16245"/>
    <tableColumn id="16254" xr3:uid="{687DDE6D-4C11-4B11-B5FD-92E1764E120B}" name="Column16246"/>
    <tableColumn id="16255" xr3:uid="{18668416-1D9D-4933-9C03-9B7D46A74BD3}" name="Column16247"/>
    <tableColumn id="16256" xr3:uid="{0C6B65E3-1D91-425C-A53D-3CA3CF0407F5}" name="Column16248"/>
    <tableColumn id="16257" xr3:uid="{A0483547-F157-40E8-9ADA-7994C36F92DB}" name="Column16249"/>
    <tableColumn id="16258" xr3:uid="{E8BE6F3A-2843-495B-83DD-A3BAF4856565}" name="Column16250"/>
    <tableColumn id="16259" xr3:uid="{2E345401-7C2F-434D-BD87-2240C636FB04}" name="Column16251"/>
    <tableColumn id="16260" xr3:uid="{FEE030E7-BDCF-4542-90D1-B49785762849}" name="Column16252"/>
    <tableColumn id="16261" xr3:uid="{436E7A6A-C25E-49DC-947A-2CFA6A74811F}" name="Column16253"/>
    <tableColumn id="16262" xr3:uid="{53E49D64-1536-4236-B1A5-6F29D8FAC428}" name="Column16254"/>
    <tableColumn id="16263" xr3:uid="{40C8535A-A5DA-4E4B-9771-18EC35C82FB5}" name="Column16255"/>
    <tableColumn id="16264" xr3:uid="{15E88E44-0582-40B9-B773-7EA534E81B99}" name="Column16256"/>
    <tableColumn id="16265" xr3:uid="{A716E8A5-C734-44D0-8292-D43D5E3D15D8}" name="Column16257"/>
    <tableColumn id="16266" xr3:uid="{52EF4373-CB70-47DE-895D-64F8D89EA964}" name="Column16258"/>
    <tableColumn id="16267" xr3:uid="{A4058519-A601-46F3-9506-7E64F27DFC90}" name="Column16259"/>
    <tableColumn id="16268" xr3:uid="{596C8C51-6FA4-49AE-B0D1-0A609C6F812F}" name="Column16260"/>
    <tableColumn id="16269" xr3:uid="{180414BB-9073-4585-962B-ABAF2D4FDA6E}" name="Column16261"/>
    <tableColumn id="16270" xr3:uid="{9D9D09D0-DEF6-480C-A059-02710D306AC8}" name="Column16262"/>
    <tableColumn id="16271" xr3:uid="{DC5C6073-707D-4C8E-99B4-7D9719969527}" name="Column16263"/>
    <tableColumn id="16272" xr3:uid="{EB5CAC03-44C5-4A42-886E-3F9EAC93BFA9}" name="Column16264"/>
    <tableColumn id="16273" xr3:uid="{63119F1E-F1EE-4730-9D8B-ACCD41FADE3F}" name="Column16265"/>
    <tableColumn id="16274" xr3:uid="{05FB3128-4743-4C2D-8F5E-BDFE29CC4AF1}" name="Column16266"/>
    <tableColumn id="16275" xr3:uid="{AABAB65C-2E16-4916-AEBF-702509699067}" name="Column16267"/>
    <tableColumn id="16276" xr3:uid="{11F70B69-F001-42A3-A4F2-DFC6C666B860}" name="Column16268"/>
    <tableColumn id="16277" xr3:uid="{495F3B0F-8205-49E8-B4C6-E33E9C232508}" name="Column16269"/>
    <tableColumn id="16278" xr3:uid="{AEB7D93C-F6CB-4B5A-844D-577DCE482A24}" name="Column16270"/>
    <tableColumn id="16279" xr3:uid="{F3881741-16E0-40D1-BA82-48BC24B2E781}" name="Column16271"/>
    <tableColumn id="16280" xr3:uid="{24548584-5451-434E-A432-3773CFEC6BFA}" name="Column16272"/>
    <tableColumn id="16281" xr3:uid="{AE5F1F5E-16DA-4D15-A31B-B8D5F2AAE56E}" name="Column16273"/>
    <tableColumn id="16282" xr3:uid="{87B35DA1-F672-4DE3-8C83-EA4B33AD4D51}" name="Column16274"/>
    <tableColumn id="16283" xr3:uid="{7D7E922A-9B90-4E4C-8FB7-FC125A3F7122}" name="Column16275"/>
    <tableColumn id="16284" xr3:uid="{F8AA7286-4828-4C0B-89AC-DC78FDF67A06}" name="Column16276"/>
    <tableColumn id="16285" xr3:uid="{F11C1EDD-46A1-41CF-A1C8-FF6A6D506641}" name="Column16277"/>
    <tableColumn id="16286" xr3:uid="{3FA96704-9DBC-41FC-BDD1-8D3391AEA2E6}" name="Column16278"/>
    <tableColumn id="16287" xr3:uid="{A843FA3D-3268-49A5-9830-D1E03016F6C9}" name="Column16279"/>
    <tableColumn id="16288" xr3:uid="{C73C517A-3AA9-474B-9A01-1CD9534EB956}" name="Column16280"/>
    <tableColumn id="16289" xr3:uid="{C52C21B6-834A-427C-8DC2-5772F8758D10}" name="Column16281"/>
    <tableColumn id="16290" xr3:uid="{44063B14-95A0-473E-BD77-5BEF321FD52B}" name="Column16282"/>
    <tableColumn id="16291" xr3:uid="{18D83E47-4BA7-4946-A8B2-73B5AF7F4EB2}" name="Column16283"/>
    <tableColumn id="16292" xr3:uid="{D4894E20-DEE6-4469-B757-BF47C01424BB}" name="Column16284"/>
    <tableColumn id="16293" xr3:uid="{AC6540F9-A79A-4B68-87B8-7847420D71E3}" name="Column16285"/>
    <tableColumn id="16294" xr3:uid="{CFE24CB8-F01D-433E-B9F1-74E45D7F9108}" name="Column16286"/>
    <tableColumn id="16295" xr3:uid="{58D9D777-FD6C-4317-BDFC-479F24942A9B}" name="Column16287"/>
    <tableColumn id="16296" xr3:uid="{0ADA7DA3-CCC1-4B61-A0FD-E7C70499F27E}" name="Column16288"/>
    <tableColumn id="16297" xr3:uid="{4141491B-DDF4-43A5-A565-1938E8C2A521}" name="Column16289"/>
    <tableColumn id="16298" xr3:uid="{53B50FA4-548F-4070-848C-BACA353C3229}" name="Column16290"/>
    <tableColumn id="16299" xr3:uid="{DC79CAB4-82D9-42A3-8A00-A5497C5CCED3}" name="Column16291"/>
    <tableColumn id="16300" xr3:uid="{7E4F8C31-80F2-474E-8A8A-E101235054A9}" name="Column16292"/>
    <tableColumn id="16301" xr3:uid="{E1339F2D-244E-49E2-B19A-1B258C09B920}" name="Column16293"/>
    <tableColumn id="16302" xr3:uid="{B7317BFE-1484-412A-8F69-94945C37769A}" name="Column16294"/>
    <tableColumn id="16303" xr3:uid="{AF8B8C15-1F0C-4D15-AE01-C2304C358CAF}" name="Column16295"/>
    <tableColumn id="16304" xr3:uid="{439E1F31-CA53-4F73-9E5B-806AFBE943D6}" name="Column16296"/>
    <tableColumn id="16305" xr3:uid="{99F53298-7439-48AD-9540-813CFF473C32}" name="Column16297"/>
    <tableColumn id="16306" xr3:uid="{1C27622B-EED7-4A67-AB13-25ECF47EDE43}" name="Column16298"/>
    <tableColumn id="16307" xr3:uid="{36754DC6-9AA5-46C4-840E-8DD4850171EA}" name="Column16299"/>
    <tableColumn id="16308" xr3:uid="{5E7F6EAD-3444-4892-B9DB-2932E6239291}" name="Column16300"/>
    <tableColumn id="16309" xr3:uid="{88C44234-608E-4391-B028-03187BC99818}" name="Column16301"/>
    <tableColumn id="16310" xr3:uid="{FBFE67DA-2AB0-4FBE-A2F4-D96BD4F8F8BD}" name="Column16302"/>
    <tableColumn id="16311" xr3:uid="{6755CCE4-823C-4DA0-B0A1-A79860BD3659}" name="Column16303"/>
    <tableColumn id="16312" xr3:uid="{615C92C3-CC9F-4BD7-A74C-D0F6F74F0725}" name="Column16304"/>
    <tableColumn id="16313" xr3:uid="{29B5FBBF-76C8-4406-A64E-21920654CAA4}" name="Column16305"/>
    <tableColumn id="16314" xr3:uid="{DE2F3C2B-01C8-4D48-BC95-1E1C33A98816}" name="Column16306"/>
    <tableColumn id="16315" xr3:uid="{A8E2930D-FC6F-4BF1-98CE-D588B2C9B349}" name="Column16307"/>
    <tableColumn id="16316" xr3:uid="{35A62B2D-AA8F-4B7F-BDC4-7A4071BE6E87}" name="Column16308"/>
    <tableColumn id="16317" xr3:uid="{0FCA9D2F-0F4B-4383-8D14-D1B945920CB5}" name="Column16309"/>
    <tableColumn id="16318" xr3:uid="{D7E5302F-19DD-47EC-A842-F851372918F2}" name="Column16310"/>
    <tableColumn id="16319" xr3:uid="{B6682054-31B3-40CD-B765-3E17A8685123}" name="Column16311"/>
    <tableColumn id="16320" xr3:uid="{01447E72-EA8E-431C-B421-627CCEE638CF}" name="Column16312"/>
    <tableColumn id="16321" xr3:uid="{A7771E86-D377-4933-B525-7E5125C974B3}" name="Column16313"/>
    <tableColumn id="16322" xr3:uid="{079760E6-7554-4464-8A16-5F554395CEC7}" name="Column16314"/>
    <tableColumn id="16323" xr3:uid="{C19F78F0-0089-40DC-B0FA-B7FC85683A85}" name="Column16315"/>
    <tableColumn id="16324" xr3:uid="{13C98170-AC6C-4FD5-90F7-7C712BB4C8B4}" name="Column16316"/>
    <tableColumn id="16325" xr3:uid="{D79D6A97-A5BC-4FA5-B425-37388F4281E4}" name="Column16317"/>
    <tableColumn id="16326" xr3:uid="{DE1F2B85-EEE2-48A9-8CB0-87A9F7EEAB39}" name="Column16318"/>
    <tableColumn id="16327" xr3:uid="{0B64AF5D-1E76-4EB0-857E-019E7A290DD5}" name="Column16319"/>
    <tableColumn id="16328" xr3:uid="{908C7DC6-A46F-44D1-9B34-609056D5773C}" name="Column16320"/>
    <tableColumn id="16329" xr3:uid="{82208DFA-BA77-4C4E-870C-3F5890AC47ED}" name="Column16321"/>
    <tableColumn id="16330" xr3:uid="{AA2653C0-DC80-45C0-B37E-6C0F4C78B225}" name="Column16322"/>
    <tableColumn id="16331" xr3:uid="{0D4AEDD1-2736-4EFC-84D9-DC51B79BC507}" name="Column16323"/>
    <tableColumn id="16332" xr3:uid="{71EED61A-1F94-4119-878B-AE956F4791D8}" name="Column16324"/>
    <tableColumn id="16333" xr3:uid="{13332780-7569-49BA-AD95-57D501FB9035}" name="Column16325"/>
    <tableColumn id="16334" xr3:uid="{F7659136-AE30-429F-BE43-7CB841F45960}" name="Column16326"/>
    <tableColumn id="16335" xr3:uid="{27A531F9-08A3-4518-9FF2-0DADD13906F7}" name="Column16327"/>
    <tableColumn id="16336" xr3:uid="{89A4D2FF-E97A-4274-BEE7-4865F305B440}" name="Column16328"/>
    <tableColumn id="16337" xr3:uid="{55806B5A-A975-4380-835F-F0CC55B016B1}" name="Column16329"/>
    <tableColumn id="16338" xr3:uid="{68943B07-081A-464B-BF9F-28A88430E400}" name="Column16330"/>
    <tableColumn id="16339" xr3:uid="{0214B62E-F916-4567-BBA7-2A878CB3201D}" name="Column16331"/>
    <tableColumn id="16340" xr3:uid="{E2D856D2-E646-463F-813B-6DF1E7A0B529}" name="Column16332"/>
    <tableColumn id="16341" xr3:uid="{CB914BDA-443C-4405-9D34-C87BB981C9A3}" name="Column16333"/>
    <tableColumn id="16342" xr3:uid="{FC53284D-4B36-40DB-A9C5-77770B020EF1}" name="Column16334"/>
    <tableColumn id="16343" xr3:uid="{F6EF6FEF-C55E-4CE0-8879-AF8646DF9F80}" name="Column16335"/>
    <tableColumn id="16344" xr3:uid="{12308A6F-0976-496C-A060-C6A757269736}" name="Column16336"/>
    <tableColumn id="16345" xr3:uid="{23FF9AC7-EE98-4D02-A532-A8421E379242}" name="Column16337"/>
    <tableColumn id="16346" xr3:uid="{EBEF36F4-9FD2-4E6F-8F05-FD8E0E58E12A}" name="Column16338"/>
    <tableColumn id="16347" xr3:uid="{4F55F4FE-059C-4816-9650-7C2D6BD8F8BE}" name="Column16339"/>
    <tableColumn id="16348" xr3:uid="{B208558F-EE06-4D9C-926E-BA18B7A23E7D}" name="Column16340"/>
    <tableColumn id="16349" xr3:uid="{C9E39BE7-E340-429C-9A85-FB972AEBF90B}" name="Column16341"/>
    <tableColumn id="16350" xr3:uid="{3739C400-1175-4321-9715-36F5B1FC56B6}" name="Column16342"/>
    <tableColumn id="16351" xr3:uid="{E1AAB613-F6DB-490A-89BF-741214C0F23F}" name="Column16343"/>
    <tableColumn id="16352" xr3:uid="{2D121506-1190-4C9A-B099-C095CDCB8550}" name="Column16344"/>
    <tableColumn id="16353" xr3:uid="{91393111-E1BF-4B46-A7CA-23BEA145AD08}" name="Column16345"/>
    <tableColumn id="16354" xr3:uid="{9B0E3C88-3CC3-4441-9C37-54E16D560F92}" name="Column16346"/>
    <tableColumn id="16355" xr3:uid="{40908AE0-2837-4107-B702-63D992A603D7}" name="Column16347"/>
    <tableColumn id="16356" xr3:uid="{51E45825-5A1E-4F34-9C9D-704B6B427E58}" name="Column16348"/>
    <tableColumn id="16357" xr3:uid="{D2C2B75B-80FF-4E61-8ACC-00937A269310}" name="Column16349"/>
    <tableColumn id="16358" xr3:uid="{5BBCB3A9-7B4F-4B87-B633-C822132EC374}" name="Column16350"/>
    <tableColumn id="16359" xr3:uid="{555789D2-B2DB-4B7B-9568-2947F40A159C}" name="Column16351"/>
    <tableColumn id="16360" xr3:uid="{6DAF4B6C-60EB-4F36-89E7-FAB328CA6710}" name="Column16352"/>
    <tableColumn id="16361" xr3:uid="{FD5132E6-ED2C-46F5-AD05-90A0AFC972AE}" name="Column16353"/>
    <tableColumn id="16362" xr3:uid="{28B68775-55F8-4DE8-B471-A985FB84F58D}" name="Column16354"/>
    <tableColumn id="16363" xr3:uid="{F080E5D9-B7F6-42AF-AFBD-F19EB25C7686}" name="Column16355"/>
    <tableColumn id="16364" xr3:uid="{C2ACD339-CC4D-4217-BE2D-A8C1EA3DCB81}" name="Column16356"/>
    <tableColumn id="16365" xr3:uid="{0DD0E9EB-594D-480A-BB14-E539BBB56EC3}" name="Column16357"/>
    <tableColumn id="16366" xr3:uid="{1CF4D4EE-14B3-4BBE-B918-96CFB7C073B0}" name="Column16358"/>
    <tableColumn id="16367" xr3:uid="{7FA9C5B8-2810-4C78-86C3-2569E84E882F}" name="Column16359"/>
    <tableColumn id="16368" xr3:uid="{82CCD284-80E7-43C1-94AC-47BD8C59EEA7}" name="Column16360"/>
    <tableColumn id="16369" xr3:uid="{04858E29-D103-4CDB-A20D-4D8DE33045AC}" name="Column16361"/>
    <tableColumn id="16370" xr3:uid="{04A6DA10-BE3E-45F8-8A3C-7E48C6A819D5}" name="Column16362"/>
    <tableColumn id="16371" xr3:uid="{86B06BB3-CDFA-4538-B235-EB65E54904FC}" name="Column16363"/>
    <tableColumn id="16372" xr3:uid="{9DF5F53C-6EAA-4A77-8C8A-D78CAAF8205A}" name="Column16364"/>
    <tableColumn id="16373" xr3:uid="{A1C50C68-572E-486A-BE03-F4C626895A7F}" name="Column16365"/>
    <tableColumn id="16374" xr3:uid="{975B376C-B3DA-4470-90F3-542F8293D6B7}" name="Column16366"/>
    <tableColumn id="16375" xr3:uid="{42CE5899-99FF-4BBF-AE4C-4888F21E702D}" name="Column16367"/>
    <tableColumn id="16376" xr3:uid="{C4B435B3-231F-40B9-8FCF-F74CA638F0E2}" name="Column16368"/>
    <tableColumn id="16377" xr3:uid="{7FF8128C-96F1-4947-A368-A5EB9C957D31}" name="Column16369"/>
    <tableColumn id="16378" xr3:uid="{FB11BD86-5F21-4F76-95C5-2786FB2DCE15}" name="Column16370"/>
    <tableColumn id="16379" xr3:uid="{BB3EB92B-1CD3-40CA-852F-48781B0CD29F}" name="Column16371"/>
    <tableColumn id="16380" xr3:uid="{3795F474-250E-406F-AB18-450D53B86D46}" name="Column16372"/>
    <tableColumn id="16381" xr3:uid="{7854142D-3333-446D-9AD9-17A9EEAB1067}" name="Column16373"/>
    <tableColumn id="16382" xr3:uid="{DD0F4266-55F0-4C35-B54C-9B9A81BB632F}" name="Column16374"/>
    <tableColumn id="16383" xr3:uid="{5ACEE785-C762-452A-8ADE-CE4E5FBD66A2}" name="Column16375"/>
    <tableColumn id="16384" xr3:uid="{8C4BBA5A-B8C1-4638-9104-FFA96ADFE65A}" name="Column16376"/>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72"/>
  <sheetViews>
    <sheetView topLeftCell="I2" workbookViewId="0">
      <selection activeCell="A2" sqref="A1:XFD1048576"/>
    </sheetView>
  </sheetViews>
  <sheetFormatPr defaultRowHeight="15" customHeight="1"/>
  <cols>
    <col min="1" max="1" width="16.28515625" bestFit="1" customWidth="1"/>
    <col min="2" max="2" width="9.5703125" bestFit="1" customWidth="1"/>
    <col min="3" max="3" width="73.140625" bestFit="1" customWidth="1"/>
    <col min="4" max="4" width="91.85546875" bestFit="1" customWidth="1"/>
    <col min="5" max="5" width="76.5703125" bestFit="1" customWidth="1"/>
    <col min="6" max="6" width="11" bestFit="1" customWidth="1"/>
    <col min="7" max="8" width="12" bestFit="1" customWidth="1"/>
    <col min="9" max="9" width="108.42578125" bestFit="1" customWidth="1"/>
    <col min="10" max="10" width="255.7109375" bestFit="1" customWidth="1"/>
    <col min="11" max="11" width="49.42578125" bestFit="1" customWidth="1"/>
    <col min="12" max="13" width="9.140625" bestFit="1" customWidth="1"/>
    <col min="14" max="14" width="11.28515625" bestFit="1" customWidth="1"/>
    <col min="15" max="15" width="30.28515625" bestFit="1" customWidth="1"/>
    <col min="16" max="16" width="28.42578125" bestFit="1" customWidth="1"/>
    <col min="17" max="17" width="255.7109375" bestFit="1" customWidth="1"/>
  </cols>
  <sheetData>
    <row r="1" spans="1:17" s="1" customFormat="1" ht="15" customHeight="1">
      <c r="A1" s="1" t="s">
        <v>0</v>
      </c>
      <c r="B1" s="1" t="s">
        <v>1</v>
      </c>
      <c r="C1" s="1" t="s">
        <v>5801</v>
      </c>
      <c r="D1" s="1" t="s">
        <v>3</v>
      </c>
      <c r="E1" s="1" t="s">
        <v>4</v>
      </c>
      <c r="F1" s="1" t="s">
        <v>5</v>
      </c>
      <c r="G1" s="1" t="s">
        <v>6</v>
      </c>
      <c r="H1" s="1" t="s">
        <v>7</v>
      </c>
      <c r="I1" s="1" t="s">
        <v>8</v>
      </c>
      <c r="J1" s="1" t="s">
        <v>9</v>
      </c>
      <c r="K1" s="1" t="s">
        <v>10</v>
      </c>
      <c r="L1" s="1" t="s">
        <v>11</v>
      </c>
      <c r="M1" s="1" t="s">
        <v>12</v>
      </c>
      <c r="N1" s="1" t="s">
        <v>5802</v>
      </c>
      <c r="O1" s="1" t="s">
        <v>14</v>
      </c>
      <c r="P1" s="1" t="s">
        <v>15</v>
      </c>
      <c r="Q1" s="1" t="s">
        <v>16</v>
      </c>
    </row>
    <row r="2" spans="1:17" ht="15" customHeight="1">
      <c r="A2" t="s">
        <v>17</v>
      </c>
      <c r="B2" t="s">
        <v>18</v>
      </c>
      <c r="C2" t="s">
        <v>19</v>
      </c>
      <c r="D2" t="s">
        <v>20</v>
      </c>
      <c r="E2" t="s">
        <v>21</v>
      </c>
      <c r="F2" t="s">
        <v>22</v>
      </c>
      <c r="G2" t="s">
        <v>23</v>
      </c>
      <c r="H2" t="s">
        <v>24</v>
      </c>
      <c r="I2" t="s">
        <v>20</v>
      </c>
      <c r="J2" t="s">
        <v>25</v>
      </c>
      <c r="K2" t="s">
        <v>26</v>
      </c>
      <c r="L2" t="s">
        <v>27</v>
      </c>
      <c r="M2" t="s">
        <v>28</v>
      </c>
      <c r="N2" t="s">
        <v>29</v>
      </c>
      <c r="O2" t="s">
        <v>30</v>
      </c>
      <c r="P2" t="s">
        <v>31</v>
      </c>
      <c r="Q2" t="s">
        <v>32</v>
      </c>
    </row>
    <row r="3" spans="1:17" ht="15" customHeight="1">
      <c r="A3" t="s">
        <v>33</v>
      </c>
      <c r="B3" t="s">
        <v>18</v>
      </c>
      <c r="C3" t="s">
        <v>34</v>
      </c>
      <c r="D3" t="s">
        <v>35</v>
      </c>
      <c r="E3" t="s">
        <v>36</v>
      </c>
      <c r="F3" t="s">
        <v>37</v>
      </c>
      <c r="G3" t="s">
        <v>38</v>
      </c>
      <c r="H3" t="s">
        <v>39</v>
      </c>
      <c r="I3" t="s">
        <v>40</v>
      </c>
      <c r="J3" t="s">
        <v>41</v>
      </c>
      <c r="K3" t="s">
        <v>42</v>
      </c>
      <c r="L3" t="s">
        <v>43</v>
      </c>
      <c r="M3" t="s">
        <v>44</v>
      </c>
      <c r="N3" t="s">
        <v>45</v>
      </c>
      <c r="O3" t="s">
        <v>46</v>
      </c>
      <c r="P3" t="s">
        <v>47</v>
      </c>
      <c r="Q3" t="s">
        <v>48</v>
      </c>
    </row>
    <row r="4" spans="1:17" ht="15" customHeight="1">
      <c r="A4" t="s">
        <v>49</v>
      </c>
      <c r="B4" t="s">
        <v>18</v>
      </c>
      <c r="C4" t="s">
        <v>34</v>
      </c>
      <c r="D4" t="s">
        <v>35</v>
      </c>
      <c r="E4" t="s">
        <v>36</v>
      </c>
      <c r="F4" t="s">
        <v>37</v>
      </c>
      <c r="G4" t="s">
        <v>38</v>
      </c>
      <c r="H4" t="s">
        <v>39</v>
      </c>
      <c r="I4" t="s">
        <v>40</v>
      </c>
      <c r="J4" t="s">
        <v>41</v>
      </c>
      <c r="K4" t="s">
        <v>50</v>
      </c>
      <c r="L4" t="s">
        <v>51</v>
      </c>
      <c r="M4" t="s">
        <v>52</v>
      </c>
      <c r="N4" t="s">
        <v>53</v>
      </c>
      <c r="O4" t="s">
        <v>54</v>
      </c>
      <c r="P4" t="s">
        <v>55</v>
      </c>
      <c r="Q4" t="s">
        <v>48</v>
      </c>
    </row>
    <row r="5" spans="1:17" ht="15" customHeight="1">
      <c r="A5" t="s">
        <v>56</v>
      </c>
      <c r="B5" t="s">
        <v>18</v>
      </c>
      <c r="C5" t="s">
        <v>34</v>
      </c>
      <c r="D5" t="s">
        <v>35</v>
      </c>
      <c r="E5" t="s">
        <v>36</v>
      </c>
      <c r="F5" t="s">
        <v>37</v>
      </c>
      <c r="G5" t="s">
        <v>38</v>
      </c>
      <c r="H5" t="s">
        <v>39</v>
      </c>
      <c r="I5" t="s">
        <v>40</v>
      </c>
      <c r="J5" t="s">
        <v>41</v>
      </c>
      <c r="K5" t="s">
        <v>57</v>
      </c>
      <c r="L5" t="s">
        <v>58</v>
      </c>
      <c r="M5" t="s">
        <v>59</v>
      </c>
      <c r="N5" t="s">
        <v>60</v>
      </c>
      <c r="O5" t="s">
        <v>61</v>
      </c>
      <c r="P5" t="s">
        <v>55</v>
      </c>
      <c r="Q5" t="s">
        <v>48</v>
      </c>
    </row>
    <row r="6" spans="1:17" ht="15" customHeight="1">
      <c r="A6" t="s">
        <v>62</v>
      </c>
      <c r="B6" t="s">
        <v>18</v>
      </c>
      <c r="C6" t="s">
        <v>34</v>
      </c>
      <c r="D6" t="s">
        <v>35</v>
      </c>
      <c r="E6" t="s">
        <v>36</v>
      </c>
      <c r="F6" t="s">
        <v>37</v>
      </c>
      <c r="G6" t="s">
        <v>38</v>
      </c>
      <c r="H6" t="s">
        <v>39</v>
      </c>
      <c r="I6" t="s">
        <v>40</v>
      </c>
      <c r="J6" t="s">
        <v>41</v>
      </c>
      <c r="K6" t="s">
        <v>63</v>
      </c>
      <c r="L6" t="s">
        <v>64</v>
      </c>
      <c r="M6" t="s">
        <v>65</v>
      </c>
      <c r="N6" t="s">
        <v>53</v>
      </c>
      <c r="O6" t="s">
        <v>54</v>
      </c>
      <c r="P6" t="s">
        <v>55</v>
      </c>
      <c r="Q6" t="s">
        <v>48</v>
      </c>
    </row>
    <row r="7" spans="1:17" ht="15" customHeight="1">
      <c r="A7" t="s">
        <v>66</v>
      </c>
      <c r="B7" t="s">
        <v>18</v>
      </c>
      <c r="C7" t="s">
        <v>34</v>
      </c>
      <c r="D7" t="s">
        <v>35</v>
      </c>
      <c r="E7" t="s">
        <v>36</v>
      </c>
      <c r="F7" t="s">
        <v>37</v>
      </c>
      <c r="G7" t="s">
        <v>38</v>
      </c>
      <c r="H7" t="s">
        <v>39</v>
      </c>
      <c r="I7" t="s">
        <v>40</v>
      </c>
      <c r="J7" t="s">
        <v>41</v>
      </c>
      <c r="K7" t="s">
        <v>67</v>
      </c>
      <c r="L7" t="s">
        <v>68</v>
      </c>
      <c r="M7" t="s">
        <v>69</v>
      </c>
      <c r="N7" t="s">
        <v>60</v>
      </c>
      <c r="O7" t="s">
        <v>61</v>
      </c>
      <c r="P7" t="s">
        <v>55</v>
      </c>
      <c r="Q7" t="s">
        <v>48</v>
      </c>
    </row>
    <row r="8" spans="1:17" ht="15" customHeight="1">
      <c r="A8" t="s">
        <v>70</v>
      </c>
      <c r="B8" t="s">
        <v>18</v>
      </c>
      <c r="C8" t="s">
        <v>34</v>
      </c>
      <c r="D8" t="s">
        <v>35</v>
      </c>
      <c r="E8" t="s">
        <v>36</v>
      </c>
      <c r="F8" t="s">
        <v>37</v>
      </c>
      <c r="G8" t="s">
        <v>38</v>
      </c>
      <c r="H8" t="s">
        <v>39</v>
      </c>
      <c r="I8" t="s">
        <v>40</v>
      </c>
      <c r="J8" t="s">
        <v>41</v>
      </c>
      <c r="K8" t="s">
        <v>71</v>
      </c>
      <c r="L8" t="s">
        <v>72</v>
      </c>
      <c r="M8" t="s">
        <v>73</v>
      </c>
      <c r="N8" t="s">
        <v>29</v>
      </c>
      <c r="O8" t="s">
        <v>30</v>
      </c>
      <c r="P8" t="s">
        <v>31</v>
      </c>
      <c r="Q8" t="s">
        <v>48</v>
      </c>
    </row>
    <row r="9" spans="1:17" ht="15" customHeight="1">
      <c r="A9" t="s">
        <v>74</v>
      </c>
      <c r="B9" t="s">
        <v>18</v>
      </c>
      <c r="C9" t="s">
        <v>34</v>
      </c>
      <c r="D9" t="s">
        <v>35</v>
      </c>
      <c r="E9" t="s">
        <v>36</v>
      </c>
      <c r="F9" t="s">
        <v>37</v>
      </c>
      <c r="G9" t="s">
        <v>38</v>
      </c>
      <c r="H9" t="s">
        <v>39</v>
      </c>
      <c r="I9" t="s">
        <v>40</v>
      </c>
      <c r="J9" t="s">
        <v>41</v>
      </c>
      <c r="K9" t="s">
        <v>75</v>
      </c>
      <c r="L9" t="s">
        <v>76</v>
      </c>
      <c r="M9" t="s">
        <v>77</v>
      </c>
      <c r="N9" t="s">
        <v>53</v>
      </c>
      <c r="O9" t="s">
        <v>78</v>
      </c>
      <c r="P9" t="s">
        <v>79</v>
      </c>
      <c r="Q9" t="s">
        <v>48</v>
      </c>
    </row>
    <row r="10" spans="1:17" ht="15" customHeight="1">
      <c r="A10" t="s">
        <v>80</v>
      </c>
      <c r="B10" t="s">
        <v>18</v>
      </c>
      <c r="C10" t="s">
        <v>34</v>
      </c>
      <c r="D10" t="s">
        <v>35</v>
      </c>
      <c r="E10" t="s">
        <v>36</v>
      </c>
      <c r="F10" t="s">
        <v>37</v>
      </c>
      <c r="G10" t="s">
        <v>38</v>
      </c>
      <c r="H10" t="s">
        <v>39</v>
      </c>
      <c r="I10" t="s">
        <v>40</v>
      </c>
      <c r="J10" t="s">
        <v>41</v>
      </c>
      <c r="K10" t="s">
        <v>81</v>
      </c>
      <c r="L10" t="s">
        <v>82</v>
      </c>
      <c r="M10" t="s">
        <v>83</v>
      </c>
      <c r="N10" t="s">
        <v>60</v>
      </c>
      <c r="O10" t="s">
        <v>84</v>
      </c>
      <c r="P10" t="s">
        <v>55</v>
      </c>
      <c r="Q10" t="s">
        <v>48</v>
      </c>
    </row>
    <row r="11" spans="1:17" ht="15" customHeight="1">
      <c r="A11" t="s">
        <v>85</v>
      </c>
      <c r="B11" t="s">
        <v>18</v>
      </c>
      <c r="C11" t="s">
        <v>34</v>
      </c>
      <c r="D11" t="s">
        <v>35</v>
      </c>
      <c r="E11" t="s">
        <v>36</v>
      </c>
      <c r="F11" t="s">
        <v>37</v>
      </c>
      <c r="G11" t="s">
        <v>38</v>
      </c>
      <c r="H11" t="s">
        <v>39</v>
      </c>
      <c r="I11" t="s">
        <v>40</v>
      </c>
      <c r="J11" t="s">
        <v>41</v>
      </c>
      <c r="K11" t="s">
        <v>86</v>
      </c>
      <c r="L11" t="s">
        <v>87</v>
      </c>
      <c r="M11" t="s">
        <v>88</v>
      </c>
      <c r="N11" t="s">
        <v>60</v>
      </c>
      <c r="O11" t="s">
        <v>89</v>
      </c>
      <c r="P11" t="s">
        <v>55</v>
      </c>
      <c r="Q11" t="s">
        <v>48</v>
      </c>
    </row>
    <row r="12" spans="1:17" ht="15" customHeight="1">
      <c r="A12" t="s">
        <v>90</v>
      </c>
      <c r="B12" t="s">
        <v>18</v>
      </c>
      <c r="C12" t="s">
        <v>34</v>
      </c>
      <c r="D12" t="s">
        <v>35</v>
      </c>
      <c r="E12" t="s">
        <v>36</v>
      </c>
      <c r="F12" t="s">
        <v>37</v>
      </c>
      <c r="G12" t="s">
        <v>38</v>
      </c>
      <c r="H12" t="s">
        <v>39</v>
      </c>
      <c r="I12" t="s">
        <v>40</v>
      </c>
      <c r="J12" t="s">
        <v>41</v>
      </c>
      <c r="K12" t="s">
        <v>91</v>
      </c>
      <c r="L12" t="s">
        <v>92</v>
      </c>
      <c r="M12" t="s">
        <v>93</v>
      </c>
      <c r="N12" t="s">
        <v>60</v>
      </c>
      <c r="O12" t="s">
        <v>84</v>
      </c>
      <c r="P12" t="s">
        <v>55</v>
      </c>
      <c r="Q12" t="s">
        <v>48</v>
      </c>
    </row>
    <row r="13" spans="1:17" ht="15" customHeight="1">
      <c r="A13" t="s">
        <v>94</v>
      </c>
      <c r="B13" t="s">
        <v>18</v>
      </c>
      <c r="C13" t="s">
        <v>34</v>
      </c>
      <c r="D13" t="s">
        <v>35</v>
      </c>
      <c r="E13" t="s">
        <v>36</v>
      </c>
      <c r="F13" t="s">
        <v>37</v>
      </c>
      <c r="G13" t="s">
        <v>38</v>
      </c>
      <c r="H13" t="s">
        <v>39</v>
      </c>
      <c r="I13" t="s">
        <v>40</v>
      </c>
      <c r="J13" t="s">
        <v>41</v>
      </c>
      <c r="K13" t="s">
        <v>95</v>
      </c>
      <c r="L13" t="s">
        <v>96</v>
      </c>
      <c r="M13" t="s">
        <v>97</v>
      </c>
      <c r="N13" t="s">
        <v>45</v>
      </c>
      <c r="O13" t="s">
        <v>46</v>
      </c>
      <c r="P13" t="s">
        <v>47</v>
      </c>
      <c r="Q13" t="s">
        <v>48</v>
      </c>
    </row>
    <row r="14" spans="1:17" ht="15" customHeight="1">
      <c r="A14" t="s">
        <v>98</v>
      </c>
      <c r="B14" t="s">
        <v>18</v>
      </c>
      <c r="C14" t="s">
        <v>99</v>
      </c>
      <c r="D14" t="s">
        <v>100</v>
      </c>
      <c r="E14" t="s">
        <v>101</v>
      </c>
      <c r="F14" t="s">
        <v>102</v>
      </c>
      <c r="G14" t="s">
        <v>103</v>
      </c>
      <c r="H14" t="s">
        <v>104</v>
      </c>
      <c r="I14" t="s">
        <v>105</v>
      </c>
      <c r="K14" t="s">
        <v>106</v>
      </c>
      <c r="L14" t="s">
        <v>107</v>
      </c>
      <c r="M14" t="s">
        <v>108</v>
      </c>
      <c r="N14" t="s">
        <v>45</v>
      </c>
      <c r="O14" t="s">
        <v>46</v>
      </c>
      <c r="P14" t="s">
        <v>47</v>
      </c>
      <c r="Q14" t="s">
        <v>109</v>
      </c>
    </row>
    <row r="15" spans="1:17" ht="15" customHeight="1">
      <c r="A15" t="s">
        <v>110</v>
      </c>
      <c r="B15" t="s">
        <v>18</v>
      </c>
      <c r="C15" t="s">
        <v>34</v>
      </c>
      <c r="D15" t="s">
        <v>35</v>
      </c>
      <c r="E15" t="s">
        <v>36</v>
      </c>
      <c r="F15" t="s">
        <v>37</v>
      </c>
      <c r="G15" t="s">
        <v>38</v>
      </c>
      <c r="H15" t="s">
        <v>39</v>
      </c>
      <c r="I15" t="s">
        <v>40</v>
      </c>
      <c r="J15" t="s">
        <v>41</v>
      </c>
      <c r="K15" t="s">
        <v>106</v>
      </c>
      <c r="L15" t="s">
        <v>107</v>
      </c>
      <c r="M15" t="s">
        <v>108</v>
      </c>
      <c r="N15" t="s">
        <v>45</v>
      </c>
      <c r="O15" t="s">
        <v>46</v>
      </c>
      <c r="P15" t="s">
        <v>47</v>
      </c>
      <c r="Q15" t="s">
        <v>48</v>
      </c>
    </row>
    <row r="16" spans="1:17" ht="15" customHeight="1">
      <c r="A16" t="s">
        <v>111</v>
      </c>
      <c r="B16" t="s">
        <v>18</v>
      </c>
      <c r="C16" t="s">
        <v>34</v>
      </c>
      <c r="D16" t="s">
        <v>35</v>
      </c>
      <c r="E16" t="s">
        <v>36</v>
      </c>
      <c r="F16" t="s">
        <v>37</v>
      </c>
      <c r="G16" t="s">
        <v>38</v>
      </c>
      <c r="H16" t="s">
        <v>39</v>
      </c>
      <c r="I16" t="s">
        <v>40</v>
      </c>
      <c r="J16" t="s">
        <v>41</v>
      </c>
      <c r="K16" t="s">
        <v>112</v>
      </c>
      <c r="L16" t="s">
        <v>113</v>
      </c>
      <c r="M16" t="s">
        <v>114</v>
      </c>
      <c r="N16" t="s">
        <v>45</v>
      </c>
      <c r="O16" t="s">
        <v>46</v>
      </c>
      <c r="P16" t="s">
        <v>47</v>
      </c>
      <c r="Q16" t="s">
        <v>48</v>
      </c>
    </row>
    <row r="17" spans="1:17" ht="15" customHeight="1">
      <c r="A17" t="s">
        <v>115</v>
      </c>
      <c r="B17" t="s">
        <v>18</v>
      </c>
      <c r="C17" t="s">
        <v>34</v>
      </c>
      <c r="D17" t="s">
        <v>35</v>
      </c>
      <c r="E17" t="s">
        <v>36</v>
      </c>
      <c r="F17" t="s">
        <v>37</v>
      </c>
      <c r="G17" t="s">
        <v>38</v>
      </c>
      <c r="H17" t="s">
        <v>39</v>
      </c>
      <c r="I17" t="s">
        <v>40</v>
      </c>
      <c r="J17" t="s">
        <v>41</v>
      </c>
      <c r="K17" t="s">
        <v>116</v>
      </c>
      <c r="L17" t="s">
        <v>117</v>
      </c>
      <c r="M17" t="s">
        <v>118</v>
      </c>
      <c r="N17" t="s">
        <v>45</v>
      </c>
      <c r="O17" t="s">
        <v>46</v>
      </c>
      <c r="P17" t="s">
        <v>47</v>
      </c>
      <c r="Q17" t="s">
        <v>48</v>
      </c>
    </row>
    <row r="18" spans="1:17" ht="15" customHeight="1">
      <c r="A18" t="s">
        <v>119</v>
      </c>
      <c r="B18" t="s">
        <v>18</v>
      </c>
      <c r="C18" t="s">
        <v>34</v>
      </c>
      <c r="D18" t="s">
        <v>35</v>
      </c>
      <c r="E18" t="s">
        <v>36</v>
      </c>
      <c r="F18" t="s">
        <v>37</v>
      </c>
      <c r="G18" t="s">
        <v>38</v>
      </c>
      <c r="H18" t="s">
        <v>39</v>
      </c>
      <c r="I18" t="s">
        <v>40</v>
      </c>
      <c r="J18" t="s">
        <v>41</v>
      </c>
      <c r="K18" t="s">
        <v>120</v>
      </c>
      <c r="L18" t="s">
        <v>121</v>
      </c>
      <c r="M18" t="s">
        <v>122</v>
      </c>
      <c r="N18" t="s">
        <v>53</v>
      </c>
      <c r="O18" t="s">
        <v>123</v>
      </c>
      <c r="P18" t="s">
        <v>124</v>
      </c>
      <c r="Q18" t="s">
        <v>48</v>
      </c>
    </row>
    <row r="19" spans="1:17" ht="15" customHeight="1">
      <c r="A19" t="s">
        <v>125</v>
      </c>
      <c r="B19" t="s">
        <v>18</v>
      </c>
      <c r="C19" t="s">
        <v>34</v>
      </c>
      <c r="D19" t="s">
        <v>35</v>
      </c>
      <c r="E19" t="s">
        <v>36</v>
      </c>
      <c r="F19" t="s">
        <v>37</v>
      </c>
      <c r="G19" t="s">
        <v>38</v>
      </c>
      <c r="H19" t="s">
        <v>39</v>
      </c>
      <c r="I19" t="s">
        <v>40</v>
      </c>
      <c r="J19" t="s">
        <v>41</v>
      </c>
      <c r="K19" t="s">
        <v>126</v>
      </c>
      <c r="L19" t="s">
        <v>127</v>
      </c>
      <c r="M19" t="s">
        <v>128</v>
      </c>
      <c r="N19" t="s">
        <v>60</v>
      </c>
      <c r="O19" t="s">
        <v>61</v>
      </c>
      <c r="P19" t="s">
        <v>55</v>
      </c>
      <c r="Q19" t="s">
        <v>48</v>
      </c>
    </row>
    <row r="20" spans="1:17" ht="15" customHeight="1">
      <c r="A20" t="s">
        <v>129</v>
      </c>
      <c r="B20" t="s">
        <v>18</v>
      </c>
      <c r="C20" t="s">
        <v>34</v>
      </c>
      <c r="D20" t="s">
        <v>35</v>
      </c>
      <c r="E20" t="s">
        <v>36</v>
      </c>
      <c r="F20" t="s">
        <v>37</v>
      </c>
      <c r="G20" t="s">
        <v>38</v>
      </c>
      <c r="H20" t="s">
        <v>39</v>
      </c>
      <c r="I20" t="s">
        <v>40</v>
      </c>
      <c r="J20" t="s">
        <v>41</v>
      </c>
      <c r="K20" t="s">
        <v>130</v>
      </c>
      <c r="L20" t="s">
        <v>131</v>
      </c>
      <c r="M20" t="s">
        <v>132</v>
      </c>
      <c r="N20" t="s">
        <v>45</v>
      </c>
      <c r="O20" t="s">
        <v>46</v>
      </c>
      <c r="P20" t="s">
        <v>47</v>
      </c>
      <c r="Q20" t="s">
        <v>48</v>
      </c>
    </row>
    <row r="21" spans="1:17" ht="15" customHeight="1">
      <c r="A21" t="s">
        <v>133</v>
      </c>
      <c r="B21" t="s">
        <v>18</v>
      </c>
      <c r="C21" t="s">
        <v>134</v>
      </c>
      <c r="D21" t="s">
        <v>135</v>
      </c>
      <c r="E21" t="s">
        <v>136</v>
      </c>
      <c r="F21" t="s">
        <v>137</v>
      </c>
      <c r="G21" t="s">
        <v>138</v>
      </c>
      <c r="H21" t="s">
        <v>139</v>
      </c>
      <c r="I21" t="s">
        <v>136</v>
      </c>
      <c r="J21" t="s">
        <v>140</v>
      </c>
      <c r="K21" t="s">
        <v>141</v>
      </c>
      <c r="L21" t="s">
        <v>142</v>
      </c>
      <c r="M21" t="s">
        <v>143</v>
      </c>
      <c r="N21" t="s">
        <v>53</v>
      </c>
      <c r="O21" t="s">
        <v>144</v>
      </c>
      <c r="P21" t="s">
        <v>124</v>
      </c>
      <c r="Q21" t="s">
        <v>145</v>
      </c>
    </row>
    <row r="22" spans="1:17" ht="15" customHeight="1">
      <c r="A22" t="s">
        <v>146</v>
      </c>
      <c r="B22" t="s">
        <v>18</v>
      </c>
      <c r="C22" t="s">
        <v>134</v>
      </c>
      <c r="D22" t="s">
        <v>147</v>
      </c>
      <c r="E22" t="s">
        <v>148</v>
      </c>
      <c r="F22" t="s">
        <v>137</v>
      </c>
      <c r="G22" t="s">
        <v>149</v>
      </c>
      <c r="H22" t="s">
        <v>150</v>
      </c>
      <c r="I22" t="s">
        <v>151</v>
      </c>
      <c r="J22" t="s">
        <v>152</v>
      </c>
      <c r="K22" t="s">
        <v>141</v>
      </c>
      <c r="L22" t="s">
        <v>142</v>
      </c>
      <c r="M22" t="s">
        <v>143</v>
      </c>
      <c r="N22" t="s">
        <v>53</v>
      </c>
      <c r="O22" t="s">
        <v>144</v>
      </c>
      <c r="P22" t="s">
        <v>124</v>
      </c>
      <c r="Q22" t="s">
        <v>145</v>
      </c>
    </row>
    <row r="23" spans="1:17" ht="15" customHeight="1">
      <c r="A23" t="s">
        <v>153</v>
      </c>
      <c r="B23" t="s">
        <v>18</v>
      </c>
      <c r="C23" t="s">
        <v>134</v>
      </c>
      <c r="D23" t="s">
        <v>147</v>
      </c>
      <c r="E23" t="s">
        <v>154</v>
      </c>
      <c r="F23" t="s">
        <v>137</v>
      </c>
      <c r="G23" t="s">
        <v>149</v>
      </c>
      <c r="H23" t="s">
        <v>155</v>
      </c>
      <c r="I23" t="s">
        <v>156</v>
      </c>
      <c r="J23" t="s">
        <v>157</v>
      </c>
      <c r="K23" t="s">
        <v>141</v>
      </c>
      <c r="L23" t="s">
        <v>142</v>
      </c>
      <c r="M23" t="s">
        <v>143</v>
      </c>
      <c r="N23" t="s">
        <v>53</v>
      </c>
      <c r="O23" t="s">
        <v>144</v>
      </c>
      <c r="P23" t="s">
        <v>124</v>
      </c>
      <c r="Q23" t="s">
        <v>145</v>
      </c>
    </row>
    <row r="24" spans="1:17" ht="15" customHeight="1">
      <c r="A24" t="s">
        <v>158</v>
      </c>
      <c r="B24" t="s">
        <v>18</v>
      </c>
      <c r="C24" t="s">
        <v>159</v>
      </c>
      <c r="D24" t="s">
        <v>160</v>
      </c>
      <c r="E24" t="s">
        <v>161</v>
      </c>
      <c r="F24" t="s">
        <v>162</v>
      </c>
      <c r="G24" t="s">
        <v>163</v>
      </c>
      <c r="H24" t="s">
        <v>164</v>
      </c>
      <c r="I24" t="s">
        <v>165</v>
      </c>
      <c r="J24" t="s">
        <v>166</v>
      </c>
      <c r="K24" t="s">
        <v>141</v>
      </c>
      <c r="L24" t="s">
        <v>142</v>
      </c>
      <c r="M24" t="s">
        <v>143</v>
      </c>
      <c r="N24" t="s">
        <v>53</v>
      </c>
      <c r="O24" t="s">
        <v>144</v>
      </c>
      <c r="P24" t="s">
        <v>124</v>
      </c>
      <c r="Q24" t="s">
        <v>145</v>
      </c>
    </row>
    <row r="25" spans="1:17" ht="15" customHeight="1">
      <c r="A25" t="s">
        <v>167</v>
      </c>
      <c r="B25" t="s">
        <v>18</v>
      </c>
      <c r="C25" t="s">
        <v>34</v>
      </c>
      <c r="D25" t="s">
        <v>35</v>
      </c>
      <c r="E25" t="s">
        <v>36</v>
      </c>
      <c r="F25" t="s">
        <v>37</v>
      </c>
      <c r="G25" t="s">
        <v>38</v>
      </c>
      <c r="H25" t="s">
        <v>39</v>
      </c>
      <c r="I25" t="s">
        <v>40</v>
      </c>
      <c r="J25" t="s">
        <v>41</v>
      </c>
      <c r="K25" t="s">
        <v>141</v>
      </c>
      <c r="L25" t="s">
        <v>142</v>
      </c>
      <c r="M25" t="s">
        <v>143</v>
      </c>
      <c r="N25" t="s">
        <v>53</v>
      </c>
      <c r="O25" t="s">
        <v>144</v>
      </c>
      <c r="P25" t="s">
        <v>124</v>
      </c>
      <c r="Q25" t="s">
        <v>48</v>
      </c>
    </row>
    <row r="26" spans="1:17" ht="15" customHeight="1">
      <c r="A26" t="s">
        <v>168</v>
      </c>
      <c r="B26" t="s">
        <v>18</v>
      </c>
      <c r="C26" t="s">
        <v>34</v>
      </c>
      <c r="D26" t="s">
        <v>35</v>
      </c>
      <c r="E26" t="s">
        <v>36</v>
      </c>
      <c r="F26" t="s">
        <v>37</v>
      </c>
      <c r="G26" t="s">
        <v>38</v>
      </c>
      <c r="H26" t="s">
        <v>39</v>
      </c>
      <c r="I26" t="s">
        <v>40</v>
      </c>
      <c r="J26" t="s">
        <v>41</v>
      </c>
      <c r="K26" t="s">
        <v>169</v>
      </c>
      <c r="L26" t="s">
        <v>170</v>
      </c>
      <c r="M26" t="s">
        <v>171</v>
      </c>
      <c r="N26" t="s">
        <v>29</v>
      </c>
      <c r="O26" t="s">
        <v>30</v>
      </c>
      <c r="P26" t="s">
        <v>31</v>
      </c>
      <c r="Q26" t="s">
        <v>48</v>
      </c>
    </row>
    <row r="27" spans="1:17" ht="15" customHeight="1">
      <c r="A27" t="s">
        <v>172</v>
      </c>
      <c r="B27" t="s">
        <v>18</v>
      </c>
      <c r="C27" t="s">
        <v>34</v>
      </c>
      <c r="D27" t="s">
        <v>35</v>
      </c>
      <c r="E27" t="s">
        <v>36</v>
      </c>
      <c r="F27" t="s">
        <v>37</v>
      </c>
      <c r="G27" t="s">
        <v>38</v>
      </c>
      <c r="H27" t="s">
        <v>39</v>
      </c>
      <c r="I27" t="s">
        <v>40</v>
      </c>
      <c r="J27" t="s">
        <v>41</v>
      </c>
      <c r="K27" t="s">
        <v>173</v>
      </c>
      <c r="L27" t="s">
        <v>174</v>
      </c>
      <c r="M27" t="s">
        <v>175</v>
      </c>
      <c r="N27" t="s">
        <v>45</v>
      </c>
      <c r="O27" t="s">
        <v>46</v>
      </c>
      <c r="P27" t="s">
        <v>47</v>
      </c>
      <c r="Q27" t="s">
        <v>48</v>
      </c>
    </row>
    <row r="28" spans="1:17" ht="15" customHeight="1">
      <c r="A28" t="s">
        <v>176</v>
      </c>
      <c r="B28" t="s">
        <v>18</v>
      </c>
      <c r="C28" t="s">
        <v>34</v>
      </c>
      <c r="D28" t="s">
        <v>35</v>
      </c>
      <c r="E28" t="s">
        <v>36</v>
      </c>
      <c r="F28" t="s">
        <v>37</v>
      </c>
      <c r="G28" t="s">
        <v>38</v>
      </c>
      <c r="H28" t="s">
        <v>39</v>
      </c>
      <c r="I28" t="s">
        <v>40</v>
      </c>
      <c r="J28" t="s">
        <v>41</v>
      </c>
      <c r="K28" t="s">
        <v>177</v>
      </c>
      <c r="L28" t="s">
        <v>178</v>
      </c>
      <c r="M28" t="s">
        <v>179</v>
      </c>
      <c r="N28" t="s">
        <v>45</v>
      </c>
      <c r="O28" t="s">
        <v>46</v>
      </c>
      <c r="P28" t="s">
        <v>47</v>
      </c>
      <c r="Q28" t="s">
        <v>48</v>
      </c>
    </row>
    <row r="29" spans="1:17" ht="15" customHeight="1">
      <c r="A29" t="s">
        <v>180</v>
      </c>
      <c r="B29" t="s">
        <v>18</v>
      </c>
      <c r="C29" t="s">
        <v>34</v>
      </c>
      <c r="D29" t="s">
        <v>35</v>
      </c>
      <c r="E29" t="s">
        <v>36</v>
      </c>
      <c r="F29" t="s">
        <v>37</v>
      </c>
      <c r="G29" t="s">
        <v>38</v>
      </c>
      <c r="H29" t="s">
        <v>39</v>
      </c>
      <c r="I29" t="s">
        <v>40</v>
      </c>
      <c r="J29" t="s">
        <v>41</v>
      </c>
      <c r="K29" t="s">
        <v>181</v>
      </c>
      <c r="L29" t="s">
        <v>182</v>
      </c>
      <c r="M29" t="s">
        <v>183</v>
      </c>
      <c r="N29" t="s">
        <v>53</v>
      </c>
      <c r="O29" t="s">
        <v>54</v>
      </c>
      <c r="P29" t="s">
        <v>55</v>
      </c>
      <c r="Q29" t="s">
        <v>48</v>
      </c>
    </row>
    <row r="30" spans="1:17" ht="15" customHeight="1">
      <c r="A30" t="s">
        <v>184</v>
      </c>
      <c r="B30" t="s">
        <v>18</v>
      </c>
      <c r="C30" t="s">
        <v>34</v>
      </c>
      <c r="D30" t="s">
        <v>35</v>
      </c>
      <c r="E30" t="s">
        <v>36</v>
      </c>
      <c r="F30" t="s">
        <v>37</v>
      </c>
      <c r="G30" t="s">
        <v>38</v>
      </c>
      <c r="H30" t="s">
        <v>39</v>
      </c>
      <c r="I30" t="s">
        <v>40</v>
      </c>
      <c r="J30" t="s">
        <v>41</v>
      </c>
      <c r="K30" t="s">
        <v>185</v>
      </c>
      <c r="L30" t="s">
        <v>186</v>
      </c>
      <c r="M30" t="s">
        <v>187</v>
      </c>
      <c r="N30" t="s">
        <v>60</v>
      </c>
      <c r="O30" t="s">
        <v>84</v>
      </c>
      <c r="P30" t="s">
        <v>55</v>
      </c>
      <c r="Q30" t="s">
        <v>48</v>
      </c>
    </row>
    <row r="31" spans="1:17" ht="15" customHeight="1">
      <c r="A31" t="s">
        <v>188</v>
      </c>
      <c r="B31" t="s">
        <v>18</v>
      </c>
      <c r="C31" t="s">
        <v>34</v>
      </c>
      <c r="D31" t="s">
        <v>35</v>
      </c>
      <c r="E31" t="s">
        <v>36</v>
      </c>
      <c r="F31" t="s">
        <v>37</v>
      </c>
      <c r="G31" t="s">
        <v>38</v>
      </c>
      <c r="H31" t="s">
        <v>39</v>
      </c>
      <c r="I31" t="s">
        <v>40</v>
      </c>
      <c r="J31" t="s">
        <v>41</v>
      </c>
      <c r="K31" t="s">
        <v>189</v>
      </c>
      <c r="L31" t="s">
        <v>190</v>
      </c>
      <c r="M31" t="s">
        <v>191</v>
      </c>
      <c r="N31" t="s">
        <v>60</v>
      </c>
      <c r="O31" t="s">
        <v>61</v>
      </c>
      <c r="P31" t="s">
        <v>55</v>
      </c>
      <c r="Q31" t="s">
        <v>48</v>
      </c>
    </row>
    <row r="32" spans="1:17" ht="15" customHeight="1">
      <c r="A32" t="s">
        <v>192</v>
      </c>
      <c r="B32" t="s">
        <v>18</v>
      </c>
      <c r="C32" t="s">
        <v>34</v>
      </c>
      <c r="D32" t="s">
        <v>35</v>
      </c>
      <c r="E32" t="s">
        <v>36</v>
      </c>
      <c r="F32" t="s">
        <v>37</v>
      </c>
      <c r="G32" t="s">
        <v>38</v>
      </c>
      <c r="H32" t="s">
        <v>39</v>
      </c>
      <c r="I32" t="s">
        <v>40</v>
      </c>
      <c r="J32" t="s">
        <v>41</v>
      </c>
      <c r="K32" t="s">
        <v>193</v>
      </c>
      <c r="L32" t="s">
        <v>194</v>
      </c>
      <c r="M32" t="s">
        <v>195</v>
      </c>
      <c r="N32" t="s">
        <v>60</v>
      </c>
      <c r="O32" t="s">
        <v>196</v>
      </c>
      <c r="P32" t="s">
        <v>55</v>
      </c>
      <c r="Q32" t="s">
        <v>48</v>
      </c>
    </row>
    <row r="33" spans="1:17" ht="15" customHeight="1">
      <c r="A33" t="s">
        <v>197</v>
      </c>
      <c r="B33" t="s">
        <v>18</v>
      </c>
      <c r="C33" t="s">
        <v>34</v>
      </c>
      <c r="D33" t="s">
        <v>35</v>
      </c>
      <c r="E33" t="s">
        <v>36</v>
      </c>
      <c r="F33" t="s">
        <v>37</v>
      </c>
      <c r="G33" t="s">
        <v>38</v>
      </c>
      <c r="H33" t="s">
        <v>39</v>
      </c>
      <c r="I33" t="s">
        <v>40</v>
      </c>
      <c r="J33" t="s">
        <v>41</v>
      </c>
      <c r="K33" t="s">
        <v>198</v>
      </c>
      <c r="L33" t="s">
        <v>199</v>
      </c>
      <c r="M33" t="s">
        <v>200</v>
      </c>
      <c r="N33" t="s">
        <v>29</v>
      </c>
      <c r="O33" t="s">
        <v>201</v>
      </c>
      <c r="P33" t="s">
        <v>31</v>
      </c>
      <c r="Q33" t="s">
        <v>48</v>
      </c>
    </row>
    <row r="34" spans="1:17" ht="15" customHeight="1">
      <c r="A34" t="s">
        <v>202</v>
      </c>
      <c r="B34" t="s">
        <v>18</v>
      </c>
      <c r="C34" t="s">
        <v>34</v>
      </c>
      <c r="D34" t="s">
        <v>35</v>
      </c>
      <c r="E34" t="s">
        <v>36</v>
      </c>
      <c r="F34" t="s">
        <v>37</v>
      </c>
      <c r="G34" t="s">
        <v>38</v>
      </c>
      <c r="H34" t="s">
        <v>39</v>
      </c>
      <c r="I34" t="s">
        <v>40</v>
      </c>
      <c r="J34" t="s">
        <v>41</v>
      </c>
      <c r="K34" t="s">
        <v>203</v>
      </c>
      <c r="L34" t="s">
        <v>204</v>
      </c>
      <c r="M34" t="s">
        <v>205</v>
      </c>
      <c r="N34" t="s">
        <v>45</v>
      </c>
      <c r="O34" t="s">
        <v>46</v>
      </c>
      <c r="P34" t="s">
        <v>47</v>
      </c>
      <c r="Q34" t="s">
        <v>48</v>
      </c>
    </row>
    <row r="35" spans="1:17" ht="15" customHeight="1">
      <c r="A35" t="s">
        <v>206</v>
      </c>
      <c r="B35" t="s">
        <v>18</v>
      </c>
      <c r="C35" t="s">
        <v>34</v>
      </c>
      <c r="D35" t="s">
        <v>35</v>
      </c>
      <c r="E35" t="s">
        <v>36</v>
      </c>
      <c r="F35" t="s">
        <v>37</v>
      </c>
      <c r="G35" t="s">
        <v>38</v>
      </c>
      <c r="H35" t="s">
        <v>39</v>
      </c>
      <c r="I35" t="s">
        <v>40</v>
      </c>
      <c r="J35" t="s">
        <v>41</v>
      </c>
      <c r="K35" t="s">
        <v>207</v>
      </c>
      <c r="L35" t="s">
        <v>208</v>
      </c>
      <c r="M35" t="s">
        <v>209</v>
      </c>
      <c r="N35" t="s">
        <v>60</v>
      </c>
      <c r="O35" t="s">
        <v>196</v>
      </c>
      <c r="P35" t="s">
        <v>55</v>
      </c>
      <c r="Q35" t="s">
        <v>48</v>
      </c>
    </row>
    <row r="36" spans="1:17" ht="15" customHeight="1">
      <c r="A36" t="s">
        <v>210</v>
      </c>
      <c r="B36" t="s">
        <v>18</v>
      </c>
      <c r="C36" t="s">
        <v>34</v>
      </c>
      <c r="D36" t="s">
        <v>35</v>
      </c>
      <c r="E36" t="s">
        <v>36</v>
      </c>
      <c r="F36" t="s">
        <v>37</v>
      </c>
      <c r="G36" t="s">
        <v>38</v>
      </c>
      <c r="H36" t="s">
        <v>39</v>
      </c>
      <c r="I36" t="s">
        <v>40</v>
      </c>
      <c r="J36" t="s">
        <v>41</v>
      </c>
      <c r="K36" t="s">
        <v>211</v>
      </c>
      <c r="L36" t="s">
        <v>212</v>
      </c>
      <c r="M36" t="s">
        <v>213</v>
      </c>
      <c r="N36" t="s">
        <v>29</v>
      </c>
      <c r="O36" t="s">
        <v>30</v>
      </c>
      <c r="P36" t="s">
        <v>31</v>
      </c>
      <c r="Q36" t="s">
        <v>48</v>
      </c>
    </row>
    <row r="37" spans="1:17" ht="15" customHeight="1">
      <c r="A37" t="s">
        <v>214</v>
      </c>
      <c r="B37" t="s">
        <v>18</v>
      </c>
      <c r="C37" t="s">
        <v>34</v>
      </c>
      <c r="D37" t="s">
        <v>35</v>
      </c>
      <c r="E37" t="s">
        <v>36</v>
      </c>
      <c r="F37" t="s">
        <v>37</v>
      </c>
      <c r="G37" t="s">
        <v>38</v>
      </c>
      <c r="H37" t="s">
        <v>39</v>
      </c>
      <c r="I37" t="s">
        <v>40</v>
      </c>
      <c r="J37" t="s">
        <v>41</v>
      </c>
      <c r="K37" t="s">
        <v>215</v>
      </c>
      <c r="L37" t="s">
        <v>216</v>
      </c>
      <c r="M37" t="s">
        <v>217</v>
      </c>
      <c r="N37" t="s">
        <v>60</v>
      </c>
      <c r="O37" t="s">
        <v>61</v>
      </c>
      <c r="P37" t="s">
        <v>55</v>
      </c>
      <c r="Q37" t="s">
        <v>48</v>
      </c>
    </row>
    <row r="38" spans="1:17" ht="15" customHeight="1">
      <c r="A38" t="s">
        <v>218</v>
      </c>
      <c r="B38" t="s">
        <v>18</v>
      </c>
      <c r="C38" t="s">
        <v>34</v>
      </c>
      <c r="D38" t="s">
        <v>35</v>
      </c>
      <c r="E38" t="s">
        <v>36</v>
      </c>
      <c r="F38" t="s">
        <v>37</v>
      </c>
      <c r="G38" t="s">
        <v>38</v>
      </c>
      <c r="H38" t="s">
        <v>39</v>
      </c>
      <c r="I38" t="s">
        <v>40</v>
      </c>
      <c r="J38" t="s">
        <v>41</v>
      </c>
      <c r="K38" t="s">
        <v>219</v>
      </c>
      <c r="L38" t="s">
        <v>220</v>
      </c>
      <c r="M38" t="s">
        <v>221</v>
      </c>
      <c r="N38" t="s">
        <v>29</v>
      </c>
      <c r="O38" t="s">
        <v>30</v>
      </c>
      <c r="P38" t="s">
        <v>31</v>
      </c>
      <c r="Q38" t="s">
        <v>48</v>
      </c>
    </row>
    <row r="39" spans="1:17" ht="15" customHeight="1">
      <c r="A39" t="s">
        <v>222</v>
      </c>
      <c r="B39" t="s">
        <v>18</v>
      </c>
      <c r="C39" t="s">
        <v>34</v>
      </c>
      <c r="D39" t="s">
        <v>35</v>
      </c>
      <c r="E39" t="s">
        <v>36</v>
      </c>
      <c r="F39" t="s">
        <v>37</v>
      </c>
      <c r="G39" t="s">
        <v>38</v>
      </c>
      <c r="H39" t="s">
        <v>39</v>
      </c>
      <c r="I39" t="s">
        <v>40</v>
      </c>
      <c r="J39" t="s">
        <v>41</v>
      </c>
      <c r="K39" t="s">
        <v>223</v>
      </c>
      <c r="L39" t="s">
        <v>224</v>
      </c>
      <c r="M39" t="s">
        <v>225</v>
      </c>
      <c r="N39" t="s">
        <v>60</v>
      </c>
      <c r="O39" t="s">
        <v>196</v>
      </c>
      <c r="P39" t="s">
        <v>55</v>
      </c>
      <c r="Q39" t="s">
        <v>48</v>
      </c>
    </row>
    <row r="40" spans="1:17" ht="15" customHeight="1">
      <c r="A40" t="s">
        <v>226</v>
      </c>
      <c r="B40" t="s">
        <v>18</v>
      </c>
      <c r="C40" t="s">
        <v>34</v>
      </c>
      <c r="D40" t="s">
        <v>35</v>
      </c>
      <c r="E40" t="s">
        <v>36</v>
      </c>
      <c r="F40" t="s">
        <v>37</v>
      </c>
      <c r="G40" t="s">
        <v>38</v>
      </c>
      <c r="H40" t="s">
        <v>39</v>
      </c>
      <c r="I40" t="s">
        <v>40</v>
      </c>
      <c r="J40" t="s">
        <v>41</v>
      </c>
      <c r="K40" t="s">
        <v>227</v>
      </c>
      <c r="L40" t="s">
        <v>228</v>
      </c>
      <c r="M40" t="s">
        <v>229</v>
      </c>
      <c r="N40" t="s">
        <v>29</v>
      </c>
      <c r="O40" t="s">
        <v>30</v>
      </c>
      <c r="P40" t="s">
        <v>31</v>
      </c>
      <c r="Q40" t="s">
        <v>48</v>
      </c>
    </row>
    <row r="41" spans="1:17" ht="15" customHeight="1">
      <c r="A41" t="s">
        <v>230</v>
      </c>
      <c r="B41" t="s">
        <v>18</v>
      </c>
      <c r="C41" t="s">
        <v>34</v>
      </c>
      <c r="D41" t="s">
        <v>35</v>
      </c>
      <c r="E41" t="s">
        <v>36</v>
      </c>
      <c r="F41" t="s">
        <v>37</v>
      </c>
      <c r="G41" t="s">
        <v>38</v>
      </c>
      <c r="H41" t="s">
        <v>39</v>
      </c>
      <c r="I41" t="s">
        <v>40</v>
      </c>
      <c r="J41" t="s">
        <v>41</v>
      </c>
      <c r="K41" t="s">
        <v>231</v>
      </c>
      <c r="L41" t="s">
        <v>232</v>
      </c>
      <c r="M41" t="s">
        <v>233</v>
      </c>
      <c r="N41" t="s">
        <v>60</v>
      </c>
      <c r="O41" t="s">
        <v>89</v>
      </c>
      <c r="P41" t="s">
        <v>55</v>
      </c>
      <c r="Q41" t="s">
        <v>48</v>
      </c>
    </row>
    <row r="42" spans="1:17" ht="15" customHeight="1">
      <c r="A42" t="s">
        <v>234</v>
      </c>
      <c r="B42" t="s">
        <v>18</v>
      </c>
      <c r="C42" t="s">
        <v>34</v>
      </c>
      <c r="D42" t="s">
        <v>35</v>
      </c>
      <c r="E42" t="s">
        <v>36</v>
      </c>
      <c r="F42" t="s">
        <v>37</v>
      </c>
      <c r="G42" t="s">
        <v>38</v>
      </c>
      <c r="H42" t="s">
        <v>39</v>
      </c>
      <c r="I42" t="s">
        <v>40</v>
      </c>
      <c r="J42" t="s">
        <v>41</v>
      </c>
      <c r="K42" t="s">
        <v>235</v>
      </c>
      <c r="L42" t="s">
        <v>236</v>
      </c>
      <c r="M42" t="s">
        <v>237</v>
      </c>
      <c r="N42" t="s">
        <v>45</v>
      </c>
      <c r="O42" t="s">
        <v>46</v>
      </c>
      <c r="P42" t="s">
        <v>47</v>
      </c>
      <c r="Q42" t="s">
        <v>48</v>
      </c>
    </row>
    <row r="43" spans="1:17" ht="15" customHeight="1">
      <c r="A43" t="s">
        <v>238</v>
      </c>
      <c r="B43" t="s">
        <v>18</v>
      </c>
      <c r="C43" t="s">
        <v>34</v>
      </c>
      <c r="D43" t="s">
        <v>35</v>
      </c>
      <c r="E43" t="s">
        <v>36</v>
      </c>
      <c r="F43" t="s">
        <v>37</v>
      </c>
      <c r="G43" t="s">
        <v>38</v>
      </c>
      <c r="H43" t="s">
        <v>39</v>
      </c>
      <c r="I43" t="s">
        <v>40</v>
      </c>
      <c r="J43" t="s">
        <v>41</v>
      </c>
      <c r="K43" t="s">
        <v>239</v>
      </c>
      <c r="L43" t="s">
        <v>240</v>
      </c>
      <c r="M43" t="s">
        <v>241</v>
      </c>
      <c r="N43" t="s">
        <v>45</v>
      </c>
      <c r="O43" t="s">
        <v>46</v>
      </c>
      <c r="P43" t="s">
        <v>47</v>
      </c>
      <c r="Q43" t="s">
        <v>48</v>
      </c>
    </row>
    <row r="44" spans="1:17" ht="15" customHeight="1">
      <c r="A44" t="s">
        <v>242</v>
      </c>
      <c r="B44" t="s">
        <v>18</v>
      </c>
      <c r="C44" t="s">
        <v>34</v>
      </c>
      <c r="D44" t="s">
        <v>35</v>
      </c>
      <c r="E44" t="s">
        <v>36</v>
      </c>
      <c r="F44" t="s">
        <v>37</v>
      </c>
      <c r="G44" t="s">
        <v>38</v>
      </c>
      <c r="H44" t="s">
        <v>39</v>
      </c>
      <c r="I44" t="s">
        <v>40</v>
      </c>
      <c r="J44" t="s">
        <v>41</v>
      </c>
      <c r="K44" t="s">
        <v>243</v>
      </c>
      <c r="L44" t="s">
        <v>244</v>
      </c>
      <c r="M44" t="s">
        <v>245</v>
      </c>
      <c r="N44" t="s">
        <v>45</v>
      </c>
      <c r="O44" t="s">
        <v>46</v>
      </c>
      <c r="P44" t="s">
        <v>47</v>
      </c>
      <c r="Q44" t="s">
        <v>48</v>
      </c>
    </row>
    <row r="45" spans="1:17" ht="15" customHeight="1">
      <c r="A45" t="s">
        <v>246</v>
      </c>
      <c r="B45" t="s">
        <v>18</v>
      </c>
      <c r="C45" t="s">
        <v>34</v>
      </c>
      <c r="D45" t="s">
        <v>35</v>
      </c>
      <c r="E45" t="s">
        <v>36</v>
      </c>
      <c r="F45" t="s">
        <v>37</v>
      </c>
      <c r="G45" t="s">
        <v>38</v>
      </c>
      <c r="H45" t="s">
        <v>39</v>
      </c>
      <c r="I45" t="s">
        <v>40</v>
      </c>
      <c r="J45" t="s">
        <v>41</v>
      </c>
      <c r="K45" t="s">
        <v>247</v>
      </c>
      <c r="L45" t="s">
        <v>248</v>
      </c>
      <c r="M45" t="s">
        <v>249</v>
      </c>
      <c r="N45" t="s">
        <v>60</v>
      </c>
      <c r="O45" t="s">
        <v>89</v>
      </c>
      <c r="P45" t="s">
        <v>55</v>
      </c>
      <c r="Q45" t="s">
        <v>48</v>
      </c>
    </row>
    <row r="46" spans="1:17" ht="15" customHeight="1">
      <c r="A46" t="s">
        <v>250</v>
      </c>
      <c r="B46" t="s">
        <v>18</v>
      </c>
      <c r="C46" t="s">
        <v>34</v>
      </c>
      <c r="D46" t="s">
        <v>35</v>
      </c>
      <c r="E46" t="s">
        <v>36</v>
      </c>
      <c r="F46" t="s">
        <v>37</v>
      </c>
      <c r="G46" t="s">
        <v>38</v>
      </c>
      <c r="H46" t="s">
        <v>39</v>
      </c>
      <c r="I46" t="s">
        <v>40</v>
      </c>
      <c r="J46" t="s">
        <v>41</v>
      </c>
      <c r="K46" t="s">
        <v>251</v>
      </c>
      <c r="L46" t="s">
        <v>252</v>
      </c>
      <c r="M46" t="s">
        <v>253</v>
      </c>
      <c r="N46" t="s">
        <v>45</v>
      </c>
      <c r="O46" t="s">
        <v>46</v>
      </c>
      <c r="P46" t="s">
        <v>47</v>
      </c>
      <c r="Q46" t="s">
        <v>48</v>
      </c>
    </row>
    <row r="47" spans="1:17" ht="15" customHeight="1">
      <c r="A47" t="s">
        <v>254</v>
      </c>
      <c r="B47" t="s">
        <v>18</v>
      </c>
      <c r="C47" t="s">
        <v>34</v>
      </c>
      <c r="D47" t="s">
        <v>35</v>
      </c>
      <c r="E47" t="s">
        <v>36</v>
      </c>
      <c r="F47" t="s">
        <v>37</v>
      </c>
      <c r="G47" t="s">
        <v>38</v>
      </c>
      <c r="H47" t="s">
        <v>39</v>
      </c>
      <c r="I47" t="s">
        <v>40</v>
      </c>
      <c r="J47" t="s">
        <v>41</v>
      </c>
      <c r="K47" t="s">
        <v>255</v>
      </c>
      <c r="L47" t="s">
        <v>256</v>
      </c>
      <c r="M47" t="s">
        <v>257</v>
      </c>
      <c r="N47" t="s">
        <v>60</v>
      </c>
      <c r="O47" t="s">
        <v>84</v>
      </c>
      <c r="P47" t="s">
        <v>55</v>
      </c>
      <c r="Q47" t="s">
        <v>48</v>
      </c>
    </row>
    <row r="48" spans="1:17" ht="15" customHeight="1">
      <c r="A48" t="s">
        <v>258</v>
      </c>
      <c r="B48" t="s">
        <v>18</v>
      </c>
      <c r="C48" t="s">
        <v>34</v>
      </c>
      <c r="D48" t="s">
        <v>35</v>
      </c>
      <c r="E48" t="s">
        <v>36</v>
      </c>
      <c r="F48" t="s">
        <v>37</v>
      </c>
      <c r="G48" t="s">
        <v>38</v>
      </c>
      <c r="H48" t="s">
        <v>39</v>
      </c>
      <c r="I48" t="s">
        <v>40</v>
      </c>
      <c r="J48" t="s">
        <v>41</v>
      </c>
      <c r="K48" t="s">
        <v>259</v>
      </c>
      <c r="L48" t="s">
        <v>260</v>
      </c>
      <c r="M48" t="s">
        <v>261</v>
      </c>
      <c r="N48" t="s">
        <v>53</v>
      </c>
      <c r="O48" t="s">
        <v>123</v>
      </c>
      <c r="P48" t="s">
        <v>79</v>
      </c>
      <c r="Q48" t="s">
        <v>48</v>
      </c>
    </row>
    <row r="49" spans="1:17" ht="15" customHeight="1">
      <c r="A49" t="s">
        <v>262</v>
      </c>
      <c r="B49" t="s">
        <v>18</v>
      </c>
      <c r="C49" t="s">
        <v>99</v>
      </c>
      <c r="D49" t="s">
        <v>263</v>
      </c>
      <c r="E49" t="s">
        <v>264</v>
      </c>
      <c r="F49" t="s">
        <v>102</v>
      </c>
      <c r="G49" t="s">
        <v>265</v>
      </c>
      <c r="H49" t="s">
        <v>266</v>
      </c>
      <c r="I49" t="s">
        <v>264</v>
      </c>
      <c r="J49" t="s">
        <v>267</v>
      </c>
      <c r="K49" t="s">
        <v>268</v>
      </c>
      <c r="L49" t="s">
        <v>269</v>
      </c>
      <c r="M49" t="s">
        <v>270</v>
      </c>
      <c r="N49" t="s">
        <v>53</v>
      </c>
      <c r="O49" t="s">
        <v>78</v>
      </c>
      <c r="P49" t="s">
        <v>79</v>
      </c>
      <c r="Q49" t="s">
        <v>271</v>
      </c>
    </row>
    <row r="50" spans="1:17" ht="15" customHeight="1">
      <c r="A50" t="s">
        <v>272</v>
      </c>
      <c r="B50" t="s">
        <v>18</v>
      </c>
      <c r="C50" t="s">
        <v>34</v>
      </c>
      <c r="D50" t="s">
        <v>35</v>
      </c>
      <c r="E50" t="s">
        <v>36</v>
      </c>
      <c r="F50" t="s">
        <v>37</v>
      </c>
      <c r="G50" t="s">
        <v>38</v>
      </c>
      <c r="H50" t="s">
        <v>39</v>
      </c>
      <c r="I50" t="s">
        <v>40</v>
      </c>
      <c r="J50" t="s">
        <v>41</v>
      </c>
      <c r="K50" t="s">
        <v>268</v>
      </c>
      <c r="L50" t="s">
        <v>269</v>
      </c>
      <c r="M50" t="s">
        <v>270</v>
      </c>
      <c r="N50" t="s">
        <v>53</v>
      </c>
      <c r="O50" t="s">
        <v>78</v>
      </c>
      <c r="P50" t="s">
        <v>79</v>
      </c>
      <c r="Q50" t="s">
        <v>48</v>
      </c>
    </row>
    <row r="51" spans="1:17" ht="15" customHeight="1">
      <c r="A51" t="s">
        <v>273</v>
      </c>
      <c r="B51" t="s">
        <v>18</v>
      </c>
      <c r="C51" t="s">
        <v>34</v>
      </c>
      <c r="D51" t="s">
        <v>35</v>
      </c>
      <c r="E51" t="s">
        <v>36</v>
      </c>
      <c r="F51" t="s">
        <v>37</v>
      </c>
      <c r="G51" t="s">
        <v>38</v>
      </c>
      <c r="H51" t="s">
        <v>39</v>
      </c>
      <c r="I51" t="s">
        <v>40</v>
      </c>
      <c r="J51" t="s">
        <v>41</v>
      </c>
      <c r="K51" t="s">
        <v>274</v>
      </c>
      <c r="L51" t="s">
        <v>275</v>
      </c>
      <c r="M51" t="s">
        <v>276</v>
      </c>
      <c r="N51" t="s">
        <v>60</v>
      </c>
      <c r="O51" t="s">
        <v>196</v>
      </c>
      <c r="P51" t="s">
        <v>55</v>
      </c>
      <c r="Q51" t="s">
        <v>48</v>
      </c>
    </row>
    <row r="52" spans="1:17" ht="15" customHeight="1">
      <c r="A52" t="s">
        <v>277</v>
      </c>
      <c r="B52" t="s">
        <v>18</v>
      </c>
      <c r="C52" t="s">
        <v>34</v>
      </c>
      <c r="D52" t="s">
        <v>35</v>
      </c>
      <c r="E52" t="s">
        <v>36</v>
      </c>
      <c r="F52" t="s">
        <v>37</v>
      </c>
      <c r="G52" t="s">
        <v>38</v>
      </c>
      <c r="H52" t="s">
        <v>39</v>
      </c>
      <c r="I52" t="s">
        <v>40</v>
      </c>
      <c r="J52" t="s">
        <v>41</v>
      </c>
      <c r="K52" t="s">
        <v>278</v>
      </c>
      <c r="L52" t="s">
        <v>279</v>
      </c>
      <c r="M52" t="s">
        <v>280</v>
      </c>
      <c r="N52" t="s">
        <v>60</v>
      </c>
      <c r="O52" t="s">
        <v>196</v>
      </c>
      <c r="P52" t="s">
        <v>55</v>
      </c>
      <c r="Q52" t="s">
        <v>48</v>
      </c>
    </row>
    <row r="53" spans="1:17" ht="15" customHeight="1">
      <c r="A53" t="s">
        <v>281</v>
      </c>
      <c r="B53" t="s">
        <v>18</v>
      </c>
      <c r="C53" t="s">
        <v>34</v>
      </c>
      <c r="D53" t="s">
        <v>35</v>
      </c>
      <c r="E53" t="s">
        <v>36</v>
      </c>
      <c r="F53" t="s">
        <v>37</v>
      </c>
      <c r="G53" t="s">
        <v>38</v>
      </c>
      <c r="H53" t="s">
        <v>39</v>
      </c>
      <c r="I53" t="s">
        <v>40</v>
      </c>
      <c r="J53" t="s">
        <v>41</v>
      </c>
      <c r="K53" t="s">
        <v>282</v>
      </c>
      <c r="L53" t="s">
        <v>283</v>
      </c>
      <c r="M53" t="s">
        <v>284</v>
      </c>
      <c r="N53" t="s">
        <v>60</v>
      </c>
      <c r="O53" t="s">
        <v>89</v>
      </c>
      <c r="P53" t="s">
        <v>55</v>
      </c>
      <c r="Q53" t="s">
        <v>48</v>
      </c>
    </row>
    <row r="54" spans="1:17" ht="15" customHeight="1">
      <c r="A54" t="s">
        <v>285</v>
      </c>
      <c r="B54" t="s">
        <v>18</v>
      </c>
      <c r="C54" t="s">
        <v>34</v>
      </c>
      <c r="D54" t="s">
        <v>35</v>
      </c>
      <c r="E54" t="s">
        <v>36</v>
      </c>
      <c r="F54" t="s">
        <v>37</v>
      </c>
      <c r="G54" t="s">
        <v>38</v>
      </c>
      <c r="H54" t="s">
        <v>39</v>
      </c>
      <c r="I54" t="s">
        <v>40</v>
      </c>
      <c r="J54" t="s">
        <v>41</v>
      </c>
      <c r="K54" t="s">
        <v>286</v>
      </c>
      <c r="L54" t="s">
        <v>287</v>
      </c>
      <c r="M54" t="s">
        <v>288</v>
      </c>
      <c r="N54" t="s">
        <v>45</v>
      </c>
      <c r="O54" t="s">
        <v>46</v>
      </c>
      <c r="P54" t="s">
        <v>47</v>
      </c>
      <c r="Q54" t="s">
        <v>48</v>
      </c>
    </row>
    <row r="55" spans="1:17" ht="15" customHeight="1">
      <c r="A55" t="s">
        <v>289</v>
      </c>
      <c r="B55" t="s">
        <v>18</v>
      </c>
      <c r="C55" t="s">
        <v>34</v>
      </c>
      <c r="D55" t="s">
        <v>35</v>
      </c>
      <c r="E55" t="s">
        <v>36</v>
      </c>
      <c r="F55" t="s">
        <v>37</v>
      </c>
      <c r="G55" t="s">
        <v>38</v>
      </c>
      <c r="H55" t="s">
        <v>39</v>
      </c>
      <c r="I55" t="s">
        <v>40</v>
      </c>
      <c r="J55" t="s">
        <v>41</v>
      </c>
      <c r="K55" t="s">
        <v>290</v>
      </c>
      <c r="L55" t="s">
        <v>291</v>
      </c>
      <c r="M55" t="s">
        <v>292</v>
      </c>
      <c r="N55" t="s">
        <v>29</v>
      </c>
      <c r="O55" t="s">
        <v>30</v>
      </c>
      <c r="P55" t="s">
        <v>31</v>
      </c>
      <c r="Q55" t="s">
        <v>48</v>
      </c>
    </row>
    <row r="56" spans="1:17" ht="15" customHeight="1">
      <c r="A56" t="s">
        <v>293</v>
      </c>
      <c r="B56" t="s">
        <v>18</v>
      </c>
      <c r="C56" t="s">
        <v>34</v>
      </c>
      <c r="D56" t="s">
        <v>35</v>
      </c>
      <c r="E56" t="s">
        <v>36</v>
      </c>
      <c r="F56" t="s">
        <v>37</v>
      </c>
      <c r="G56" t="s">
        <v>38</v>
      </c>
      <c r="H56" t="s">
        <v>39</v>
      </c>
      <c r="I56" t="s">
        <v>40</v>
      </c>
      <c r="J56" t="s">
        <v>41</v>
      </c>
      <c r="K56" t="s">
        <v>294</v>
      </c>
      <c r="L56" t="s">
        <v>295</v>
      </c>
      <c r="M56" t="s">
        <v>296</v>
      </c>
      <c r="N56" t="s">
        <v>60</v>
      </c>
      <c r="O56" t="s">
        <v>61</v>
      </c>
      <c r="Q56" t="s">
        <v>48</v>
      </c>
    </row>
    <row r="57" spans="1:17" ht="15" customHeight="1">
      <c r="A57" t="s">
        <v>297</v>
      </c>
      <c r="B57" t="s">
        <v>18</v>
      </c>
      <c r="C57" t="s">
        <v>34</v>
      </c>
      <c r="D57" t="s">
        <v>35</v>
      </c>
      <c r="E57" t="s">
        <v>36</v>
      </c>
      <c r="F57" t="s">
        <v>37</v>
      </c>
      <c r="G57" t="s">
        <v>38</v>
      </c>
      <c r="H57" t="s">
        <v>39</v>
      </c>
      <c r="I57" t="s">
        <v>40</v>
      </c>
      <c r="J57" t="s">
        <v>41</v>
      </c>
      <c r="K57" t="s">
        <v>298</v>
      </c>
      <c r="L57" t="s">
        <v>299</v>
      </c>
      <c r="M57" t="s">
        <v>300</v>
      </c>
      <c r="N57" t="s">
        <v>60</v>
      </c>
      <c r="O57" t="s">
        <v>196</v>
      </c>
      <c r="P57" t="s">
        <v>55</v>
      </c>
      <c r="Q57" t="s">
        <v>48</v>
      </c>
    </row>
    <row r="58" spans="1:17" ht="15" customHeight="1">
      <c r="A58" t="s">
        <v>301</v>
      </c>
      <c r="B58" t="s">
        <v>18</v>
      </c>
      <c r="C58" t="s">
        <v>34</v>
      </c>
      <c r="D58" t="s">
        <v>35</v>
      </c>
      <c r="E58" t="s">
        <v>36</v>
      </c>
      <c r="F58" t="s">
        <v>37</v>
      </c>
      <c r="G58" t="s">
        <v>38</v>
      </c>
      <c r="H58" t="s">
        <v>39</v>
      </c>
      <c r="I58" t="s">
        <v>40</v>
      </c>
      <c r="J58" t="s">
        <v>41</v>
      </c>
      <c r="K58" t="s">
        <v>302</v>
      </c>
      <c r="L58" t="s">
        <v>303</v>
      </c>
      <c r="M58" t="s">
        <v>304</v>
      </c>
      <c r="N58" t="s">
        <v>60</v>
      </c>
      <c r="O58" t="s">
        <v>61</v>
      </c>
      <c r="P58" t="s">
        <v>55</v>
      </c>
      <c r="Q58" t="s">
        <v>48</v>
      </c>
    </row>
    <row r="59" spans="1:17" ht="15" customHeight="1">
      <c r="A59" t="s">
        <v>305</v>
      </c>
      <c r="B59" t="s">
        <v>18</v>
      </c>
      <c r="C59" t="s">
        <v>34</v>
      </c>
      <c r="D59" t="s">
        <v>35</v>
      </c>
      <c r="E59" t="s">
        <v>36</v>
      </c>
      <c r="F59" t="s">
        <v>37</v>
      </c>
      <c r="G59" t="s">
        <v>38</v>
      </c>
      <c r="H59" t="s">
        <v>39</v>
      </c>
      <c r="I59" t="s">
        <v>40</v>
      </c>
      <c r="J59" t="s">
        <v>41</v>
      </c>
      <c r="K59" t="s">
        <v>306</v>
      </c>
      <c r="L59" t="s">
        <v>307</v>
      </c>
      <c r="M59" t="s">
        <v>308</v>
      </c>
      <c r="N59" t="s">
        <v>60</v>
      </c>
      <c r="O59" t="s">
        <v>196</v>
      </c>
      <c r="P59" t="s">
        <v>55</v>
      </c>
      <c r="Q59" t="s">
        <v>48</v>
      </c>
    </row>
    <row r="60" spans="1:17" ht="15" customHeight="1">
      <c r="A60" t="s">
        <v>309</v>
      </c>
      <c r="B60" t="s">
        <v>18</v>
      </c>
      <c r="C60" t="s">
        <v>34</v>
      </c>
      <c r="D60" t="s">
        <v>35</v>
      </c>
      <c r="E60" t="s">
        <v>36</v>
      </c>
      <c r="F60" t="s">
        <v>37</v>
      </c>
      <c r="G60" t="s">
        <v>38</v>
      </c>
      <c r="H60" t="s">
        <v>39</v>
      </c>
      <c r="I60" t="s">
        <v>40</v>
      </c>
      <c r="J60" t="s">
        <v>41</v>
      </c>
      <c r="K60" t="s">
        <v>310</v>
      </c>
      <c r="L60" t="s">
        <v>311</v>
      </c>
      <c r="M60" t="s">
        <v>312</v>
      </c>
      <c r="N60" t="s">
        <v>60</v>
      </c>
      <c r="O60" t="s">
        <v>84</v>
      </c>
      <c r="P60" t="s">
        <v>55</v>
      </c>
      <c r="Q60" t="s">
        <v>48</v>
      </c>
    </row>
    <row r="61" spans="1:17" ht="15" customHeight="1">
      <c r="A61" t="s">
        <v>313</v>
      </c>
      <c r="B61" t="s">
        <v>18</v>
      </c>
      <c r="C61" t="s">
        <v>34</v>
      </c>
      <c r="D61" t="s">
        <v>35</v>
      </c>
      <c r="E61" t="s">
        <v>36</v>
      </c>
      <c r="F61" t="s">
        <v>37</v>
      </c>
      <c r="G61" t="s">
        <v>38</v>
      </c>
      <c r="H61" t="s">
        <v>39</v>
      </c>
      <c r="I61" t="s">
        <v>40</v>
      </c>
      <c r="J61" t="s">
        <v>41</v>
      </c>
      <c r="K61" t="s">
        <v>314</v>
      </c>
      <c r="L61" t="s">
        <v>315</v>
      </c>
      <c r="M61" t="s">
        <v>316</v>
      </c>
      <c r="N61" t="s">
        <v>29</v>
      </c>
      <c r="O61" t="s">
        <v>30</v>
      </c>
      <c r="P61" t="s">
        <v>31</v>
      </c>
      <c r="Q61" t="s">
        <v>48</v>
      </c>
    </row>
    <row r="62" spans="1:17" ht="15" customHeight="1">
      <c r="A62" t="s">
        <v>317</v>
      </c>
      <c r="B62" t="s">
        <v>18</v>
      </c>
      <c r="C62" t="s">
        <v>34</v>
      </c>
      <c r="D62" t="s">
        <v>35</v>
      </c>
      <c r="E62" t="s">
        <v>36</v>
      </c>
      <c r="F62" t="s">
        <v>37</v>
      </c>
      <c r="G62" t="s">
        <v>38</v>
      </c>
      <c r="H62" t="s">
        <v>39</v>
      </c>
      <c r="I62" t="s">
        <v>40</v>
      </c>
      <c r="J62" t="s">
        <v>41</v>
      </c>
      <c r="K62" t="s">
        <v>318</v>
      </c>
      <c r="L62" t="s">
        <v>319</v>
      </c>
      <c r="M62" t="s">
        <v>320</v>
      </c>
      <c r="N62" t="s">
        <v>60</v>
      </c>
      <c r="O62" t="s">
        <v>89</v>
      </c>
      <c r="P62" t="s">
        <v>55</v>
      </c>
      <c r="Q62" t="s">
        <v>48</v>
      </c>
    </row>
    <row r="63" spans="1:17" ht="15" customHeight="1">
      <c r="A63" t="s">
        <v>321</v>
      </c>
      <c r="B63" t="s">
        <v>18</v>
      </c>
      <c r="C63" t="s">
        <v>34</v>
      </c>
      <c r="D63" t="s">
        <v>35</v>
      </c>
      <c r="E63" t="s">
        <v>36</v>
      </c>
      <c r="F63" t="s">
        <v>37</v>
      </c>
      <c r="G63" t="s">
        <v>38</v>
      </c>
      <c r="H63" t="s">
        <v>39</v>
      </c>
      <c r="I63" t="s">
        <v>40</v>
      </c>
      <c r="J63" t="s">
        <v>41</v>
      </c>
      <c r="K63" t="s">
        <v>322</v>
      </c>
      <c r="L63" t="s">
        <v>323</v>
      </c>
      <c r="M63" t="s">
        <v>324</v>
      </c>
      <c r="N63" t="s">
        <v>60</v>
      </c>
      <c r="O63" t="s">
        <v>89</v>
      </c>
      <c r="P63" t="s">
        <v>55</v>
      </c>
      <c r="Q63" t="s">
        <v>48</v>
      </c>
    </row>
    <row r="64" spans="1:17" ht="15" customHeight="1">
      <c r="A64" t="s">
        <v>325</v>
      </c>
      <c r="B64" t="s">
        <v>18</v>
      </c>
      <c r="C64" t="s">
        <v>34</v>
      </c>
      <c r="D64" t="s">
        <v>35</v>
      </c>
      <c r="E64" t="s">
        <v>36</v>
      </c>
      <c r="F64" t="s">
        <v>37</v>
      </c>
      <c r="G64" t="s">
        <v>38</v>
      </c>
      <c r="H64" t="s">
        <v>39</v>
      </c>
      <c r="I64" t="s">
        <v>40</v>
      </c>
      <c r="J64" t="s">
        <v>41</v>
      </c>
      <c r="K64" t="s">
        <v>326</v>
      </c>
      <c r="L64" t="s">
        <v>327</v>
      </c>
      <c r="M64" t="s">
        <v>328</v>
      </c>
      <c r="N64" t="s">
        <v>29</v>
      </c>
      <c r="O64" t="s">
        <v>30</v>
      </c>
      <c r="P64" t="s">
        <v>31</v>
      </c>
      <c r="Q64" t="s">
        <v>48</v>
      </c>
    </row>
    <row r="65" spans="1:17" ht="15" customHeight="1">
      <c r="A65" t="s">
        <v>329</v>
      </c>
      <c r="B65" t="s">
        <v>18</v>
      </c>
      <c r="C65" t="s">
        <v>34</v>
      </c>
      <c r="D65" t="s">
        <v>35</v>
      </c>
      <c r="E65" t="s">
        <v>36</v>
      </c>
      <c r="F65" t="s">
        <v>37</v>
      </c>
      <c r="G65" t="s">
        <v>38</v>
      </c>
      <c r="H65" t="s">
        <v>39</v>
      </c>
      <c r="I65" t="s">
        <v>40</v>
      </c>
      <c r="J65" t="s">
        <v>41</v>
      </c>
      <c r="K65" t="s">
        <v>330</v>
      </c>
      <c r="L65" t="s">
        <v>331</v>
      </c>
      <c r="M65" t="s">
        <v>332</v>
      </c>
      <c r="N65" t="s">
        <v>29</v>
      </c>
      <c r="O65" t="s">
        <v>30</v>
      </c>
      <c r="P65" t="s">
        <v>31</v>
      </c>
      <c r="Q65" t="s">
        <v>48</v>
      </c>
    </row>
    <row r="66" spans="1:17" ht="15" customHeight="1">
      <c r="A66" t="s">
        <v>333</v>
      </c>
      <c r="B66" t="s">
        <v>18</v>
      </c>
      <c r="C66" t="s">
        <v>34</v>
      </c>
      <c r="D66" t="s">
        <v>35</v>
      </c>
      <c r="E66" t="s">
        <v>36</v>
      </c>
      <c r="F66" t="s">
        <v>37</v>
      </c>
      <c r="G66" t="s">
        <v>38</v>
      </c>
      <c r="H66" t="s">
        <v>39</v>
      </c>
      <c r="I66" t="s">
        <v>40</v>
      </c>
      <c r="J66" t="s">
        <v>41</v>
      </c>
      <c r="K66" t="s">
        <v>334</v>
      </c>
      <c r="L66" t="s">
        <v>335</v>
      </c>
      <c r="M66" t="s">
        <v>336</v>
      </c>
      <c r="N66" t="s">
        <v>29</v>
      </c>
      <c r="O66" t="s">
        <v>30</v>
      </c>
      <c r="P66" t="s">
        <v>31</v>
      </c>
      <c r="Q66" t="s">
        <v>48</v>
      </c>
    </row>
    <row r="67" spans="1:17" ht="15" customHeight="1">
      <c r="A67" t="s">
        <v>337</v>
      </c>
      <c r="B67" t="s">
        <v>18</v>
      </c>
      <c r="C67" t="s">
        <v>34</v>
      </c>
      <c r="D67" t="s">
        <v>35</v>
      </c>
      <c r="E67" t="s">
        <v>36</v>
      </c>
      <c r="F67" t="s">
        <v>37</v>
      </c>
      <c r="G67" t="s">
        <v>38</v>
      </c>
      <c r="H67" t="s">
        <v>39</v>
      </c>
      <c r="I67" t="s">
        <v>40</v>
      </c>
      <c r="J67" t="s">
        <v>41</v>
      </c>
      <c r="K67" t="s">
        <v>338</v>
      </c>
      <c r="L67" t="s">
        <v>339</v>
      </c>
      <c r="M67" t="s">
        <v>340</v>
      </c>
      <c r="N67" t="s">
        <v>29</v>
      </c>
      <c r="O67" t="s">
        <v>30</v>
      </c>
      <c r="P67" t="s">
        <v>31</v>
      </c>
      <c r="Q67" t="s">
        <v>48</v>
      </c>
    </row>
    <row r="68" spans="1:17" ht="15" customHeight="1">
      <c r="A68" t="s">
        <v>341</v>
      </c>
      <c r="B68" t="s">
        <v>18</v>
      </c>
      <c r="C68" t="s">
        <v>34</v>
      </c>
      <c r="D68" t="s">
        <v>35</v>
      </c>
      <c r="E68" t="s">
        <v>36</v>
      </c>
      <c r="F68" t="s">
        <v>37</v>
      </c>
      <c r="G68" t="s">
        <v>38</v>
      </c>
      <c r="H68" t="s">
        <v>39</v>
      </c>
      <c r="I68" t="s">
        <v>40</v>
      </c>
      <c r="J68" t="s">
        <v>41</v>
      </c>
      <c r="K68" t="s">
        <v>342</v>
      </c>
      <c r="L68" t="s">
        <v>343</v>
      </c>
      <c r="M68" t="s">
        <v>344</v>
      </c>
      <c r="N68" t="s">
        <v>29</v>
      </c>
      <c r="O68" t="s">
        <v>30</v>
      </c>
      <c r="P68" t="s">
        <v>31</v>
      </c>
      <c r="Q68" t="s">
        <v>48</v>
      </c>
    </row>
    <row r="69" spans="1:17" ht="15" customHeight="1">
      <c r="A69" t="s">
        <v>345</v>
      </c>
      <c r="B69" t="s">
        <v>18</v>
      </c>
      <c r="C69" t="s">
        <v>34</v>
      </c>
      <c r="D69" t="s">
        <v>35</v>
      </c>
      <c r="E69" t="s">
        <v>36</v>
      </c>
      <c r="F69" t="s">
        <v>37</v>
      </c>
      <c r="G69" t="s">
        <v>38</v>
      </c>
      <c r="H69" t="s">
        <v>39</v>
      </c>
      <c r="I69" t="s">
        <v>40</v>
      </c>
      <c r="J69" t="s">
        <v>41</v>
      </c>
      <c r="K69" t="s">
        <v>346</v>
      </c>
      <c r="L69" t="s">
        <v>347</v>
      </c>
      <c r="M69" t="s">
        <v>348</v>
      </c>
      <c r="N69" t="s">
        <v>45</v>
      </c>
      <c r="O69" t="s">
        <v>46</v>
      </c>
      <c r="P69" t="s">
        <v>47</v>
      </c>
      <c r="Q69" t="s">
        <v>48</v>
      </c>
    </row>
    <row r="70" spans="1:17" ht="15" customHeight="1">
      <c r="A70" t="s">
        <v>349</v>
      </c>
      <c r="B70" t="s">
        <v>18</v>
      </c>
      <c r="C70" t="s">
        <v>34</v>
      </c>
      <c r="D70" t="s">
        <v>35</v>
      </c>
      <c r="E70" t="s">
        <v>36</v>
      </c>
      <c r="F70" t="s">
        <v>37</v>
      </c>
      <c r="G70" t="s">
        <v>38</v>
      </c>
      <c r="H70" t="s">
        <v>39</v>
      </c>
      <c r="I70" t="s">
        <v>40</v>
      </c>
      <c r="J70" t="s">
        <v>41</v>
      </c>
      <c r="K70" t="s">
        <v>350</v>
      </c>
      <c r="L70" t="s">
        <v>351</v>
      </c>
      <c r="M70" t="s">
        <v>352</v>
      </c>
      <c r="N70" t="s">
        <v>60</v>
      </c>
      <c r="O70" t="s">
        <v>61</v>
      </c>
      <c r="P70" t="s">
        <v>55</v>
      </c>
      <c r="Q70" t="s">
        <v>48</v>
      </c>
    </row>
    <row r="71" spans="1:17" ht="15" customHeight="1">
      <c r="A71" t="s">
        <v>353</v>
      </c>
      <c r="B71" t="s">
        <v>18</v>
      </c>
      <c r="C71" t="s">
        <v>34</v>
      </c>
      <c r="D71" t="s">
        <v>35</v>
      </c>
      <c r="E71" t="s">
        <v>36</v>
      </c>
      <c r="F71" t="s">
        <v>37</v>
      </c>
      <c r="G71" t="s">
        <v>38</v>
      </c>
      <c r="H71" t="s">
        <v>39</v>
      </c>
      <c r="I71" t="s">
        <v>40</v>
      </c>
      <c r="J71" t="s">
        <v>41</v>
      </c>
      <c r="K71" t="s">
        <v>354</v>
      </c>
      <c r="L71" t="s">
        <v>355</v>
      </c>
      <c r="M71" t="s">
        <v>356</v>
      </c>
      <c r="N71" t="s">
        <v>60</v>
      </c>
      <c r="O71" t="s">
        <v>196</v>
      </c>
      <c r="P71" t="s">
        <v>55</v>
      </c>
      <c r="Q71" t="s">
        <v>48</v>
      </c>
    </row>
    <row r="72" spans="1:17" ht="15" customHeight="1">
      <c r="A72" t="s">
        <v>357</v>
      </c>
      <c r="B72" t="s">
        <v>18</v>
      </c>
      <c r="C72" t="s">
        <v>34</v>
      </c>
      <c r="D72" t="s">
        <v>35</v>
      </c>
      <c r="E72" t="s">
        <v>36</v>
      </c>
      <c r="F72" t="s">
        <v>37</v>
      </c>
      <c r="G72" t="s">
        <v>38</v>
      </c>
      <c r="H72" t="s">
        <v>39</v>
      </c>
      <c r="I72" t="s">
        <v>40</v>
      </c>
      <c r="J72" t="s">
        <v>41</v>
      </c>
      <c r="K72" t="s">
        <v>358</v>
      </c>
      <c r="L72" t="s">
        <v>359</v>
      </c>
      <c r="M72" t="s">
        <v>360</v>
      </c>
      <c r="N72" t="s">
        <v>361</v>
      </c>
      <c r="O72" t="s">
        <v>362</v>
      </c>
      <c r="P72" t="s">
        <v>124</v>
      </c>
      <c r="Q72" t="s">
        <v>48</v>
      </c>
    </row>
    <row r="73" spans="1:17" ht="15" customHeight="1">
      <c r="A73" t="s">
        <v>363</v>
      </c>
      <c r="B73" t="s">
        <v>18</v>
      </c>
      <c r="C73" t="s">
        <v>34</v>
      </c>
      <c r="D73" t="s">
        <v>35</v>
      </c>
      <c r="E73" t="s">
        <v>36</v>
      </c>
      <c r="F73" t="s">
        <v>37</v>
      </c>
      <c r="G73" t="s">
        <v>38</v>
      </c>
      <c r="H73" t="s">
        <v>39</v>
      </c>
      <c r="I73" t="s">
        <v>40</v>
      </c>
      <c r="J73" t="s">
        <v>41</v>
      </c>
      <c r="K73" t="s">
        <v>364</v>
      </c>
      <c r="L73" t="s">
        <v>365</v>
      </c>
      <c r="M73" t="s">
        <v>366</v>
      </c>
      <c r="N73" t="s">
        <v>45</v>
      </c>
      <c r="O73" t="s">
        <v>46</v>
      </c>
      <c r="P73" t="s">
        <v>47</v>
      </c>
      <c r="Q73" t="s">
        <v>48</v>
      </c>
    </row>
    <row r="74" spans="1:17" ht="15" customHeight="1">
      <c r="A74" t="s">
        <v>367</v>
      </c>
      <c r="B74" t="s">
        <v>18</v>
      </c>
      <c r="C74" t="s">
        <v>34</v>
      </c>
      <c r="D74" t="s">
        <v>35</v>
      </c>
      <c r="E74" t="s">
        <v>36</v>
      </c>
      <c r="F74" t="s">
        <v>37</v>
      </c>
      <c r="G74" t="s">
        <v>38</v>
      </c>
      <c r="H74" t="s">
        <v>39</v>
      </c>
      <c r="I74" t="s">
        <v>40</v>
      </c>
      <c r="J74" t="s">
        <v>41</v>
      </c>
      <c r="K74" t="s">
        <v>368</v>
      </c>
      <c r="L74" t="s">
        <v>369</v>
      </c>
      <c r="M74" t="s">
        <v>370</v>
      </c>
      <c r="N74" t="s">
        <v>60</v>
      </c>
      <c r="O74" t="s">
        <v>84</v>
      </c>
      <c r="P74" t="s">
        <v>55</v>
      </c>
      <c r="Q74" t="s">
        <v>48</v>
      </c>
    </row>
    <row r="75" spans="1:17" ht="15" customHeight="1">
      <c r="A75" t="s">
        <v>371</v>
      </c>
      <c r="B75" t="s">
        <v>18</v>
      </c>
      <c r="C75" t="s">
        <v>34</v>
      </c>
      <c r="D75" t="s">
        <v>35</v>
      </c>
      <c r="E75" t="s">
        <v>36</v>
      </c>
      <c r="F75" t="s">
        <v>37</v>
      </c>
      <c r="G75" t="s">
        <v>38</v>
      </c>
      <c r="H75" t="s">
        <v>39</v>
      </c>
      <c r="I75" t="s">
        <v>40</v>
      </c>
      <c r="J75" t="s">
        <v>41</v>
      </c>
      <c r="K75" t="s">
        <v>372</v>
      </c>
      <c r="L75" t="s">
        <v>373</v>
      </c>
      <c r="M75" t="s">
        <v>374</v>
      </c>
      <c r="N75" t="s">
        <v>60</v>
      </c>
      <c r="O75" t="s">
        <v>89</v>
      </c>
      <c r="P75" t="s">
        <v>55</v>
      </c>
      <c r="Q75" t="s">
        <v>48</v>
      </c>
    </row>
    <row r="76" spans="1:17" ht="15" customHeight="1">
      <c r="A76" t="s">
        <v>375</v>
      </c>
      <c r="B76" t="s">
        <v>18</v>
      </c>
      <c r="C76" t="s">
        <v>34</v>
      </c>
      <c r="D76" t="s">
        <v>35</v>
      </c>
      <c r="E76" t="s">
        <v>36</v>
      </c>
      <c r="F76" t="s">
        <v>37</v>
      </c>
      <c r="G76" t="s">
        <v>38</v>
      </c>
      <c r="H76" t="s">
        <v>39</v>
      </c>
      <c r="I76" t="s">
        <v>40</v>
      </c>
      <c r="J76" t="s">
        <v>41</v>
      </c>
      <c r="K76" t="s">
        <v>376</v>
      </c>
      <c r="L76" t="s">
        <v>377</v>
      </c>
      <c r="M76" t="s">
        <v>378</v>
      </c>
      <c r="N76" t="s">
        <v>60</v>
      </c>
      <c r="O76" t="s">
        <v>84</v>
      </c>
      <c r="P76" t="s">
        <v>55</v>
      </c>
      <c r="Q76" t="s">
        <v>48</v>
      </c>
    </row>
    <row r="77" spans="1:17" ht="15" customHeight="1">
      <c r="A77" t="s">
        <v>379</v>
      </c>
      <c r="B77" t="s">
        <v>18</v>
      </c>
      <c r="C77" t="s">
        <v>34</v>
      </c>
      <c r="D77" t="s">
        <v>35</v>
      </c>
      <c r="E77" t="s">
        <v>36</v>
      </c>
      <c r="F77" t="s">
        <v>37</v>
      </c>
      <c r="G77" t="s">
        <v>38</v>
      </c>
      <c r="H77" t="s">
        <v>39</v>
      </c>
      <c r="I77" t="s">
        <v>40</v>
      </c>
      <c r="J77" t="s">
        <v>41</v>
      </c>
      <c r="K77" t="s">
        <v>380</v>
      </c>
      <c r="L77" t="s">
        <v>381</v>
      </c>
      <c r="M77" t="s">
        <v>382</v>
      </c>
      <c r="N77" t="s">
        <v>60</v>
      </c>
      <c r="O77" t="s">
        <v>84</v>
      </c>
      <c r="P77" t="s">
        <v>55</v>
      </c>
      <c r="Q77" t="s">
        <v>48</v>
      </c>
    </row>
    <row r="78" spans="1:17" ht="15" customHeight="1">
      <c r="A78" t="s">
        <v>383</v>
      </c>
      <c r="B78" t="s">
        <v>18</v>
      </c>
      <c r="C78" t="s">
        <v>34</v>
      </c>
      <c r="D78" t="s">
        <v>35</v>
      </c>
      <c r="E78" t="s">
        <v>36</v>
      </c>
      <c r="F78" t="s">
        <v>37</v>
      </c>
      <c r="G78" t="s">
        <v>38</v>
      </c>
      <c r="H78" t="s">
        <v>39</v>
      </c>
      <c r="I78" t="s">
        <v>40</v>
      </c>
      <c r="J78" t="s">
        <v>41</v>
      </c>
      <c r="K78" t="s">
        <v>384</v>
      </c>
      <c r="L78" t="s">
        <v>385</v>
      </c>
      <c r="M78" t="s">
        <v>386</v>
      </c>
      <c r="N78" t="s">
        <v>29</v>
      </c>
      <c r="O78" t="s">
        <v>30</v>
      </c>
      <c r="P78" t="s">
        <v>31</v>
      </c>
      <c r="Q78" t="s">
        <v>48</v>
      </c>
    </row>
    <row r="79" spans="1:17" ht="15" customHeight="1">
      <c r="A79" t="s">
        <v>387</v>
      </c>
      <c r="B79" t="s">
        <v>18</v>
      </c>
      <c r="C79" t="s">
        <v>34</v>
      </c>
      <c r="D79" t="s">
        <v>388</v>
      </c>
      <c r="E79" t="s">
        <v>389</v>
      </c>
      <c r="F79" t="s">
        <v>37</v>
      </c>
      <c r="G79" t="s">
        <v>390</v>
      </c>
      <c r="H79" t="s">
        <v>391</v>
      </c>
      <c r="I79" t="s">
        <v>392</v>
      </c>
      <c r="J79" t="s">
        <v>393</v>
      </c>
      <c r="K79" t="s">
        <v>394</v>
      </c>
      <c r="L79" t="s">
        <v>395</v>
      </c>
      <c r="M79" t="s">
        <v>396</v>
      </c>
      <c r="N79" t="s">
        <v>53</v>
      </c>
      <c r="O79" t="s">
        <v>54</v>
      </c>
      <c r="P79" t="s">
        <v>397</v>
      </c>
      <c r="Q79" t="s">
        <v>398</v>
      </c>
    </row>
    <row r="80" spans="1:17" ht="15" customHeight="1">
      <c r="A80" t="s">
        <v>399</v>
      </c>
      <c r="B80" t="s">
        <v>18</v>
      </c>
      <c r="C80" t="s">
        <v>34</v>
      </c>
      <c r="D80" t="s">
        <v>35</v>
      </c>
      <c r="E80" t="s">
        <v>36</v>
      </c>
      <c r="F80" t="s">
        <v>37</v>
      </c>
      <c r="G80" t="s">
        <v>38</v>
      </c>
      <c r="H80" t="s">
        <v>39</v>
      </c>
      <c r="I80" t="s">
        <v>40</v>
      </c>
      <c r="J80" t="s">
        <v>41</v>
      </c>
      <c r="K80" t="s">
        <v>400</v>
      </c>
      <c r="L80" t="s">
        <v>401</v>
      </c>
      <c r="M80" t="s">
        <v>402</v>
      </c>
      <c r="N80" t="s">
        <v>29</v>
      </c>
      <c r="O80" t="s">
        <v>30</v>
      </c>
      <c r="P80" t="s">
        <v>31</v>
      </c>
      <c r="Q80" t="s">
        <v>48</v>
      </c>
    </row>
    <row r="81" spans="1:17" ht="15" customHeight="1">
      <c r="A81" t="s">
        <v>403</v>
      </c>
      <c r="B81" t="s">
        <v>18</v>
      </c>
      <c r="C81" t="s">
        <v>34</v>
      </c>
      <c r="D81" t="s">
        <v>35</v>
      </c>
      <c r="E81" t="s">
        <v>36</v>
      </c>
      <c r="F81" t="s">
        <v>37</v>
      </c>
      <c r="G81" t="s">
        <v>38</v>
      </c>
      <c r="H81" t="s">
        <v>39</v>
      </c>
      <c r="I81" t="s">
        <v>40</v>
      </c>
      <c r="J81" t="s">
        <v>41</v>
      </c>
      <c r="K81" t="s">
        <v>404</v>
      </c>
      <c r="L81" t="s">
        <v>405</v>
      </c>
      <c r="M81" t="s">
        <v>406</v>
      </c>
      <c r="N81" t="s">
        <v>45</v>
      </c>
      <c r="O81" t="s">
        <v>46</v>
      </c>
      <c r="P81" t="s">
        <v>47</v>
      </c>
      <c r="Q81" t="s">
        <v>48</v>
      </c>
    </row>
    <row r="82" spans="1:17" ht="15" customHeight="1">
      <c r="A82" t="s">
        <v>407</v>
      </c>
      <c r="B82" t="s">
        <v>18</v>
      </c>
      <c r="C82" t="s">
        <v>34</v>
      </c>
      <c r="D82" t="s">
        <v>35</v>
      </c>
      <c r="E82" t="s">
        <v>36</v>
      </c>
      <c r="F82" t="s">
        <v>37</v>
      </c>
      <c r="G82" t="s">
        <v>38</v>
      </c>
      <c r="H82" t="s">
        <v>39</v>
      </c>
      <c r="I82" t="s">
        <v>40</v>
      </c>
      <c r="J82" t="s">
        <v>41</v>
      </c>
      <c r="K82" t="s">
        <v>408</v>
      </c>
      <c r="L82" t="s">
        <v>409</v>
      </c>
      <c r="M82" t="s">
        <v>410</v>
      </c>
      <c r="N82" t="s">
        <v>60</v>
      </c>
      <c r="O82" t="s">
        <v>89</v>
      </c>
      <c r="P82" t="s">
        <v>55</v>
      </c>
      <c r="Q82" t="s">
        <v>48</v>
      </c>
    </row>
    <row r="83" spans="1:17" ht="15" customHeight="1">
      <c r="A83" t="s">
        <v>411</v>
      </c>
      <c r="B83" t="s">
        <v>18</v>
      </c>
      <c r="C83" t="s">
        <v>34</v>
      </c>
      <c r="D83" t="s">
        <v>35</v>
      </c>
      <c r="E83" t="s">
        <v>36</v>
      </c>
      <c r="F83" t="s">
        <v>37</v>
      </c>
      <c r="G83" t="s">
        <v>38</v>
      </c>
      <c r="H83" t="s">
        <v>39</v>
      </c>
      <c r="I83" t="s">
        <v>40</v>
      </c>
      <c r="J83" t="s">
        <v>41</v>
      </c>
      <c r="K83" t="s">
        <v>412</v>
      </c>
      <c r="L83" t="s">
        <v>413</v>
      </c>
      <c r="M83" t="s">
        <v>414</v>
      </c>
      <c r="N83" t="s">
        <v>29</v>
      </c>
      <c r="O83" t="s">
        <v>30</v>
      </c>
      <c r="P83" t="s">
        <v>31</v>
      </c>
      <c r="Q83" t="s">
        <v>48</v>
      </c>
    </row>
    <row r="84" spans="1:17" ht="15" customHeight="1">
      <c r="A84" t="s">
        <v>415</v>
      </c>
      <c r="B84" t="s">
        <v>18</v>
      </c>
      <c r="C84" t="s">
        <v>34</v>
      </c>
      <c r="D84" t="s">
        <v>35</v>
      </c>
      <c r="E84" t="s">
        <v>36</v>
      </c>
      <c r="F84" t="s">
        <v>37</v>
      </c>
      <c r="G84" t="s">
        <v>38</v>
      </c>
      <c r="H84" t="s">
        <v>39</v>
      </c>
      <c r="I84" t="s">
        <v>40</v>
      </c>
      <c r="J84" t="s">
        <v>41</v>
      </c>
      <c r="K84" t="s">
        <v>416</v>
      </c>
      <c r="L84" t="s">
        <v>417</v>
      </c>
      <c r="M84" t="s">
        <v>418</v>
      </c>
      <c r="N84" t="s">
        <v>45</v>
      </c>
      <c r="O84" t="s">
        <v>46</v>
      </c>
      <c r="P84" t="s">
        <v>47</v>
      </c>
      <c r="Q84" t="s">
        <v>48</v>
      </c>
    </row>
    <row r="85" spans="1:17" ht="15" customHeight="1">
      <c r="A85" t="s">
        <v>419</v>
      </c>
      <c r="B85" t="s">
        <v>18</v>
      </c>
      <c r="C85" t="s">
        <v>34</v>
      </c>
      <c r="D85" t="s">
        <v>35</v>
      </c>
      <c r="E85" t="s">
        <v>36</v>
      </c>
      <c r="F85" t="s">
        <v>37</v>
      </c>
      <c r="G85" t="s">
        <v>38</v>
      </c>
      <c r="H85" t="s">
        <v>39</v>
      </c>
      <c r="I85" t="s">
        <v>40</v>
      </c>
      <c r="J85" t="s">
        <v>41</v>
      </c>
      <c r="K85" t="s">
        <v>420</v>
      </c>
      <c r="L85" t="s">
        <v>421</v>
      </c>
      <c r="M85" t="s">
        <v>422</v>
      </c>
      <c r="N85" t="s">
        <v>60</v>
      </c>
      <c r="O85" t="s">
        <v>84</v>
      </c>
      <c r="P85" t="s">
        <v>55</v>
      </c>
      <c r="Q85" t="s">
        <v>48</v>
      </c>
    </row>
    <row r="86" spans="1:17" ht="15" customHeight="1">
      <c r="A86" t="s">
        <v>423</v>
      </c>
      <c r="B86" t="s">
        <v>18</v>
      </c>
      <c r="C86" t="s">
        <v>34</v>
      </c>
      <c r="D86" t="s">
        <v>35</v>
      </c>
      <c r="E86" t="s">
        <v>36</v>
      </c>
      <c r="F86" t="s">
        <v>37</v>
      </c>
      <c r="G86" t="s">
        <v>38</v>
      </c>
      <c r="H86" t="s">
        <v>39</v>
      </c>
      <c r="I86" t="s">
        <v>40</v>
      </c>
      <c r="J86" t="s">
        <v>41</v>
      </c>
      <c r="K86" t="s">
        <v>424</v>
      </c>
      <c r="L86" t="s">
        <v>425</v>
      </c>
      <c r="M86" t="s">
        <v>426</v>
      </c>
      <c r="N86" t="s">
        <v>60</v>
      </c>
      <c r="O86" t="s">
        <v>89</v>
      </c>
      <c r="P86" t="s">
        <v>55</v>
      </c>
      <c r="Q86" t="s">
        <v>48</v>
      </c>
    </row>
    <row r="87" spans="1:17" ht="15" customHeight="1">
      <c r="A87" t="s">
        <v>427</v>
      </c>
      <c r="B87" t="s">
        <v>18</v>
      </c>
      <c r="C87" t="s">
        <v>34</v>
      </c>
      <c r="D87" t="s">
        <v>35</v>
      </c>
      <c r="E87" t="s">
        <v>36</v>
      </c>
      <c r="F87" t="s">
        <v>37</v>
      </c>
      <c r="G87" t="s">
        <v>38</v>
      </c>
      <c r="H87" t="s">
        <v>39</v>
      </c>
      <c r="I87" t="s">
        <v>40</v>
      </c>
      <c r="J87" t="s">
        <v>41</v>
      </c>
      <c r="K87" t="s">
        <v>428</v>
      </c>
      <c r="L87" t="s">
        <v>429</v>
      </c>
      <c r="M87" t="s">
        <v>430</v>
      </c>
      <c r="N87" t="s">
        <v>60</v>
      </c>
      <c r="O87" t="s">
        <v>196</v>
      </c>
      <c r="P87" t="s">
        <v>55</v>
      </c>
      <c r="Q87" t="s">
        <v>48</v>
      </c>
    </row>
    <row r="88" spans="1:17" ht="15" customHeight="1">
      <c r="A88" t="s">
        <v>431</v>
      </c>
      <c r="B88" t="s">
        <v>18</v>
      </c>
      <c r="C88" t="s">
        <v>34</v>
      </c>
      <c r="D88" t="s">
        <v>35</v>
      </c>
      <c r="E88" t="s">
        <v>36</v>
      </c>
      <c r="F88" t="s">
        <v>37</v>
      </c>
      <c r="G88" t="s">
        <v>38</v>
      </c>
      <c r="H88" t="s">
        <v>39</v>
      </c>
      <c r="I88" t="s">
        <v>40</v>
      </c>
      <c r="J88" t="s">
        <v>41</v>
      </c>
      <c r="K88" t="s">
        <v>432</v>
      </c>
      <c r="L88" t="s">
        <v>433</v>
      </c>
      <c r="M88" t="s">
        <v>434</v>
      </c>
      <c r="N88" t="s">
        <v>45</v>
      </c>
      <c r="O88" t="s">
        <v>46</v>
      </c>
      <c r="Q88" t="s">
        <v>48</v>
      </c>
    </row>
    <row r="89" spans="1:17" ht="15" customHeight="1">
      <c r="A89" t="s">
        <v>435</v>
      </c>
      <c r="B89" t="s">
        <v>18</v>
      </c>
      <c r="C89" t="s">
        <v>34</v>
      </c>
      <c r="D89" t="s">
        <v>35</v>
      </c>
      <c r="E89" t="s">
        <v>36</v>
      </c>
      <c r="F89" t="s">
        <v>37</v>
      </c>
      <c r="G89" t="s">
        <v>38</v>
      </c>
      <c r="H89" t="s">
        <v>39</v>
      </c>
      <c r="I89" t="s">
        <v>40</v>
      </c>
      <c r="J89" t="s">
        <v>41</v>
      </c>
      <c r="K89" t="s">
        <v>436</v>
      </c>
      <c r="L89" t="s">
        <v>437</v>
      </c>
      <c r="M89" t="s">
        <v>438</v>
      </c>
      <c r="N89" t="s">
        <v>29</v>
      </c>
      <c r="O89" t="s">
        <v>30</v>
      </c>
      <c r="P89" t="s">
        <v>31</v>
      </c>
      <c r="Q89" t="s">
        <v>48</v>
      </c>
    </row>
    <row r="90" spans="1:17" ht="15" customHeight="1">
      <c r="A90" t="s">
        <v>439</v>
      </c>
      <c r="B90" t="s">
        <v>18</v>
      </c>
      <c r="C90" t="s">
        <v>34</v>
      </c>
      <c r="D90" t="s">
        <v>35</v>
      </c>
      <c r="E90" t="s">
        <v>36</v>
      </c>
      <c r="F90" t="s">
        <v>37</v>
      </c>
      <c r="G90" t="s">
        <v>38</v>
      </c>
      <c r="H90" t="s">
        <v>39</v>
      </c>
      <c r="I90" t="s">
        <v>40</v>
      </c>
      <c r="J90" t="s">
        <v>41</v>
      </c>
      <c r="K90" t="s">
        <v>440</v>
      </c>
      <c r="L90" t="s">
        <v>441</v>
      </c>
      <c r="M90" t="s">
        <v>442</v>
      </c>
      <c r="N90" t="s">
        <v>53</v>
      </c>
      <c r="O90" t="s">
        <v>123</v>
      </c>
      <c r="P90" t="s">
        <v>79</v>
      </c>
      <c r="Q90" t="s">
        <v>48</v>
      </c>
    </row>
    <row r="91" spans="1:17" ht="15" customHeight="1">
      <c r="A91" t="s">
        <v>443</v>
      </c>
      <c r="B91" t="s">
        <v>18</v>
      </c>
      <c r="C91" t="s">
        <v>34</v>
      </c>
      <c r="D91" t="s">
        <v>35</v>
      </c>
      <c r="E91" t="s">
        <v>36</v>
      </c>
      <c r="F91" t="s">
        <v>37</v>
      </c>
      <c r="G91" t="s">
        <v>38</v>
      </c>
      <c r="H91" t="s">
        <v>39</v>
      </c>
      <c r="I91" t="s">
        <v>40</v>
      </c>
      <c r="J91" t="s">
        <v>41</v>
      </c>
      <c r="K91" t="s">
        <v>444</v>
      </c>
      <c r="L91" t="s">
        <v>445</v>
      </c>
      <c r="M91" t="s">
        <v>446</v>
      </c>
      <c r="N91" t="s">
        <v>53</v>
      </c>
      <c r="O91" t="s">
        <v>54</v>
      </c>
      <c r="P91" t="s">
        <v>55</v>
      </c>
      <c r="Q91" t="s">
        <v>48</v>
      </c>
    </row>
    <row r="92" spans="1:17" ht="15" customHeight="1">
      <c r="A92" t="s">
        <v>447</v>
      </c>
      <c r="B92" t="s">
        <v>18</v>
      </c>
      <c r="C92" t="s">
        <v>99</v>
      </c>
      <c r="D92" t="s">
        <v>448</v>
      </c>
      <c r="E92" t="s">
        <v>449</v>
      </c>
      <c r="F92" t="s">
        <v>102</v>
      </c>
      <c r="G92" t="s">
        <v>450</v>
      </c>
      <c r="H92" t="s">
        <v>451</v>
      </c>
      <c r="I92" t="s">
        <v>452</v>
      </c>
      <c r="J92" t="s">
        <v>453</v>
      </c>
      <c r="K92" t="s">
        <v>454</v>
      </c>
      <c r="L92" t="s">
        <v>455</v>
      </c>
      <c r="M92" t="s">
        <v>456</v>
      </c>
      <c r="N92" t="s">
        <v>29</v>
      </c>
      <c r="O92" t="s">
        <v>30</v>
      </c>
      <c r="P92" t="s">
        <v>31</v>
      </c>
      <c r="Q92" t="s">
        <v>457</v>
      </c>
    </row>
    <row r="93" spans="1:17" ht="15" customHeight="1">
      <c r="A93" t="s">
        <v>458</v>
      </c>
      <c r="B93" t="s">
        <v>18</v>
      </c>
      <c r="C93" t="s">
        <v>34</v>
      </c>
      <c r="D93" t="s">
        <v>35</v>
      </c>
      <c r="E93" t="s">
        <v>36</v>
      </c>
      <c r="F93" t="s">
        <v>37</v>
      </c>
      <c r="G93" t="s">
        <v>38</v>
      </c>
      <c r="H93" t="s">
        <v>39</v>
      </c>
      <c r="I93" t="s">
        <v>40</v>
      </c>
      <c r="J93" t="s">
        <v>41</v>
      </c>
      <c r="K93" t="s">
        <v>454</v>
      </c>
      <c r="L93" t="s">
        <v>455</v>
      </c>
      <c r="M93" t="s">
        <v>456</v>
      </c>
      <c r="N93" t="s">
        <v>29</v>
      </c>
      <c r="O93" t="s">
        <v>30</v>
      </c>
      <c r="P93" t="s">
        <v>31</v>
      </c>
      <c r="Q93" t="s">
        <v>48</v>
      </c>
    </row>
    <row r="94" spans="1:17" ht="15" customHeight="1">
      <c r="A94" t="s">
        <v>459</v>
      </c>
      <c r="B94" t="s">
        <v>18</v>
      </c>
      <c r="C94" t="s">
        <v>99</v>
      </c>
      <c r="D94" t="s">
        <v>448</v>
      </c>
      <c r="E94" t="s">
        <v>460</v>
      </c>
      <c r="F94" t="s">
        <v>102</v>
      </c>
      <c r="G94" t="s">
        <v>450</v>
      </c>
      <c r="H94" t="s">
        <v>461</v>
      </c>
      <c r="I94" t="s">
        <v>462</v>
      </c>
      <c r="J94" t="s">
        <v>463</v>
      </c>
      <c r="K94" t="s">
        <v>464</v>
      </c>
      <c r="L94" t="s">
        <v>465</v>
      </c>
      <c r="M94" t="s">
        <v>466</v>
      </c>
      <c r="N94" t="s">
        <v>29</v>
      </c>
      <c r="O94" t="s">
        <v>30</v>
      </c>
      <c r="P94" t="s">
        <v>31</v>
      </c>
      <c r="Q94" t="s">
        <v>467</v>
      </c>
    </row>
    <row r="95" spans="1:17" ht="15" customHeight="1">
      <c r="A95" t="s">
        <v>468</v>
      </c>
      <c r="B95" t="s">
        <v>18</v>
      </c>
      <c r="C95" t="s">
        <v>34</v>
      </c>
      <c r="D95" t="s">
        <v>35</v>
      </c>
      <c r="E95" t="s">
        <v>36</v>
      </c>
      <c r="F95" t="s">
        <v>37</v>
      </c>
      <c r="G95" t="s">
        <v>38</v>
      </c>
      <c r="H95" t="s">
        <v>39</v>
      </c>
      <c r="I95" t="s">
        <v>40</v>
      </c>
      <c r="J95" t="s">
        <v>41</v>
      </c>
      <c r="K95" t="s">
        <v>464</v>
      </c>
      <c r="L95" t="s">
        <v>465</v>
      </c>
      <c r="M95" t="s">
        <v>466</v>
      </c>
      <c r="N95" t="s">
        <v>29</v>
      </c>
      <c r="O95" t="s">
        <v>30</v>
      </c>
      <c r="P95" t="s">
        <v>31</v>
      </c>
      <c r="Q95" t="s">
        <v>48</v>
      </c>
    </row>
    <row r="96" spans="1:17" ht="15" customHeight="1">
      <c r="A96" t="s">
        <v>469</v>
      </c>
      <c r="B96" t="s">
        <v>18</v>
      </c>
      <c r="C96" t="s">
        <v>34</v>
      </c>
      <c r="D96" t="s">
        <v>35</v>
      </c>
      <c r="E96" t="s">
        <v>36</v>
      </c>
      <c r="F96" t="s">
        <v>37</v>
      </c>
      <c r="G96" t="s">
        <v>38</v>
      </c>
      <c r="H96" t="s">
        <v>39</v>
      </c>
      <c r="I96" t="s">
        <v>40</v>
      </c>
      <c r="J96" t="s">
        <v>41</v>
      </c>
      <c r="K96" t="s">
        <v>470</v>
      </c>
      <c r="L96" t="s">
        <v>471</v>
      </c>
      <c r="M96" t="s">
        <v>472</v>
      </c>
      <c r="N96" t="s">
        <v>60</v>
      </c>
      <c r="O96" t="s">
        <v>84</v>
      </c>
      <c r="P96" t="s">
        <v>55</v>
      </c>
      <c r="Q96" t="s">
        <v>48</v>
      </c>
    </row>
    <row r="97" spans="1:17" ht="15" customHeight="1">
      <c r="A97" t="s">
        <v>473</v>
      </c>
      <c r="B97" t="s">
        <v>18</v>
      </c>
      <c r="C97" t="s">
        <v>34</v>
      </c>
      <c r="D97" t="s">
        <v>35</v>
      </c>
      <c r="E97" t="s">
        <v>36</v>
      </c>
      <c r="F97" t="s">
        <v>37</v>
      </c>
      <c r="G97" t="s">
        <v>38</v>
      </c>
      <c r="H97" t="s">
        <v>39</v>
      </c>
      <c r="I97" t="s">
        <v>40</v>
      </c>
      <c r="J97" t="s">
        <v>41</v>
      </c>
      <c r="K97" t="s">
        <v>474</v>
      </c>
      <c r="L97" t="s">
        <v>475</v>
      </c>
      <c r="M97" t="s">
        <v>476</v>
      </c>
      <c r="N97" t="s">
        <v>45</v>
      </c>
      <c r="O97" t="s">
        <v>46</v>
      </c>
      <c r="P97" t="s">
        <v>47</v>
      </c>
      <c r="Q97" t="s">
        <v>48</v>
      </c>
    </row>
    <row r="98" spans="1:17" ht="15" customHeight="1">
      <c r="A98" t="s">
        <v>477</v>
      </c>
      <c r="B98" t="s">
        <v>18</v>
      </c>
      <c r="C98" t="s">
        <v>478</v>
      </c>
      <c r="D98" t="s">
        <v>479</v>
      </c>
      <c r="E98" t="s">
        <v>479</v>
      </c>
      <c r="F98" t="s">
        <v>480</v>
      </c>
      <c r="G98" t="s">
        <v>481</v>
      </c>
      <c r="H98" t="s">
        <v>481</v>
      </c>
      <c r="I98" t="s">
        <v>479</v>
      </c>
      <c r="J98" t="s">
        <v>482</v>
      </c>
      <c r="K98" t="s">
        <v>483</v>
      </c>
      <c r="L98" t="s">
        <v>484</v>
      </c>
      <c r="M98" t="s">
        <v>485</v>
      </c>
      <c r="N98" t="s">
        <v>45</v>
      </c>
      <c r="O98" t="s">
        <v>486</v>
      </c>
      <c r="P98" t="s">
        <v>47</v>
      </c>
      <c r="Q98" t="s">
        <v>487</v>
      </c>
    </row>
    <row r="99" spans="1:17" ht="15" customHeight="1">
      <c r="A99" t="s">
        <v>488</v>
      </c>
      <c r="B99" t="s">
        <v>18</v>
      </c>
      <c r="C99" t="s">
        <v>34</v>
      </c>
      <c r="D99" t="s">
        <v>35</v>
      </c>
      <c r="E99" t="s">
        <v>36</v>
      </c>
      <c r="F99" t="s">
        <v>37</v>
      </c>
      <c r="G99" t="s">
        <v>38</v>
      </c>
      <c r="H99" t="s">
        <v>39</v>
      </c>
      <c r="I99" t="s">
        <v>40</v>
      </c>
      <c r="J99" t="s">
        <v>41</v>
      </c>
      <c r="K99" t="s">
        <v>489</v>
      </c>
      <c r="L99" t="s">
        <v>490</v>
      </c>
      <c r="M99" t="s">
        <v>491</v>
      </c>
      <c r="N99" t="s">
        <v>45</v>
      </c>
      <c r="O99" t="s">
        <v>46</v>
      </c>
      <c r="P99" t="s">
        <v>47</v>
      </c>
      <c r="Q99" t="s">
        <v>48</v>
      </c>
    </row>
    <row r="100" spans="1:17" ht="15" customHeight="1">
      <c r="A100" t="s">
        <v>492</v>
      </c>
      <c r="B100" t="s">
        <v>18</v>
      </c>
      <c r="C100" t="s">
        <v>34</v>
      </c>
      <c r="D100" t="s">
        <v>35</v>
      </c>
      <c r="E100" t="s">
        <v>36</v>
      </c>
      <c r="F100" t="s">
        <v>37</v>
      </c>
      <c r="G100" t="s">
        <v>38</v>
      </c>
      <c r="H100" t="s">
        <v>39</v>
      </c>
      <c r="I100" t="s">
        <v>40</v>
      </c>
      <c r="J100" t="s">
        <v>41</v>
      </c>
      <c r="K100" t="s">
        <v>493</v>
      </c>
      <c r="L100" t="s">
        <v>494</v>
      </c>
      <c r="M100" t="s">
        <v>495</v>
      </c>
      <c r="N100" t="s">
        <v>45</v>
      </c>
      <c r="O100" t="s">
        <v>46</v>
      </c>
      <c r="Q100" t="s">
        <v>48</v>
      </c>
    </row>
    <row r="101" spans="1:17" ht="15" customHeight="1">
      <c r="A101" t="s">
        <v>496</v>
      </c>
      <c r="B101" t="s">
        <v>18</v>
      </c>
      <c r="C101" t="s">
        <v>34</v>
      </c>
      <c r="D101" t="s">
        <v>35</v>
      </c>
      <c r="E101" t="s">
        <v>36</v>
      </c>
      <c r="F101" t="s">
        <v>37</v>
      </c>
      <c r="G101" t="s">
        <v>38</v>
      </c>
      <c r="H101" t="s">
        <v>39</v>
      </c>
      <c r="I101" t="s">
        <v>40</v>
      </c>
      <c r="J101" t="s">
        <v>41</v>
      </c>
      <c r="K101" t="s">
        <v>497</v>
      </c>
      <c r="L101" t="s">
        <v>498</v>
      </c>
      <c r="M101" t="s">
        <v>499</v>
      </c>
      <c r="N101" t="s">
        <v>29</v>
      </c>
      <c r="O101" t="s">
        <v>30</v>
      </c>
      <c r="P101" t="s">
        <v>31</v>
      </c>
      <c r="Q101" t="s">
        <v>48</v>
      </c>
    </row>
    <row r="102" spans="1:17" ht="15" customHeight="1">
      <c r="A102" t="s">
        <v>500</v>
      </c>
      <c r="B102" t="s">
        <v>18</v>
      </c>
      <c r="C102" t="s">
        <v>34</v>
      </c>
      <c r="D102" t="s">
        <v>35</v>
      </c>
      <c r="E102" t="s">
        <v>36</v>
      </c>
      <c r="F102" t="s">
        <v>37</v>
      </c>
      <c r="G102" t="s">
        <v>38</v>
      </c>
      <c r="H102" t="s">
        <v>39</v>
      </c>
      <c r="I102" t="s">
        <v>40</v>
      </c>
      <c r="J102" t="s">
        <v>41</v>
      </c>
      <c r="K102" t="s">
        <v>501</v>
      </c>
      <c r="L102" t="s">
        <v>502</v>
      </c>
      <c r="M102" t="s">
        <v>503</v>
      </c>
      <c r="N102" t="s">
        <v>29</v>
      </c>
      <c r="O102" t="s">
        <v>30</v>
      </c>
      <c r="P102" t="s">
        <v>31</v>
      </c>
      <c r="Q102" t="s">
        <v>48</v>
      </c>
    </row>
    <row r="103" spans="1:17" ht="15" customHeight="1">
      <c r="A103" t="s">
        <v>504</v>
      </c>
      <c r="B103" t="s">
        <v>505</v>
      </c>
      <c r="C103" t="s">
        <v>99</v>
      </c>
      <c r="D103" t="s">
        <v>506</v>
      </c>
      <c r="E103" t="s">
        <v>507</v>
      </c>
      <c r="F103" t="s">
        <v>102</v>
      </c>
      <c r="G103" t="s">
        <v>508</v>
      </c>
      <c r="H103" t="s">
        <v>509</v>
      </c>
      <c r="I103" t="s">
        <v>510</v>
      </c>
      <c r="J103" t="s">
        <v>511</v>
      </c>
      <c r="K103" t="s">
        <v>512</v>
      </c>
      <c r="L103" t="s">
        <v>513</v>
      </c>
      <c r="M103" t="s">
        <v>514</v>
      </c>
      <c r="N103" t="s">
        <v>45</v>
      </c>
      <c r="O103" t="s">
        <v>46</v>
      </c>
      <c r="Q103" t="s">
        <v>515</v>
      </c>
    </row>
    <row r="104" spans="1:17" ht="15" customHeight="1">
      <c r="A104" t="s">
        <v>516</v>
      </c>
      <c r="B104" t="s">
        <v>505</v>
      </c>
      <c r="C104" t="s">
        <v>99</v>
      </c>
      <c r="D104" t="s">
        <v>506</v>
      </c>
      <c r="E104" t="s">
        <v>507</v>
      </c>
      <c r="F104" t="s">
        <v>102</v>
      </c>
      <c r="G104" t="s">
        <v>508</v>
      </c>
      <c r="H104" t="s">
        <v>509</v>
      </c>
      <c r="I104" t="s">
        <v>510</v>
      </c>
      <c r="J104" t="s">
        <v>511</v>
      </c>
      <c r="K104" t="s">
        <v>517</v>
      </c>
      <c r="L104" t="s">
        <v>518</v>
      </c>
      <c r="M104" t="s">
        <v>519</v>
      </c>
      <c r="N104" t="s">
        <v>53</v>
      </c>
      <c r="O104" t="s">
        <v>78</v>
      </c>
      <c r="P104" t="s">
        <v>397</v>
      </c>
      <c r="Q104" t="s">
        <v>515</v>
      </c>
    </row>
    <row r="105" spans="1:17" ht="15" customHeight="1">
      <c r="A105" t="s">
        <v>520</v>
      </c>
      <c r="B105" t="s">
        <v>505</v>
      </c>
      <c r="C105" t="s">
        <v>34</v>
      </c>
      <c r="D105" t="s">
        <v>35</v>
      </c>
      <c r="E105" t="s">
        <v>36</v>
      </c>
      <c r="F105" t="s">
        <v>37</v>
      </c>
      <c r="G105" t="s">
        <v>38</v>
      </c>
      <c r="H105" t="s">
        <v>39</v>
      </c>
      <c r="I105" t="s">
        <v>40</v>
      </c>
      <c r="J105" t="s">
        <v>41</v>
      </c>
      <c r="K105" t="s">
        <v>517</v>
      </c>
      <c r="L105" t="s">
        <v>518</v>
      </c>
      <c r="M105" t="s">
        <v>519</v>
      </c>
      <c r="N105" t="s">
        <v>53</v>
      </c>
      <c r="O105" t="s">
        <v>78</v>
      </c>
      <c r="P105" t="s">
        <v>397</v>
      </c>
      <c r="Q105" t="s">
        <v>48</v>
      </c>
    </row>
    <row r="106" spans="1:17" ht="15" customHeight="1">
      <c r="A106" t="s">
        <v>521</v>
      </c>
      <c r="B106" t="s">
        <v>505</v>
      </c>
      <c r="C106" t="s">
        <v>99</v>
      </c>
      <c r="D106" t="s">
        <v>506</v>
      </c>
      <c r="E106" t="s">
        <v>507</v>
      </c>
      <c r="F106" t="s">
        <v>102</v>
      </c>
      <c r="G106" t="s">
        <v>508</v>
      </c>
      <c r="H106" t="s">
        <v>509</v>
      </c>
      <c r="I106" t="s">
        <v>510</v>
      </c>
      <c r="J106" t="s">
        <v>511</v>
      </c>
      <c r="K106" t="s">
        <v>26</v>
      </c>
      <c r="L106" t="s">
        <v>27</v>
      </c>
      <c r="M106" t="s">
        <v>28</v>
      </c>
      <c r="N106" t="s">
        <v>29</v>
      </c>
      <c r="O106" t="s">
        <v>30</v>
      </c>
      <c r="P106" t="s">
        <v>31</v>
      </c>
      <c r="Q106" t="s">
        <v>515</v>
      </c>
    </row>
    <row r="107" spans="1:17" ht="15" customHeight="1">
      <c r="A107" t="s">
        <v>522</v>
      </c>
      <c r="B107" t="s">
        <v>505</v>
      </c>
      <c r="C107" t="s">
        <v>34</v>
      </c>
      <c r="D107" t="s">
        <v>35</v>
      </c>
      <c r="E107" t="s">
        <v>36</v>
      </c>
      <c r="F107" t="s">
        <v>37</v>
      </c>
      <c r="G107" t="s">
        <v>38</v>
      </c>
      <c r="H107" t="s">
        <v>39</v>
      </c>
      <c r="I107" t="s">
        <v>40</v>
      </c>
      <c r="J107" t="s">
        <v>41</v>
      </c>
      <c r="K107" t="s">
        <v>26</v>
      </c>
      <c r="L107" t="s">
        <v>27</v>
      </c>
      <c r="M107" t="s">
        <v>28</v>
      </c>
      <c r="N107" t="s">
        <v>29</v>
      </c>
      <c r="O107" t="s">
        <v>30</v>
      </c>
      <c r="P107" t="s">
        <v>31</v>
      </c>
      <c r="Q107" t="s">
        <v>48</v>
      </c>
    </row>
    <row r="108" spans="1:17" ht="15" customHeight="1">
      <c r="A108" t="s">
        <v>523</v>
      </c>
      <c r="B108" t="s">
        <v>505</v>
      </c>
      <c r="C108" t="s">
        <v>34</v>
      </c>
      <c r="D108" t="s">
        <v>35</v>
      </c>
      <c r="E108" t="s">
        <v>36</v>
      </c>
      <c r="F108" t="s">
        <v>37</v>
      </c>
      <c r="G108" t="s">
        <v>38</v>
      </c>
      <c r="H108" t="s">
        <v>39</v>
      </c>
      <c r="I108" t="s">
        <v>40</v>
      </c>
      <c r="J108" t="s">
        <v>41</v>
      </c>
      <c r="K108" t="s">
        <v>524</v>
      </c>
      <c r="L108" t="s">
        <v>525</v>
      </c>
      <c r="M108" t="s">
        <v>526</v>
      </c>
      <c r="N108" t="s">
        <v>60</v>
      </c>
      <c r="O108" t="s">
        <v>89</v>
      </c>
      <c r="P108" t="s">
        <v>55</v>
      </c>
      <c r="Q108" t="s">
        <v>48</v>
      </c>
    </row>
    <row r="109" spans="1:17" ht="15" customHeight="1">
      <c r="A109" t="s">
        <v>527</v>
      </c>
      <c r="B109" t="s">
        <v>505</v>
      </c>
      <c r="C109" t="s">
        <v>99</v>
      </c>
      <c r="D109" t="s">
        <v>506</v>
      </c>
      <c r="E109" t="s">
        <v>507</v>
      </c>
      <c r="F109" t="s">
        <v>102</v>
      </c>
      <c r="G109" t="s">
        <v>508</v>
      </c>
      <c r="H109" t="s">
        <v>509</v>
      </c>
      <c r="I109" t="s">
        <v>510</v>
      </c>
      <c r="J109" t="s">
        <v>511</v>
      </c>
      <c r="K109" t="s">
        <v>42</v>
      </c>
      <c r="L109" t="s">
        <v>43</v>
      </c>
      <c r="M109" t="s">
        <v>44</v>
      </c>
      <c r="N109" t="s">
        <v>45</v>
      </c>
      <c r="O109" t="s">
        <v>46</v>
      </c>
      <c r="P109" t="s">
        <v>47</v>
      </c>
      <c r="Q109" t="s">
        <v>515</v>
      </c>
    </row>
    <row r="110" spans="1:17" ht="15" customHeight="1">
      <c r="A110" t="s">
        <v>528</v>
      </c>
      <c r="B110" t="s">
        <v>505</v>
      </c>
      <c r="C110" t="s">
        <v>34</v>
      </c>
      <c r="D110" t="s">
        <v>35</v>
      </c>
      <c r="E110" t="s">
        <v>36</v>
      </c>
      <c r="F110" t="s">
        <v>37</v>
      </c>
      <c r="G110" t="s">
        <v>38</v>
      </c>
      <c r="H110" t="s">
        <v>39</v>
      </c>
      <c r="I110" t="s">
        <v>40</v>
      </c>
      <c r="J110" t="s">
        <v>41</v>
      </c>
      <c r="K110" t="s">
        <v>42</v>
      </c>
      <c r="L110" t="s">
        <v>43</v>
      </c>
      <c r="M110" t="s">
        <v>44</v>
      </c>
      <c r="N110" t="s">
        <v>45</v>
      </c>
      <c r="O110" t="s">
        <v>46</v>
      </c>
      <c r="P110" t="s">
        <v>47</v>
      </c>
      <c r="Q110" t="s">
        <v>48</v>
      </c>
    </row>
    <row r="111" spans="1:17" ht="15" customHeight="1">
      <c r="A111" t="s">
        <v>529</v>
      </c>
      <c r="B111" t="s">
        <v>505</v>
      </c>
      <c r="C111" t="s">
        <v>34</v>
      </c>
      <c r="D111" t="s">
        <v>35</v>
      </c>
      <c r="E111" t="s">
        <v>36</v>
      </c>
      <c r="F111" t="s">
        <v>37</v>
      </c>
      <c r="G111" t="s">
        <v>38</v>
      </c>
      <c r="H111" t="s">
        <v>39</v>
      </c>
      <c r="I111" t="s">
        <v>40</v>
      </c>
      <c r="J111" t="s">
        <v>41</v>
      </c>
      <c r="K111" t="s">
        <v>50</v>
      </c>
      <c r="L111" t="s">
        <v>51</v>
      </c>
      <c r="M111" t="s">
        <v>52</v>
      </c>
      <c r="N111" t="s">
        <v>53</v>
      </c>
      <c r="O111" t="s">
        <v>54</v>
      </c>
      <c r="P111" t="s">
        <v>55</v>
      </c>
      <c r="Q111" t="s">
        <v>48</v>
      </c>
    </row>
    <row r="112" spans="1:17" ht="15" customHeight="1">
      <c r="A112" t="s">
        <v>530</v>
      </c>
      <c r="B112" t="s">
        <v>505</v>
      </c>
      <c r="C112" t="s">
        <v>99</v>
      </c>
      <c r="D112" t="s">
        <v>506</v>
      </c>
      <c r="E112" t="s">
        <v>507</v>
      </c>
      <c r="F112" t="s">
        <v>102</v>
      </c>
      <c r="G112" t="s">
        <v>508</v>
      </c>
      <c r="H112" t="s">
        <v>509</v>
      </c>
      <c r="I112" t="s">
        <v>510</v>
      </c>
      <c r="J112" t="s">
        <v>511</v>
      </c>
      <c r="K112" t="s">
        <v>531</v>
      </c>
      <c r="L112" t="s">
        <v>532</v>
      </c>
      <c r="M112" t="s">
        <v>533</v>
      </c>
      <c r="N112" t="s">
        <v>45</v>
      </c>
      <c r="O112" t="s">
        <v>46</v>
      </c>
      <c r="P112" t="s">
        <v>47</v>
      </c>
      <c r="Q112" t="s">
        <v>515</v>
      </c>
    </row>
    <row r="113" spans="1:17" ht="15" customHeight="1">
      <c r="A113" t="s">
        <v>534</v>
      </c>
      <c r="B113" t="s">
        <v>505</v>
      </c>
      <c r="C113" t="s">
        <v>99</v>
      </c>
      <c r="D113" t="s">
        <v>506</v>
      </c>
      <c r="E113" t="s">
        <v>507</v>
      </c>
      <c r="F113" t="s">
        <v>102</v>
      </c>
      <c r="G113" t="s">
        <v>508</v>
      </c>
      <c r="H113" t="s">
        <v>509</v>
      </c>
      <c r="I113" t="s">
        <v>510</v>
      </c>
      <c r="J113" t="s">
        <v>511</v>
      </c>
      <c r="K113" t="s">
        <v>535</v>
      </c>
      <c r="L113" t="s">
        <v>536</v>
      </c>
      <c r="M113" t="s">
        <v>537</v>
      </c>
      <c r="N113" t="s">
        <v>361</v>
      </c>
      <c r="O113" t="s">
        <v>362</v>
      </c>
      <c r="P113" t="s">
        <v>124</v>
      </c>
      <c r="Q113" t="s">
        <v>515</v>
      </c>
    </row>
    <row r="114" spans="1:17" ht="15" customHeight="1">
      <c r="A114" t="s">
        <v>538</v>
      </c>
      <c r="B114" t="s">
        <v>505</v>
      </c>
      <c r="C114" t="s">
        <v>134</v>
      </c>
      <c r="D114" t="s">
        <v>539</v>
      </c>
      <c r="E114" t="s">
        <v>539</v>
      </c>
      <c r="F114" t="s">
        <v>137</v>
      </c>
      <c r="G114" t="s">
        <v>540</v>
      </c>
      <c r="H114" t="s">
        <v>541</v>
      </c>
      <c r="I114" t="s">
        <v>539</v>
      </c>
      <c r="J114" t="s">
        <v>542</v>
      </c>
      <c r="K114" t="s">
        <v>535</v>
      </c>
      <c r="L114" t="s">
        <v>536</v>
      </c>
      <c r="M114" t="s">
        <v>537</v>
      </c>
      <c r="N114" t="s">
        <v>361</v>
      </c>
      <c r="O114" t="s">
        <v>362</v>
      </c>
      <c r="P114" t="s">
        <v>124</v>
      </c>
      <c r="Q114" t="s">
        <v>543</v>
      </c>
    </row>
    <row r="115" spans="1:17" ht="15" customHeight="1">
      <c r="A115" t="s">
        <v>544</v>
      </c>
      <c r="B115" t="s">
        <v>505</v>
      </c>
      <c r="C115" t="s">
        <v>34</v>
      </c>
      <c r="D115" t="s">
        <v>35</v>
      </c>
      <c r="E115" t="s">
        <v>36</v>
      </c>
      <c r="F115" t="s">
        <v>37</v>
      </c>
      <c r="G115" t="s">
        <v>38</v>
      </c>
      <c r="H115" t="s">
        <v>39</v>
      </c>
      <c r="I115" t="s">
        <v>40</v>
      </c>
      <c r="J115" t="s">
        <v>41</v>
      </c>
      <c r="K115" t="s">
        <v>535</v>
      </c>
      <c r="L115" t="s">
        <v>536</v>
      </c>
      <c r="M115" t="s">
        <v>537</v>
      </c>
      <c r="N115" t="s">
        <v>361</v>
      </c>
      <c r="O115" t="s">
        <v>362</v>
      </c>
      <c r="P115" t="s">
        <v>124</v>
      </c>
      <c r="Q115" t="s">
        <v>48</v>
      </c>
    </row>
    <row r="116" spans="1:17" ht="15" customHeight="1">
      <c r="A116" t="s">
        <v>545</v>
      </c>
      <c r="B116" t="s">
        <v>505</v>
      </c>
      <c r="C116" t="s">
        <v>546</v>
      </c>
      <c r="D116" t="s">
        <v>547</v>
      </c>
      <c r="E116" t="s">
        <v>547</v>
      </c>
      <c r="F116" t="s">
        <v>548</v>
      </c>
      <c r="G116" t="s">
        <v>549</v>
      </c>
      <c r="H116" t="s">
        <v>550</v>
      </c>
      <c r="I116" t="s">
        <v>551</v>
      </c>
      <c r="J116" t="s">
        <v>552</v>
      </c>
      <c r="K116" t="s">
        <v>57</v>
      </c>
      <c r="L116" t="s">
        <v>58</v>
      </c>
      <c r="M116" t="s">
        <v>59</v>
      </c>
      <c r="N116" t="s">
        <v>60</v>
      </c>
      <c r="O116" t="s">
        <v>61</v>
      </c>
      <c r="P116" t="s">
        <v>55</v>
      </c>
      <c r="Q116" t="s">
        <v>553</v>
      </c>
    </row>
    <row r="117" spans="1:17" ht="15" customHeight="1">
      <c r="A117" t="s">
        <v>554</v>
      </c>
      <c r="B117" t="s">
        <v>505</v>
      </c>
      <c r="C117" t="s">
        <v>34</v>
      </c>
      <c r="D117" t="s">
        <v>35</v>
      </c>
      <c r="E117" t="s">
        <v>36</v>
      </c>
      <c r="F117" t="s">
        <v>37</v>
      </c>
      <c r="G117" t="s">
        <v>38</v>
      </c>
      <c r="H117" t="s">
        <v>39</v>
      </c>
      <c r="I117" t="s">
        <v>40</v>
      </c>
      <c r="J117" t="s">
        <v>41</v>
      </c>
      <c r="K117" t="s">
        <v>57</v>
      </c>
      <c r="L117" t="s">
        <v>58</v>
      </c>
      <c r="M117" t="s">
        <v>59</v>
      </c>
      <c r="N117" t="s">
        <v>60</v>
      </c>
      <c r="O117" t="s">
        <v>61</v>
      </c>
      <c r="P117" t="s">
        <v>55</v>
      </c>
      <c r="Q117" t="s">
        <v>48</v>
      </c>
    </row>
    <row r="118" spans="1:17" ht="15" customHeight="1">
      <c r="A118" t="s">
        <v>555</v>
      </c>
      <c r="B118" t="s">
        <v>505</v>
      </c>
      <c r="C118" t="s">
        <v>34</v>
      </c>
      <c r="D118" t="s">
        <v>35</v>
      </c>
      <c r="E118" t="s">
        <v>36</v>
      </c>
      <c r="F118" t="s">
        <v>37</v>
      </c>
      <c r="G118" t="s">
        <v>38</v>
      </c>
      <c r="H118" t="s">
        <v>39</v>
      </c>
      <c r="I118" t="s">
        <v>40</v>
      </c>
      <c r="J118" t="s">
        <v>41</v>
      </c>
      <c r="K118" t="s">
        <v>63</v>
      </c>
      <c r="L118" t="s">
        <v>64</v>
      </c>
      <c r="M118" t="s">
        <v>65</v>
      </c>
      <c r="N118" t="s">
        <v>53</v>
      </c>
      <c r="O118" t="s">
        <v>54</v>
      </c>
      <c r="P118" t="s">
        <v>55</v>
      </c>
      <c r="Q118" t="s">
        <v>48</v>
      </c>
    </row>
    <row r="119" spans="1:17" ht="15" customHeight="1">
      <c r="A119" t="s">
        <v>556</v>
      </c>
      <c r="B119" t="s">
        <v>505</v>
      </c>
      <c r="C119" t="s">
        <v>478</v>
      </c>
      <c r="D119" t="s">
        <v>557</v>
      </c>
      <c r="E119" t="s">
        <v>557</v>
      </c>
      <c r="F119" t="s">
        <v>480</v>
      </c>
      <c r="G119" t="s">
        <v>558</v>
      </c>
      <c r="H119" t="s">
        <v>558</v>
      </c>
      <c r="I119" t="s">
        <v>557</v>
      </c>
      <c r="J119" t="s">
        <v>559</v>
      </c>
      <c r="K119" t="s">
        <v>560</v>
      </c>
      <c r="L119" t="s">
        <v>561</v>
      </c>
      <c r="M119" t="s">
        <v>562</v>
      </c>
      <c r="N119" t="s">
        <v>29</v>
      </c>
      <c r="O119" t="s">
        <v>30</v>
      </c>
      <c r="P119" t="s">
        <v>31</v>
      </c>
      <c r="Q119" t="s">
        <v>563</v>
      </c>
    </row>
    <row r="120" spans="1:17" ht="15" customHeight="1">
      <c r="A120" t="s">
        <v>564</v>
      </c>
      <c r="B120" t="s">
        <v>505</v>
      </c>
      <c r="C120" t="s">
        <v>34</v>
      </c>
      <c r="D120" t="s">
        <v>35</v>
      </c>
      <c r="E120" t="s">
        <v>36</v>
      </c>
      <c r="F120" t="s">
        <v>37</v>
      </c>
      <c r="G120" t="s">
        <v>38</v>
      </c>
      <c r="H120" t="s">
        <v>39</v>
      </c>
      <c r="I120" t="s">
        <v>40</v>
      </c>
      <c r="J120" t="s">
        <v>41</v>
      </c>
      <c r="K120" t="s">
        <v>560</v>
      </c>
      <c r="L120" t="s">
        <v>561</v>
      </c>
      <c r="M120" t="s">
        <v>562</v>
      </c>
      <c r="N120" t="s">
        <v>29</v>
      </c>
      <c r="O120" t="s">
        <v>30</v>
      </c>
      <c r="P120" t="s">
        <v>31</v>
      </c>
      <c r="Q120" t="s">
        <v>48</v>
      </c>
    </row>
    <row r="121" spans="1:17" ht="15" customHeight="1">
      <c r="A121" t="s">
        <v>565</v>
      </c>
      <c r="B121" t="s">
        <v>505</v>
      </c>
      <c r="C121" t="s">
        <v>34</v>
      </c>
      <c r="D121" t="s">
        <v>35</v>
      </c>
      <c r="E121" t="s">
        <v>36</v>
      </c>
      <c r="F121" t="s">
        <v>37</v>
      </c>
      <c r="G121" t="s">
        <v>38</v>
      </c>
      <c r="H121" t="s">
        <v>39</v>
      </c>
      <c r="I121" t="s">
        <v>40</v>
      </c>
      <c r="J121" t="s">
        <v>41</v>
      </c>
      <c r="K121" t="s">
        <v>67</v>
      </c>
      <c r="L121" t="s">
        <v>68</v>
      </c>
      <c r="M121" t="s">
        <v>69</v>
      </c>
      <c r="N121" t="s">
        <v>60</v>
      </c>
      <c r="O121" t="s">
        <v>61</v>
      </c>
      <c r="P121" t="s">
        <v>55</v>
      </c>
      <c r="Q121" t="s">
        <v>48</v>
      </c>
    </row>
    <row r="122" spans="1:17" ht="15" customHeight="1">
      <c r="A122" t="s">
        <v>566</v>
      </c>
      <c r="B122" t="s">
        <v>505</v>
      </c>
      <c r="C122" t="s">
        <v>99</v>
      </c>
      <c r="D122" t="s">
        <v>506</v>
      </c>
      <c r="E122" t="s">
        <v>507</v>
      </c>
      <c r="F122" t="s">
        <v>102</v>
      </c>
      <c r="G122" t="s">
        <v>508</v>
      </c>
      <c r="H122" t="s">
        <v>509</v>
      </c>
      <c r="I122" t="s">
        <v>510</v>
      </c>
      <c r="J122" t="s">
        <v>511</v>
      </c>
      <c r="K122" t="s">
        <v>567</v>
      </c>
      <c r="L122" t="s">
        <v>568</v>
      </c>
      <c r="M122" t="s">
        <v>569</v>
      </c>
      <c r="N122" t="s">
        <v>29</v>
      </c>
      <c r="O122" t="s">
        <v>30</v>
      </c>
      <c r="P122" t="s">
        <v>31</v>
      </c>
      <c r="Q122" t="s">
        <v>515</v>
      </c>
    </row>
    <row r="123" spans="1:17" ht="15" customHeight="1">
      <c r="A123" t="s">
        <v>570</v>
      </c>
      <c r="B123" t="s">
        <v>505</v>
      </c>
      <c r="C123" t="s">
        <v>99</v>
      </c>
      <c r="D123" t="s">
        <v>506</v>
      </c>
      <c r="E123" t="s">
        <v>507</v>
      </c>
      <c r="F123" t="s">
        <v>102</v>
      </c>
      <c r="G123" t="s">
        <v>508</v>
      </c>
      <c r="H123" t="s">
        <v>509</v>
      </c>
      <c r="I123" t="s">
        <v>510</v>
      </c>
      <c r="J123" t="s">
        <v>511</v>
      </c>
      <c r="K123" t="s">
        <v>571</v>
      </c>
      <c r="L123" t="s">
        <v>572</v>
      </c>
      <c r="M123" t="s">
        <v>573</v>
      </c>
      <c r="N123" t="s">
        <v>45</v>
      </c>
      <c r="O123" t="s">
        <v>46</v>
      </c>
      <c r="Q123" t="s">
        <v>515</v>
      </c>
    </row>
    <row r="124" spans="1:17" ht="15" customHeight="1">
      <c r="A124" t="s">
        <v>574</v>
      </c>
      <c r="B124" t="s">
        <v>505</v>
      </c>
      <c r="C124" t="s">
        <v>99</v>
      </c>
      <c r="D124" t="s">
        <v>575</v>
      </c>
      <c r="E124" t="s">
        <v>576</v>
      </c>
      <c r="F124" t="s">
        <v>102</v>
      </c>
      <c r="G124" t="s">
        <v>577</v>
      </c>
      <c r="H124" t="s">
        <v>578</v>
      </c>
      <c r="I124" t="s">
        <v>576</v>
      </c>
      <c r="J124" t="s">
        <v>579</v>
      </c>
      <c r="K124" t="s">
        <v>71</v>
      </c>
      <c r="L124" t="s">
        <v>72</v>
      </c>
      <c r="M124" t="s">
        <v>73</v>
      </c>
      <c r="N124" t="s">
        <v>29</v>
      </c>
      <c r="O124" t="s">
        <v>30</v>
      </c>
      <c r="P124" t="s">
        <v>31</v>
      </c>
      <c r="Q124" t="s">
        <v>580</v>
      </c>
    </row>
    <row r="125" spans="1:17" ht="15" customHeight="1">
      <c r="A125" t="s">
        <v>581</v>
      </c>
      <c r="B125" t="s">
        <v>505</v>
      </c>
      <c r="C125" t="s">
        <v>99</v>
      </c>
      <c r="D125" t="s">
        <v>506</v>
      </c>
      <c r="E125" t="s">
        <v>507</v>
      </c>
      <c r="F125" t="s">
        <v>102</v>
      </c>
      <c r="G125" t="s">
        <v>508</v>
      </c>
      <c r="H125" t="s">
        <v>509</v>
      </c>
      <c r="I125" t="s">
        <v>510</v>
      </c>
      <c r="J125" t="s">
        <v>511</v>
      </c>
      <c r="K125" t="s">
        <v>71</v>
      </c>
      <c r="L125" t="s">
        <v>72</v>
      </c>
      <c r="M125" t="s">
        <v>73</v>
      </c>
      <c r="N125" t="s">
        <v>29</v>
      </c>
      <c r="O125" t="s">
        <v>30</v>
      </c>
      <c r="P125" t="s">
        <v>31</v>
      </c>
      <c r="Q125" t="s">
        <v>515</v>
      </c>
    </row>
    <row r="126" spans="1:17" ht="15" customHeight="1">
      <c r="A126" t="s">
        <v>582</v>
      </c>
      <c r="B126" t="s">
        <v>505</v>
      </c>
      <c r="C126" t="s">
        <v>34</v>
      </c>
      <c r="D126" t="s">
        <v>35</v>
      </c>
      <c r="E126" t="s">
        <v>36</v>
      </c>
      <c r="F126" t="s">
        <v>37</v>
      </c>
      <c r="G126" t="s">
        <v>38</v>
      </c>
      <c r="H126" t="s">
        <v>39</v>
      </c>
      <c r="I126" t="s">
        <v>40</v>
      </c>
      <c r="J126" t="s">
        <v>41</v>
      </c>
      <c r="K126" t="s">
        <v>71</v>
      </c>
      <c r="L126" t="s">
        <v>72</v>
      </c>
      <c r="M126" t="s">
        <v>73</v>
      </c>
      <c r="N126" t="s">
        <v>29</v>
      </c>
      <c r="O126" t="s">
        <v>30</v>
      </c>
      <c r="P126" t="s">
        <v>31</v>
      </c>
      <c r="Q126" t="s">
        <v>48</v>
      </c>
    </row>
    <row r="127" spans="1:17" ht="15" customHeight="1">
      <c r="A127" t="s">
        <v>583</v>
      </c>
      <c r="B127" t="s">
        <v>505</v>
      </c>
      <c r="C127" t="s">
        <v>99</v>
      </c>
      <c r="D127" t="s">
        <v>506</v>
      </c>
      <c r="E127" t="s">
        <v>507</v>
      </c>
      <c r="F127" t="s">
        <v>102</v>
      </c>
      <c r="G127" t="s">
        <v>508</v>
      </c>
      <c r="H127" t="s">
        <v>509</v>
      </c>
      <c r="I127" t="s">
        <v>510</v>
      </c>
      <c r="J127" t="s">
        <v>511</v>
      </c>
      <c r="K127" t="s">
        <v>75</v>
      </c>
      <c r="L127" t="s">
        <v>76</v>
      </c>
      <c r="M127" t="s">
        <v>77</v>
      </c>
      <c r="N127" t="s">
        <v>53</v>
      </c>
      <c r="O127" t="s">
        <v>78</v>
      </c>
      <c r="P127" t="s">
        <v>79</v>
      </c>
      <c r="Q127" t="s">
        <v>515</v>
      </c>
    </row>
    <row r="128" spans="1:17" ht="15" customHeight="1">
      <c r="A128" t="s">
        <v>584</v>
      </c>
      <c r="B128" t="s">
        <v>505</v>
      </c>
      <c r="C128" t="s">
        <v>585</v>
      </c>
      <c r="D128" t="s">
        <v>586</v>
      </c>
      <c r="E128" t="s">
        <v>587</v>
      </c>
      <c r="F128" t="s">
        <v>588</v>
      </c>
      <c r="G128" t="s">
        <v>589</v>
      </c>
      <c r="H128" t="s">
        <v>590</v>
      </c>
      <c r="I128" t="s">
        <v>591</v>
      </c>
      <c r="K128" t="s">
        <v>75</v>
      </c>
      <c r="L128" t="s">
        <v>76</v>
      </c>
      <c r="M128" t="s">
        <v>77</v>
      </c>
      <c r="N128" t="s">
        <v>53</v>
      </c>
      <c r="O128" t="s">
        <v>78</v>
      </c>
      <c r="P128" t="s">
        <v>79</v>
      </c>
      <c r="Q128" t="s">
        <v>592</v>
      </c>
    </row>
    <row r="129" spans="1:17" ht="15" customHeight="1">
      <c r="A129" t="s">
        <v>593</v>
      </c>
      <c r="B129" t="s">
        <v>505</v>
      </c>
      <c r="C129" t="s">
        <v>34</v>
      </c>
      <c r="D129" t="s">
        <v>35</v>
      </c>
      <c r="E129" t="s">
        <v>36</v>
      </c>
      <c r="F129" t="s">
        <v>37</v>
      </c>
      <c r="G129" t="s">
        <v>38</v>
      </c>
      <c r="H129" t="s">
        <v>39</v>
      </c>
      <c r="I129" t="s">
        <v>40</v>
      </c>
      <c r="J129" t="s">
        <v>41</v>
      </c>
      <c r="K129" t="s">
        <v>75</v>
      </c>
      <c r="L129" t="s">
        <v>76</v>
      </c>
      <c r="M129" t="s">
        <v>77</v>
      </c>
      <c r="N129" t="s">
        <v>53</v>
      </c>
      <c r="O129" t="s">
        <v>78</v>
      </c>
      <c r="P129" t="s">
        <v>79</v>
      </c>
      <c r="Q129" t="s">
        <v>48</v>
      </c>
    </row>
    <row r="130" spans="1:17" ht="15" customHeight="1">
      <c r="A130" t="s">
        <v>594</v>
      </c>
      <c r="B130" t="s">
        <v>505</v>
      </c>
      <c r="C130" t="s">
        <v>34</v>
      </c>
      <c r="D130" t="s">
        <v>35</v>
      </c>
      <c r="E130" t="s">
        <v>36</v>
      </c>
      <c r="F130" t="s">
        <v>37</v>
      </c>
      <c r="G130" t="s">
        <v>38</v>
      </c>
      <c r="H130" t="s">
        <v>39</v>
      </c>
      <c r="I130" t="s">
        <v>40</v>
      </c>
      <c r="J130" t="s">
        <v>41</v>
      </c>
      <c r="K130" t="s">
        <v>81</v>
      </c>
      <c r="L130" t="s">
        <v>82</v>
      </c>
      <c r="M130" t="s">
        <v>83</v>
      </c>
      <c r="N130" t="s">
        <v>60</v>
      </c>
      <c r="O130" t="s">
        <v>84</v>
      </c>
      <c r="P130" t="s">
        <v>55</v>
      </c>
      <c r="Q130" t="s">
        <v>48</v>
      </c>
    </row>
    <row r="131" spans="1:17" ht="15" customHeight="1">
      <c r="A131" t="s">
        <v>595</v>
      </c>
      <c r="B131" t="s">
        <v>505</v>
      </c>
      <c r="C131" t="s">
        <v>99</v>
      </c>
      <c r="D131" t="s">
        <v>506</v>
      </c>
      <c r="E131" t="s">
        <v>507</v>
      </c>
      <c r="F131" t="s">
        <v>102</v>
      </c>
      <c r="G131" t="s">
        <v>508</v>
      </c>
      <c r="H131" t="s">
        <v>509</v>
      </c>
      <c r="I131" t="s">
        <v>510</v>
      </c>
      <c r="J131" t="s">
        <v>511</v>
      </c>
      <c r="K131" t="s">
        <v>596</v>
      </c>
      <c r="L131" t="s">
        <v>597</v>
      </c>
      <c r="M131" t="s">
        <v>598</v>
      </c>
      <c r="N131" t="s">
        <v>45</v>
      </c>
      <c r="O131" t="s">
        <v>46</v>
      </c>
      <c r="P131" t="s">
        <v>47</v>
      </c>
      <c r="Q131" t="s">
        <v>515</v>
      </c>
    </row>
    <row r="132" spans="1:17" ht="15" customHeight="1">
      <c r="A132" t="s">
        <v>599</v>
      </c>
      <c r="B132" t="s">
        <v>505</v>
      </c>
      <c r="C132" t="s">
        <v>34</v>
      </c>
      <c r="D132" t="s">
        <v>35</v>
      </c>
      <c r="E132" t="s">
        <v>36</v>
      </c>
      <c r="F132" t="s">
        <v>37</v>
      </c>
      <c r="G132" t="s">
        <v>38</v>
      </c>
      <c r="H132" t="s">
        <v>39</v>
      </c>
      <c r="I132" t="s">
        <v>40</v>
      </c>
      <c r="J132" t="s">
        <v>41</v>
      </c>
      <c r="K132" t="s">
        <v>596</v>
      </c>
      <c r="L132" t="s">
        <v>597</v>
      </c>
      <c r="M132" t="s">
        <v>598</v>
      </c>
      <c r="N132" t="s">
        <v>45</v>
      </c>
      <c r="O132" t="s">
        <v>46</v>
      </c>
      <c r="P132" t="s">
        <v>47</v>
      </c>
      <c r="Q132" t="s">
        <v>48</v>
      </c>
    </row>
    <row r="133" spans="1:17" ht="15" customHeight="1">
      <c r="A133" t="s">
        <v>600</v>
      </c>
      <c r="B133" t="s">
        <v>505</v>
      </c>
      <c r="C133" t="s">
        <v>34</v>
      </c>
      <c r="D133" t="s">
        <v>35</v>
      </c>
      <c r="E133" t="s">
        <v>36</v>
      </c>
      <c r="F133" t="s">
        <v>37</v>
      </c>
      <c r="G133" t="s">
        <v>38</v>
      </c>
      <c r="H133" t="s">
        <v>39</v>
      </c>
      <c r="I133" t="s">
        <v>40</v>
      </c>
      <c r="J133" t="s">
        <v>41</v>
      </c>
      <c r="K133" t="s">
        <v>86</v>
      </c>
      <c r="L133" t="s">
        <v>87</v>
      </c>
      <c r="M133" t="s">
        <v>88</v>
      </c>
      <c r="N133" t="s">
        <v>60</v>
      </c>
      <c r="O133" t="s">
        <v>89</v>
      </c>
      <c r="P133" t="s">
        <v>55</v>
      </c>
      <c r="Q133" t="s">
        <v>48</v>
      </c>
    </row>
    <row r="134" spans="1:17" ht="15" customHeight="1">
      <c r="A134" t="s">
        <v>601</v>
      </c>
      <c r="B134" t="s">
        <v>505</v>
      </c>
      <c r="C134" t="s">
        <v>99</v>
      </c>
      <c r="D134" t="s">
        <v>506</v>
      </c>
      <c r="E134" t="s">
        <v>507</v>
      </c>
      <c r="F134" t="s">
        <v>102</v>
      </c>
      <c r="G134" t="s">
        <v>508</v>
      </c>
      <c r="H134" t="s">
        <v>509</v>
      </c>
      <c r="I134" t="s">
        <v>510</v>
      </c>
      <c r="J134" t="s">
        <v>511</v>
      </c>
      <c r="K134" t="s">
        <v>602</v>
      </c>
      <c r="L134" t="s">
        <v>603</v>
      </c>
      <c r="M134" t="s">
        <v>604</v>
      </c>
      <c r="N134" t="s">
        <v>45</v>
      </c>
      <c r="O134" t="s">
        <v>46</v>
      </c>
      <c r="Q134" t="s">
        <v>515</v>
      </c>
    </row>
    <row r="135" spans="1:17" ht="15" customHeight="1">
      <c r="A135" t="s">
        <v>605</v>
      </c>
      <c r="B135" t="s">
        <v>505</v>
      </c>
      <c r="C135" t="s">
        <v>34</v>
      </c>
      <c r="D135" t="s">
        <v>35</v>
      </c>
      <c r="E135" t="s">
        <v>36</v>
      </c>
      <c r="F135" t="s">
        <v>37</v>
      </c>
      <c r="G135" t="s">
        <v>38</v>
      </c>
      <c r="H135" t="s">
        <v>39</v>
      </c>
      <c r="I135" t="s">
        <v>40</v>
      </c>
      <c r="J135" t="s">
        <v>41</v>
      </c>
      <c r="K135" t="s">
        <v>91</v>
      </c>
      <c r="L135" t="s">
        <v>92</v>
      </c>
      <c r="M135" t="s">
        <v>93</v>
      </c>
      <c r="N135" t="s">
        <v>60</v>
      </c>
      <c r="O135" t="s">
        <v>84</v>
      </c>
      <c r="P135" t="s">
        <v>55</v>
      </c>
      <c r="Q135" t="s">
        <v>48</v>
      </c>
    </row>
    <row r="136" spans="1:17" ht="15" customHeight="1">
      <c r="A136" t="s">
        <v>606</v>
      </c>
      <c r="B136" t="s">
        <v>505</v>
      </c>
      <c r="C136" t="s">
        <v>99</v>
      </c>
      <c r="D136" t="s">
        <v>506</v>
      </c>
      <c r="E136" t="s">
        <v>507</v>
      </c>
      <c r="F136" t="s">
        <v>102</v>
      </c>
      <c r="G136" t="s">
        <v>508</v>
      </c>
      <c r="H136" t="s">
        <v>509</v>
      </c>
      <c r="I136" t="s">
        <v>510</v>
      </c>
      <c r="J136" t="s">
        <v>511</v>
      </c>
      <c r="K136" t="s">
        <v>95</v>
      </c>
      <c r="L136" t="s">
        <v>96</v>
      </c>
      <c r="M136" t="s">
        <v>97</v>
      </c>
      <c r="N136" t="s">
        <v>45</v>
      </c>
      <c r="O136" t="s">
        <v>46</v>
      </c>
      <c r="P136" t="s">
        <v>47</v>
      </c>
      <c r="Q136" t="s">
        <v>515</v>
      </c>
    </row>
    <row r="137" spans="1:17" ht="15" customHeight="1">
      <c r="A137" t="s">
        <v>607</v>
      </c>
      <c r="B137" t="s">
        <v>505</v>
      </c>
      <c r="C137" t="s">
        <v>34</v>
      </c>
      <c r="D137" t="s">
        <v>35</v>
      </c>
      <c r="E137" t="s">
        <v>36</v>
      </c>
      <c r="F137" t="s">
        <v>37</v>
      </c>
      <c r="G137" t="s">
        <v>38</v>
      </c>
      <c r="H137" t="s">
        <v>39</v>
      </c>
      <c r="I137" t="s">
        <v>40</v>
      </c>
      <c r="J137" t="s">
        <v>41</v>
      </c>
      <c r="K137" t="s">
        <v>95</v>
      </c>
      <c r="L137" t="s">
        <v>96</v>
      </c>
      <c r="M137" t="s">
        <v>97</v>
      </c>
      <c r="N137" t="s">
        <v>45</v>
      </c>
      <c r="O137" t="s">
        <v>46</v>
      </c>
      <c r="P137" t="s">
        <v>47</v>
      </c>
      <c r="Q137" t="s">
        <v>48</v>
      </c>
    </row>
    <row r="138" spans="1:17" ht="15" customHeight="1">
      <c r="A138" t="s">
        <v>608</v>
      </c>
      <c r="B138" t="s">
        <v>505</v>
      </c>
      <c r="C138" t="s">
        <v>99</v>
      </c>
      <c r="D138" t="s">
        <v>609</v>
      </c>
      <c r="E138" t="s">
        <v>610</v>
      </c>
      <c r="F138" t="s">
        <v>102</v>
      </c>
      <c r="G138" t="s">
        <v>611</v>
      </c>
      <c r="H138" t="s">
        <v>612</v>
      </c>
      <c r="I138" t="s">
        <v>610</v>
      </c>
      <c r="J138" t="s">
        <v>613</v>
      </c>
      <c r="K138" t="s">
        <v>106</v>
      </c>
      <c r="L138" t="s">
        <v>107</v>
      </c>
      <c r="M138" t="s">
        <v>108</v>
      </c>
      <c r="N138" t="s">
        <v>45</v>
      </c>
      <c r="O138" t="s">
        <v>46</v>
      </c>
      <c r="P138" t="s">
        <v>47</v>
      </c>
      <c r="Q138" t="s">
        <v>614</v>
      </c>
    </row>
    <row r="139" spans="1:17" ht="15" customHeight="1">
      <c r="A139" t="s">
        <v>615</v>
      </c>
      <c r="B139" t="s">
        <v>505</v>
      </c>
      <c r="C139" t="s">
        <v>99</v>
      </c>
      <c r="D139" t="s">
        <v>506</v>
      </c>
      <c r="E139" t="s">
        <v>507</v>
      </c>
      <c r="F139" t="s">
        <v>102</v>
      </c>
      <c r="G139" t="s">
        <v>508</v>
      </c>
      <c r="H139" t="s">
        <v>509</v>
      </c>
      <c r="I139" t="s">
        <v>510</v>
      </c>
      <c r="J139" t="s">
        <v>511</v>
      </c>
      <c r="K139" t="s">
        <v>106</v>
      </c>
      <c r="L139" t="s">
        <v>107</v>
      </c>
      <c r="M139" t="s">
        <v>108</v>
      </c>
      <c r="N139" t="s">
        <v>45</v>
      </c>
      <c r="O139" t="s">
        <v>46</v>
      </c>
      <c r="P139" t="s">
        <v>47</v>
      </c>
      <c r="Q139" t="s">
        <v>515</v>
      </c>
    </row>
    <row r="140" spans="1:17" ht="15" customHeight="1">
      <c r="A140" t="s">
        <v>616</v>
      </c>
      <c r="B140" t="s">
        <v>505</v>
      </c>
      <c r="C140" t="s">
        <v>34</v>
      </c>
      <c r="D140" t="s">
        <v>35</v>
      </c>
      <c r="E140" t="s">
        <v>36</v>
      </c>
      <c r="F140" t="s">
        <v>37</v>
      </c>
      <c r="G140" t="s">
        <v>38</v>
      </c>
      <c r="H140" t="s">
        <v>39</v>
      </c>
      <c r="I140" t="s">
        <v>40</v>
      </c>
      <c r="J140" t="s">
        <v>41</v>
      </c>
      <c r="K140" t="s">
        <v>106</v>
      </c>
      <c r="L140" t="s">
        <v>107</v>
      </c>
      <c r="M140" t="s">
        <v>108</v>
      </c>
      <c r="N140" t="s">
        <v>45</v>
      </c>
      <c r="O140" t="s">
        <v>46</v>
      </c>
      <c r="P140" t="s">
        <v>47</v>
      </c>
      <c r="Q140" t="s">
        <v>48</v>
      </c>
    </row>
    <row r="141" spans="1:17" ht="15" customHeight="1">
      <c r="A141" t="s">
        <v>617</v>
      </c>
      <c r="B141" t="s">
        <v>505</v>
      </c>
      <c r="C141" t="s">
        <v>99</v>
      </c>
      <c r="D141" t="s">
        <v>609</v>
      </c>
      <c r="E141" t="s">
        <v>610</v>
      </c>
      <c r="F141" t="s">
        <v>102</v>
      </c>
      <c r="G141" t="s">
        <v>611</v>
      </c>
      <c r="H141" t="s">
        <v>612</v>
      </c>
      <c r="I141" t="s">
        <v>610</v>
      </c>
      <c r="J141" t="s">
        <v>613</v>
      </c>
      <c r="K141" t="s">
        <v>112</v>
      </c>
      <c r="L141" t="s">
        <v>113</v>
      </c>
      <c r="M141" t="s">
        <v>114</v>
      </c>
      <c r="N141" t="s">
        <v>45</v>
      </c>
      <c r="O141" t="s">
        <v>46</v>
      </c>
      <c r="P141" t="s">
        <v>47</v>
      </c>
      <c r="Q141" t="s">
        <v>614</v>
      </c>
    </row>
    <row r="142" spans="1:17" ht="15" customHeight="1">
      <c r="A142" t="s">
        <v>618</v>
      </c>
      <c r="B142" t="s">
        <v>505</v>
      </c>
      <c r="C142" t="s">
        <v>99</v>
      </c>
      <c r="D142" t="s">
        <v>506</v>
      </c>
      <c r="E142" t="s">
        <v>507</v>
      </c>
      <c r="F142" t="s">
        <v>102</v>
      </c>
      <c r="G142" t="s">
        <v>508</v>
      </c>
      <c r="H142" t="s">
        <v>509</v>
      </c>
      <c r="I142" t="s">
        <v>510</v>
      </c>
      <c r="J142" t="s">
        <v>511</v>
      </c>
      <c r="K142" t="s">
        <v>112</v>
      </c>
      <c r="L142" t="s">
        <v>113</v>
      </c>
      <c r="M142" t="s">
        <v>114</v>
      </c>
      <c r="N142" t="s">
        <v>45</v>
      </c>
      <c r="O142" t="s">
        <v>46</v>
      </c>
      <c r="P142" t="s">
        <v>47</v>
      </c>
      <c r="Q142" t="s">
        <v>515</v>
      </c>
    </row>
    <row r="143" spans="1:17" ht="15" customHeight="1">
      <c r="A143" t="s">
        <v>619</v>
      </c>
      <c r="B143" t="s">
        <v>505</v>
      </c>
      <c r="C143" t="s">
        <v>134</v>
      </c>
      <c r="D143" t="s">
        <v>539</v>
      </c>
      <c r="E143" t="s">
        <v>539</v>
      </c>
      <c r="F143" t="s">
        <v>137</v>
      </c>
      <c r="G143" t="s">
        <v>540</v>
      </c>
      <c r="H143" t="s">
        <v>541</v>
      </c>
      <c r="I143" t="s">
        <v>539</v>
      </c>
      <c r="J143" t="s">
        <v>542</v>
      </c>
      <c r="K143" t="s">
        <v>112</v>
      </c>
      <c r="L143" t="s">
        <v>113</v>
      </c>
      <c r="M143" t="s">
        <v>114</v>
      </c>
      <c r="N143" t="s">
        <v>45</v>
      </c>
      <c r="O143" t="s">
        <v>46</v>
      </c>
      <c r="P143" t="s">
        <v>47</v>
      </c>
      <c r="Q143" t="s">
        <v>620</v>
      </c>
    </row>
    <row r="144" spans="1:17" ht="15" customHeight="1">
      <c r="A144" t="s">
        <v>621</v>
      </c>
      <c r="B144" t="s">
        <v>505</v>
      </c>
      <c r="C144" t="s">
        <v>34</v>
      </c>
      <c r="D144" t="s">
        <v>35</v>
      </c>
      <c r="E144" t="s">
        <v>36</v>
      </c>
      <c r="F144" t="s">
        <v>37</v>
      </c>
      <c r="G144" t="s">
        <v>38</v>
      </c>
      <c r="H144" t="s">
        <v>39</v>
      </c>
      <c r="I144" t="s">
        <v>40</v>
      </c>
      <c r="J144" t="s">
        <v>41</v>
      </c>
      <c r="K144" t="s">
        <v>112</v>
      </c>
      <c r="L144" t="s">
        <v>113</v>
      </c>
      <c r="M144" t="s">
        <v>114</v>
      </c>
      <c r="N144" t="s">
        <v>45</v>
      </c>
      <c r="O144" t="s">
        <v>46</v>
      </c>
      <c r="P144" t="s">
        <v>47</v>
      </c>
      <c r="Q144" t="s">
        <v>48</v>
      </c>
    </row>
    <row r="145" spans="1:17" ht="15" customHeight="1">
      <c r="A145" t="s">
        <v>622</v>
      </c>
      <c r="B145" t="s">
        <v>505</v>
      </c>
      <c r="C145" t="s">
        <v>99</v>
      </c>
      <c r="D145" t="s">
        <v>263</v>
      </c>
      <c r="E145" t="s">
        <v>623</v>
      </c>
      <c r="F145" t="s">
        <v>102</v>
      </c>
      <c r="G145" t="s">
        <v>265</v>
      </c>
      <c r="H145" t="s">
        <v>624</v>
      </c>
      <c r="I145" t="s">
        <v>623</v>
      </c>
      <c r="J145" t="s">
        <v>625</v>
      </c>
      <c r="K145" t="s">
        <v>116</v>
      </c>
      <c r="L145" t="s">
        <v>117</v>
      </c>
      <c r="M145" t="s">
        <v>118</v>
      </c>
      <c r="N145" t="s">
        <v>45</v>
      </c>
      <c r="O145" t="s">
        <v>46</v>
      </c>
      <c r="P145" t="s">
        <v>47</v>
      </c>
      <c r="Q145" t="s">
        <v>626</v>
      </c>
    </row>
    <row r="146" spans="1:17" ht="15" customHeight="1">
      <c r="A146" t="s">
        <v>627</v>
      </c>
      <c r="B146" t="s">
        <v>505</v>
      </c>
      <c r="C146" t="s">
        <v>99</v>
      </c>
      <c r="D146" t="s">
        <v>506</v>
      </c>
      <c r="E146" t="s">
        <v>507</v>
      </c>
      <c r="F146" t="s">
        <v>102</v>
      </c>
      <c r="G146" t="s">
        <v>508</v>
      </c>
      <c r="H146" t="s">
        <v>509</v>
      </c>
      <c r="I146" t="s">
        <v>510</v>
      </c>
      <c r="J146" t="s">
        <v>511</v>
      </c>
      <c r="K146" t="s">
        <v>116</v>
      </c>
      <c r="L146" t="s">
        <v>117</v>
      </c>
      <c r="M146" t="s">
        <v>118</v>
      </c>
      <c r="N146" t="s">
        <v>45</v>
      </c>
      <c r="O146" t="s">
        <v>46</v>
      </c>
      <c r="P146" t="s">
        <v>47</v>
      </c>
      <c r="Q146" t="s">
        <v>515</v>
      </c>
    </row>
    <row r="147" spans="1:17" ht="15" customHeight="1">
      <c r="A147" t="s">
        <v>628</v>
      </c>
      <c r="B147" t="s">
        <v>505</v>
      </c>
      <c r="C147" t="s">
        <v>34</v>
      </c>
      <c r="D147" t="s">
        <v>35</v>
      </c>
      <c r="E147" t="s">
        <v>36</v>
      </c>
      <c r="F147" t="s">
        <v>37</v>
      </c>
      <c r="G147" t="s">
        <v>38</v>
      </c>
      <c r="H147" t="s">
        <v>39</v>
      </c>
      <c r="I147" t="s">
        <v>40</v>
      </c>
      <c r="J147" t="s">
        <v>41</v>
      </c>
      <c r="K147" t="s">
        <v>116</v>
      </c>
      <c r="L147" t="s">
        <v>117</v>
      </c>
      <c r="M147" t="s">
        <v>118</v>
      </c>
      <c r="N147" t="s">
        <v>45</v>
      </c>
      <c r="O147" t="s">
        <v>46</v>
      </c>
      <c r="P147" t="s">
        <v>47</v>
      </c>
      <c r="Q147" t="s">
        <v>48</v>
      </c>
    </row>
    <row r="148" spans="1:17" ht="15" customHeight="1">
      <c r="A148" t="s">
        <v>629</v>
      </c>
      <c r="B148" t="s">
        <v>505</v>
      </c>
      <c r="C148" t="s">
        <v>34</v>
      </c>
      <c r="D148" t="s">
        <v>35</v>
      </c>
      <c r="E148" t="s">
        <v>36</v>
      </c>
      <c r="F148" t="s">
        <v>37</v>
      </c>
      <c r="G148" t="s">
        <v>38</v>
      </c>
      <c r="H148" t="s">
        <v>39</v>
      </c>
      <c r="I148" t="s">
        <v>40</v>
      </c>
      <c r="J148" t="s">
        <v>41</v>
      </c>
      <c r="K148" t="s">
        <v>120</v>
      </c>
      <c r="L148" t="s">
        <v>121</v>
      </c>
      <c r="M148" t="s">
        <v>122</v>
      </c>
      <c r="N148" t="s">
        <v>53</v>
      </c>
      <c r="O148" t="s">
        <v>123</v>
      </c>
      <c r="P148" t="s">
        <v>124</v>
      </c>
      <c r="Q148" t="s">
        <v>48</v>
      </c>
    </row>
    <row r="149" spans="1:17" ht="15" customHeight="1">
      <c r="A149" t="s">
        <v>630</v>
      </c>
      <c r="B149" t="s">
        <v>505</v>
      </c>
      <c r="C149" t="s">
        <v>34</v>
      </c>
      <c r="D149" t="s">
        <v>35</v>
      </c>
      <c r="E149" t="s">
        <v>36</v>
      </c>
      <c r="F149" t="s">
        <v>37</v>
      </c>
      <c r="G149" t="s">
        <v>38</v>
      </c>
      <c r="H149" t="s">
        <v>39</v>
      </c>
      <c r="I149" t="s">
        <v>40</v>
      </c>
      <c r="J149" t="s">
        <v>41</v>
      </c>
      <c r="K149" t="s">
        <v>631</v>
      </c>
      <c r="L149" t="s">
        <v>632</v>
      </c>
      <c r="M149" t="s">
        <v>633</v>
      </c>
      <c r="N149" t="s">
        <v>29</v>
      </c>
      <c r="O149" t="s">
        <v>30</v>
      </c>
      <c r="P149" t="s">
        <v>31</v>
      </c>
      <c r="Q149" t="s">
        <v>48</v>
      </c>
    </row>
    <row r="150" spans="1:17" ht="15" customHeight="1">
      <c r="A150" t="s">
        <v>634</v>
      </c>
      <c r="B150" t="s">
        <v>505</v>
      </c>
      <c r="C150" t="s">
        <v>99</v>
      </c>
      <c r="D150" t="s">
        <v>575</v>
      </c>
      <c r="E150" t="s">
        <v>576</v>
      </c>
      <c r="F150" t="s">
        <v>102</v>
      </c>
      <c r="G150" t="s">
        <v>577</v>
      </c>
      <c r="H150" t="s">
        <v>578</v>
      </c>
      <c r="I150" t="s">
        <v>576</v>
      </c>
      <c r="J150" t="s">
        <v>579</v>
      </c>
      <c r="K150" t="s">
        <v>635</v>
      </c>
      <c r="L150" t="s">
        <v>636</v>
      </c>
      <c r="M150" t="s">
        <v>637</v>
      </c>
      <c r="N150" t="s">
        <v>29</v>
      </c>
      <c r="O150" t="s">
        <v>30</v>
      </c>
      <c r="P150" t="s">
        <v>31</v>
      </c>
      <c r="Q150" t="s">
        <v>580</v>
      </c>
    </row>
    <row r="151" spans="1:17" ht="15" customHeight="1">
      <c r="A151" t="s">
        <v>638</v>
      </c>
      <c r="B151" t="s">
        <v>505</v>
      </c>
      <c r="C151" t="s">
        <v>34</v>
      </c>
      <c r="D151" t="s">
        <v>35</v>
      </c>
      <c r="E151" t="s">
        <v>36</v>
      </c>
      <c r="F151" t="s">
        <v>37</v>
      </c>
      <c r="G151" t="s">
        <v>38</v>
      </c>
      <c r="H151" t="s">
        <v>39</v>
      </c>
      <c r="I151" t="s">
        <v>40</v>
      </c>
      <c r="J151" t="s">
        <v>41</v>
      </c>
      <c r="K151" t="s">
        <v>635</v>
      </c>
      <c r="L151" t="s">
        <v>636</v>
      </c>
      <c r="M151" t="s">
        <v>637</v>
      </c>
      <c r="N151" t="s">
        <v>29</v>
      </c>
      <c r="O151" t="s">
        <v>30</v>
      </c>
      <c r="P151" t="s">
        <v>31</v>
      </c>
      <c r="Q151" t="s">
        <v>48</v>
      </c>
    </row>
    <row r="152" spans="1:17" ht="15" customHeight="1">
      <c r="A152" t="s">
        <v>639</v>
      </c>
      <c r="B152" t="s">
        <v>505</v>
      </c>
      <c r="C152" t="s">
        <v>99</v>
      </c>
      <c r="D152" t="s">
        <v>609</v>
      </c>
      <c r="E152" t="s">
        <v>610</v>
      </c>
      <c r="F152" t="s">
        <v>102</v>
      </c>
      <c r="G152" t="s">
        <v>611</v>
      </c>
      <c r="H152" t="s">
        <v>612</v>
      </c>
      <c r="I152" t="s">
        <v>610</v>
      </c>
      <c r="J152" t="s">
        <v>613</v>
      </c>
      <c r="K152" t="s">
        <v>640</v>
      </c>
      <c r="L152" t="s">
        <v>641</v>
      </c>
      <c r="M152" t="s">
        <v>642</v>
      </c>
      <c r="N152" t="s">
        <v>45</v>
      </c>
      <c r="O152" t="s">
        <v>486</v>
      </c>
      <c r="P152" t="s">
        <v>47</v>
      </c>
      <c r="Q152" t="s">
        <v>643</v>
      </c>
    </row>
    <row r="153" spans="1:17" ht="15" customHeight="1">
      <c r="A153" t="s">
        <v>644</v>
      </c>
      <c r="B153" t="s">
        <v>505</v>
      </c>
      <c r="C153" t="s">
        <v>34</v>
      </c>
      <c r="D153" t="s">
        <v>35</v>
      </c>
      <c r="E153" t="s">
        <v>36</v>
      </c>
      <c r="F153" t="s">
        <v>37</v>
      </c>
      <c r="G153" t="s">
        <v>38</v>
      </c>
      <c r="H153" t="s">
        <v>39</v>
      </c>
      <c r="I153" t="s">
        <v>40</v>
      </c>
      <c r="J153" t="s">
        <v>41</v>
      </c>
      <c r="K153" t="s">
        <v>640</v>
      </c>
      <c r="L153" t="s">
        <v>641</v>
      </c>
      <c r="M153" t="s">
        <v>642</v>
      </c>
      <c r="N153" t="s">
        <v>45</v>
      </c>
      <c r="O153" t="s">
        <v>486</v>
      </c>
      <c r="P153" t="s">
        <v>47</v>
      </c>
      <c r="Q153" t="s">
        <v>48</v>
      </c>
    </row>
    <row r="154" spans="1:17" ht="15" customHeight="1">
      <c r="A154" t="s">
        <v>645</v>
      </c>
      <c r="B154" t="s">
        <v>505</v>
      </c>
      <c r="C154" t="s">
        <v>34</v>
      </c>
      <c r="D154" t="s">
        <v>35</v>
      </c>
      <c r="E154" t="s">
        <v>36</v>
      </c>
      <c r="F154" t="s">
        <v>37</v>
      </c>
      <c r="G154" t="s">
        <v>38</v>
      </c>
      <c r="H154" t="s">
        <v>39</v>
      </c>
      <c r="I154" t="s">
        <v>40</v>
      </c>
      <c r="J154" t="s">
        <v>41</v>
      </c>
      <c r="K154" t="s">
        <v>126</v>
      </c>
      <c r="L154" t="s">
        <v>127</v>
      </c>
      <c r="M154" t="s">
        <v>128</v>
      </c>
      <c r="N154" t="s">
        <v>60</v>
      </c>
      <c r="O154" t="s">
        <v>61</v>
      </c>
      <c r="P154" t="s">
        <v>55</v>
      </c>
      <c r="Q154" t="s">
        <v>48</v>
      </c>
    </row>
    <row r="155" spans="1:17" ht="15" customHeight="1">
      <c r="A155" t="s">
        <v>646</v>
      </c>
      <c r="B155" t="s">
        <v>505</v>
      </c>
      <c r="C155" t="s">
        <v>99</v>
      </c>
      <c r="D155" t="s">
        <v>506</v>
      </c>
      <c r="E155" t="s">
        <v>507</v>
      </c>
      <c r="F155" t="s">
        <v>102</v>
      </c>
      <c r="G155" t="s">
        <v>508</v>
      </c>
      <c r="H155" t="s">
        <v>509</v>
      </c>
      <c r="I155" t="s">
        <v>510</v>
      </c>
      <c r="J155" t="s">
        <v>511</v>
      </c>
      <c r="K155" t="s">
        <v>130</v>
      </c>
      <c r="L155" t="s">
        <v>131</v>
      </c>
      <c r="M155" t="s">
        <v>132</v>
      </c>
      <c r="N155" t="s">
        <v>45</v>
      </c>
      <c r="O155" t="s">
        <v>46</v>
      </c>
      <c r="P155" t="s">
        <v>47</v>
      </c>
      <c r="Q155" t="s">
        <v>515</v>
      </c>
    </row>
    <row r="156" spans="1:17" ht="15" customHeight="1">
      <c r="A156" t="s">
        <v>647</v>
      </c>
      <c r="B156" t="s">
        <v>505</v>
      </c>
      <c r="C156" t="s">
        <v>34</v>
      </c>
      <c r="D156" t="s">
        <v>35</v>
      </c>
      <c r="E156" t="s">
        <v>36</v>
      </c>
      <c r="F156" t="s">
        <v>37</v>
      </c>
      <c r="G156" t="s">
        <v>38</v>
      </c>
      <c r="H156" t="s">
        <v>39</v>
      </c>
      <c r="I156" t="s">
        <v>40</v>
      </c>
      <c r="J156" t="s">
        <v>41</v>
      </c>
      <c r="K156" t="s">
        <v>130</v>
      </c>
      <c r="L156" t="s">
        <v>131</v>
      </c>
      <c r="M156" t="s">
        <v>132</v>
      </c>
      <c r="N156" t="s">
        <v>45</v>
      </c>
      <c r="O156" t="s">
        <v>46</v>
      </c>
      <c r="P156" t="s">
        <v>47</v>
      </c>
      <c r="Q156" t="s">
        <v>48</v>
      </c>
    </row>
    <row r="157" spans="1:17" ht="15" customHeight="1">
      <c r="A157" t="s">
        <v>648</v>
      </c>
      <c r="B157" t="s">
        <v>505</v>
      </c>
      <c r="C157" t="s">
        <v>99</v>
      </c>
      <c r="D157" t="s">
        <v>506</v>
      </c>
      <c r="E157" t="s">
        <v>507</v>
      </c>
      <c r="F157" t="s">
        <v>102</v>
      </c>
      <c r="G157" t="s">
        <v>508</v>
      </c>
      <c r="H157" t="s">
        <v>509</v>
      </c>
      <c r="I157" t="s">
        <v>510</v>
      </c>
      <c r="J157" t="s">
        <v>511</v>
      </c>
      <c r="K157" t="s">
        <v>141</v>
      </c>
      <c r="L157" t="s">
        <v>142</v>
      </c>
      <c r="M157" t="s">
        <v>143</v>
      </c>
      <c r="N157" t="s">
        <v>53</v>
      </c>
      <c r="O157" t="s">
        <v>144</v>
      </c>
      <c r="P157" t="s">
        <v>124</v>
      </c>
      <c r="Q157" t="s">
        <v>515</v>
      </c>
    </row>
    <row r="158" spans="1:17" ht="15" customHeight="1">
      <c r="A158" t="s">
        <v>649</v>
      </c>
      <c r="B158" t="s">
        <v>505</v>
      </c>
      <c r="C158" t="s">
        <v>134</v>
      </c>
      <c r="D158" t="s">
        <v>539</v>
      </c>
      <c r="E158" t="s">
        <v>539</v>
      </c>
      <c r="F158" t="s">
        <v>137</v>
      </c>
      <c r="G158" t="s">
        <v>540</v>
      </c>
      <c r="H158" t="s">
        <v>541</v>
      </c>
      <c r="I158" t="s">
        <v>539</v>
      </c>
      <c r="J158" t="s">
        <v>542</v>
      </c>
      <c r="K158" t="s">
        <v>141</v>
      </c>
      <c r="L158" t="s">
        <v>142</v>
      </c>
      <c r="M158" t="s">
        <v>143</v>
      </c>
      <c r="N158" t="s">
        <v>53</v>
      </c>
      <c r="O158" t="s">
        <v>144</v>
      </c>
      <c r="P158" t="s">
        <v>124</v>
      </c>
      <c r="Q158" t="s">
        <v>650</v>
      </c>
    </row>
    <row r="159" spans="1:17" ht="15" customHeight="1">
      <c r="A159" t="s">
        <v>651</v>
      </c>
      <c r="B159" t="s">
        <v>505</v>
      </c>
      <c r="C159" t="s">
        <v>34</v>
      </c>
      <c r="D159" t="s">
        <v>35</v>
      </c>
      <c r="E159" t="s">
        <v>36</v>
      </c>
      <c r="F159" t="s">
        <v>37</v>
      </c>
      <c r="G159" t="s">
        <v>38</v>
      </c>
      <c r="H159" t="s">
        <v>39</v>
      </c>
      <c r="I159" t="s">
        <v>40</v>
      </c>
      <c r="J159" t="s">
        <v>41</v>
      </c>
      <c r="K159" t="s">
        <v>141</v>
      </c>
      <c r="L159" t="s">
        <v>142</v>
      </c>
      <c r="M159" t="s">
        <v>143</v>
      </c>
      <c r="N159" t="s">
        <v>53</v>
      </c>
      <c r="O159" t="s">
        <v>144</v>
      </c>
      <c r="P159" t="s">
        <v>124</v>
      </c>
      <c r="Q159" t="s">
        <v>48</v>
      </c>
    </row>
    <row r="160" spans="1:17" ht="15" customHeight="1">
      <c r="A160" t="s">
        <v>652</v>
      </c>
      <c r="B160" t="s">
        <v>505</v>
      </c>
      <c r="C160" t="s">
        <v>99</v>
      </c>
      <c r="D160" t="s">
        <v>575</v>
      </c>
      <c r="E160" t="s">
        <v>576</v>
      </c>
      <c r="F160" t="s">
        <v>102</v>
      </c>
      <c r="G160" t="s">
        <v>577</v>
      </c>
      <c r="H160" t="s">
        <v>578</v>
      </c>
      <c r="I160" t="s">
        <v>576</v>
      </c>
      <c r="J160" t="s">
        <v>579</v>
      </c>
      <c r="K160" t="s">
        <v>169</v>
      </c>
      <c r="L160" t="s">
        <v>170</v>
      </c>
      <c r="M160" t="s">
        <v>171</v>
      </c>
      <c r="N160" t="s">
        <v>29</v>
      </c>
      <c r="O160" t="s">
        <v>30</v>
      </c>
      <c r="P160" t="s">
        <v>31</v>
      </c>
      <c r="Q160" t="s">
        <v>580</v>
      </c>
    </row>
    <row r="161" spans="1:17" ht="15" customHeight="1">
      <c r="A161" t="s">
        <v>653</v>
      </c>
      <c r="B161" t="s">
        <v>505</v>
      </c>
      <c r="C161" t="s">
        <v>99</v>
      </c>
      <c r="D161" t="s">
        <v>506</v>
      </c>
      <c r="E161" t="s">
        <v>507</v>
      </c>
      <c r="F161" t="s">
        <v>102</v>
      </c>
      <c r="G161" t="s">
        <v>508</v>
      </c>
      <c r="H161" t="s">
        <v>509</v>
      </c>
      <c r="I161" t="s">
        <v>510</v>
      </c>
      <c r="J161" t="s">
        <v>511</v>
      </c>
      <c r="K161" t="s">
        <v>169</v>
      </c>
      <c r="L161" t="s">
        <v>170</v>
      </c>
      <c r="M161" t="s">
        <v>171</v>
      </c>
      <c r="N161" t="s">
        <v>29</v>
      </c>
      <c r="O161" t="s">
        <v>30</v>
      </c>
      <c r="P161" t="s">
        <v>31</v>
      </c>
      <c r="Q161" t="s">
        <v>515</v>
      </c>
    </row>
    <row r="162" spans="1:17" ht="15" customHeight="1">
      <c r="A162" t="s">
        <v>654</v>
      </c>
      <c r="B162" t="s">
        <v>505</v>
      </c>
      <c r="C162" t="s">
        <v>478</v>
      </c>
      <c r="D162" t="s">
        <v>557</v>
      </c>
      <c r="E162" t="s">
        <v>557</v>
      </c>
      <c r="F162" t="s">
        <v>480</v>
      </c>
      <c r="G162" t="s">
        <v>558</v>
      </c>
      <c r="H162" t="s">
        <v>558</v>
      </c>
      <c r="I162" t="s">
        <v>557</v>
      </c>
      <c r="J162" t="s">
        <v>559</v>
      </c>
      <c r="K162" t="s">
        <v>169</v>
      </c>
      <c r="L162" t="s">
        <v>170</v>
      </c>
      <c r="M162" t="s">
        <v>171</v>
      </c>
      <c r="N162" t="s">
        <v>29</v>
      </c>
      <c r="O162" t="s">
        <v>30</v>
      </c>
      <c r="P162" t="s">
        <v>31</v>
      </c>
      <c r="Q162" t="s">
        <v>563</v>
      </c>
    </row>
    <row r="163" spans="1:17" ht="15" customHeight="1">
      <c r="A163" t="s">
        <v>655</v>
      </c>
      <c r="B163" t="s">
        <v>505</v>
      </c>
      <c r="C163" t="s">
        <v>34</v>
      </c>
      <c r="D163" t="s">
        <v>35</v>
      </c>
      <c r="E163" t="s">
        <v>36</v>
      </c>
      <c r="F163" t="s">
        <v>37</v>
      </c>
      <c r="G163" t="s">
        <v>38</v>
      </c>
      <c r="H163" t="s">
        <v>39</v>
      </c>
      <c r="I163" t="s">
        <v>40</v>
      </c>
      <c r="J163" t="s">
        <v>41</v>
      </c>
      <c r="K163" t="s">
        <v>169</v>
      </c>
      <c r="L163" t="s">
        <v>170</v>
      </c>
      <c r="M163" t="s">
        <v>171</v>
      </c>
      <c r="N163" t="s">
        <v>29</v>
      </c>
      <c r="O163" t="s">
        <v>30</v>
      </c>
      <c r="P163" t="s">
        <v>31</v>
      </c>
      <c r="Q163" t="s">
        <v>48</v>
      </c>
    </row>
    <row r="164" spans="1:17" ht="15" customHeight="1">
      <c r="A164" t="s">
        <v>656</v>
      </c>
      <c r="B164" t="s">
        <v>505</v>
      </c>
      <c r="C164" t="s">
        <v>99</v>
      </c>
      <c r="D164" t="s">
        <v>575</v>
      </c>
      <c r="E164" t="s">
        <v>576</v>
      </c>
      <c r="F164" t="s">
        <v>102</v>
      </c>
      <c r="G164" t="s">
        <v>577</v>
      </c>
      <c r="H164" t="s">
        <v>578</v>
      </c>
      <c r="I164" t="s">
        <v>576</v>
      </c>
      <c r="J164" t="s">
        <v>579</v>
      </c>
      <c r="K164" t="s">
        <v>657</v>
      </c>
      <c r="L164" t="s">
        <v>658</v>
      </c>
      <c r="M164" t="s">
        <v>659</v>
      </c>
      <c r="N164" t="s">
        <v>29</v>
      </c>
      <c r="O164" t="s">
        <v>30</v>
      </c>
      <c r="P164" t="s">
        <v>31</v>
      </c>
      <c r="Q164" t="s">
        <v>580</v>
      </c>
    </row>
    <row r="165" spans="1:17" ht="15" customHeight="1">
      <c r="A165" t="s">
        <v>660</v>
      </c>
      <c r="B165" t="s">
        <v>505</v>
      </c>
      <c r="C165" t="s">
        <v>34</v>
      </c>
      <c r="D165" t="s">
        <v>35</v>
      </c>
      <c r="E165" t="s">
        <v>36</v>
      </c>
      <c r="F165" t="s">
        <v>37</v>
      </c>
      <c r="G165" t="s">
        <v>38</v>
      </c>
      <c r="H165" t="s">
        <v>39</v>
      </c>
      <c r="I165" t="s">
        <v>40</v>
      </c>
      <c r="J165" t="s">
        <v>41</v>
      </c>
      <c r="K165" t="s">
        <v>657</v>
      </c>
      <c r="L165" t="s">
        <v>658</v>
      </c>
      <c r="M165" t="s">
        <v>659</v>
      </c>
      <c r="N165" t="s">
        <v>29</v>
      </c>
      <c r="O165" t="s">
        <v>30</v>
      </c>
      <c r="P165" t="s">
        <v>31</v>
      </c>
      <c r="Q165" t="s">
        <v>48</v>
      </c>
    </row>
    <row r="166" spans="1:17" ht="15" customHeight="1">
      <c r="A166" t="s">
        <v>661</v>
      </c>
      <c r="B166" t="s">
        <v>505</v>
      </c>
      <c r="C166" t="s">
        <v>99</v>
      </c>
      <c r="D166" t="s">
        <v>575</v>
      </c>
      <c r="E166" t="s">
        <v>576</v>
      </c>
      <c r="F166" t="s">
        <v>102</v>
      </c>
      <c r="G166" t="s">
        <v>577</v>
      </c>
      <c r="H166" t="s">
        <v>578</v>
      </c>
      <c r="I166" t="s">
        <v>576</v>
      </c>
      <c r="J166" t="s">
        <v>579</v>
      </c>
      <c r="K166" t="s">
        <v>662</v>
      </c>
      <c r="L166" t="s">
        <v>663</v>
      </c>
      <c r="M166" t="s">
        <v>664</v>
      </c>
      <c r="N166" t="s">
        <v>29</v>
      </c>
      <c r="O166" t="s">
        <v>30</v>
      </c>
      <c r="P166" t="s">
        <v>31</v>
      </c>
      <c r="Q166" t="s">
        <v>580</v>
      </c>
    </row>
    <row r="167" spans="1:17" ht="15" customHeight="1">
      <c r="A167" t="s">
        <v>665</v>
      </c>
      <c r="B167" t="s">
        <v>505</v>
      </c>
      <c r="C167" t="s">
        <v>478</v>
      </c>
      <c r="D167" t="s">
        <v>557</v>
      </c>
      <c r="E167" t="s">
        <v>557</v>
      </c>
      <c r="F167" t="s">
        <v>480</v>
      </c>
      <c r="G167" t="s">
        <v>558</v>
      </c>
      <c r="H167" t="s">
        <v>558</v>
      </c>
      <c r="I167" t="s">
        <v>557</v>
      </c>
      <c r="J167" t="s">
        <v>559</v>
      </c>
      <c r="K167" t="s">
        <v>662</v>
      </c>
      <c r="L167" t="s">
        <v>663</v>
      </c>
      <c r="M167" t="s">
        <v>664</v>
      </c>
      <c r="N167" t="s">
        <v>29</v>
      </c>
      <c r="O167" t="s">
        <v>30</v>
      </c>
      <c r="P167" t="s">
        <v>31</v>
      </c>
      <c r="Q167" t="s">
        <v>666</v>
      </c>
    </row>
    <row r="168" spans="1:17" ht="15" customHeight="1">
      <c r="A168" t="s">
        <v>667</v>
      </c>
      <c r="B168" t="s">
        <v>505</v>
      </c>
      <c r="C168" t="s">
        <v>585</v>
      </c>
      <c r="D168" t="s">
        <v>586</v>
      </c>
      <c r="E168" t="s">
        <v>668</v>
      </c>
      <c r="F168" t="s">
        <v>588</v>
      </c>
      <c r="G168" t="s">
        <v>589</v>
      </c>
      <c r="H168" t="s">
        <v>669</v>
      </c>
      <c r="I168" t="s">
        <v>668</v>
      </c>
      <c r="K168" t="s">
        <v>662</v>
      </c>
      <c r="L168" t="s">
        <v>663</v>
      </c>
      <c r="M168" t="s">
        <v>664</v>
      </c>
      <c r="N168" t="s">
        <v>29</v>
      </c>
      <c r="O168" t="s">
        <v>30</v>
      </c>
      <c r="P168" t="s">
        <v>31</v>
      </c>
      <c r="Q168" t="s">
        <v>670</v>
      </c>
    </row>
    <row r="169" spans="1:17" ht="15" customHeight="1">
      <c r="A169" t="s">
        <v>671</v>
      </c>
      <c r="B169" t="s">
        <v>505</v>
      </c>
      <c r="C169" t="s">
        <v>585</v>
      </c>
      <c r="D169" t="s">
        <v>586</v>
      </c>
      <c r="E169" t="s">
        <v>587</v>
      </c>
      <c r="F169" t="s">
        <v>588</v>
      </c>
      <c r="G169" t="s">
        <v>589</v>
      </c>
      <c r="H169" t="s">
        <v>590</v>
      </c>
      <c r="I169" t="s">
        <v>591</v>
      </c>
      <c r="K169" t="s">
        <v>662</v>
      </c>
      <c r="L169" t="s">
        <v>663</v>
      </c>
      <c r="M169" t="s">
        <v>664</v>
      </c>
      <c r="N169" t="s">
        <v>29</v>
      </c>
      <c r="O169" t="s">
        <v>30</v>
      </c>
      <c r="P169" t="s">
        <v>31</v>
      </c>
      <c r="Q169" t="s">
        <v>670</v>
      </c>
    </row>
    <row r="170" spans="1:17" ht="15" customHeight="1">
      <c r="A170" t="s">
        <v>672</v>
      </c>
      <c r="B170" t="s">
        <v>505</v>
      </c>
      <c r="C170" t="s">
        <v>673</v>
      </c>
      <c r="D170" t="s">
        <v>674</v>
      </c>
      <c r="E170" t="s">
        <v>675</v>
      </c>
      <c r="F170" t="s">
        <v>676</v>
      </c>
      <c r="G170" t="s">
        <v>677</v>
      </c>
      <c r="H170" t="s">
        <v>678</v>
      </c>
      <c r="I170" t="s">
        <v>679</v>
      </c>
      <c r="J170" t="s">
        <v>680</v>
      </c>
      <c r="K170" t="s">
        <v>662</v>
      </c>
      <c r="L170" t="s">
        <v>663</v>
      </c>
      <c r="M170" t="s">
        <v>664</v>
      </c>
      <c r="N170" t="s">
        <v>29</v>
      </c>
      <c r="O170" t="s">
        <v>30</v>
      </c>
      <c r="P170" t="s">
        <v>31</v>
      </c>
      <c r="Q170" t="s">
        <v>681</v>
      </c>
    </row>
    <row r="171" spans="1:17" ht="15" customHeight="1">
      <c r="A171" t="s">
        <v>682</v>
      </c>
      <c r="B171" t="s">
        <v>505</v>
      </c>
      <c r="C171" t="s">
        <v>134</v>
      </c>
      <c r="D171" t="s">
        <v>135</v>
      </c>
      <c r="E171" t="s">
        <v>136</v>
      </c>
      <c r="F171" t="s">
        <v>137</v>
      </c>
      <c r="G171" t="s">
        <v>138</v>
      </c>
      <c r="H171" t="s">
        <v>139</v>
      </c>
      <c r="I171" t="s">
        <v>136</v>
      </c>
      <c r="J171" t="s">
        <v>140</v>
      </c>
      <c r="K171" t="s">
        <v>662</v>
      </c>
      <c r="L171" t="s">
        <v>663</v>
      </c>
      <c r="M171" t="s">
        <v>664</v>
      </c>
      <c r="N171" t="s">
        <v>29</v>
      </c>
      <c r="O171" t="s">
        <v>30</v>
      </c>
      <c r="P171" t="s">
        <v>31</v>
      </c>
      <c r="Q171" t="s">
        <v>670</v>
      </c>
    </row>
    <row r="172" spans="1:17" ht="15" customHeight="1">
      <c r="A172" t="s">
        <v>683</v>
      </c>
      <c r="B172" t="s">
        <v>505</v>
      </c>
      <c r="C172" t="s">
        <v>134</v>
      </c>
      <c r="D172" t="s">
        <v>147</v>
      </c>
      <c r="E172" t="s">
        <v>684</v>
      </c>
      <c r="F172" t="s">
        <v>137</v>
      </c>
      <c r="G172" t="s">
        <v>149</v>
      </c>
      <c r="H172" t="s">
        <v>685</v>
      </c>
      <c r="I172" t="s">
        <v>686</v>
      </c>
      <c r="J172" t="s">
        <v>687</v>
      </c>
      <c r="K172" t="s">
        <v>662</v>
      </c>
      <c r="L172" t="s">
        <v>663</v>
      </c>
      <c r="M172" t="s">
        <v>664</v>
      </c>
      <c r="N172" t="s">
        <v>29</v>
      </c>
      <c r="O172" t="s">
        <v>30</v>
      </c>
      <c r="P172" t="s">
        <v>31</v>
      </c>
      <c r="Q172" t="s">
        <v>670</v>
      </c>
    </row>
    <row r="173" spans="1:17" ht="15" customHeight="1">
      <c r="A173" t="s">
        <v>688</v>
      </c>
      <c r="B173" t="s">
        <v>505</v>
      </c>
      <c r="C173" t="s">
        <v>134</v>
      </c>
      <c r="D173" t="s">
        <v>147</v>
      </c>
      <c r="E173" t="s">
        <v>689</v>
      </c>
      <c r="F173" t="s">
        <v>137</v>
      </c>
      <c r="G173" t="s">
        <v>149</v>
      </c>
      <c r="H173" t="s">
        <v>690</v>
      </c>
      <c r="I173" t="s">
        <v>691</v>
      </c>
      <c r="J173" t="s">
        <v>692</v>
      </c>
      <c r="K173" t="s">
        <v>662</v>
      </c>
      <c r="L173" t="s">
        <v>663</v>
      </c>
      <c r="M173" t="s">
        <v>664</v>
      </c>
      <c r="N173" t="s">
        <v>29</v>
      </c>
      <c r="O173" t="s">
        <v>30</v>
      </c>
      <c r="P173" t="s">
        <v>31</v>
      </c>
      <c r="Q173" t="s">
        <v>670</v>
      </c>
    </row>
    <row r="174" spans="1:17" ht="15" customHeight="1">
      <c r="A174" t="s">
        <v>693</v>
      </c>
      <c r="B174" t="s">
        <v>505</v>
      </c>
      <c r="C174" t="s">
        <v>694</v>
      </c>
      <c r="D174" t="s">
        <v>34</v>
      </c>
      <c r="E174" t="s">
        <v>388</v>
      </c>
      <c r="F174" t="s">
        <v>37</v>
      </c>
      <c r="G174" t="s">
        <v>390</v>
      </c>
      <c r="H174" t="s">
        <v>695</v>
      </c>
      <c r="I174" t="s">
        <v>696</v>
      </c>
      <c r="J174" t="s">
        <v>697</v>
      </c>
      <c r="K174" t="s">
        <v>662</v>
      </c>
      <c r="L174" t="s">
        <v>663</v>
      </c>
      <c r="M174" t="s">
        <v>664</v>
      </c>
      <c r="N174" t="s">
        <v>29</v>
      </c>
      <c r="O174" t="s">
        <v>30</v>
      </c>
      <c r="P174" t="s">
        <v>31</v>
      </c>
      <c r="Q174" t="s">
        <v>670</v>
      </c>
    </row>
    <row r="175" spans="1:17" ht="15" customHeight="1">
      <c r="A175" t="s">
        <v>698</v>
      </c>
      <c r="B175" t="s">
        <v>505</v>
      </c>
      <c r="C175" t="s">
        <v>34</v>
      </c>
      <c r="D175" t="s">
        <v>35</v>
      </c>
      <c r="E175" t="s">
        <v>36</v>
      </c>
      <c r="F175" t="s">
        <v>37</v>
      </c>
      <c r="G175" t="s">
        <v>38</v>
      </c>
      <c r="H175" t="s">
        <v>39</v>
      </c>
      <c r="I175" t="s">
        <v>40</v>
      </c>
      <c r="J175" t="s">
        <v>41</v>
      </c>
      <c r="K175" t="s">
        <v>662</v>
      </c>
      <c r="L175" t="s">
        <v>663</v>
      </c>
      <c r="M175" t="s">
        <v>664</v>
      </c>
      <c r="N175" t="s">
        <v>29</v>
      </c>
      <c r="O175" t="s">
        <v>30</v>
      </c>
      <c r="P175" t="s">
        <v>31</v>
      </c>
      <c r="Q175" t="s">
        <v>48</v>
      </c>
    </row>
    <row r="176" spans="1:17" ht="15" customHeight="1">
      <c r="A176" t="s">
        <v>699</v>
      </c>
      <c r="B176" t="s">
        <v>505</v>
      </c>
      <c r="C176" t="s">
        <v>99</v>
      </c>
      <c r="D176" t="s">
        <v>575</v>
      </c>
      <c r="E176" t="s">
        <v>576</v>
      </c>
      <c r="F176" t="s">
        <v>102</v>
      </c>
      <c r="G176" t="s">
        <v>577</v>
      </c>
      <c r="H176" t="s">
        <v>578</v>
      </c>
      <c r="I176" t="s">
        <v>576</v>
      </c>
      <c r="J176" t="s">
        <v>579</v>
      </c>
      <c r="K176" t="s">
        <v>700</v>
      </c>
      <c r="L176" t="s">
        <v>701</v>
      </c>
      <c r="M176" t="s">
        <v>702</v>
      </c>
      <c r="N176" t="s">
        <v>29</v>
      </c>
      <c r="O176" t="s">
        <v>30</v>
      </c>
      <c r="P176" t="s">
        <v>31</v>
      </c>
      <c r="Q176" t="s">
        <v>580</v>
      </c>
    </row>
    <row r="177" spans="1:17" ht="15" customHeight="1">
      <c r="A177" t="s">
        <v>703</v>
      </c>
      <c r="B177" t="s">
        <v>505</v>
      </c>
      <c r="C177" t="s">
        <v>34</v>
      </c>
      <c r="D177" t="s">
        <v>35</v>
      </c>
      <c r="E177" t="s">
        <v>36</v>
      </c>
      <c r="F177" t="s">
        <v>37</v>
      </c>
      <c r="G177" t="s">
        <v>38</v>
      </c>
      <c r="H177" t="s">
        <v>39</v>
      </c>
      <c r="I177" t="s">
        <v>40</v>
      </c>
      <c r="J177" t="s">
        <v>41</v>
      </c>
      <c r="K177" t="s">
        <v>700</v>
      </c>
      <c r="L177" t="s">
        <v>701</v>
      </c>
      <c r="M177" t="s">
        <v>702</v>
      </c>
      <c r="N177" t="s">
        <v>29</v>
      </c>
      <c r="O177" t="s">
        <v>30</v>
      </c>
      <c r="P177" t="s">
        <v>31</v>
      </c>
      <c r="Q177" t="s">
        <v>48</v>
      </c>
    </row>
    <row r="178" spans="1:17" ht="15" customHeight="1">
      <c r="A178" t="s">
        <v>704</v>
      </c>
      <c r="B178" t="s">
        <v>505</v>
      </c>
      <c r="C178" t="s">
        <v>34</v>
      </c>
      <c r="D178" t="s">
        <v>35</v>
      </c>
      <c r="E178" t="s">
        <v>36</v>
      </c>
      <c r="F178" t="s">
        <v>37</v>
      </c>
      <c r="G178" t="s">
        <v>38</v>
      </c>
      <c r="H178" t="s">
        <v>39</v>
      </c>
      <c r="I178" t="s">
        <v>40</v>
      </c>
      <c r="J178" t="s">
        <v>41</v>
      </c>
      <c r="K178" t="s">
        <v>705</v>
      </c>
      <c r="L178" t="s">
        <v>706</v>
      </c>
      <c r="M178" t="s">
        <v>707</v>
      </c>
      <c r="N178" t="s">
        <v>361</v>
      </c>
      <c r="O178" t="s">
        <v>708</v>
      </c>
      <c r="P178" t="s">
        <v>124</v>
      </c>
      <c r="Q178" t="s">
        <v>48</v>
      </c>
    </row>
    <row r="179" spans="1:17" ht="15" customHeight="1">
      <c r="A179" t="s">
        <v>709</v>
      </c>
      <c r="B179" t="s">
        <v>505</v>
      </c>
      <c r="C179" t="s">
        <v>99</v>
      </c>
      <c r="D179" t="s">
        <v>609</v>
      </c>
      <c r="E179" t="s">
        <v>610</v>
      </c>
      <c r="F179" t="s">
        <v>102</v>
      </c>
      <c r="G179" t="s">
        <v>611</v>
      </c>
      <c r="H179" t="s">
        <v>612</v>
      </c>
      <c r="I179" t="s">
        <v>610</v>
      </c>
      <c r="J179" t="s">
        <v>613</v>
      </c>
      <c r="K179" t="s">
        <v>173</v>
      </c>
      <c r="L179" t="s">
        <v>174</v>
      </c>
      <c r="M179" t="s">
        <v>175</v>
      </c>
      <c r="N179" t="s">
        <v>45</v>
      </c>
      <c r="O179" t="s">
        <v>46</v>
      </c>
      <c r="P179" t="s">
        <v>47</v>
      </c>
      <c r="Q179" t="s">
        <v>614</v>
      </c>
    </row>
    <row r="180" spans="1:17" ht="15" customHeight="1">
      <c r="A180" t="s">
        <v>710</v>
      </c>
      <c r="B180" t="s">
        <v>505</v>
      </c>
      <c r="C180" t="s">
        <v>99</v>
      </c>
      <c r="D180" t="s">
        <v>506</v>
      </c>
      <c r="E180" t="s">
        <v>507</v>
      </c>
      <c r="F180" t="s">
        <v>102</v>
      </c>
      <c r="G180" t="s">
        <v>508</v>
      </c>
      <c r="H180" t="s">
        <v>509</v>
      </c>
      <c r="I180" t="s">
        <v>510</v>
      </c>
      <c r="J180" t="s">
        <v>511</v>
      </c>
      <c r="K180" t="s">
        <v>173</v>
      </c>
      <c r="L180" t="s">
        <v>174</v>
      </c>
      <c r="M180" t="s">
        <v>175</v>
      </c>
      <c r="N180" t="s">
        <v>45</v>
      </c>
      <c r="O180" t="s">
        <v>46</v>
      </c>
      <c r="P180" t="s">
        <v>47</v>
      </c>
      <c r="Q180" t="s">
        <v>515</v>
      </c>
    </row>
    <row r="181" spans="1:17" ht="15" customHeight="1">
      <c r="A181" t="s">
        <v>711</v>
      </c>
      <c r="B181" t="s">
        <v>505</v>
      </c>
      <c r="C181" t="s">
        <v>34</v>
      </c>
      <c r="D181" t="s">
        <v>35</v>
      </c>
      <c r="E181" t="s">
        <v>36</v>
      </c>
      <c r="F181" t="s">
        <v>37</v>
      </c>
      <c r="G181" t="s">
        <v>38</v>
      </c>
      <c r="H181" t="s">
        <v>39</v>
      </c>
      <c r="I181" t="s">
        <v>40</v>
      </c>
      <c r="J181" t="s">
        <v>41</v>
      </c>
      <c r="K181" t="s">
        <v>173</v>
      </c>
      <c r="L181" t="s">
        <v>174</v>
      </c>
      <c r="M181" t="s">
        <v>175</v>
      </c>
      <c r="N181" t="s">
        <v>45</v>
      </c>
      <c r="O181" t="s">
        <v>46</v>
      </c>
      <c r="P181" t="s">
        <v>47</v>
      </c>
      <c r="Q181" t="s">
        <v>48</v>
      </c>
    </row>
    <row r="182" spans="1:17" ht="15" customHeight="1">
      <c r="A182" t="s">
        <v>712</v>
      </c>
      <c r="B182" t="s">
        <v>505</v>
      </c>
      <c r="C182" t="s">
        <v>99</v>
      </c>
      <c r="D182" t="s">
        <v>506</v>
      </c>
      <c r="E182" t="s">
        <v>507</v>
      </c>
      <c r="F182" t="s">
        <v>102</v>
      </c>
      <c r="G182" t="s">
        <v>508</v>
      </c>
      <c r="H182" t="s">
        <v>509</v>
      </c>
      <c r="I182" t="s">
        <v>510</v>
      </c>
      <c r="J182" t="s">
        <v>511</v>
      </c>
      <c r="K182" t="s">
        <v>713</v>
      </c>
      <c r="L182" t="s">
        <v>714</v>
      </c>
      <c r="M182" t="s">
        <v>715</v>
      </c>
      <c r="N182" t="s">
        <v>29</v>
      </c>
      <c r="O182" t="s">
        <v>30</v>
      </c>
      <c r="P182" t="s">
        <v>31</v>
      </c>
      <c r="Q182" t="s">
        <v>515</v>
      </c>
    </row>
    <row r="183" spans="1:17" ht="15" customHeight="1">
      <c r="A183" t="s">
        <v>716</v>
      </c>
      <c r="B183" t="s">
        <v>505</v>
      </c>
      <c r="C183" t="s">
        <v>99</v>
      </c>
      <c r="D183" t="s">
        <v>506</v>
      </c>
      <c r="E183" t="s">
        <v>507</v>
      </c>
      <c r="F183" t="s">
        <v>102</v>
      </c>
      <c r="G183" t="s">
        <v>508</v>
      </c>
      <c r="H183" t="s">
        <v>509</v>
      </c>
      <c r="I183" t="s">
        <v>510</v>
      </c>
      <c r="J183" t="s">
        <v>511</v>
      </c>
      <c r="K183" t="s">
        <v>177</v>
      </c>
      <c r="L183" t="s">
        <v>178</v>
      </c>
      <c r="M183" t="s">
        <v>179</v>
      </c>
      <c r="N183" t="s">
        <v>45</v>
      </c>
      <c r="O183" t="s">
        <v>46</v>
      </c>
      <c r="P183" t="s">
        <v>47</v>
      </c>
      <c r="Q183" t="s">
        <v>515</v>
      </c>
    </row>
    <row r="184" spans="1:17" ht="15" customHeight="1">
      <c r="A184" t="s">
        <v>717</v>
      </c>
      <c r="B184" t="s">
        <v>505</v>
      </c>
      <c r="C184" t="s">
        <v>34</v>
      </c>
      <c r="D184" t="s">
        <v>35</v>
      </c>
      <c r="E184" t="s">
        <v>36</v>
      </c>
      <c r="F184" t="s">
        <v>37</v>
      </c>
      <c r="G184" t="s">
        <v>38</v>
      </c>
      <c r="H184" t="s">
        <v>39</v>
      </c>
      <c r="I184" t="s">
        <v>40</v>
      </c>
      <c r="J184" t="s">
        <v>41</v>
      </c>
      <c r="K184" t="s">
        <v>177</v>
      </c>
      <c r="L184" t="s">
        <v>178</v>
      </c>
      <c r="M184" t="s">
        <v>179</v>
      </c>
      <c r="N184" t="s">
        <v>45</v>
      </c>
      <c r="O184" t="s">
        <v>46</v>
      </c>
      <c r="P184" t="s">
        <v>47</v>
      </c>
      <c r="Q184" t="s">
        <v>48</v>
      </c>
    </row>
    <row r="185" spans="1:17" ht="15" customHeight="1">
      <c r="A185" t="s">
        <v>718</v>
      </c>
      <c r="B185" t="s">
        <v>505</v>
      </c>
      <c r="C185" t="s">
        <v>99</v>
      </c>
      <c r="D185" t="s">
        <v>609</v>
      </c>
      <c r="E185" t="s">
        <v>610</v>
      </c>
      <c r="F185" t="s">
        <v>102</v>
      </c>
      <c r="G185" t="s">
        <v>611</v>
      </c>
      <c r="H185" t="s">
        <v>612</v>
      </c>
      <c r="I185" t="s">
        <v>610</v>
      </c>
      <c r="J185" t="s">
        <v>613</v>
      </c>
      <c r="K185" t="s">
        <v>719</v>
      </c>
      <c r="L185" t="s">
        <v>720</v>
      </c>
      <c r="M185" t="s">
        <v>721</v>
      </c>
      <c r="N185" t="s">
        <v>45</v>
      </c>
      <c r="O185" t="s">
        <v>46</v>
      </c>
      <c r="P185" t="s">
        <v>47</v>
      </c>
      <c r="Q185" t="s">
        <v>722</v>
      </c>
    </row>
    <row r="186" spans="1:17" ht="15" customHeight="1">
      <c r="A186" t="s">
        <v>723</v>
      </c>
      <c r="B186" t="s">
        <v>505</v>
      </c>
      <c r="C186" t="s">
        <v>99</v>
      </c>
      <c r="D186" t="s">
        <v>506</v>
      </c>
      <c r="E186" t="s">
        <v>507</v>
      </c>
      <c r="F186" t="s">
        <v>102</v>
      </c>
      <c r="G186" t="s">
        <v>508</v>
      </c>
      <c r="H186" t="s">
        <v>509</v>
      </c>
      <c r="I186" t="s">
        <v>510</v>
      </c>
      <c r="J186" t="s">
        <v>511</v>
      </c>
      <c r="K186" t="s">
        <v>719</v>
      </c>
      <c r="L186" t="s">
        <v>720</v>
      </c>
      <c r="M186" t="s">
        <v>721</v>
      </c>
      <c r="N186" t="s">
        <v>45</v>
      </c>
      <c r="O186" t="s">
        <v>46</v>
      </c>
      <c r="P186" t="s">
        <v>47</v>
      </c>
      <c r="Q186" t="s">
        <v>515</v>
      </c>
    </row>
    <row r="187" spans="1:17" ht="15" customHeight="1">
      <c r="A187" t="s">
        <v>724</v>
      </c>
      <c r="B187" t="s">
        <v>505</v>
      </c>
      <c r="C187" t="s">
        <v>34</v>
      </c>
      <c r="D187" t="s">
        <v>35</v>
      </c>
      <c r="E187" t="s">
        <v>36</v>
      </c>
      <c r="F187" t="s">
        <v>37</v>
      </c>
      <c r="G187" t="s">
        <v>38</v>
      </c>
      <c r="H187" t="s">
        <v>39</v>
      </c>
      <c r="I187" t="s">
        <v>40</v>
      </c>
      <c r="J187" t="s">
        <v>41</v>
      </c>
      <c r="K187" t="s">
        <v>719</v>
      </c>
      <c r="L187" t="s">
        <v>720</v>
      </c>
      <c r="M187" t="s">
        <v>721</v>
      </c>
      <c r="N187" t="s">
        <v>45</v>
      </c>
      <c r="O187" t="s">
        <v>46</v>
      </c>
      <c r="P187" t="s">
        <v>47</v>
      </c>
      <c r="Q187" t="s">
        <v>48</v>
      </c>
    </row>
    <row r="188" spans="1:17" ht="15" customHeight="1">
      <c r="A188" t="s">
        <v>725</v>
      </c>
      <c r="B188" t="s">
        <v>505</v>
      </c>
      <c r="C188" t="s">
        <v>99</v>
      </c>
      <c r="D188" t="s">
        <v>506</v>
      </c>
      <c r="E188" t="s">
        <v>507</v>
      </c>
      <c r="F188" t="s">
        <v>102</v>
      </c>
      <c r="G188" t="s">
        <v>508</v>
      </c>
      <c r="H188" t="s">
        <v>509</v>
      </c>
      <c r="I188" t="s">
        <v>510</v>
      </c>
      <c r="J188" t="s">
        <v>511</v>
      </c>
      <c r="K188" t="s">
        <v>726</v>
      </c>
      <c r="L188" t="s">
        <v>727</v>
      </c>
      <c r="M188" t="s">
        <v>728</v>
      </c>
      <c r="N188" t="s">
        <v>45</v>
      </c>
      <c r="O188" t="s">
        <v>46</v>
      </c>
      <c r="Q188" t="s">
        <v>515</v>
      </c>
    </row>
    <row r="189" spans="1:17" ht="15" customHeight="1">
      <c r="A189" t="s">
        <v>729</v>
      </c>
      <c r="B189" t="s">
        <v>505</v>
      </c>
      <c r="C189" t="s">
        <v>99</v>
      </c>
      <c r="D189" t="s">
        <v>609</v>
      </c>
      <c r="E189" t="s">
        <v>610</v>
      </c>
      <c r="F189" t="s">
        <v>102</v>
      </c>
      <c r="G189" t="s">
        <v>611</v>
      </c>
      <c r="H189" t="s">
        <v>612</v>
      </c>
      <c r="I189" t="s">
        <v>610</v>
      </c>
      <c r="J189" t="s">
        <v>613</v>
      </c>
      <c r="K189" t="s">
        <v>730</v>
      </c>
      <c r="L189" t="s">
        <v>731</v>
      </c>
      <c r="M189" t="s">
        <v>732</v>
      </c>
      <c r="N189" t="s">
        <v>45</v>
      </c>
      <c r="O189" t="s">
        <v>46</v>
      </c>
      <c r="Q189" t="s">
        <v>643</v>
      </c>
    </row>
    <row r="190" spans="1:17" ht="15" customHeight="1">
      <c r="A190" t="s">
        <v>733</v>
      </c>
      <c r="B190" t="s">
        <v>505</v>
      </c>
      <c r="C190" t="s">
        <v>99</v>
      </c>
      <c r="D190" t="s">
        <v>506</v>
      </c>
      <c r="E190" t="s">
        <v>507</v>
      </c>
      <c r="F190" t="s">
        <v>102</v>
      </c>
      <c r="G190" t="s">
        <v>508</v>
      </c>
      <c r="H190" t="s">
        <v>509</v>
      </c>
      <c r="I190" t="s">
        <v>510</v>
      </c>
      <c r="J190" t="s">
        <v>511</v>
      </c>
      <c r="K190" t="s">
        <v>730</v>
      </c>
      <c r="L190" t="s">
        <v>731</v>
      </c>
      <c r="M190" t="s">
        <v>732</v>
      </c>
      <c r="N190" t="s">
        <v>45</v>
      </c>
      <c r="O190" t="s">
        <v>46</v>
      </c>
      <c r="Q190" t="s">
        <v>515</v>
      </c>
    </row>
    <row r="191" spans="1:17" ht="15" customHeight="1">
      <c r="A191" t="s">
        <v>734</v>
      </c>
      <c r="B191" t="s">
        <v>505</v>
      </c>
      <c r="C191" t="s">
        <v>34</v>
      </c>
      <c r="D191" t="s">
        <v>35</v>
      </c>
      <c r="E191" t="s">
        <v>36</v>
      </c>
      <c r="F191" t="s">
        <v>37</v>
      </c>
      <c r="G191" t="s">
        <v>38</v>
      </c>
      <c r="H191" t="s">
        <v>39</v>
      </c>
      <c r="I191" t="s">
        <v>40</v>
      </c>
      <c r="J191" t="s">
        <v>41</v>
      </c>
      <c r="K191" t="s">
        <v>181</v>
      </c>
      <c r="L191" t="s">
        <v>182</v>
      </c>
      <c r="M191" t="s">
        <v>183</v>
      </c>
      <c r="N191" t="s">
        <v>53</v>
      </c>
      <c r="O191" t="s">
        <v>54</v>
      </c>
      <c r="P191" t="s">
        <v>55</v>
      </c>
      <c r="Q191" t="s">
        <v>48</v>
      </c>
    </row>
    <row r="192" spans="1:17" ht="15" customHeight="1">
      <c r="A192" t="s">
        <v>735</v>
      </c>
      <c r="B192" t="s">
        <v>505</v>
      </c>
      <c r="C192" t="s">
        <v>34</v>
      </c>
      <c r="D192" t="s">
        <v>35</v>
      </c>
      <c r="E192" t="s">
        <v>36</v>
      </c>
      <c r="F192" t="s">
        <v>37</v>
      </c>
      <c r="G192" t="s">
        <v>38</v>
      </c>
      <c r="H192" t="s">
        <v>39</v>
      </c>
      <c r="I192" t="s">
        <v>40</v>
      </c>
      <c r="J192" t="s">
        <v>41</v>
      </c>
      <c r="K192" t="s">
        <v>185</v>
      </c>
      <c r="L192" t="s">
        <v>186</v>
      </c>
      <c r="M192" t="s">
        <v>187</v>
      </c>
      <c r="N192" t="s">
        <v>60</v>
      </c>
      <c r="O192" t="s">
        <v>84</v>
      </c>
      <c r="P192" t="s">
        <v>55</v>
      </c>
      <c r="Q192" t="s">
        <v>48</v>
      </c>
    </row>
    <row r="193" spans="1:17" ht="15" customHeight="1">
      <c r="A193" t="s">
        <v>736</v>
      </c>
      <c r="B193" t="s">
        <v>505</v>
      </c>
      <c r="C193" t="s">
        <v>546</v>
      </c>
      <c r="D193" t="s">
        <v>547</v>
      </c>
      <c r="E193" t="s">
        <v>547</v>
      </c>
      <c r="F193" t="s">
        <v>548</v>
      </c>
      <c r="G193" t="s">
        <v>549</v>
      </c>
      <c r="H193" t="s">
        <v>550</v>
      </c>
      <c r="I193" t="s">
        <v>551</v>
      </c>
      <c r="J193" t="s">
        <v>552</v>
      </c>
      <c r="K193" t="s">
        <v>189</v>
      </c>
      <c r="L193" t="s">
        <v>190</v>
      </c>
      <c r="M193" t="s">
        <v>191</v>
      </c>
      <c r="N193" t="s">
        <v>60</v>
      </c>
      <c r="O193" t="s">
        <v>61</v>
      </c>
      <c r="P193" t="s">
        <v>55</v>
      </c>
      <c r="Q193" t="s">
        <v>553</v>
      </c>
    </row>
    <row r="194" spans="1:17" ht="15" customHeight="1">
      <c r="A194" t="s">
        <v>737</v>
      </c>
      <c r="B194" t="s">
        <v>505</v>
      </c>
      <c r="C194" t="s">
        <v>34</v>
      </c>
      <c r="D194" t="s">
        <v>35</v>
      </c>
      <c r="E194" t="s">
        <v>36</v>
      </c>
      <c r="F194" t="s">
        <v>37</v>
      </c>
      <c r="G194" t="s">
        <v>38</v>
      </c>
      <c r="H194" t="s">
        <v>39</v>
      </c>
      <c r="I194" t="s">
        <v>40</v>
      </c>
      <c r="J194" t="s">
        <v>41</v>
      </c>
      <c r="K194" t="s">
        <v>189</v>
      </c>
      <c r="L194" t="s">
        <v>190</v>
      </c>
      <c r="M194" t="s">
        <v>191</v>
      </c>
      <c r="N194" t="s">
        <v>60</v>
      </c>
      <c r="O194" t="s">
        <v>61</v>
      </c>
      <c r="P194" t="s">
        <v>55</v>
      </c>
      <c r="Q194" t="s">
        <v>48</v>
      </c>
    </row>
    <row r="195" spans="1:17" ht="15" customHeight="1">
      <c r="A195" t="s">
        <v>738</v>
      </c>
      <c r="B195" t="s">
        <v>505</v>
      </c>
      <c r="C195" t="s">
        <v>546</v>
      </c>
      <c r="D195" t="s">
        <v>547</v>
      </c>
      <c r="E195" t="s">
        <v>547</v>
      </c>
      <c r="F195" t="s">
        <v>548</v>
      </c>
      <c r="G195" t="s">
        <v>549</v>
      </c>
      <c r="H195" t="s">
        <v>550</v>
      </c>
      <c r="I195" t="s">
        <v>551</v>
      </c>
      <c r="J195" t="s">
        <v>552</v>
      </c>
      <c r="K195" t="s">
        <v>193</v>
      </c>
      <c r="L195" t="s">
        <v>194</v>
      </c>
      <c r="M195" t="s">
        <v>195</v>
      </c>
      <c r="N195" t="s">
        <v>60</v>
      </c>
      <c r="O195" t="s">
        <v>196</v>
      </c>
      <c r="P195" t="s">
        <v>55</v>
      </c>
      <c r="Q195" t="s">
        <v>553</v>
      </c>
    </row>
    <row r="196" spans="1:17" ht="15" customHeight="1">
      <c r="A196" t="s">
        <v>739</v>
      </c>
      <c r="B196" t="s">
        <v>505</v>
      </c>
      <c r="C196" t="s">
        <v>34</v>
      </c>
      <c r="D196" t="s">
        <v>35</v>
      </c>
      <c r="E196" t="s">
        <v>36</v>
      </c>
      <c r="F196" t="s">
        <v>37</v>
      </c>
      <c r="G196" t="s">
        <v>38</v>
      </c>
      <c r="H196" t="s">
        <v>39</v>
      </c>
      <c r="I196" t="s">
        <v>40</v>
      </c>
      <c r="J196" t="s">
        <v>41</v>
      </c>
      <c r="K196" t="s">
        <v>193</v>
      </c>
      <c r="L196" t="s">
        <v>194</v>
      </c>
      <c r="M196" t="s">
        <v>195</v>
      </c>
      <c r="N196" t="s">
        <v>60</v>
      </c>
      <c r="O196" t="s">
        <v>196</v>
      </c>
      <c r="P196" t="s">
        <v>55</v>
      </c>
      <c r="Q196" t="s">
        <v>48</v>
      </c>
    </row>
    <row r="197" spans="1:17" ht="15" customHeight="1">
      <c r="A197" t="s">
        <v>740</v>
      </c>
      <c r="B197" t="s">
        <v>505</v>
      </c>
      <c r="C197" t="s">
        <v>99</v>
      </c>
      <c r="D197" t="s">
        <v>506</v>
      </c>
      <c r="E197" t="s">
        <v>507</v>
      </c>
      <c r="F197" t="s">
        <v>102</v>
      </c>
      <c r="G197" t="s">
        <v>508</v>
      </c>
      <c r="H197" t="s">
        <v>509</v>
      </c>
      <c r="I197" t="s">
        <v>510</v>
      </c>
      <c r="J197" t="s">
        <v>511</v>
      </c>
      <c r="K197" t="s">
        <v>741</v>
      </c>
      <c r="L197" t="s">
        <v>742</v>
      </c>
      <c r="M197" t="s">
        <v>743</v>
      </c>
      <c r="N197" t="s">
        <v>45</v>
      </c>
      <c r="O197" t="s">
        <v>46</v>
      </c>
      <c r="P197" t="s">
        <v>47</v>
      </c>
      <c r="Q197" t="s">
        <v>515</v>
      </c>
    </row>
    <row r="198" spans="1:17" ht="15" customHeight="1">
      <c r="A198" t="s">
        <v>744</v>
      </c>
      <c r="B198" t="s">
        <v>505</v>
      </c>
      <c r="C198" t="s">
        <v>34</v>
      </c>
      <c r="D198" t="s">
        <v>35</v>
      </c>
      <c r="E198" t="s">
        <v>36</v>
      </c>
      <c r="F198" t="s">
        <v>37</v>
      </c>
      <c r="G198" t="s">
        <v>38</v>
      </c>
      <c r="H198" t="s">
        <v>39</v>
      </c>
      <c r="I198" t="s">
        <v>40</v>
      </c>
      <c r="J198" t="s">
        <v>41</v>
      </c>
      <c r="K198" t="s">
        <v>198</v>
      </c>
      <c r="L198" t="s">
        <v>199</v>
      </c>
      <c r="M198" t="s">
        <v>200</v>
      </c>
      <c r="N198" t="s">
        <v>29</v>
      </c>
      <c r="O198" t="s">
        <v>201</v>
      </c>
      <c r="P198" t="s">
        <v>31</v>
      </c>
      <c r="Q198" t="s">
        <v>48</v>
      </c>
    </row>
    <row r="199" spans="1:17" ht="15" customHeight="1">
      <c r="A199" t="s">
        <v>745</v>
      </c>
      <c r="B199" t="s">
        <v>505</v>
      </c>
      <c r="C199" t="s">
        <v>99</v>
      </c>
      <c r="D199" t="s">
        <v>609</v>
      </c>
      <c r="E199" t="s">
        <v>610</v>
      </c>
      <c r="F199" t="s">
        <v>102</v>
      </c>
      <c r="G199" t="s">
        <v>611</v>
      </c>
      <c r="H199" t="s">
        <v>612</v>
      </c>
      <c r="I199" t="s">
        <v>610</v>
      </c>
      <c r="J199" t="s">
        <v>613</v>
      </c>
      <c r="K199" t="s">
        <v>203</v>
      </c>
      <c r="L199" t="s">
        <v>204</v>
      </c>
      <c r="M199" t="s">
        <v>205</v>
      </c>
      <c r="N199" t="s">
        <v>45</v>
      </c>
      <c r="O199" t="s">
        <v>46</v>
      </c>
      <c r="P199" t="s">
        <v>47</v>
      </c>
      <c r="Q199" t="s">
        <v>643</v>
      </c>
    </row>
    <row r="200" spans="1:17" ht="15" customHeight="1">
      <c r="A200" t="s">
        <v>746</v>
      </c>
      <c r="B200" t="s">
        <v>505</v>
      </c>
      <c r="C200" t="s">
        <v>99</v>
      </c>
      <c r="D200" t="s">
        <v>506</v>
      </c>
      <c r="E200" t="s">
        <v>507</v>
      </c>
      <c r="F200" t="s">
        <v>102</v>
      </c>
      <c r="G200" t="s">
        <v>508</v>
      </c>
      <c r="H200" t="s">
        <v>509</v>
      </c>
      <c r="I200" t="s">
        <v>510</v>
      </c>
      <c r="J200" t="s">
        <v>511</v>
      </c>
      <c r="K200" t="s">
        <v>203</v>
      </c>
      <c r="L200" t="s">
        <v>204</v>
      </c>
      <c r="M200" t="s">
        <v>205</v>
      </c>
      <c r="N200" t="s">
        <v>45</v>
      </c>
      <c r="O200" t="s">
        <v>46</v>
      </c>
      <c r="P200" t="s">
        <v>47</v>
      </c>
      <c r="Q200" t="s">
        <v>515</v>
      </c>
    </row>
    <row r="201" spans="1:17" ht="15" customHeight="1">
      <c r="A201" t="s">
        <v>747</v>
      </c>
      <c r="B201" t="s">
        <v>505</v>
      </c>
      <c r="C201" t="s">
        <v>34</v>
      </c>
      <c r="D201" t="s">
        <v>35</v>
      </c>
      <c r="E201" t="s">
        <v>36</v>
      </c>
      <c r="F201" t="s">
        <v>37</v>
      </c>
      <c r="G201" t="s">
        <v>38</v>
      </c>
      <c r="H201" t="s">
        <v>39</v>
      </c>
      <c r="I201" t="s">
        <v>40</v>
      </c>
      <c r="J201" t="s">
        <v>41</v>
      </c>
      <c r="K201" t="s">
        <v>203</v>
      </c>
      <c r="L201" t="s">
        <v>204</v>
      </c>
      <c r="M201" t="s">
        <v>205</v>
      </c>
      <c r="N201" t="s">
        <v>45</v>
      </c>
      <c r="O201" t="s">
        <v>46</v>
      </c>
      <c r="P201" t="s">
        <v>47</v>
      </c>
      <c r="Q201" t="s">
        <v>48</v>
      </c>
    </row>
    <row r="202" spans="1:17" ht="15" customHeight="1">
      <c r="A202" t="s">
        <v>748</v>
      </c>
      <c r="B202" t="s">
        <v>505</v>
      </c>
      <c r="C202" t="s">
        <v>99</v>
      </c>
      <c r="D202" t="s">
        <v>506</v>
      </c>
      <c r="E202" t="s">
        <v>507</v>
      </c>
      <c r="F202" t="s">
        <v>102</v>
      </c>
      <c r="G202" t="s">
        <v>508</v>
      </c>
      <c r="H202" t="s">
        <v>509</v>
      </c>
      <c r="I202" t="s">
        <v>510</v>
      </c>
      <c r="J202" t="s">
        <v>511</v>
      </c>
      <c r="K202" t="s">
        <v>749</v>
      </c>
      <c r="L202" t="s">
        <v>750</v>
      </c>
      <c r="M202" t="s">
        <v>751</v>
      </c>
      <c r="N202" t="s">
        <v>29</v>
      </c>
      <c r="O202" t="s">
        <v>30</v>
      </c>
      <c r="P202" t="s">
        <v>31</v>
      </c>
      <c r="Q202" t="s">
        <v>515</v>
      </c>
    </row>
    <row r="203" spans="1:17" ht="15" customHeight="1">
      <c r="A203" t="s">
        <v>752</v>
      </c>
      <c r="B203" t="s">
        <v>505</v>
      </c>
      <c r="C203" t="s">
        <v>134</v>
      </c>
      <c r="D203" t="s">
        <v>539</v>
      </c>
      <c r="E203" t="s">
        <v>539</v>
      </c>
      <c r="F203" t="s">
        <v>137</v>
      </c>
      <c r="G203" t="s">
        <v>540</v>
      </c>
      <c r="H203" t="s">
        <v>541</v>
      </c>
      <c r="I203" t="s">
        <v>539</v>
      </c>
      <c r="J203" t="s">
        <v>542</v>
      </c>
      <c r="K203" t="s">
        <v>753</v>
      </c>
      <c r="L203" t="s">
        <v>754</v>
      </c>
      <c r="M203" t="s">
        <v>755</v>
      </c>
      <c r="N203" t="s">
        <v>60</v>
      </c>
      <c r="O203" t="s">
        <v>89</v>
      </c>
      <c r="P203" t="s">
        <v>55</v>
      </c>
      <c r="Q203" t="s">
        <v>756</v>
      </c>
    </row>
    <row r="204" spans="1:17" ht="15" customHeight="1">
      <c r="A204" t="s">
        <v>757</v>
      </c>
      <c r="B204" t="s">
        <v>505</v>
      </c>
      <c r="C204" t="s">
        <v>34</v>
      </c>
      <c r="D204" t="s">
        <v>35</v>
      </c>
      <c r="E204" t="s">
        <v>36</v>
      </c>
      <c r="F204" t="s">
        <v>37</v>
      </c>
      <c r="G204" t="s">
        <v>38</v>
      </c>
      <c r="H204" t="s">
        <v>39</v>
      </c>
      <c r="I204" t="s">
        <v>40</v>
      </c>
      <c r="J204" t="s">
        <v>41</v>
      </c>
      <c r="K204" t="s">
        <v>207</v>
      </c>
      <c r="L204" t="s">
        <v>208</v>
      </c>
      <c r="M204" t="s">
        <v>209</v>
      </c>
      <c r="N204" t="s">
        <v>60</v>
      </c>
      <c r="O204" t="s">
        <v>196</v>
      </c>
      <c r="P204" t="s">
        <v>55</v>
      </c>
      <c r="Q204" t="s">
        <v>48</v>
      </c>
    </row>
    <row r="205" spans="1:17" ht="15" customHeight="1">
      <c r="A205" t="s">
        <v>758</v>
      </c>
      <c r="B205" t="s">
        <v>505</v>
      </c>
      <c r="C205" t="s">
        <v>99</v>
      </c>
      <c r="D205" t="s">
        <v>506</v>
      </c>
      <c r="E205" t="s">
        <v>507</v>
      </c>
      <c r="F205" t="s">
        <v>102</v>
      </c>
      <c r="G205" t="s">
        <v>508</v>
      </c>
      <c r="H205" t="s">
        <v>509</v>
      </c>
      <c r="I205" t="s">
        <v>510</v>
      </c>
      <c r="J205" t="s">
        <v>511</v>
      </c>
      <c r="K205" t="s">
        <v>211</v>
      </c>
      <c r="L205" t="s">
        <v>212</v>
      </c>
      <c r="M205" t="s">
        <v>213</v>
      </c>
      <c r="N205" t="s">
        <v>29</v>
      </c>
      <c r="O205" t="s">
        <v>30</v>
      </c>
      <c r="P205" t="s">
        <v>31</v>
      </c>
      <c r="Q205" t="s">
        <v>515</v>
      </c>
    </row>
    <row r="206" spans="1:17" ht="15" customHeight="1">
      <c r="A206" t="s">
        <v>759</v>
      </c>
      <c r="B206" t="s">
        <v>505</v>
      </c>
      <c r="C206" t="s">
        <v>673</v>
      </c>
      <c r="D206" t="s">
        <v>674</v>
      </c>
      <c r="E206" t="s">
        <v>675</v>
      </c>
      <c r="F206" t="s">
        <v>676</v>
      </c>
      <c r="G206" t="s">
        <v>677</v>
      </c>
      <c r="H206" t="s">
        <v>678</v>
      </c>
      <c r="I206" t="s">
        <v>679</v>
      </c>
      <c r="J206" t="s">
        <v>680</v>
      </c>
      <c r="K206" t="s">
        <v>211</v>
      </c>
      <c r="L206" t="s">
        <v>212</v>
      </c>
      <c r="M206" t="s">
        <v>213</v>
      </c>
      <c r="N206" t="s">
        <v>29</v>
      </c>
      <c r="O206" t="s">
        <v>30</v>
      </c>
      <c r="P206" t="s">
        <v>31</v>
      </c>
      <c r="Q206" t="s">
        <v>760</v>
      </c>
    </row>
    <row r="207" spans="1:17" ht="15" customHeight="1">
      <c r="A207" t="s">
        <v>761</v>
      </c>
      <c r="B207" t="s">
        <v>505</v>
      </c>
      <c r="C207" t="s">
        <v>34</v>
      </c>
      <c r="D207" t="s">
        <v>35</v>
      </c>
      <c r="E207" t="s">
        <v>36</v>
      </c>
      <c r="F207" t="s">
        <v>37</v>
      </c>
      <c r="G207" t="s">
        <v>38</v>
      </c>
      <c r="H207" t="s">
        <v>39</v>
      </c>
      <c r="I207" t="s">
        <v>40</v>
      </c>
      <c r="J207" t="s">
        <v>41</v>
      </c>
      <c r="K207" t="s">
        <v>211</v>
      </c>
      <c r="L207" t="s">
        <v>212</v>
      </c>
      <c r="M207" t="s">
        <v>213</v>
      </c>
      <c r="N207" t="s">
        <v>29</v>
      </c>
      <c r="O207" t="s">
        <v>30</v>
      </c>
      <c r="P207" t="s">
        <v>31</v>
      </c>
      <c r="Q207" t="s">
        <v>48</v>
      </c>
    </row>
    <row r="208" spans="1:17" ht="15" customHeight="1">
      <c r="A208" t="s">
        <v>762</v>
      </c>
      <c r="B208" t="s">
        <v>505</v>
      </c>
      <c r="C208" t="s">
        <v>99</v>
      </c>
      <c r="D208" t="s">
        <v>506</v>
      </c>
      <c r="E208" t="s">
        <v>507</v>
      </c>
      <c r="F208" t="s">
        <v>102</v>
      </c>
      <c r="G208" t="s">
        <v>508</v>
      </c>
      <c r="H208" t="s">
        <v>509</v>
      </c>
      <c r="I208" t="s">
        <v>510</v>
      </c>
      <c r="J208" t="s">
        <v>511</v>
      </c>
      <c r="K208" t="s">
        <v>763</v>
      </c>
      <c r="L208" t="s">
        <v>764</v>
      </c>
      <c r="M208" t="s">
        <v>765</v>
      </c>
      <c r="N208" t="s">
        <v>361</v>
      </c>
      <c r="O208" t="s">
        <v>766</v>
      </c>
      <c r="P208" t="s">
        <v>124</v>
      </c>
      <c r="Q208" t="s">
        <v>515</v>
      </c>
    </row>
    <row r="209" spans="1:17" ht="15" customHeight="1">
      <c r="A209" t="s">
        <v>767</v>
      </c>
      <c r="B209" t="s">
        <v>505</v>
      </c>
      <c r="C209" t="s">
        <v>99</v>
      </c>
      <c r="D209" t="s">
        <v>506</v>
      </c>
      <c r="E209" t="s">
        <v>507</v>
      </c>
      <c r="F209" t="s">
        <v>102</v>
      </c>
      <c r="G209" t="s">
        <v>508</v>
      </c>
      <c r="H209" t="s">
        <v>509</v>
      </c>
      <c r="I209" t="s">
        <v>510</v>
      </c>
      <c r="J209" t="s">
        <v>511</v>
      </c>
      <c r="K209" t="s">
        <v>215</v>
      </c>
      <c r="L209" t="s">
        <v>216</v>
      </c>
      <c r="M209" t="s">
        <v>217</v>
      </c>
      <c r="N209" t="s">
        <v>60</v>
      </c>
      <c r="O209" t="s">
        <v>61</v>
      </c>
      <c r="P209" t="s">
        <v>55</v>
      </c>
      <c r="Q209" t="s">
        <v>515</v>
      </c>
    </row>
    <row r="210" spans="1:17" ht="15" customHeight="1">
      <c r="A210" t="s">
        <v>768</v>
      </c>
      <c r="B210" t="s">
        <v>505</v>
      </c>
      <c r="C210" t="s">
        <v>34</v>
      </c>
      <c r="D210" t="s">
        <v>35</v>
      </c>
      <c r="E210" t="s">
        <v>36</v>
      </c>
      <c r="F210" t="s">
        <v>37</v>
      </c>
      <c r="G210" t="s">
        <v>38</v>
      </c>
      <c r="H210" t="s">
        <v>39</v>
      </c>
      <c r="I210" t="s">
        <v>40</v>
      </c>
      <c r="J210" t="s">
        <v>41</v>
      </c>
      <c r="K210" t="s">
        <v>215</v>
      </c>
      <c r="L210" t="s">
        <v>216</v>
      </c>
      <c r="M210" t="s">
        <v>217</v>
      </c>
      <c r="N210" t="s">
        <v>60</v>
      </c>
      <c r="O210" t="s">
        <v>61</v>
      </c>
      <c r="P210" t="s">
        <v>55</v>
      </c>
      <c r="Q210" t="s">
        <v>48</v>
      </c>
    </row>
    <row r="211" spans="1:17" ht="15" customHeight="1">
      <c r="A211" t="s">
        <v>769</v>
      </c>
      <c r="B211" t="s">
        <v>505</v>
      </c>
      <c r="C211" t="s">
        <v>99</v>
      </c>
      <c r="D211" t="s">
        <v>506</v>
      </c>
      <c r="E211" t="s">
        <v>507</v>
      </c>
      <c r="F211" t="s">
        <v>102</v>
      </c>
      <c r="G211" t="s">
        <v>508</v>
      </c>
      <c r="H211" t="s">
        <v>509</v>
      </c>
      <c r="I211" t="s">
        <v>510</v>
      </c>
      <c r="J211" t="s">
        <v>511</v>
      </c>
      <c r="K211" t="s">
        <v>770</v>
      </c>
      <c r="L211" t="s">
        <v>771</v>
      </c>
      <c r="M211" t="s">
        <v>772</v>
      </c>
      <c r="N211" t="s">
        <v>361</v>
      </c>
      <c r="O211" t="s">
        <v>773</v>
      </c>
      <c r="P211" t="s">
        <v>124</v>
      </c>
      <c r="Q211" t="s">
        <v>515</v>
      </c>
    </row>
    <row r="212" spans="1:17" ht="15" customHeight="1">
      <c r="A212" t="s">
        <v>774</v>
      </c>
      <c r="B212" t="s">
        <v>505</v>
      </c>
      <c r="C212" t="s">
        <v>34</v>
      </c>
      <c r="D212" t="s">
        <v>35</v>
      </c>
      <c r="E212" t="s">
        <v>36</v>
      </c>
      <c r="F212" t="s">
        <v>37</v>
      </c>
      <c r="G212" t="s">
        <v>38</v>
      </c>
      <c r="H212" t="s">
        <v>39</v>
      </c>
      <c r="I212" t="s">
        <v>40</v>
      </c>
      <c r="J212" t="s">
        <v>41</v>
      </c>
      <c r="K212" t="s">
        <v>770</v>
      </c>
      <c r="L212" t="s">
        <v>771</v>
      </c>
      <c r="M212" t="s">
        <v>772</v>
      </c>
      <c r="N212" t="s">
        <v>361</v>
      </c>
      <c r="O212" t="s">
        <v>773</v>
      </c>
      <c r="P212" t="s">
        <v>124</v>
      </c>
      <c r="Q212" t="s">
        <v>48</v>
      </c>
    </row>
    <row r="213" spans="1:17" ht="15" customHeight="1">
      <c r="A213" t="s">
        <v>775</v>
      </c>
      <c r="B213" t="s">
        <v>505</v>
      </c>
      <c r="C213" t="s">
        <v>34</v>
      </c>
      <c r="D213" t="s">
        <v>35</v>
      </c>
      <c r="E213" t="s">
        <v>36</v>
      </c>
      <c r="F213" t="s">
        <v>37</v>
      </c>
      <c r="G213" t="s">
        <v>38</v>
      </c>
      <c r="H213" t="s">
        <v>39</v>
      </c>
      <c r="I213" t="s">
        <v>40</v>
      </c>
      <c r="J213" t="s">
        <v>41</v>
      </c>
      <c r="K213" t="s">
        <v>219</v>
      </c>
      <c r="L213" t="s">
        <v>220</v>
      </c>
      <c r="M213" t="s">
        <v>221</v>
      </c>
      <c r="N213" t="s">
        <v>29</v>
      </c>
      <c r="O213" t="s">
        <v>30</v>
      </c>
      <c r="P213" t="s">
        <v>31</v>
      </c>
      <c r="Q213" t="s">
        <v>48</v>
      </c>
    </row>
    <row r="214" spans="1:17" ht="15" customHeight="1">
      <c r="A214" t="s">
        <v>776</v>
      </c>
      <c r="B214" t="s">
        <v>505</v>
      </c>
      <c r="C214" t="s">
        <v>34</v>
      </c>
      <c r="D214" t="s">
        <v>35</v>
      </c>
      <c r="E214" t="s">
        <v>36</v>
      </c>
      <c r="F214" t="s">
        <v>37</v>
      </c>
      <c r="G214" t="s">
        <v>38</v>
      </c>
      <c r="H214" t="s">
        <v>39</v>
      </c>
      <c r="I214" t="s">
        <v>40</v>
      </c>
      <c r="J214" t="s">
        <v>41</v>
      </c>
      <c r="K214" t="s">
        <v>223</v>
      </c>
      <c r="L214" t="s">
        <v>224</v>
      </c>
      <c r="M214" t="s">
        <v>225</v>
      </c>
      <c r="N214" t="s">
        <v>60</v>
      </c>
      <c r="O214" t="s">
        <v>196</v>
      </c>
      <c r="P214" t="s">
        <v>55</v>
      </c>
      <c r="Q214" t="s">
        <v>48</v>
      </c>
    </row>
    <row r="215" spans="1:17" ht="15" customHeight="1">
      <c r="A215" t="s">
        <v>777</v>
      </c>
      <c r="B215" t="s">
        <v>505</v>
      </c>
      <c r="C215" t="s">
        <v>34</v>
      </c>
      <c r="D215" t="s">
        <v>35</v>
      </c>
      <c r="E215" t="s">
        <v>36</v>
      </c>
      <c r="F215" t="s">
        <v>37</v>
      </c>
      <c r="G215" t="s">
        <v>38</v>
      </c>
      <c r="H215" t="s">
        <v>39</v>
      </c>
      <c r="I215" t="s">
        <v>40</v>
      </c>
      <c r="J215" t="s">
        <v>41</v>
      </c>
      <c r="K215" t="s">
        <v>778</v>
      </c>
      <c r="L215" t="s">
        <v>779</v>
      </c>
      <c r="M215" t="s">
        <v>780</v>
      </c>
      <c r="N215" t="s">
        <v>53</v>
      </c>
      <c r="O215" t="s">
        <v>54</v>
      </c>
      <c r="P215" t="s">
        <v>55</v>
      </c>
      <c r="Q215" t="s">
        <v>48</v>
      </c>
    </row>
    <row r="216" spans="1:17" ht="15" customHeight="1">
      <c r="A216" t="s">
        <v>781</v>
      </c>
      <c r="B216" t="s">
        <v>505</v>
      </c>
      <c r="C216" t="s">
        <v>99</v>
      </c>
      <c r="D216" t="s">
        <v>506</v>
      </c>
      <c r="E216" t="s">
        <v>507</v>
      </c>
      <c r="F216" t="s">
        <v>102</v>
      </c>
      <c r="G216" t="s">
        <v>508</v>
      </c>
      <c r="H216" t="s">
        <v>509</v>
      </c>
      <c r="I216" t="s">
        <v>510</v>
      </c>
      <c r="J216" t="s">
        <v>511</v>
      </c>
      <c r="K216" t="s">
        <v>227</v>
      </c>
      <c r="L216" t="s">
        <v>228</v>
      </c>
      <c r="M216" t="s">
        <v>229</v>
      </c>
      <c r="N216" t="s">
        <v>29</v>
      </c>
      <c r="O216" t="s">
        <v>30</v>
      </c>
      <c r="P216" t="s">
        <v>31</v>
      </c>
      <c r="Q216" t="s">
        <v>515</v>
      </c>
    </row>
    <row r="217" spans="1:17" ht="15" customHeight="1">
      <c r="A217" t="s">
        <v>782</v>
      </c>
      <c r="B217" t="s">
        <v>505</v>
      </c>
      <c r="C217" t="s">
        <v>134</v>
      </c>
      <c r="D217" t="s">
        <v>539</v>
      </c>
      <c r="E217" t="s">
        <v>539</v>
      </c>
      <c r="F217" t="s">
        <v>137</v>
      </c>
      <c r="G217" t="s">
        <v>540</v>
      </c>
      <c r="H217" t="s">
        <v>541</v>
      </c>
      <c r="I217" t="s">
        <v>539</v>
      </c>
      <c r="J217" t="s">
        <v>542</v>
      </c>
      <c r="K217" t="s">
        <v>227</v>
      </c>
      <c r="L217" t="s">
        <v>228</v>
      </c>
      <c r="M217" t="s">
        <v>229</v>
      </c>
      <c r="N217" t="s">
        <v>29</v>
      </c>
      <c r="O217" t="s">
        <v>30</v>
      </c>
      <c r="P217" t="s">
        <v>31</v>
      </c>
      <c r="Q217" t="s">
        <v>783</v>
      </c>
    </row>
    <row r="218" spans="1:17" ht="15" customHeight="1">
      <c r="A218" t="s">
        <v>784</v>
      </c>
      <c r="B218" t="s">
        <v>505</v>
      </c>
      <c r="C218" t="s">
        <v>34</v>
      </c>
      <c r="D218" t="s">
        <v>35</v>
      </c>
      <c r="E218" t="s">
        <v>36</v>
      </c>
      <c r="F218" t="s">
        <v>37</v>
      </c>
      <c r="G218" t="s">
        <v>38</v>
      </c>
      <c r="H218" t="s">
        <v>39</v>
      </c>
      <c r="I218" t="s">
        <v>40</v>
      </c>
      <c r="J218" t="s">
        <v>41</v>
      </c>
      <c r="K218" t="s">
        <v>227</v>
      </c>
      <c r="L218" t="s">
        <v>228</v>
      </c>
      <c r="M218" t="s">
        <v>229</v>
      </c>
      <c r="N218" t="s">
        <v>29</v>
      </c>
      <c r="O218" t="s">
        <v>30</v>
      </c>
      <c r="P218" t="s">
        <v>31</v>
      </c>
      <c r="Q218" t="s">
        <v>48</v>
      </c>
    </row>
    <row r="219" spans="1:17" ht="15" customHeight="1">
      <c r="A219" t="s">
        <v>785</v>
      </c>
      <c r="B219" t="s">
        <v>505</v>
      </c>
      <c r="C219" t="s">
        <v>99</v>
      </c>
      <c r="D219" t="s">
        <v>575</v>
      </c>
      <c r="E219" t="s">
        <v>576</v>
      </c>
      <c r="F219" t="s">
        <v>102</v>
      </c>
      <c r="G219" t="s">
        <v>577</v>
      </c>
      <c r="H219" t="s">
        <v>578</v>
      </c>
      <c r="I219" t="s">
        <v>576</v>
      </c>
      <c r="J219" t="s">
        <v>579</v>
      </c>
      <c r="K219" t="s">
        <v>786</v>
      </c>
      <c r="L219" t="s">
        <v>787</v>
      </c>
      <c r="M219" t="s">
        <v>788</v>
      </c>
      <c r="N219" t="s">
        <v>29</v>
      </c>
      <c r="O219" t="s">
        <v>30</v>
      </c>
      <c r="P219" t="s">
        <v>31</v>
      </c>
      <c r="Q219" t="s">
        <v>580</v>
      </c>
    </row>
    <row r="220" spans="1:17" ht="15" customHeight="1">
      <c r="A220" t="s">
        <v>789</v>
      </c>
      <c r="B220" t="s">
        <v>505</v>
      </c>
      <c r="C220" t="s">
        <v>34</v>
      </c>
      <c r="D220" t="s">
        <v>35</v>
      </c>
      <c r="E220" t="s">
        <v>36</v>
      </c>
      <c r="F220" t="s">
        <v>37</v>
      </c>
      <c r="G220" t="s">
        <v>38</v>
      </c>
      <c r="H220" t="s">
        <v>39</v>
      </c>
      <c r="I220" t="s">
        <v>40</v>
      </c>
      <c r="J220" t="s">
        <v>41</v>
      </c>
      <c r="K220" t="s">
        <v>786</v>
      </c>
      <c r="L220" t="s">
        <v>787</v>
      </c>
      <c r="M220" t="s">
        <v>788</v>
      </c>
      <c r="N220" t="s">
        <v>29</v>
      </c>
      <c r="O220" t="s">
        <v>30</v>
      </c>
      <c r="P220" t="s">
        <v>31</v>
      </c>
      <c r="Q220" t="s">
        <v>48</v>
      </c>
    </row>
    <row r="221" spans="1:17" ht="15" customHeight="1">
      <c r="A221" t="s">
        <v>790</v>
      </c>
      <c r="B221" t="s">
        <v>505</v>
      </c>
      <c r="C221" t="s">
        <v>99</v>
      </c>
      <c r="D221" t="s">
        <v>506</v>
      </c>
      <c r="E221" t="s">
        <v>507</v>
      </c>
      <c r="F221" t="s">
        <v>102</v>
      </c>
      <c r="G221" t="s">
        <v>508</v>
      </c>
      <c r="H221" t="s">
        <v>509</v>
      </c>
      <c r="I221" t="s">
        <v>510</v>
      </c>
      <c r="J221" t="s">
        <v>511</v>
      </c>
      <c r="K221" t="s">
        <v>791</v>
      </c>
      <c r="L221" t="s">
        <v>792</v>
      </c>
      <c r="M221" t="s">
        <v>793</v>
      </c>
      <c r="N221" t="s">
        <v>45</v>
      </c>
      <c r="O221" t="s">
        <v>46</v>
      </c>
      <c r="Q221" t="s">
        <v>515</v>
      </c>
    </row>
    <row r="222" spans="1:17" ht="15" customHeight="1">
      <c r="A222" t="s">
        <v>794</v>
      </c>
      <c r="B222" t="s">
        <v>505</v>
      </c>
      <c r="C222" t="s">
        <v>34</v>
      </c>
      <c r="D222" t="s">
        <v>35</v>
      </c>
      <c r="E222" t="s">
        <v>36</v>
      </c>
      <c r="F222" t="s">
        <v>37</v>
      </c>
      <c r="G222" t="s">
        <v>38</v>
      </c>
      <c r="H222" t="s">
        <v>39</v>
      </c>
      <c r="I222" t="s">
        <v>40</v>
      </c>
      <c r="J222" t="s">
        <v>41</v>
      </c>
      <c r="K222" t="s">
        <v>795</v>
      </c>
      <c r="L222" t="s">
        <v>796</v>
      </c>
      <c r="M222" t="s">
        <v>797</v>
      </c>
      <c r="N222" t="s">
        <v>29</v>
      </c>
      <c r="O222" t="s">
        <v>30</v>
      </c>
      <c r="P222" t="s">
        <v>31</v>
      </c>
      <c r="Q222" t="s">
        <v>48</v>
      </c>
    </row>
    <row r="223" spans="1:17" ht="15" customHeight="1">
      <c r="A223" t="s">
        <v>798</v>
      </c>
      <c r="B223" t="s">
        <v>505</v>
      </c>
      <c r="C223" t="s">
        <v>34</v>
      </c>
      <c r="D223" t="s">
        <v>35</v>
      </c>
      <c r="E223" t="s">
        <v>36</v>
      </c>
      <c r="F223" t="s">
        <v>37</v>
      </c>
      <c r="G223" t="s">
        <v>38</v>
      </c>
      <c r="H223" t="s">
        <v>39</v>
      </c>
      <c r="I223" t="s">
        <v>40</v>
      </c>
      <c r="J223" t="s">
        <v>41</v>
      </c>
      <c r="K223" t="s">
        <v>231</v>
      </c>
      <c r="L223" t="s">
        <v>232</v>
      </c>
      <c r="M223" t="s">
        <v>233</v>
      </c>
      <c r="N223" t="s">
        <v>60</v>
      </c>
      <c r="O223" t="s">
        <v>89</v>
      </c>
      <c r="P223" t="s">
        <v>55</v>
      </c>
      <c r="Q223" t="s">
        <v>48</v>
      </c>
    </row>
    <row r="224" spans="1:17" ht="15" customHeight="1">
      <c r="A224" t="s">
        <v>799</v>
      </c>
      <c r="B224" t="s">
        <v>505</v>
      </c>
      <c r="C224" t="s">
        <v>99</v>
      </c>
      <c r="D224" t="s">
        <v>506</v>
      </c>
      <c r="E224" t="s">
        <v>507</v>
      </c>
      <c r="F224" t="s">
        <v>102</v>
      </c>
      <c r="G224" t="s">
        <v>508</v>
      </c>
      <c r="H224" t="s">
        <v>509</v>
      </c>
      <c r="I224" t="s">
        <v>510</v>
      </c>
      <c r="J224" t="s">
        <v>511</v>
      </c>
      <c r="K224" t="s">
        <v>800</v>
      </c>
      <c r="L224" t="s">
        <v>801</v>
      </c>
      <c r="M224" t="s">
        <v>802</v>
      </c>
      <c r="N224" t="s">
        <v>45</v>
      </c>
      <c r="O224" t="s">
        <v>46</v>
      </c>
      <c r="P224" t="s">
        <v>47</v>
      </c>
      <c r="Q224" t="s">
        <v>515</v>
      </c>
    </row>
    <row r="225" spans="1:17" ht="15" customHeight="1">
      <c r="A225" t="s">
        <v>803</v>
      </c>
      <c r="B225" t="s">
        <v>505</v>
      </c>
      <c r="C225" t="s">
        <v>99</v>
      </c>
      <c r="D225" t="s">
        <v>506</v>
      </c>
      <c r="E225" t="s">
        <v>507</v>
      </c>
      <c r="F225" t="s">
        <v>102</v>
      </c>
      <c r="G225" t="s">
        <v>508</v>
      </c>
      <c r="H225" t="s">
        <v>509</v>
      </c>
      <c r="I225" t="s">
        <v>510</v>
      </c>
      <c r="J225" t="s">
        <v>511</v>
      </c>
      <c r="K225" t="s">
        <v>235</v>
      </c>
      <c r="L225" t="s">
        <v>236</v>
      </c>
      <c r="M225" t="s">
        <v>237</v>
      </c>
      <c r="N225" t="s">
        <v>45</v>
      </c>
      <c r="O225" t="s">
        <v>46</v>
      </c>
      <c r="P225" t="s">
        <v>47</v>
      </c>
      <c r="Q225" t="s">
        <v>515</v>
      </c>
    </row>
    <row r="226" spans="1:17" ht="15" customHeight="1">
      <c r="A226" t="s">
        <v>804</v>
      </c>
      <c r="B226" t="s">
        <v>505</v>
      </c>
      <c r="C226" t="s">
        <v>34</v>
      </c>
      <c r="D226" t="s">
        <v>35</v>
      </c>
      <c r="E226" t="s">
        <v>36</v>
      </c>
      <c r="F226" t="s">
        <v>37</v>
      </c>
      <c r="G226" t="s">
        <v>38</v>
      </c>
      <c r="H226" t="s">
        <v>39</v>
      </c>
      <c r="I226" t="s">
        <v>40</v>
      </c>
      <c r="J226" t="s">
        <v>41</v>
      </c>
      <c r="K226" t="s">
        <v>235</v>
      </c>
      <c r="L226" t="s">
        <v>236</v>
      </c>
      <c r="M226" t="s">
        <v>237</v>
      </c>
      <c r="N226" t="s">
        <v>45</v>
      </c>
      <c r="O226" t="s">
        <v>46</v>
      </c>
      <c r="P226" t="s">
        <v>47</v>
      </c>
      <c r="Q226" t="s">
        <v>48</v>
      </c>
    </row>
    <row r="227" spans="1:17" ht="15" customHeight="1">
      <c r="A227" t="s">
        <v>805</v>
      </c>
      <c r="B227" t="s">
        <v>505</v>
      </c>
      <c r="C227" t="s">
        <v>99</v>
      </c>
      <c r="D227" t="s">
        <v>506</v>
      </c>
      <c r="E227" t="s">
        <v>507</v>
      </c>
      <c r="F227" t="s">
        <v>102</v>
      </c>
      <c r="G227" t="s">
        <v>508</v>
      </c>
      <c r="H227" t="s">
        <v>509</v>
      </c>
      <c r="I227" t="s">
        <v>510</v>
      </c>
      <c r="J227" t="s">
        <v>511</v>
      </c>
      <c r="K227" t="s">
        <v>806</v>
      </c>
      <c r="L227" t="s">
        <v>807</v>
      </c>
      <c r="M227" t="s">
        <v>808</v>
      </c>
      <c r="N227" t="s">
        <v>45</v>
      </c>
      <c r="O227" t="s">
        <v>46</v>
      </c>
      <c r="Q227" t="s">
        <v>515</v>
      </c>
    </row>
    <row r="228" spans="1:17" ht="15" customHeight="1">
      <c r="A228" t="s">
        <v>809</v>
      </c>
      <c r="B228" t="s">
        <v>505</v>
      </c>
      <c r="C228" t="s">
        <v>99</v>
      </c>
      <c r="D228" t="s">
        <v>609</v>
      </c>
      <c r="E228" t="s">
        <v>610</v>
      </c>
      <c r="F228" t="s">
        <v>102</v>
      </c>
      <c r="G228" t="s">
        <v>611</v>
      </c>
      <c r="H228" t="s">
        <v>612</v>
      </c>
      <c r="I228" t="s">
        <v>610</v>
      </c>
      <c r="J228" t="s">
        <v>613</v>
      </c>
      <c r="K228" t="s">
        <v>239</v>
      </c>
      <c r="L228" t="s">
        <v>240</v>
      </c>
      <c r="M228" t="s">
        <v>241</v>
      </c>
      <c r="N228" t="s">
        <v>45</v>
      </c>
      <c r="O228" t="s">
        <v>46</v>
      </c>
      <c r="P228" t="s">
        <v>47</v>
      </c>
      <c r="Q228" t="s">
        <v>643</v>
      </c>
    </row>
    <row r="229" spans="1:17" ht="15" customHeight="1">
      <c r="A229" t="s">
        <v>810</v>
      </c>
      <c r="B229" t="s">
        <v>505</v>
      </c>
      <c r="C229" t="s">
        <v>99</v>
      </c>
      <c r="D229" t="s">
        <v>506</v>
      </c>
      <c r="E229" t="s">
        <v>507</v>
      </c>
      <c r="F229" t="s">
        <v>102</v>
      </c>
      <c r="G229" t="s">
        <v>508</v>
      </c>
      <c r="H229" t="s">
        <v>509</v>
      </c>
      <c r="I229" t="s">
        <v>510</v>
      </c>
      <c r="J229" t="s">
        <v>511</v>
      </c>
      <c r="K229" t="s">
        <v>239</v>
      </c>
      <c r="L229" t="s">
        <v>240</v>
      </c>
      <c r="M229" t="s">
        <v>241</v>
      </c>
      <c r="N229" t="s">
        <v>45</v>
      </c>
      <c r="O229" t="s">
        <v>46</v>
      </c>
      <c r="P229" t="s">
        <v>47</v>
      </c>
      <c r="Q229" t="s">
        <v>515</v>
      </c>
    </row>
    <row r="230" spans="1:17" ht="15" customHeight="1">
      <c r="A230" t="s">
        <v>811</v>
      </c>
      <c r="B230" t="s">
        <v>505</v>
      </c>
      <c r="C230" t="s">
        <v>34</v>
      </c>
      <c r="D230" t="s">
        <v>35</v>
      </c>
      <c r="E230" t="s">
        <v>36</v>
      </c>
      <c r="F230" t="s">
        <v>37</v>
      </c>
      <c r="G230" t="s">
        <v>38</v>
      </c>
      <c r="H230" t="s">
        <v>39</v>
      </c>
      <c r="I230" t="s">
        <v>40</v>
      </c>
      <c r="J230" t="s">
        <v>41</v>
      </c>
      <c r="K230" t="s">
        <v>239</v>
      </c>
      <c r="L230" t="s">
        <v>240</v>
      </c>
      <c r="M230" t="s">
        <v>241</v>
      </c>
      <c r="N230" t="s">
        <v>45</v>
      </c>
      <c r="O230" t="s">
        <v>46</v>
      </c>
      <c r="P230" t="s">
        <v>47</v>
      </c>
      <c r="Q230" t="s">
        <v>48</v>
      </c>
    </row>
    <row r="231" spans="1:17" ht="15" customHeight="1">
      <c r="A231" t="s">
        <v>812</v>
      </c>
      <c r="B231" t="s">
        <v>505</v>
      </c>
      <c r="C231" t="s">
        <v>99</v>
      </c>
      <c r="D231" t="s">
        <v>506</v>
      </c>
      <c r="E231" t="s">
        <v>507</v>
      </c>
      <c r="F231" t="s">
        <v>102</v>
      </c>
      <c r="G231" t="s">
        <v>508</v>
      </c>
      <c r="H231" t="s">
        <v>509</v>
      </c>
      <c r="I231" t="s">
        <v>510</v>
      </c>
      <c r="J231" t="s">
        <v>511</v>
      </c>
      <c r="K231" t="s">
        <v>243</v>
      </c>
      <c r="L231" t="s">
        <v>244</v>
      </c>
      <c r="M231" t="s">
        <v>245</v>
      </c>
      <c r="N231" t="s">
        <v>45</v>
      </c>
      <c r="O231" t="s">
        <v>46</v>
      </c>
      <c r="P231" t="s">
        <v>47</v>
      </c>
      <c r="Q231" t="s">
        <v>515</v>
      </c>
    </row>
    <row r="232" spans="1:17" ht="15" customHeight="1">
      <c r="A232" t="s">
        <v>813</v>
      </c>
      <c r="B232" t="s">
        <v>505</v>
      </c>
      <c r="C232" t="s">
        <v>34</v>
      </c>
      <c r="D232" t="s">
        <v>35</v>
      </c>
      <c r="E232" t="s">
        <v>36</v>
      </c>
      <c r="F232" t="s">
        <v>37</v>
      </c>
      <c r="G232" t="s">
        <v>38</v>
      </c>
      <c r="H232" t="s">
        <v>39</v>
      </c>
      <c r="I232" t="s">
        <v>40</v>
      </c>
      <c r="J232" t="s">
        <v>41</v>
      </c>
      <c r="K232" t="s">
        <v>243</v>
      </c>
      <c r="L232" t="s">
        <v>244</v>
      </c>
      <c r="M232" t="s">
        <v>245</v>
      </c>
      <c r="N232" t="s">
        <v>45</v>
      </c>
      <c r="O232" t="s">
        <v>46</v>
      </c>
      <c r="P232" t="s">
        <v>47</v>
      </c>
      <c r="Q232" t="s">
        <v>48</v>
      </c>
    </row>
    <row r="233" spans="1:17" ht="15" customHeight="1">
      <c r="A233" t="s">
        <v>814</v>
      </c>
      <c r="B233" t="s">
        <v>505</v>
      </c>
      <c r="C233" t="s">
        <v>34</v>
      </c>
      <c r="D233" t="s">
        <v>35</v>
      </c>
      <c r="E233" t="s">
        <v>36</v>
      </c>
      <c r="F233" t="s">
        <v>37</v>
      </c>
      <c r="G233" t="s">
        <v>38</v>
      </c>
      <c r="H233" t="s">
        <v>39</v>
      </c>
      <c r="I233" t="s">
        <v>40</v>
      </c>
      <c r="J233" t="s">
        <v>41</v>
      </c>
      <c r="K233" t="s">
        <v>247</v>
      </c>
      <c r="L233" t="s">
        <v>248</v>
      </c>
      <c r="M233" t="s">
        <v>249</v>
      </c>
      <c r="N233" t="s">
        <v>60</v>
      </c>
      <c r="O233" t="s">
        <v>89</v>
      </c>
      <c r="P233" t="s">
        <v>55</v>
      </c>
      <c r="Q233" t="s">
        <v>48</v>
      </c>
    </row>
    <row r="234" spans="1:17" ht="15" customHeight="1">
      <c r="A234" t="s">
        <v>815</v>
      </c>
      <c r="B234" t="s">
        <v>505</v>
      </c>
      <c r="C234" t="s">
        <v>34</v>
      </c>
      <c r="D234" t="s">
        <v>35</v>
      </c>
      <c r="E234" t="s">
        <v>36</v>
      </c>
      <c r="F234" t="s">
        <v>37</v>
      </c>
      <c r="G234" t="s">
        <v>38</v>
      </c>
      <c r="H234" t="s">
        <v>39</v>
      </c>
      <c r="I234" t="s">
        <v>40</v>
      </c>
      <c r="J234" t="s">
        <v>41</v>
      </c>
      <c r="K234" t="s">
        <v>251</v>
      </c>
      <c r="L234" t="s">
        <v>252</v>
      </c>
      <c r="M234" t="s">
        <v>253</v>
      </c>
      <c r="N234" t="s">
        <v>45</v>
      </c>
      <c r="O234" t="s">
        <v>46</v>
      </c>
      <c r="P234" t="s">
        <v>47</v>
      </c>
      <c r="Q234" t="s">
        <v>48</v>
      </c>
    </row>
    <row r="235" spans="1:17" ht="15" customHeight="1">
      <c r="A235" t="s">
        <v>816</v>
      </c>
      <c r="B235" t="s">
        <v>505</v>
      </c>
      <c r="C235" t="s">
        <v>34</v>
      </c>
      <c r="D235" t="s">
        <v>35</v>
      </c>
      <c r="E235" t="s">
        <v>36</v>
      </c>
      <c r="F235" t="s">
        <v>37</v>
      </c>
      <c r="G235" t="s">
        <v>38</v>
      </c>
      <c r="H235" t="s">
        <v>39</v>
      </c>
      <c r="I235" t="s">
        <v>40</v>
      </c>
      <c r="J235" t="s">
        <v>41</v>
      </c>
      <c r="K235" t="s">
        <v>255</v>
      </c>
      <c r="L235" t="s">
        <v>256</v>
      </c>
      <c r="M235" t="s">
        <v>257</v>
      </c>
      <c r="N235" t="s">
        <v>60</v>
      </c>
      <c r="O235" t="s">
        <v>84</v>
      </c>
      <c r="P235" t="s">
        <v>55</v>
      </c>
      <c r="Q235" t="s">
        <v>48</v>
      </c>
    </row>
    <row r="236" spans="1:17" ht="15" customHeight="1">
      <c r="A236" t="s">
        <v>817</v>
      </c>
      <c r="B236" t="s">
        <v>505</v>
      </c>
      <c r="C236" t="s">
        <v>818</v>
      </c>
      <c r="D236" t="s">
        <v>819</v>
      </c>
      <c r="E236" t="s">
        <v>820</v>
      </c>
      <c r="F236" t="s">
        <v>821</v>
      </c>
      <c r="G236" t="s">
        <v>822</v>
      </c>
      <c r="H236" t="s">
        <v>823</v>
      </c>
      <c r="I236" t="s">
        <v>820</v>
      </c>
      <c r="J236" t="s">
        <v>824</v>
      </c>
      <c r="K236" t="s">
        <v>259</v>
      </c>
      <c r="L236" t="s">
        <v>260</v>
      </c>
      <c r="M236" t="s">
        <v>261</v>
      </c>
      <c r="N236" t="s">
        <v>53</v>
      </c>
      <c r="O236" t="s">
        <v>123</v>
      </c>
      <c r="P236" t="s">
        <v>79</v>
      </c>
      <c r="Q236" t="s">
        <v>825</v>
      </c>
    </row>
    <row r="237" spans="1:17" ht="15" customHeight="1">
      <c r="A237" t="s">
        <v>826</v>
      </c>
      <c r="B237" t="s">
        <v>505</v>
      </c>
      <c r="C237" t="s">
        <v>34</v>
      </c>
      <c r="D237" t="s">
        <v>35</v>
      </c>
      <c r="E237" t="s">
        <v>36</v>
      </c>
      <c r="F237" t="s">
        <v>37</v>
      </c>
      <c r="G237" t="s">
        <v>38</v>
      </c>
      <c r="H237" t="s">
        <v>39</v>
      </c>
      <c r="I237" t="s">
        <v>40</v>
      </c>
      <c r="J237" t="s">
        <v>41</v>
      </c>
      <c r="K237" t="s">
        <v>259</v>
      </c>
      <c r="L237" t="s">
        <v>260</v>
      </c>
      <c r="M237" t="s">
        <v>261</v>
      </c>
      <c r="N237" t="s">
        <v>53</v>
      </c>
      <c r="O237" t="s">
        <v>123</v>
      </c>
      <c r="P237" t="s">
        <v>79</v>
      </c>
      <c r="Q237" t="s">
        <v>48</v>
      </c>
    </row>
    <row r="238" spans="1:17" ht="15" customHeight="1">
      <c r="A238" t="s">
        <v>827</v>
      </c>
      <c r="B238" t="s">
        <v>505</v>
      </c>
      <c r="C238" t="s">
        <v>99</v>
      </c>
      <c r="D238" t="s">
        <v>263</v>
      </c>
      <c r="E238" t="s">
        <v>828</v>
      </c>
      <c r="F238" t="s">
        <v>102</v>
      </c>
      <c r="G238" t="s">
        <v>265</v>
      </c>
      <c r="H238" t="s">
        <v>829</v>
      </c>
      <c r="I238" t="s">
        <v>830</v>
      </c>
      <c r="K238" t="s">
        <v>268</v>
      </c>
      <c r="L238" t="s">
        <v>269</v>
      </c>
      <c r="M238" t="s">
        <v>270</v>
      </c>
      <c r="N238" t="s">
        <v>53</v>
      </c>
      <c r="O238" t="s">
        <v>78</v>
      </c>
      <c r="P238" t="s">
        <v>79</v>
      </c>
      <c r="Q238" t="s">
        <v>831</v>
      </c>
    </row>
    <row r="239" spans="1:17" ht="15" customHeight="1">
      <c r="A239" t="s">
        <v>832</v>
      </c>
      <c r="B239" t="s">
        <v>505</v>
      </c>
      <c r="C239" t="s">
        <v>134</v>
      </c>
      <c r="D239" t="s">
        <v>539</v>
      </c>
      <c r="E239" t="s">
        <v>539</v>
      </c>
      <c r="F239" t="s">
        <v>137</v>
      </c>
      <c r="G239" t="s">
        <v>540</v>
      </c>
      <c r="H239" t="s">
        <v>541</v>
      </c>
      <c r="I239" t="s">
        <v>539</v>
      </c>
      <c r="J239" t="s">
        <v>542</v>
      </c>
      <c r="K239" t="s">
        <v>268</v>
      </c>
      <c r="L239" t="s">
        <v>269</v>
      </c>
      <c r="M239" t="s">
        <v>270</v>
      </c>
      <c r="N239" t="s">
        <v>53</v>
      </c>
      <c r="O239" t="s">
        <v>78</v>
      </c>
      <c r="P239" t="s">
        <v>79</v>
      </c>
      <c r="Q239" t="s">
        <v>833</v>
      </c>
    </row>
    <row r="240" spans="1:17" ht="15" customHeight="1">
      <c r="A240" t="s">
        <v>834</v>
      </c>
      <c r="B240" t="s">
        <v>505</v>
      </c>
      <c r="C240" t="s">
        <v>34</v>
      </c>
      <c r="D240" t="s">
        <v>35</v>
      </c>
      <c r="E240" t="s">
        <v>36</v>
      </c>
      <c r="F240" t="s">
        <v>37</v>
      </c>
      <c r="G240" t="s">
        <v>38</v>
      </c>
      <c r="H240" t="s">
        <v>39</v>
      </c>
      <c r="I240" t="s">
        <v>40</v>
      </c>
      <c r="J240" t="s">
        <v>41</v>
      </c>
      <c r="K240" t="s">
        <v>268</v>
      </c>
      <c r="L240" t="s">
        <v>269</v>
      </c>
      <c r="M240" t="s">
        <v>270</v>
      </c>
      <c r="N240" t="s">
        <v>53</v>
      </c>
      <c r="O240" t="s">
        <v>78</v>
      </c>
      <c r="P240" t="s">
        <v>79</v>
      </c>
      <c r="Q240" t="s">
        <v>48</v>
      </c>
    </row>
    <row r="241" spans="1:17" ht="15" customHeight="1">
      <c r="A241" t="s">
        <v>835</v>
      </c>
      <c r="B241" t="s">
        <v>505</v>
      </c>
      <c r="C241" t="s">
        <v>34</v>
      </c>
      <c r="D241" t="s">
        <v>35</v>
      </c>
      <c r="E241" t="s">
        <v>36</v>
      </c>
      <c r="F241" t="s">
        <v>37</v>
      </c>
      <c r="G241" t="s">
        <v>38</v>
      </c>
      <c r="H241" t="s">
        <v>39</v>
      </c>
      <c r="I241" t="s">
        <v>40</v>
      </c>
      <c r="J241" t="s">
        <v>41</v>
      </c>
      <c r="K241" t="s">
        <v>274</v>
      </c>
      <c r="L241" t="s">
        <v>275</v>
      </c>
      <c r="M241" t="s">
        <v>276</v>
      </c>
      <c r="N241" t="s">
        <v>60</v>
      </c>
      <c r="O241" t="s">
        <v>196</v>
      </c>
      <c r="P241" t="s">
        <v>55</v>
      </c>
      <c r="Q241" t="s">
        <v>48</v>
      </c>
    </row>
    <row r="242" spans="1:17" ht="15" customHeight="1">
      <c r="A242" t="s">
        <v>836</v>
      </c>
      <c r="B242" t="s">
        <v>505</v>
      </c>
      <c r="C242" t="s">
        <v>99</v>
      </c>
      <c r="D242" t="s">
        <v>506</v>
      </c>
      <c r="E242" t="s">
        <v>507</v>
      </c>
      <c r="F242" t="s">
        <v>102</v>
      </c>
      <c r="G242" t="s">
        <v>508</v>
      </c>
      <c r="H242" t="s">
        <v>509</v>
      </c>
      <c r="I242" t="s">
        <v>510</v>
      </c>
      <c r="J242" t="s">
        <v>511</v>
      </c>
      <c r="K242" t="s">
        <v>837</v>
      </c>
      <c r="L242" t="s">
        <v>838</v>
      </c>
      <c r="M242" t="s">
        <v>839</v>
      </c>
      <c r="N242" t="s">
        <v>53</v>
      </c>
      <c r="O242" t="s">
        <v>78</v>
      </c>
      <c r="P242" t="s">
        <v>397</v>
      </c>
      <c r="Q242" t="s">
        <v>840</v>
      </c>
    </row>
    <row r="243" spans="1:17" ht="15" customHeight="1">
      <c r="A243" t="s">
        <v>841</v>
      </c>
      <c r="B243" t="s">
        <v>505</v>
      </c>
      <c r="C243" t="s">
        <v>34</v>
      </c>
      <c r="D243" t="s">
        <v>35</v>
      </c>
      <c r="E243" t="s">
        <v>36</v>
      </c>
      <c r="F243" t="s">
        <v>37</v>
      </c>
      <c r="G243" t="s">
        <v>38</v>
      </c>
      <c r="H243" t="s">
        <v>39</v>
      </c>
      <c r="I243" t="s">
        <v>40</v>
      </c>
      <c r="J243" t="s">
        <v>41</v>
      </c>
      <c r="K243" t="s">
        <v>837</v>
      </c>
      <c r="L243" t="s">
        <v>838</v>
      </c>
      <c r="M243" t="s">
        <v>839</v>
      </c>
      <c r="N243" t="s">
        <v>53</v>
      </c>
      <c r="O243" t="s">
        <v>78</v>
      </c>
      <c r="P243" t="s">
        <v>397</v>
      </c>
      <c r="Q243" t="s">
        <v>48</v>
      </c>
    </row>
    <row r="244" spans="1:17" ht="15" customHeight="1">
      <c r="A244" t="s">
        <v>842</v>
      </c>
      <c r="B244" t="s">
        <v>505</v>
      </c>
      <c r="C244" t="s">
        <v>34</v>
      </c>
      <c r="D244" t="s">
        <v>35</v>
      </c>
      <c r="E244" t="s">
        <v>36</v>
      </c>
      <c r="F244" t="s">
        <v>37</v>
      </c>
      <c r="G244" t="s">
        <v>38</v>
      </c>
      <c r="H244" t="s">
        <v>39</v>
      </c>
      <c r="I244" t="s">
        <v>40</v>
      </c>
      <c r="J244" t="s">
        <v>41</v>
      </c>
      <c r="K244" t="s">
        <v>278</v>
      </c>
      <c r="L244" t="s">
        <v>279</v>
      </c>
      <c r="M244" t="s">
        <v>280</v>
      </c>
      <c r="N244" t="s">
        <v>60</v>
      </c>
      <c r="O244" t="s">
        <v>196</v>
      </c>
      <c r="P244" t="s">
        <v>55</v>
      </c>
      <c r="Q244" t="s">
        <v>48</v>
      </c>
    </row>
    <row r="245" spans="1:17" ht="15" customHeight="1">
      <c r="A245" t="s">
        <v>843</v>
      </c>
      <c r="B245" t="s">
        <v>505</v>
      </c>
      <c r="C245" t="s">
        <v>34</v>
      </c>
      <c r="D245" t="s">
        <v>35</v>
      </c>
      <c r="E245" t="s">
        <v>36</v>
      </c>
      <c r="F245" t="s">
        <v>37</v>
      </c>
      <c r="G245" t="s">
        <v>38</v>
      </c>
      <c r="H245" t="s">
        <v>39</v>
      </c>
      <c r="I245" t="s">
        <v>40</v>
      </c>
      <c r="J245" t="s">
        <v>41</v>
      </c>
      <c r="K245" t="s">
        <v>282</v>
      </c>
      <c r="L245" t="s">
        <v>283</v>
      </c>
      <c r="M245" t="s">
        <v>284</v>
      </c>
      <c r="N245" t="s">
        <v>60</v>
      </c>
      <c r="O245" t="s">
        <v>89</v>
      </c>
      <c r="P245" t="s">
        <v>55</v>
      </c>
      <c r="Q245" t="s">
        <v>48</v>
      </c>
    </row>
    <row r="246" spans="1:17" ht="15" customHeight="1">
      <c r="A246" t="s">
        <v>844</v>
      </c>
      <c r="B246" t="s">
        <v>505</v>
      </c>
      <c r="C246" t="s">
        <v>99</v>
      </c>
      <c r="D246" t="s">
        <v>506</v>
      </c>
      <c r="E246" t="s">
        <v>507</v>
      </c>
      <c r="F246" t="s">
        <v>102</v>
      </c>
      <c r="G246" t="s">
        <v>508</v>
      </c>
      <c r="H246" t="s">
        <v>509</v>
      </c>
      <c r="I246" t="s">
        <v>510</v>
      </c>
      <c r="J246" t="s">
        <v>511</v>
      </c>
      <c r="K246" t="s">
        <v>286</v>
      </c>
      <c r="L246" t="s">
        <v>287</v>
      </c>
      <c r="M246" t="s">
        <v>288</v>
      </c>
      <c r="N246" t="s">
        <v>45</v>
      </c>
      <c r="O246" t="s">
        <v>46</v>
      </c>
      <c r="P246" t="s">
        <v>47</v>
      </c>
      <c r="Q246" t="s">
        <v>515</v>
      </c>
    </row>
    <row r="247" spans="1:17" ht="15" customHeight="1">
      <c r="A247" t="s">
        <v>845</v>
      </c>
      <c r="B247" t="s">
        <v>505</v>
      </c>
      <c r="C247" t="s">
        <v>34</v>
      </c>
      <c r="D247" t="s">
        <v>35</v>
      </c>
      <c r="E247" t="s">
        <v>36</v>
      </c>
      <c r="F247" t="s">
        <v>37</v>
      </c>
      <c r="G247" t="s">
        <v>38</v>
      </c>
      <c r="H247" t="s">
        <v>39</v>
      </c>
      <c r="I247" t="s">
        <v>40</v>
      </c>
      <c r="J247" t="s">
        <v>41</v>
      </c>
      <c r="K247" t="s">
        <v>286</v>
      </c>
      <c r="L247" t="s">
        <v>287</v>
      </c>
      <c r="M247" t="s">
        <v>288</v>
      </c>
      <c r="N247" t="s">
        <v>45</v>
      </c>
      <c r="O247" t="s">
        <v>46</v>
      </c>
      <c r="P247" t="s">
        <v>47</v>
      </c>
      <c r="Q247" t="s">
        <v>48</v>
      </c>
    </row>
    <row r="248" spans="1:17" ht="15" customHeight="1">
      <c r="A248" t="s">
        <v>846</v>
      </c>
      <c r="B248" t="s">
        <v>505</v>
      </c>
      <c r="C248" t="s">
        <v>34</v>
      </c>
      <c r="D248" t="s">
        <v>35</v>
      </c>
      <c r="E248" t="s">
        <v>36</v>
      </c>
      <c r="F248" t="s">
        <v>37</v>
      </c>
      <c r="G248" t="s">
        <v>38</v>
      </c>
      <c r="H248" t="s">
        <v>39</v>
      </c>
      <c r="I248" t="s">
        <v>40</v>
      </c>
      <c r="J248" t="s">
        <v>41</v>
      </c>
      <c r="K248" t="s">
        <v>847</v>
      </c>
      <c r="L248" t="s">
        <v>848</v>
      </c>
      <c r="M248" t="s">
        <v>849</v>
      </c>
      <c r="N248" t="s">
        <v>53</v>
      </c>
      <c r="O248" t="s">
        <v>850</v>
      </c>
      <c r="P248" t="s">
        <v>55</v>
      </c>
      <c r="Q248" t="s">
        <v>48</v>
      </c>
    </row>
    <row r="249" spans="1:17" ht="15" customHeight="1">
      <c r="A249" t="s">
        <v>851</v>
      </c>
      <c r="B249" t="s">
        <v>505</v>
      </c>
      <c r="C249" t="s">
        <v>99</v>
      </c>
      <c r="D249" t="s">
        <v>506</v>
      </c>
      <c r="E249" t="s">
        <v>507</v>
      </c>
      <c r="F249" t="s">
        <v>102</v>
      </c>
      <c r="G249" t="s">
        <v>508</v>
      </c>
      <c r="H249" t="s">
        <v>509</v>
      </c>
      <c r="I249" t="s">
        <v>510</v>
      </c>
      <c r="J249" t="s">
        <v>511</v>
      </c>
      <c r="K249" t="s">
        <v>290</v>
      </c>
      <c r="L249" t="s">
        <v>291</v>
      </c>
      <c r="M249" t="s">
        <v>292</v>
      </c>
      <c r="N249" t="s">
        <v>29</v>
      </c>
      <c r="O249" t="s">
        <v>30</v>
      </c>
      <c r="P249" t="s">
        <v>31</v>
      </c>
      <c r="Q249" t="s">
        <v>515</v>
      </c>
    </row>
    <row r="250" spans="1:17" ht="15" customHeight="1">
      <c r="A250" t="s">
        <v>852</v>
      </c>
      <c r="B250" t="s">
        <v>505</v>
      </c>
      <c r="C250" t="s">
        <v>478</v>
      </c>
      <c r="D250" t="s">
        <v>557</v>
      </c>
      <c r="E250" t="s">
        <v>557</v>
      </c>
      <c r="F250" t="s">
        <v>480</v>
      </c>
      <c r="G250" t="s">
        <v>558</v>
      </c>
      <c r="H250" t="s">
        <v>558</v>
      </c>
      <c r="I250" t="s">
        <v>557</v>
      </c>
      <c r="J250" t="s">
        <v>559</v>
      </c>
      <c r="K250" t="s">
        <v>290</v>
      </c>
      <c r="L250" t="s">
        <v>291</v>
      </c>
      <c r="M250" t="s">
        <v>292</v>
      </c>
      <c r="N250" t="s">
        <v>29</v>
      </c>
      <c r="O250" t="s">
        <v>30</v>
      </c>
      <c r="P250" t="s">
        <v>31</v>
      </c>
      <c r="Q250" t="s">
        <v>563</v>
      </c>
    </row>
    <row r="251" spans="1:17" ht="15" customHeight="1">
      <c r="A251" t="s">
        <v>853</v>
      </c>
      <c r="B251" t="s">
        <v>505</v>
      </c>
      <c r="C251" t="s">
        <v>34</v>
      </c>
      <c r="D251" t="s">
        <v>35</v>
      </c>
      <c r="E251" t="s">
        <v>36</v>
      </c>
      <c r="F251" t="s">
        <v>37</v>
      </c>
      <c r="G251" t="s">
        <v>38</v>
      </c>
      <c r="H251" t="s">
        <v>39</v>
      </c>
      <c r="I251" t="s">
        <v>40</v>
      </c>
      <c r="J251" t="s">
        <v>41</v>
      </c>
      <c r="K251" t="s">
        <v>290</v>
      </c>
      <c r="L251" t="s">
        <v>291</v>
      </c>
      <c r="M251" t="s">
        <v>292</v>
      </c>
      <c r="N251" t="s">
        <v>29</v>
      </c>
      <c r="O251" t="s">
        <v>30</v>
      </c>
      <c r="P251" t="s">
        <v>31</v>
      </c>
      <c r="Q251" t="s">
        <v>48</v>
      </c>
    </row>
    <row r="252" spans="1:17" ht="15" customHeight="1">
      <c r="A252" t="s">
        <v>854</v>
      </c>
      <c r="B252" t="s">
        <v>505</v>
      </c>
      <c r="C252" t="s">
        <v>34</v>
      </c>
      <c r="D252" t="s">
        <v>35</v>
      </c>
      <c r="E252" t="s">
        <v>36</v>
      </c>
      <c r="F252" t="s">
        <v>37</v>
      </c>
      <c r="G252" t="s">
        <v>38</v>
      </c>
      <c r="H252" t="s">
        <v>39</v>
      </c>
      <c r="I252" t="s">
        <v>40</v>
      </c>
      <c r="J252" t="s">
        <v>41</v>
      </c>
      <c r="K252" t="s">
        <v>855</v>
      </c>
      <c r="L252" t="s">
        <v>856</v>
      </c>
      <c r="M252" t="s">
        <v>857</v>
      </c>
      <c r="N252" t="s">
        <v>53</v>
      </c>
      <c r="O252" t="s">
        <v>850</v>
      </c>
      <c r="P252" t="s">
        <v>55</v>
      </c>
      <c r="Q252" t="s">
        <v>48</v>
      </c>
    </row>
    <row r="253" spans="1:17" ht="15" customHeight="1">
      <c r="A253" t="s">
        <v>858</v>
      </c>
      <c r="B253" t="s">
        <v>505</v>
      </c>
      <c r="C253" t="s">
        <v>99</v>
      </c>
      <c r="D253" t="s">
        <v>506</v>
      </c>
      <c r="E253" t="s">
        <v>507</v>
      </c>
      <c r="F253" t="s">
        <v>102</v>
      </c>
      <c r="G253" t="s">
        <v>508</v>
      </c>
      <c r="H253" t="s">
        <v>509</v>
      </c>
      <c r="I253" t="s">
        <v>510</v>
      </c>
      <c r="J253" t="s">
        <v>511</v>
      </c>
      <c r="K253" t="s">
        <v>859</v>
      </c>
      <c r="L253" t="s">
        <v>860</v>
      </c>
      <c r="M253" t="s">
        <v>861</v>
      </c>
      <c r="N253" t="s">
        <v>53</v>
      </c>
      <c r="O253" t="s">
        <v>123</v>
      </c>
      <c r="P253" t="s">
        <v>124</v>
      </c>
      <c r="Q253" t="s">
        <v>515</v>
      </c>
    </row>
    <row r="254" spans="1:17" ht="15" customHeight="1">
      <c r="A254" t="s">
        <v>862</v>
      </c>
      <c r="B254" t="s">
        <v>505</v>
      </c>
      <c r="C254" t="s">
        <v>134</v>
      </c>
      <c r="D254" t="s">
        <v>539</v>
      </c>
      <c r="E254" t="s">
        <v>539</v>
      </c>
      <c r="F254" t="s">
        <v>137</v>
      </c>
      <c r="G254" t="s">
        <v>540</v>
      </c>
      <c r="H254" t="s">
        <v>541</v>
      </c>
      <c r="I254" t="s">
        <v>539</v>
      </c>
      <c r="J254" t="s">
        <v>542</v>
      </c>
      <c r="K254" t="s">
        <v>859</v>
      </c>
      <c r="L254" t="s">
        <v>860</v>
      </c>
      <c r="M254" t="s">
        <v>861</v>
      </c>
      <c r="N254" t="s">
        <v>53</v>
      </c>
      <c r="O254" t="s">
        <v>123</v>
      </c>
      <c r="P254" t="s">
        <v>124</v>
      </c>
      <c r="Q254" t="s">
        <v>863</v>
      </c>
    </row>
    <row r="255" spans="1:17" ht="15" customHeight="1">
      <c r="A255" t="s">
        <v>864</v>
      </c>
      <c r="B255" t="s">
        <v>505</v>
      </c>
      <c r="C255" t="s">
        <v>34</v>
      </c>
      <c r="D255" t="s">
        <v>35</v>
      </c>
      <c r="E255" t="s">
        <v>36</v>
      </c>
      <c r="F255" t="s">
        <v>37</v>
      </c>
      <c r="G255" t="s">
        <v>38</v>
      </c>
      <c r="H255" t="s">
        <v>39</v>
      </c>
      <c r="I255" t="s">
        <v>40</v>
      </c>
      <c r="J255" t="s">
        <v>41</v>
      </c>
      <c r="K255" t="s">
        <v>859</v>
      </c>
      <c r="L255" t="s">
        <v>860</v>
      </c>
      <c r="M255" t="s">
        <v>861</v>
      </c>
      <c r="N255" t="s">
        <v>53</v>
      </c>
      <c r="O255" t="s">
        <v>123</v>
      </c>
      <c r="P255" t="s">
        <v>124</v>
      </c>
      <c r="Q255" t="s">
        <v>48</v>
      </c>
    </row>
    <row r="256" spans="1:17" ht="15" customHeight="1">
      <c r="A256" t="s">
        <v>865</v>
      </c>
      <c r="B256" t="s">
        <v>505</v>
      </c>
      <c r="C256" t="s">
        <v>99</v>
      </c>
      <c r="D256" t="s">
        <v>506</v>
      </c>
      <c r="E256" t="s">
        <v>507</v>
      </c>
      <c r="F256" t="s">
        <v>102</v>
      </c>
      <c r="G256" t="s">
        <v>508</v>
      </c>
      <c r="H256" t="s">
        <v>509</v>
      </c>
      <c r="I256" t="s">
        <v>510</v>
      </c>
      <c r="J256" t="s">
        <v>511</v>
      </c>
      <c r="K256" t="s">
        <v>866</v>
      </c>
      <c r="L256" t="s">
        <v>867</v>
      </c>
      <c r="M256" t="s">
        <v>868</v>
      </c>
      <c r="N256" t="s">
        <v>45</v>
      </c>
      <c r="O256" t="s">
        <v>46</v>
      </c>
      <c r="P256" t="s">
        <v>47</v>
      </c>
      <c r="Q256" t="s">
        <v>515</v>
      </c>
    </row>
    <row r="257" spans="1:17" ht="15" customHeight="1">
      <c r="A257" t="s">
        <v>869</v>
      </c>
      <c r="B257" t="s">
        <v>505</v>
      </c>
      <c r="C257" t="s">
        <v>34</v>
      </c>
      <c r="D257" t="s">
        <v>35</v>
      </c>
      <c r="E257" t="s">
        <v>36</v>
      </c>
      <c r="F257" t="s">
        <v>37</v>
      </c>
      <c r="G257" t="s">
        <v>38</v>
      </c>
      <c r="H257" t="s">
        <v>39</v>
      </c>
      <c r="I257" t="s">
        <v>40</v>
      </c>
      <c r="J257" t="s">
        <v>41</v>
      </c>
      <c r="K257" t="s">
        <v>870</v>
      </c>
      <c r="L257" t="s">
        <v>871</v>
      </c>
      <c r="M257" t="s">
        <v>872</v>
      </c>
      <c r="N257" t="s">
        <v>53</v>
      </c>
      <c r="O257" t="s">
        <v>54</v>
      </c>
      <c r="P257" t="s">
        <v>397</v>
      </c>
      <c r="Q257" t="s">
        <v>48</v>
      </c>
    </row>
    <row r="258" spans="1:17" ht="15" customHeight="1">
      <c r="A258" t="s">
        <v>873</v>
      </c>
      <c r="B258" t="s">
        <v>505</v>
      </c>
      <c r="C258" t="s">
        <v>99</v>
      </c>
      <c r="D258" t="s">
        <v>506</v>
      </c>
      <c r="E258" t="s">
        <v>507</v>
      </c>
      <c r="F258" t="s">
        <v>102</v>
      </c>
      <c r="G258" t="s">
        <v>508</v>
      </c>
      <c r="H258" t="s">
        <v>509</v>
      </c>
      <c r="I258" t="s">
        <v>510</v>
      </c>
      <c r="J258" t="s">
        <v>511</v>
      </c>
      <c r="K258" t="s">
        <v>874</v>
      </c>
      <c r="L258" t="s">
        <v>875</v>
      </c>
      <c r="M258" t="s">
        <v>876</v>
      </c>
      <c r="N258" t="s">
        <v>53</v>
      </c>
      <c r="O258" t="s">
        <v>123</v>
      </c>
      <c r="P258" t="s">
        <v>124</v>
      </c>
      <c r="Q258" t="s">
        <v>515</v>
      </c>
    </row>
    <row r="259" spans="1:17" ht="15" customHeight="1">
      <c r="A259" t="s">
        <v>877</v>
      </c>
      <c r="B259" t="s">
        <v>505</v>
      </c>
      <c r="C259" t="s">
        <v>34</v>
      </c>
      <c r="D259" t="s">
        <v>35</v>
      </c>
      <c r="E259" t="s">
        <v>36</v>
      </c>
      <c r="F259" t="s">
        <v>37</v>
      </c>
      <c r="G259" t="s">
        <v>38</v>
      </c>
      <c r="H259" t="s">
        <v>39</v>
      </c>
      <c r="I259" t="s">
        <v>40</v>
      </c>
      <c r="J259" t="s">
        <v>41</v>
      </c>
      <c r="K259" t="s">
        <v>874</v>
      </c>
      <c r="L259" t="s">
        <v>875</v>
      </c>
      <c r="M259" t="s">
        <v>876</v>
      </c>
      <c r="N259" t="s">
        <v>53</v>
      </c>
      <c r="O259" t="s">
        <v>123</v>
      </c>
      <c r="P259" t="s">
        <v>124</v>
      </c>
      <c r="Q259" t="s">
        <v>48</v>
      </c>
    </row>
    <row r="260" spans="1:17" ht="15" customHeight="1">
      <c r="A260" t="s">
        <v>878</v>
      </c>
      <c r="B260" t="s">
        <v>505</v>
      </c>
      <c r="C260" t="s">
        <v>99</v>
      </c>
      <c r="D260" t="s">
        <v>506</v>
      </c>
      <c r="E260" t="s">
        <v>507</v>
      </c>
      <c r="F260" t="s">
        <v>102</v>
      </c>
      <c r="G260" t="s">
        <v>508</v>
      </c>
      <c r="H260" t="s">
        <v>509</v>
      </c>
      <c r="I260" t="s">
        <v>510</v>
      </c>
      <c r="J260" t="s">
        <v>511</v>
      </c>
      <c r="K260" t="s">
        <v>879</v>
      </c>
      <c r="L260" t="s">
        <v>880</v>
      </c>
      <c r="M260" t="s">
        <v>881</v>
      </c>
      <c r="N260" t="s">
        <v>29</v>
      </c>
      <c r="O260" t="s">
        <v>30</v>
      </c>
      <c r="P260" t="s">
        <v>31</v>
      </c>
      <c r="Q260" t="s">
        <v>515</v>
      </c>
    </row>
    <row r="261" spans="1:17" ht="15" customHeight="1">
      <c r="A261" t="s">
        <v>882</v>
      </c>
      <c r="B261" t="s">
        <v>505</v>
      </c>
      <c r="C261" t="s">
        <v>34</v>
      </c>
      <c r="D261" t="s">
        <v>35</v>
      </c>
      <c r="E261" t="s">
        <v>36</v>
      </c>
      <c r="F261" t="s">
        <v>37</v>
      </c>
      <c r="G261" t="s">
        <v>38</v>
      </c>
      <c r="H261" t="s">
        <v>39</v>
      </c>
      <c r="I261" t="s">
        <v>40</v>
      </c>
      <c r="J261" t="s">
        <v>41</v>
      </c>
      <c r="K261" t="s">
        <v>879</v>
      </c>
      <c r="L261" t="s">
        <v>880</v>
      </c>
      <c r="M261" t="s">
        <v>881</v>
      </c>
      <c r="N261" t="s">
        <v>29</v>
      </c>
      <c r="O261" t="s">
        <v>30</v>
      </c>
      <c r="P261" t="s">
        <v>31</v>
      </c>
      <c r="Q261" t="s">
        <v>48</v>
      </c>
    </row>
    <row r="262" spans="1:17" ht="15" customHeight="1">
      <c r="A262" t="s">
        <v>883</v>
      </c>
      <c r="B262" t="s">
        <v>505</v>
      </c>
      <c r="C262" t="s">
        <v>99</v>
      </c>
      <c r="D262" t="s">
        <v>506</v>
      </c>
      <c r="E262" t="s">
        <v>507</v>
      </c>
      <c r="F262" t="s">
        <v>102</v>
      </c>
      <c r="G262" t="s">
        <v>508</v>
      </c>
      <c r="H262" t="s">
        <v>509</v>
      </c>
      <c r="I262" t="s">
        <v>510</v>
      </c>
      <c r="J262" t="s">
        <v>511</v>
      </c>
      <c r="K262" t="s">
        <v>884</v>
      </c>
      <c r="L262" t="s">
        <v>885</v>
      </c>
      <c r="M262" t="s">
        <v>886</v>
      </c>
      <c r="N262" t="s">
        <v>45</v>
      </c>
      <c r="O262" t="s">
        <v>46</v>
      </c>
      <c r="P262" t="s">
        <v>47</v>
      </c>
      <c r="Q262" t="s">
        <v>515</v>
      </c>
    </row>
    <row r="263" spans="1:17" ht="15" customHeight="1">
      <c r="A263" t="s">
        <v>887</v>
      </c>
      <c r="B263" t="s">
        <v>505</v>
      </c>
      <c r="C263" t="s">
        <v>34</v>
      </c>
      <c r="D263" t="s">
        <v>35</v>
      </c>
      <c r="E263" t="s">
        <v>36</v>
      </c>
      <c r="F263" t="s">
        <v>37</v>
      </c>
      <c r="G263" t="s">
        <v>38</v>
      </c>
      <c r="H263" t="s">
        <v>39</v>
      </c>
      <c r="I263" t="s">
        <v>40</v>
      </c>
      <c r="J263" t="s">
        <v>41</v>
      </c>
      <c r="K263" t="s">
        <v>884</v>
      </c>
      <c r="L263" t="s">
        <v>885</v>
      </c>
      <c r="M263" t="s">
        <v>886</v>
      </c>
      <c r="N263" t="s">
        <v>45</v>
      </c>
      <c r="O263" t="s">
        <v>46</v>
      </c>
      <c r="P263" t="s">
        <v>47</v>
      </c>
      <c r="Q263" t="s">
        <v>48</v>
      </c>
    </row>
    <row r="264" spans="1:17" ht="15" customHeight="1">
      <c r="A264" t="s">
        <v>888</v>
      </c>
      <c r="B264" t="s">
        <v>505</v>
      </c>
      <c r="C264" t="s">
        <v>34</v>
      </c>
      <c r="D264" t="s">
        <v>35</v>
      </c>
      <c r="E264" t="s">
        <v>36</v>
      </c>
      <c r="F264" t="s">
        <v>37</v>
      </c>
      <c r="G264" t="s">
        <v>38</v>
      </c>
      <c r="H264" t="s">
        <v>39</v>
      </c>
      <c r="I264" t="s">
        <v>40</v>
      </c>
      <c r="J264" t="s">
        <v>41</v>
      </c>
      <c r="K264" t="s">
        <v>294</v>
      </c>
      <c r="L264" t="s">
        <v>295</v>
      </c>
      <c r="M264" t="s">
        <v>296</v>
      </c>
      <c r="N264" t="s">
        <v>60</v>
      </c>
      <c r="O264" t="s">
        <v>61</v>
      </c>
      <c r="Q264" t="s">
        <v>48</v>
      </c>
    </row>
    <row r="265" spans="1:17" ht="15" customHeight="1">
      <c r="A265" t="s">
        <v>889</v>
      </c>
      <c r="B265" t="s">
        <v>505</v>
      </c>
      <c r="C265" t="s">
        <v>99</v>
      </c>
      <c r="D265" t="s">
        <v>506</v>
      </c>
      <c r="E265" t="s">
        <v>507</v>
      </c>
      <c r="F265" t="s">
        <v>102</v>
      </c>
      <c r="G265" t="s">
        <v>508</v>
      </c>
      <c r="H265" t="s">
        <v>509</v>
      </c>
      <c r="I265" t="s">
        <v>510</v>
      </c>
      <c r="J265" t="s">
        <v>511</v>
      </c>
      <c r="K265" t="s">
        <v>890</v>
      </c>
      <c r="L265" t="s">
        <v>891</v>
      </c>
      <c r="M265" t="s">
        <v>892</v>
      </c>
      <c r="N265" t="s">
        <v>53</v>
      </c>
      <c r="O265" t="s">
        <v>78</v>
      </c>
      <c r="P265" t="s">
        <v>79</v>
      </c>
      <c r="Q265" t="s">
        <v>515</v>
      </c>
    </row>
    <row r="266" spans="1:17" ht="15" customHeight="1">
      <c r="A266" t="s">
        <v>893</v>
      </c>
      <c r="B266" t="s">
        <v>505</v>
      </c>
      <c r="C266" t="s">
        <v>34</v>
      </c>
      <c r="D266" t="s">
        <v>35</v>
      </c>
      <c r="E266" t="s">
        <v>36</v>
      </c>
      <c r="F266" t="s">
        <v>37</v>
      </c>
      <c r="G266" t="s">
        <v>38</v>
      </c>
      <c r="H266" t="s">
        <v>39</v>
      </c>
      <c r="I266" t="s">
        <v>40</v>
      </c>
      <c r="J266" t="s">
        <v>41</v>
      </c>
      <c r="K266" t="s">
        <v>890</v>
      </c>
      <c r="L266" t="s">
        <v>891</v>
      </c>
      <c r="M266" t="s">
        <v>892</v>
      </c>
      <c r="N266" t="s">
        <v>53</v>
      </c>
      <c r="O266" t="s">
        <v>78</v>
      </c>
      <c r="P266" t="s">
        <v>79</v>
      </c>
      <c r="Q266" t="s">
        <v>48</v>
      </c>
    </row>
    <row r="267" spans="1:17" ht="15" customHeight="1">
      <c r="A267" t="s">
        <v>894</v>
      </c>
      <c r="B267" t="s">
        <v>505</v>
      </c>
      <c r="C267" t="s">
        <v>34</v>
      </c>
      <c r="D267" t="s">
        <v>35</v>
      </c>
      <c r="E267" t="s">
        <v>36</v>
      </c>
      <c r="F267" t="s">
        <v>37</v>
      </c>
      <c r="G267" t="s">
        <v>38</v>
      </c>
      <c r="H267" t="s">
        <v>39</v>
      </c>
      <c r="I267" t="s">
        <v>40</v>
      </c>
      <c r="J267" t="s">
        <v>41</v>
      </c>
      <c r="K267" t="s">
        <v>298</v>
      </c>
      <c r="L267" t="s">
        <v>299</v>
      </c>
      <c r="M267" t="s">
        <v>300</v>
      </c>
      <c r="N267" t="s">
        <v>60</v>
      </c>
      <c r="O267" t="s">
        <v>196</v>
      </c>
      <c r="P267" t="s">
        <v>55</v>
      </c>
      <c r="Q267" t="s">
        <v>48</v>
      </c>
    </row>
    <row r="268" spans="1:17" ht="15" customHeight="1">
      <c r="A268" t="s">
        <v>895</v>
      </c>
      <c r="B268" t="s">
        <v>505</v>
      </c>
      <c r="C268" t="s">
        <v>34</v>
      </c>
      <c r="D268" t="s">
        <v>35</v>
      </c>
      <c r="E268" t="s">
        <v>36</v>
      </c>
      <c r="F268" t="s">
        <v>37</v>
      </c>
      <c r="G268" t="s">
        <v>38</v>
      </c>
      <c r="H268" t="s">
        <v>39</v>
      </c>
      <c r="I268" t="s">
        <v>40</v>
      </c>
      <c r="J268" t="s">
        <v>41</v>
      </c>
      <c r="K268" t="s">
        <v>302</v>
      </c>
      <c r="L268" t="s">
        <v>303</v>
      </c>
      <c r="M268" t="s">
        <v>304</v>
      </c>
      <c r="N268" t="s">
        <v>60</v>
      </c>
      <c r="O268" t="s">
        <v>61</v>
      </c>
      <c r="P268" t="s">
        <v>55</v>
      </c>
      <c r="Q268" t="s">
        <v>48</v>
      </c>
    </row>
    <row r="269" spans="1:17" ht="15" customHeight="1">
      <c r="A269" t="s">
        <v>896</v>
      </c>
      <c r="B269" t="s">
        <v>505</v>
      </c>
      <c r="C269" t="s">
        <v>34</v>
      </c>
      <c r="D269" t="s">
        <v>35</v>
      </c>
      <c r="E269" t="s">
        <v>36</v>
      </c>
      <c r="F269" t="s">
        <v>37</v>
      </c>
      <c r="G269" t="s">
        <v>38</v>
      </c>
      <c r="H269" t="s">
        <v>39</v>
      </c>
      <c r="I269" t="s">
        <v>40</v>
      </c>
      <c r="J269" t="s">
        <v>41</v>
      </c>
      <c r="K269" t="s">
        <v>306</v>
      </c>
      <c r="L269" t="s">
        <v>307</v>
      </c>
      <c r="M269" t="s">
        <v>308</v>
      </c>
      <c r="N269" t="s">
        <v>60</v>
      </c>
      <c r="O269" t="s">
        <v>196</v>
      </c>
      <c r="P269" t="s">
        <v>55</v>
      </c>
      <c r="Q269" t="s">
        <v>48</v>
      </c>
    </row>
    <row r="270" spans="1:17" ht="15" customHeight="1">
      <c r="A270" t="s">
        <v>897</v>
      </c>
      <c r="B270" t="s">
        <v>505</v>
      </c>
      <c r="C270" t="s">
        <v>99</v>
      </c>
      <c r="D270" t="s">
        <v>506</v>
      </c>
      <c r="E270" t="s">
        <v>507</v>
      </c>
      <c r="F270" t="s">
        <v>102</v>
      </c>
      <c r="G270" t="s">
        <v>508</v>
      </c>
      <c r="H270" t="s">
        <v>509</v>
      </c>
      <c r="I270" t="s">
        <v>510</v>
      </c>
      <c r="J270" t="s">
        <v>511</v>
      </c>
      <c r="K270" t="s">
        <v>898</v>
      </c>
      <c r="L270" t="s">
        <v>899</v>
      </c>
      <c r="M270" t="s">
        <v>900</v>
      </c>
      <c r="N270" t="s">
        <v>45</v>
      </c>
      <c r="O270" t="s">
        <v>46</v>
      </c>
      <c r="Q270" t="s">
        <v>515</v>
      </c>
    </row>
    <row r="271" spans="1:17" ht="15" customHeight="1">
      <c r="A271" t="s">
        <v>901</v>
      </c>
      <c r="B271" t="s">
        <v>505</v>
      </c>
      <c r="C271" t="s">
        <v>34</v>
      </c>
      <c r="D271" t="s">
        <v>35</v>
      </c>
      <c r="E271" t="s">
        <v>36</v>
      </c>
      <c r="F271" t="s">
        <v>37</v>
      </c>
      <c r="G271" t="s">
        <v>38</v>
      </c>
      <c r="H271" t="s">
        <v>39</v>
      </c>
      <c r="I271" t="s">
        <v>40</v>
      </c>
      <c r="J271" t="s">
        <v>41</v>
      </c>
      <c r="K271" t="s">
        <v>902</v>
      </c>
      <c r="L271" t="s">
        <v>903</v>
      </c>
      <c r="M271" t="s">
        <v>904</v>
      </c>
      <c r="N271" t="s">
        <v>29</v>
      </c>
      <c r="O271" t="s">
        <v>201</v>
      </c>
      <c r="P271" t="s">
        <v>397</v>
      </c>
      <c r="Q271" t="s">
        <v>48</v>
      </c>
    </row>
    <row r="272" spans="1:17" ht="15" customHeight="1">
      <c r="A272" t="s">
        <v>905</v>
      </c>
      <c r="B272" t="s">
        <v>505</v>
      </c>
      <c r="C272" t="s">
        <v>34</v>
      </c>
      <c r="D272" t="s">
        <v>35</v>
      </c>
      <c r="E272" t="s">
        <v>36</v>
      </c>
      <c r="F272" t="s">
        <v>37</v>
      </c>
      <c r="G272" t="s">
        <v>38</v>
      </c>
      <c r="H272" t="s">
        <v>39</v>
      </c>
      <c r="I272" t="s">
        <v>40</v>
      </c>
      <c r="J272" t="s">
        <v>41</v>
      </c>
      <c r="K272" t="s">
        <v>310</v>
      </c>
      <c r="L272" t="s">
        <v>311</v>
      </c>
      <c r="M272" t="s">
        <v>312</v>
      </c>
      <c r="N272" t="s">
        <v>60</v>
      </c>
      <c r="O272" t="s">
        <v>84</v>
      </c>
      <c r="P272" t="s">
        <v>55</v>
      </c>
      <c r="Q272" t="s">
        <v>48</v>
      </c>
    </row>
    <row r="273" spans="1:17" ht="15" customHeight="1">
      <c r="A273" t="s">
        <v>906</v>
      </c>
      <c r="B273" t="s">
        <v>505</v>
      </c>
      <c r="C273" t="s">
        <v>34</v>
      </c>
      <c r="D273" t="s">
        <v>35</v>
      </c>
      <c r="E273" t="s">
        <v>36</v>
      </c>
      <c r="F273" t="s">
        <v>37</v>
      </c>
      <c r="G273" t="s">
        <v>38</v>
      </c>
      <c r="H273" t="s">
        <v>39</v>
      </c>
      <c r="I273" t="s">
        <v>40</v>
      </c>
      <c r="J273" t="s">
        <v>41</v>
      </c>
      <c r="K273" t="s">
        <v>314</v>
      </c>
      <c r="L273" t="s">
        <v>315</v>
      </c>
      <c r="M273" t="s">
        <v>316</v>
      </c>
      <c r="N273" t="s">
        <v>29</v>
      </c>
      <c r="O273" t="s">
        <v>30</v>
      </c>
      <c r="P273" t="s">
        <v>31</v>
      </c>
      <c r="Q273" t="s">
        <v>48</v>
      </c>
    </row>
    <row r="274" spans="1:17" ht="15" customHeight="1">
      <c r="A274" t="s">
        <v>907</v>
      </c>
      <c r="B274" t="s">
        <v>505</v>
      </c>
      <c r="C274" t="s">
        <v>99</v>
      </c>
      <c r="D274" t="s">
        <v>506</v>
      </c>
      <c r="E274" t="s">
        <v>507</v>
      </c>
      <c r="F274" t="s">
        <v>102</v>
      </c>
      <c r="G274" t="s">
        <v>508</v>
      </c>
      <c r="H274" t="s">
        <v>509</v>
      </c>
      <c r="I274" t="s">
        <v>510</v>
      </c>
      <c r="J274" t="s">
        <v>511</v>
      </c>
      <c r="K274" t="s">
        <v>908</v>
      </c>
      <c r="L274" t="s">
        <v>909</v>
      </c>
      <c r="M274" t="s">
        <v>910</v>
      </c>
      <c r="N274" t="s">
        <v>53</v>
      </c>
      <c r="O274" t="s">
        <v>78</v>
      </c>
      <c r="P274" t="s">
        <v>79</v>
      </c>
      <c r="Q274" t="s">
        <v>515</v>
      </c>
    </row>
    <row r="275" spans="1:17" ht="15" customHeight="1">
      <c r="A275" t="s">
        <v>911</v>
      </c>
      <c r="B275" t="s">
        <v>505</v>
      </c>
      <c r="C275" t="s">
        <v>99</v>
      </c>
      <c r="D275" t="s">
        <v>506</v>
      </c>
      <c r="E275" t="s">
        <v>507</v>
      </c>
      <c r="F275" t="s">
        <v>102</v>
      </c>
      <c r="G275" t="s">
        <v>508</v>
      </c>
      <c r="H275" t="s">
        <v>509</v>
      </c>
      <c r="I275" t="s">
        <v>510</v>
      </c>
      <c r="J275" t="s">
        <v>511</v>
      </c>
      <c r="K275" t="s">
        <v>912</v>
      </c>
      <c r="L275" t="s">
        <v>913</v>
      </c>
      <c r="M275" t="s">
        <v>914</v>
      </c>
      <c r="N275" t="s">
        <v>45</v>
      </c>
      <c r="O275" t="s">
        <v>46</v>
      </c>
      <c r="P275" t="s">
        <v>47</v>
      </c>
      <c r="Q275" t="s">
        <v>515</v>
      </c>
    </row>
    <row r="276" spans="1:17" ht="15" customHeight="1">
      <c r="A276" t="s">
        <v>915</v>
      </c>
      <c r="B276" t="s">
        <v>505</v>
      </c>
      <c r="C276" t="s">
        <v>134</v>
      </c>
      <c r="D276" t="s">
        <v>539</v>
      </c>
      <c r="E276" t="s">
        <v>539</v>
      </c>
      <c r="F276" t="s">
        <v>137</v>
      </c>
      <c r="G276" t="s">
        <v>540</v>
      </c>
      <c r="H276" t="s">
        <v>541</v>
      </c>
      <c r="I276" t="s">
        <v>539</v>
      </c>
      <c r="J276" t="s">
        <v>542</v>
      </c>
      <c r="K276" t="s">
        <v>912</v>
      </c>
      <c r="L276" t="s">
        <v>913</v>
      </c>
      <c r="M276" t="s">
        <v>914</v>
      </c>
      <c r="N276" t="s">
        <v>45</v>
      </c>
      <c r="O276" t="s">
        <v>46</v>
      </c>
      <c r="P276" t="s">
        <v>47</v>
      </c>
      <c r="Q276" t="s">
        <v>916</v>
      </c>
    </row>
    <row r="277" spans="1:17" ht="15" customHeight="1">
      <c r="A277" t="s">
        <v>917</v>
      </c>
      <c r="B277" t="s">
        <v>505</v>
      </c>
      <c r="C277" t="s">
        <v>34</v>
      </c>
      <c r="D277" t="s">
        <v>35</v>
      </c>
      <c r="E277" t="s">
        <v>36</v>
      </c>
      <c r="F277" t="s">
        <v>37</v>
      </c>
      <c r="G277" t="s">
        <v>38</v>
      </c>
      <c r="H277" t="s">
        <v>39</v>
      </c>
      <c r="I277" t="s">
        <v>40</v>
      </c>
      <c r="J277" t="s">
        <v>41</v>
      </c>
      <c r="K277" t="s">
        <v>912</v>
      </c>
      <c r="L277" t="s">
        <v>913</v>
      </c>
      <c r="M277" t="s">
        <v>914</v>
      </c>
      <c r="N277" t="s">
        <v>45</v>
      </c>
      <c r="O277" t="s">
        <v>46</v>
      </c>
      <c r="P277" t="s">
        <v>47</v>
      </c>
      <c r="Q277" t="s">
        <v>48</v>
      </c>
    </row>
    <row r="278" spans="1:17" ht="15" customHeight="1">
      <c r="A278" t="s">
        <v>918</v>
      </c>
      <c r="B278" t="s">
        <v>505</v>
      </c>
      <c r="C278" t="s">
        <v>34</v>
      </c>
      <c r="D278" t="s">
        <v>35</v>
      </c>
      <c r="E278" t="s">
        <v>36</v>
      </c>
      <c r="F278" t="s">
        <v>37</v>
      </c>
      <c r="G278" t="s">
        <v>38</v>
      </c>
      <c r="H278" t="s">
        <v>39</v>
      </c>
      <c r="I278" t="s">
        <v>40</v>
      </c>
      <c r="J278" t="s">
        <v>41</v>
      </c>
      <c r="K278" t="s">
        <v>919</v>
      </c>
      <c r="L278" t="s">
        <v>920</v>
      </c>
      <c r="M278" t="s">
        <v>921</v>
      </c>
      <c r="N278" t="s">
        <v>361</v>
      </c>
      <c r="O278" t="s">
        <v>773</v>
      </c>
      <c r="P278" t="s">
        <v>124</v>
      </c>
      <c r="Q278" t="s">
        <v>48</v>
      </c>
    </row>
    <row r="279" spans="1:17" ht="15" customHeight="1">
      <c r="A279" t="s">
        <v>922</v>
      </c>
      <c r="B279" t="s">
        <v>505</v>
      </c>
      <c r="C279" t="s">
        <v>34</v>
      </c>
      <c r="D279" t="s">
        <v>35</v>
      </c>
      <c r="E279" t="s">
        <v>36</v>
      </c>
      <c r="F279" t="s">
        <v>37</v>
      </c>
      <c r="G279" t="s">
        <v>38</v>
      </c>
      <c r="H279" t="s">
        <v>39</v>
      </c>
      <c r="I279" t="s">
        <v>40</v>
      </c>
      <c r="J279" t="s">
        <v>41</v>
      </c>
      <c r="K279" t="s">
        <v>318</v>
      </c>
      <c r="L279" t="s">
        <v>319</v>
      </c>
      <c r="M279" t="s">
        <v>320</v>
      </c>
      <c r="N279" t="s">
        <v>60</v>
      </c>
      <c r="O279" t="s">
        <v>89</v>
      </c>
      <c r="P279" t="s">
        <v>55</v>
      </c>
      <c r="Q279" t="s">
        <v>48</v>
      </c>
    </row>
    <row r="280" spans="1:17" ht="15" customHeight="1">
      <c r="A280" t="s">
        <v>923</v>
      </c>
      <c r="B280" t="s">
        <v>505</v>
      </c>
      <c r="C280" t="s">
        <v>99</v>
      </c>
      <c r="D280" t="s">
        <v>506</v>
      </c>
      <c r="E280" t="s">
        <v>507</v>
      </c>
      <c r="F280" t="s">
        <v>102</v>
      </c>
      <c r="G280" t="s">
        <v>508</v>
      </c>
      <c r="H280" t="s">
        <v>509</v>
      </c>
      <c r="I280" t="s">
        <v>510</v>
      </c>
      <c r="J280" t="s">
        <v>511</v>
      </c>
      <c r="K280" t="s">
        <v>924</v>
      </c>
      <c r="L280" t="s">
        <v>925</v>
      </c>
      <c r="M280" t="s">
        <v>926</v>
      </c>
      <c r="N280" t="s">
        <v>29</v>
      </c>
      <c r="O280" t="s">
        <v>30</v>
      </c>
      <c r="P280" t="s">
        <v>31</v>
      </c>
      <c r="Q280" t="s">
        <v>515</v>
      </c>
    </row>
    <row r="281" spans="1:17" ht="15" customHeight="1">
      <c r="A281" t="s">
        <v>927</v>
      </c>
      <c r="B281" t="s">
        <v>505</v>
      </c>
      <c r="C281" t="s">
        <v>34</v>
      </c>
      <c r="D281" t="s">
        <v>35</v>
      </c>
      <c r="E281" t="s">
        <v>36</v>
      </c>
      <c r="F281" t="s">
        <v>37</v>
      </c>
      <c r="G281" t="s">
        <v>38</v>
      </c>
      <c r="H281" t="s">
        <v>39</v>
      </c>
      <c r="I281" t="s">
        <v>40</v>
      </c>
      <c r="J281" t="s">
        <v>41</v>
      </c>
      <c r="K281" t="s">
        <v>924</v>
      </c>
      <c r="L281" t="s">
        <v>925</v>
      </c>
      <c r="M281" t="s">
        <v>926</v>
      </c>
      <c r="N281" t="s">
        <v>29</v>
      </c>
      <c r="O281" t="s">
        <v>30</v>
      </c>
      <c r="P281" t="s">
        <v>31</v>
      </c>
      <c r="Q281" t="s">
        <v>48</v>
      </c>
    </row>
    <row r="282" spans="1:17" ht="15" customHeight="1">
      <c r="A282" t="s">
        <v>928</v>
      </c>
      <c r="B282" t="s">
        <v>505</v>
      </c>
      <c r="C282" t="s">
        <v>34</v>
      </c>
      <c r="D282" t="s">
        <v>35</v>
      </c>
      <c r="E282" t="s">
        <v>36</v>
      </c>
      <c r="F282" t="s">
        <v>37</v>
      </c>
      <c r="G282" t="s">
        <v>38</v>
      </c>
      <c r="H282" t="s">
        <v>39</v>
      </c>
      <c r="I282" t="s">
        <v>40</v>
      </c>
      <c r="J282" t="s">
        <v>41</v>
      </c>
      <c r="K282" t="s">
        <v>322</v>
      </c>
      <c r="L282" t="s">
        <v>323</v>
      </c>
      <c r="M282" t="s">
        <v>324</v>
      </c>
      <c r="N282" t="s">
        <v>60</v>
      </c>
      <c r="O282" t="s">
        <v>89</v>
      </c>
      <c r="P282" t="s">
        <v>55</v>
      </c>
      <c r="Q282" t="s">
        <v>48</v>
      </c>
    </row>
    <row r="283" spans="1:17" ht="15" customHeight="1">
      <c r="A283" t="s">
        <v>929</v>
      </c>
      <c r="B283" t="s">
        <v>505</v>
      </c>
      <c r="C283" t="s">
        <v>99</v>
      </c>
      <c r="D283" t="s">
        <v>506</v>
      </c>
      <c r="E283" t="s">
        <v>507</v>
      </c>
      <c r="F283" t="s">
        <v>102</v>
      </c>
      <c r="G283" t="s">
        <v>508</v>
      </c>
      <c r="H283" t="s">
        <v>509</v>
      </c>
      <c r="I283" t="s">
        <v>510</v>
      </c>
      <c r="J283" t="s">
        <v>511</v>
      </c>
      <c r="K283" t="s">
        <v>930</v>
      </c>
      <c r="L283" t="s">
        <v>931</v>
      </c>
      <c r="M283" t="s">
        <v>932</v>
      </c>
      <c r="N283" t="s">
        <v>53</v>
      </c>
      <c r="O283" t="s">
        <v>123</v>
      </c>
      <c r="P283" t="s">
        <v>79</v>
      </c>
      <c r="Q283" t="s">
        <v>515</v>
      </c>
    </row>
    <row r="284" spans="1:17" ht="15" customHeight="1">
      <c r="A284" t="s">
        <v>933</v>
      </c>
      <c r="B284" t="s">
        <v>505</v>
      </c>
      <c r="C284" t="s">
        <v>34</v>
      </c>
      <c r="D284" t="s">
        <v>35</v>
      </c>
      <c r="E284" t="s">
        <v>36</v>
      </c>
      <c r="F284" t="s">
        <v>37</v>
      </c>
      <c r="G284" t="s">
        <v>38</v>
      </c>
      <c r="H284" t="s">
        <v>39</v>
      </c>
      <c r="I284" t="s">
        <v>40</v>
      </c>
      <c r="J284" t="s">
        <v>41</v>
      </c>
      <c r="K284" t="s">
        <v>930</v>
      </c>
      <c r="L284" t="s">
        <v>931</v>
      </c>
      <c r="M284" t="s">
        <v>932</v>
      </c>
      <c r="N284" t="s">
        <v>53</v>
      </c>
      <c r="O284" t="s">
        <v>123</v>
      </c>
      <c r="P284" t="s">
        <v>79</v>
      </c>
      <c r="Q284" t="s">
        <v>48</v>
      </c>
    </row>
    <row r="285" spans="1:17" ht="15" customHeight="1">
      <c r="A285" t="s">
        <v>934</v>
      </c>
      <c r="B285" t="s">
        <v>505</v>
      </c>
      <c r="C285" t="s">
        <v>34</v>
      </c>
      <c r="D285" t="s">
        <v>35</v>
      </c>
      <c r="E285" t="s">
        <v>36</v>
      </c>
      <c r="F285" t="s">
        <v>37</v>
      </c>
      <c r="G285" t="s">
        <v>38</v>
      </c>
      <c r="H285" t="s">
        <v>39</v>
      </c>
      <c r="I285" t="s">
        <v>40</v>
      </c>
      <c r="J285" t="s">
        <v>41</v>
      </c>
      <c r="K285" t="s">
        <v>935</v>
      </c>
      <c r="L285" t="s">
        <v>936</v>
      </c>
      <c r="M285" t="s">
        <v>937</v>
      </c>
      <c r="N285" t="s">
        <v>53</v>
      </c>
      <c r="O285" t="s">
        <v>144</v>
      </c>
      <c r="P285" t="s">
        <v>124</v>
      </c>
      <c r="Q285" t="s">
        <v>48</v>
      </c>
    </row>
    <row r="286" spans="1:17" ht="15" customHeight="1">
      <c r="A286" t="s">
        <v>938</v>
      </c>
      <c r="B286" t="s">
        <v>505</v>
      </c>
      <c r="C286" t="s">
        <v>34</v>
      </c>
      <c r="D286" t="s">
        <v>35</v>
      </c>
      <c r="E286" t="s">
        <v>36</v>
      </c>
      <c r="F286" t="s">
        <v>37</v>
      </c>
      <c r="G286" t="s">
        <v>38</v>
      </c>
      <c r="H286" t="s">
        <v>39</v>
      </c>
      <c r="I286" t="s">
        <v>40</v>
      </c>
      <c r="J286" t="s">
        <v>41</v>
      </c>
      <c r="K286" t="s">
        <v>939</v>
      </c>
      <c r="L286" t="s">
        <v>940</v>
      </c>
      <c r="M286" t="s">
        <v>941</v>
      </c>
      <c r="N286" t="s">
        <v>361</v>
      </c>
      <c r="O286" t="s">
        <v>773</v>
      </c>
      <c r="Q286" t="s">
        <v>48</v>
      </c>
    </row>
    <row r="287" spans="1:17" ht="15" customHeight="1">
      <c r="A287" t="s">
        <v>942</v>
      </c>
      <c r="B287" t="s">
        <v>505</v>
      </c>
      <c r="C287" t="s">
        <v>34</v>
      </c>
      <c r="D287" t="s">
        <v>35</v>
      </c>
      <c r="E287" t="s">
        <v>36</v>
      </c>
      <c r="F287" t="s">
        <v>37</v>
      </c>
      <c r="G287" t="s">
        <v>38</v>
      </c>
      <c r="H287" t="s">
        <v>39</v>
      </c>
      <c r="I287" t="s">
        <v>40</v>
      </c>
      <c r="J287" t="s">
        <v>41</v>
      </c>
      <c r="K287" t="s">
        <v>326</v>
      </c>
      <c r="L287" t="s">
        <v>327</v>
      </c>
      <c r="M287" t="s">
        <v>328</v>
      </c>
      <c r="N287" t="s">
        <v>29</v>
      </c>
      <c r="O287" t="s">
        <v>30</v>
      </c>
      <c r="P287" t="s">
        <v>31</v>
      </c>
      <c r="Q287" t="s">
        <v>48</v>
      </c>
    </row>
    <row r="288" spans="1:17" ht="15" customHeight="1">
      <c r="A288" t="s">
        <v>943</v>
      </c>
      <c r="B288" t="s">
        <v>505</v>
      </c>
      <c r="C288" t="s">
        <v>99</v>
      </c>
      <c r="D288" t="s">
        <v>506</v>
      </c>
      <c r="E288" t="s">
        <v>507</v>
      </c>
      <c r="F288" t="s">
        <v>102</v>
      </c>
      <c r="G288" t="s">
        <v>508</v>
      </c>
      <c r="H288" t="s">
        <v>509</v>
      </c>
      <c r="I288" t="s">
        <v>510</v>
      </c>
      <c r="J288" t="s">
        <v>511</v>
      </c>
      <c r="K288" t="s">
        <v>330</v>
      </c>
      <c r="L288" t="s">
        <v>331</v>
      </c>
      <c r="M288" t="s">
        <v>332</v>
      </c>
      <c r="N288" t="s">
        <v>29</v>
      </c>
      <c r="O288" t="s">
        <v>30</v>
      </c>
      <c r="P288" t="s">
        <v>31</v>
      </c>
      <c r="Q288" t="s">
        <v>515</v>
      </c>
    </row>
    <row r="289" spans="1:17" ht="15" customHeight="1">
      <c r="A289" t="s">
        <v>944</v>
      </c>
      <c r="B289" t="s">
        <v>505</v>
      </c>
      <c r="C289" t="s">
        <v>34</v>
      </c>
      <c r="D289" t="s">
        <v>35</v>
      </c>
      <c r="E289" t="s">
        <v>36</v>
      </c>
      <c r="F289" t="s">
        <v>37</v>
      </c>
      <c r="G289" t="s">
        <v>38</v>
      </c>
      <c r="H289" t="s">
        <v>39</v>
      </c>
      <c r="I289" t="s">
        <v>40</v>
      </c>
      <c r="J289" t="s">
        <v>41</v>
      </c>
      <c r="K289" t="s">
        <v>330</v>
      </c>
      <c r="L289" t="s">
        <v>331</v>
      </c>
      <c r="M289" t="s">
        <v>332</v>
      </c>
      <c r="N289" t="s">
        <v>29</v>
      </c>
      <c r="O289" t="s">
        <v>30</v>
      </c>
      <c r="P289" t="s">
        <v>31</v>
      </c>
      <c r="Q289" t="s">
        <v>48</v>
      </c>
    </row>
    <row r="290" spans="1:17" ht="15" customHeight="1">
      <c r="A290" t="s">
        <v>945</v>
      </c>
      <c r="B290" t="s">
        <v>505</v>
      </c>
      <c r="C290" t="s">
        <v>99</v>
      </c>
      <c r="D290" t="s">
        <v>506</v>
      </c>
      <c r="E290" t="s">
        <v>507</v>
      </c>
      <c r="F290" t="s">
        <v>102</v>
      </c>
      <c r="G290" t="s">
        <v>508</v>
      </c>
      <c r="H290" t="s">
        <v>509</v>
      </c>
      <c r="I290" t="s">
        <v>510</v>
      </c>
      <c r="J290" t="s">
        <v>511</v>
      </c>
      <c r="K290" t="s">
        <v>946</v>
      </c>
      <c r="L290" t="s">
        <v>947</v>
      </c>
      <c r="M290" t="s">
        <v>948</v>
      </c>
      <c r="N290" t="s">
        <v>45</v>
      </c>
      <c r="O290" t="s">
        <v>46</v>
      </c>
      <c r="Q290" t="s">
        <v>515</v>
      </c>
    </row>
    <row r="291" spans="1:17" ht="15" customHeight="1">
      <c r="A291" t="s">
        <v>949</v>
      </c>
      <c r="B291" t="s">
        <v>505</v>
      </c>
      <c r="C291" t="s">
        <v>99</v>
      </c>
      <c r="D291" t="s">
        <v>506</v>
      </c>
      <c r="E291" t="s">
        <v>507</v>
      </c>
      <c r="F291" t="s">
        <v>102</v>
      </c>
      <c r="G291" t="s">
        <v>508</v>
      </c>
      <c r="H291" t="s">
        <v>509</v>
      </c>
      <c r="I291" t="s">
        <v>510</v>
      </c>
      <c r="J291" t="s">
        <v>511</v>
      </c>
      <c r="K291" t="s">
        <v>950</v>
      </c>
      <c r="L291" t="s">
        <v>951</v>
      </c>
      <c r="M291" t="s">
        <v>952</v>
      </c>
      <c r="N291" t="s">
        <v>45</v>
      </c>
      <c r="O291" t="s">
        <v>46</v>
      </c>
      <c r="Q291" t="s">
        <v>515</v>
      </c>
    </row>
    <row r="292" spans="1:17" ht="15" customHeight="1">
      <c r="A292" t="s">
        <v>953</v>
      </c>
      <c r="B292" t="s">
        <v>505</v>
      </c>
      <c r="C292" t="s">
        <v>99</v>
      </c>
      <c r="D292" t="s">
        <v>506</v>
      </c>
      <c r="E292" t="s">
        <v>507</v>
      </c>
      <c r="F292" t="s">
        <v>102</v>
      </c>
      <c r="G292" t="s">
        <v>508</v>
      </c>
      <c r="H292" t="s">
        <v>509</v>
      </c>
      <c r="I292" t="s">
        <v>510</v>
      </c>
      <c r="J292" t="s">
        <v>511</v>
      </c>
      <c r="K292" t="s">
        <v>334</v>
      </c>
      <c r="L292" t="s">
        <v>335</v>
      </c>
      <c r="M292" t="s">
        <v>336</v>
      </c>
      <c r="N292" t="s">
        <v>29</v>
      </c>
      <c r="O292" t="s">
        <v>30</v>
      </c>
      <c r="P292" t="s">
        <v>31</v>
      </c>
      <c r="Q292" t="s">
        <v>515</v>
      </c>
    </row>
    <row r="293" spans="1:17" ht="15" customHeight="1">
      <c r="A293" t="s">
        <v>954</v>
      </c>
      <c r="B293" t="s">
        <v>505</v>
      </c>
      <c r="C293" t="s">
        <v>34</v>
      </c>
      <c r="D293" t="s">
        <v>35</v>
      </c>
      <c r="E293" t="s">
        <v>36</v>
      </c>
      <c r="F293" t="s">
        <v>37</v>
      </c>
      <c r="G293" t="s">
        <v>38</v>
      </c>
      <c r="H293" t="s">
        <v>39</v>
      </c>
      <c r="I293" t="s">
        <v>40</v>
      </c>
      <c r="J293" t="s">
        <v>41</v>
      </c>
      <c r="K293" t="s">
        <v>334</v>
      </c>
      <c r="L293" t="s">
        <v>335</v>
      </c>
      <c r="M293" t="s">
        <v>336</v>
      </c>
      <c r="N293" t="s">
        <v>29</v>
      </c>
      <c r="O293" t="s">
        <v>30</v>
      </c>
      <c r="P293" t="s">
        <v>31</v>
      </c>
      <c r="Q293" t="s">
        <v>48</v>
      </c>
    </row>
    <row r="294" spans="1:17" ht="15" customHeight="1">
      <c r="A294" t="s">
        <v>955</v>
      </c>
      <c r="B294" t="s">
        <v>505</v>
      </c>
      <c r="C294" t="s">
        <v>99</v>
      </c>
      <c r="D294" t="s">
        <v>506</v>
      </c>
      <c r="E294" t="s">
        <v>507</v>
      </c>
      <c r="F294" t="s">
        <v>102</v>
      </c>
      <c r="G294" t="s">
        <v>508</v>
      </c>
      <c r="H294" t="s">
        <v>509</v>
      </c>
      <c r="I294" t="s">
        <v>510</v>
      </c>
      <c r="J294" t="s">
        <v>511</v>
      </c>
      <c r="K294" t="s">
        <v>956</v>
      </c>
      <c r="L294" t="s">
        <v>957</v>
      </c>
      <c r="M294" t="s">
        <v>958</v>
      </c>
      <c r="N294" t="s">
        <v>53</v>
      </c>
      <c r="O294" t="s">
        <v>123</v>
      </c>
      <c r="P294" t="s">
        <v>124</v>
      </c>
      <c r="Q294" t="s">
        <v>515</v>
      </c>
    </row>
    <row r="295" spans="1:17" ht="15" customHeight="1">
      <c r="A295" t="s">
        <v>959</v>
      </c>
      <c r="B295" t="s">
        <v>505</v>
      </c>
      <c r="C295" t="s">
        <v>34</v>
      </c>
      <c r="D295" t="s">
        <v>35</v>
      </c>
      <c r="E295" t="s">
        <v>36</v>
      </c>
      <c r="F295" t="s">
        <v>37</v>
      </c>
      <c r="G295" t="s">
        <v>38</v>
      </c>
      <c r="H295" t="s">
        <v>39</v>
      </c>
      <c r="I295" t="s">
        <v>40</v>
      </c>
      <c r="J295" t="s">
        <v>41</v>
      </c>
      <c r="K295" t="s">
        <v>956</v>
      </c>
      <c r="L295" t="s">
        <v>957</v>
      </c>
      <c r="M295" t="s">
        <v>958</v>
      </c>
      <c r="N295" t="s">
        <v>53</v>
      </c>
      <c r="O295" t="s">
        <v>123</v>
      </c>
      <c r="P295" t="s">
        <v>124</v>
      </c>
      <c r="Q295" t="s">
        <v>48</v>
      </c>
    </row>
    <row r="296" spans="1:17" ht="15" customHeight="1">
      <c r="A296" t="s">
        <v>960</v>
      </c>
      <c r="B296" t="s">
        <v>505</v>
      </c>
      <c r="C296" t="s">
        <v>99</v>
      </c>
      <c r="D296" t="s">
        <v>506</v>
      </c>
      <c r="E296" t="s">
        <v>507</v>
      </c>
      <c r="F296" t="s">
        <v>102</v>
      </c>
      <c r="G296" t="s">
        <v>508</v>
      </c>
      <c r="H296" t="s">
        <v>509</v>
      </c>
      <c r="I296" t="s">
        <v>510</v>
      </c>
      <c r="J296" t="s">
        <v>511</v>
      </c>
      <c r="K296" t="s">
        <v>961</v>
      </c>
      <c r="L296" t="s">
        <v>962</v>
      </c>
      <c r="M296" t="s">
        <v>963</v>
      </c>
      <c r="N296" t="s">
        <v>29</v>
      </c>
      <c r="O296" t="s">
        <v>30</v>
      </c>
      <c r="Q296" t="s">
        <v>515</v>
      </c>
    </row>
    <row r="297" spans="1:17" ht="15" customHeight="1">
      <c r="A297" t="s">
        <v>964</v>
      </c>
      <c r="B297" t="s">
        <v>505</v>
      </c>
      <c r="C297" t="s">
        <v>99</v>
      </c>
      <c r="D297" t="s">
        <v>506</v>
      </c>
      <c r="E297" t="s">
        <v>507</v>
      </c>
      <c r="F297" t="s">
        <v>102</v>
      </c>
      <c r="G297" t="s">
        <v>508</v>
      </c>
      <c r="H297" t="s">
        <v>509</v>
      </c>
      <c r="I297" t="s">
        <v>510</v>
      </c>
      <c r="J297" t="s">
        <v>511</v>
      </c>
      <c r="K297" t="s">
        <v>965</v>
      </c>
      <c r="L297" t="s">
        <v>966</v>
      </c>
      <c r="M297" t="s">
        <v>967</v>
      </c>
      <c r="N297" t="s">
        <v>361</v>
      </c>
      <c r="O297" t="s">
        <v>766</v>
      </c>
      <c r="Q297" t="s">
        <v>515</v>
      </c>
    </row>
    <row r="298" spans="1:17" ht="15" customHeight="1">
      <c r="A298" t="s">
        <v>968</v>
      </c>
      <c r="B298" t="s">
        <v>505</v>
      </c>
      <c r="C298" t="s">
        <v>34</v>
      </c>
      <c r="D298" t="s">
        <v>35</v>
      </c>
      <c r="E298" t="s">
        <v>36</v>
      </c>
      <c r="F298" t="s">
        <v>37</v>
      </c>
      <c r="G298" t="s">
        <v>38</v>
      </c>
      <c r="H298" t="s">
        <v>39</v>
      </c>
      <c r="I298" t="s">
        <v>40</v>
      </c>
      <c r="J298" t="s">
        <v>41</v>
      </c>
      <c r="K298" t="s">
        <v>965</v>
      </c>
      <c r="L298" t="s">
        <v>966</v>
      </c>
      <c r="M298" t="s">
        <v>967</v>
      </c>
      <c r="N298" t="s">
        <v>361</v>
      </c>
      <c r="O298" t="s">
        <v>766</v>
      </c>
      <c r="Q298" t="s">
        <v>48</v>
      </c>
    </row>
    <row r="299" spans="1:17" ht="15" customHeight="1">
      <c r="A299" t="s">
        <v>969</v>
      </c>
      <c r="B299" t="s">
        <v>505</v>
      </c>
      <c r="C299" t="s">
        <v>99</v>
      </c>
      <c r="D299" t="s">
        <v>575</v>
      </c>
      <c r="E299" t="s">
        <v>576</v>
      </c>
      <c r="F299" t="s">
        <v>102</v>
      </c>
      <c r="G299" t="s">
        <v>577</v>
      </c>
      <c r="H299" t="s">
        <v>578</v>
      </c>
      <c r="I299" t="s">
        <v>576</v>
      </c>
      <c r="J299" t="s">
        <v>579</v>
      </c>
      <c r="K299" t="s">
        <v>338</v>
      </c>
      <c r="L299" t="s">
        <v>339</v>
      </c>
      <c r="M299" t="s">
        <v>340</v>
      </c>
      <c r="N299" t="s">
        <v>29</v>
      </c>
      <c r="O299" t="s">
        <v>30</v>
      </c>
      <c r="P299" t="s">
        <v>31</v>
      </c>
      <c r="Q299" t="s">
        <v>580</v>
      </c>
    </row>
    <row r="300" spans="1:17" ht="15" customHeight="1">
      <c r="A300" t="s">
        <v>970</v>
      </c>
      <c r="B300" t="s">
        <v>505</v>
      </c>
      <c r="C300" t="s">
        <v>99</v>
      </c>
      <c r="D300" t="s">
        <v>506</v>
      </c>
      <c r="E300" t="s">
        <v>507</v>
      </c>
      <c r="F300" t="s">
        <v>102</v>
      </c>
      <c r="G300" t="s">
        <v>508</v>
      </c>
      <c r="H300" t="s">
        <v>509</v>
      </c>
      <c r="I300" t="s">
        <v>510</v>
      </c>
      <c r="J300" t="s">
        <v>511</v>
      </c>
      <c r="K300" t="s">
        <v>338</v>
      </c>
      <c r="L300" t="s">
        <v>339</v>
      </c>
      <c r="M300" t="s">
        <v>340</v>
      </c>
      <c r="N300" t="s">
        <v>29</v>
      </c>
      <c r="O300" t="s">
        <v>30</v>
      </c>
      <c r="P300" t="s">
        <v>31</v>
      </c>
      <c r="Q300" t="s">
        <v>515</v>
      </c>
    </row>
    <row r="301" spans="1:17" ht="15" customHeight="1">
      <c r="A301" t="s">
        <v>971</v>
      </c>
      <c r="B301" t="s">
        <v>505</v>
      </c>
      <c r="C301" t="s">
        <v>34</v>
      </c>
      <c r="D301" t="s">
        <v>35</v>
      </c>
      <c r="E301" t="s">
        <v>36</v>
      </c>
      <c r="F301" t="s">
        <v>37</v>
      </c>
      <c r="G301" t="s">
        <v>38</v>
      </c>
      <c r="H301" t="s">
        <v>39</v>
      </c>
      <c r="I301" t="s">
        <v>40</v>
      </c>
      <c r="J301" t="s">
        <v>41</v>
      </c>
      <c r="K301" t="s">
        <v>338</v>
      </c>
      <c r="L301" t="s">
        <v>339</v>
      </c>
      <c r="M301" t="s">
        <v>340</v>
      </c>
      <c r="N301" t="s">
        <v>29</v>
      </c>
      <c r="O301" t="s">
        <v>30</v>
      </c>
      <c r="P301" t="s">
        <v>31</v>
      </c>
      <c r="Q301" t="s">
        <v>48</v>
      </c>
    </row>
    <row r="302" spans="1:17" ht="15" customHeight="1">
      <c r="A302" t="s">
        <v>972</v>
      </c>
      <c r="B302" t="s">
        <v>505</v>
      </c>
      <c r="C302" t="s">
        <v>99</v>
      </c>
      <c r="D302" t="s">
        <v>575</v>
      </c>
      <c r="E302" t="s">
        <v>576</v>
      </c>
      <c r="F302" t="s">
        <v>102</v>
      </c>
      <c r="G302" t="s">
        <v>577</v>
      </c>
      <c r="H302" t="s">
        <v>578</v>
      </c>
      <c r="I302" t="s">
        <v>576</v>
      </c>
      <c r="J302" t="s">
        <v>579</v>
      </c>
      <c r="K302" t="s">
        <v>342</v>
      </c>
      <c r="L302" t="s">
        <v>343</v>
      </c>
      <c r="M302" t="s">
        <v>344</v>
      </c>
      <c r="N302" t="s">
        <v>29</v>
      </c>
      <c r="O302" t="s">
        <v>30</v>
      </c>
      <c r="P302" t="s">
        <v>31</v>
      </c>
      <c r="Q302" t="s">
        <v>580</v>
      </c>
    </row>
    <row r="303" spans="1:17" ht="15" customHeight="1">
      <c r="A303" t="s">
        <v>973</v>
      </c>
      <c r="B303" t="s">
        <v>505</v>
      </c>
      <c r="C303" t="s">
        <v>34</v>
      </c>
      <c r="D303" t="s">
        <v>35</v>
      </c>
      <c r="E303" t="s">
        <v>36</v>
      </c>
      <c r="F303" t="s">
        <v>37</v>
      </c>
      <c r="G303" t="s">
        <v>38</v>
      </c>
      <c r="H303" t="s">
        <v>39</v>
      </c>
      <c r="I303" t="s">
        <v>40</v>
      </c>
      <c r="J303" t="s">
        <v>41</v>
      </c>
      <c r="K303" t="s">
        <v>342</v>
      </c>
      <c r="L303" t="s">
        <v>343</v>
      </c>
      <c r="M303" t="s">
        <v>344</v>
      </c>
      <c r="N303" t="s">
        <v>29</v>
      </c>
      <c r="O303" t="s">
        <v>30</v>
      </c>
      <c r="P303" t="s">
        <v>31</v>
      </c>
      <c r="Q303" t="s">
        <v>48</v>
      </c>
    </row>
    <row r="304" spans="1:17" ht="15" customHeight="1">
      <c r="A304" t="s">
        <v>974</v>
      </c>
      <c r="B304" t="s">
        <v>505</v>
      </c>
      <c r="C304" t="s">
        <v>99</v>
      </c>
      <c r="D304" t="s">
        <v>506</v>
      </c>
      <c r="E304" t="s">
        <v>507</v>
      </c>
      <c r="F304" t="s">
        <v>102</v>
      </c>
      <c r="G304" t="s">
        <v>508</v>
      </c>
      <c r="H304" t="s">
        <v>509</v>
      </c>
      <c r="I304" t="s">
        <v>510</v>
      </c>
      <c r="J304" t="s">
        <v>511</v>
      </c>
      <c r="K304" t="s">
        <v>346</v>
      </c>
      <c r="L304" t="s">
        <v>347</v>
      </c>
      <c r="M304" t="s">
        <v>348</v>
      </c>
      <c r="N304" t="s">
        <v>45</v>
      </c>
      <c r="O304" t="s">
        <v>46</v>
      </c>
      <c r="P304" t="s">
        <v>47</v>
      </c>
      <c r="Q304" t="s">
        <v>515</v>
      </c>
    </row>
    <row r="305" spans="1:17" ht="15" customHeight="1">
      <c r="A305" t="s">
        <v>975</v>
      </c>
      <c r="B305" t="s">
        <v>505</v>
      </c>
      <c r="C305" t="s">
        <v>34</v>
      </c>
      <c r="D305" t="s">
        <v>35</v>
      </c>
      <c r="E305" t="s">
        <v>36</v>
      </c>
      <c r="F305" t="s">
        <v>37</v>
      </c>
      <c r="G305" t="s">
        <v>38</v>
      </c>
      <c r="H305" t="s">
        <v>39</v>
      </c>
      <c r="I305" t="s">
        <v>40</v>
      </c>
      <c r="J305" t="s">
        <v>41</v>
      </c>
      <c r="K305" t="s">
        <v>346</v>
      </c>
      <c r="L305" t="s">
        <v>347</v>
      </c>
      <c r="M305" t="s">
        <v>348</v>
      </c>
      <c r="N305" t="s">
        <v>45</v>
      </c>
      <c r="O305" t="s">
        <v>46</v>
      </c>
      <c r="P305" t="s">
        <v>47</v>
      </c>
      <c r="Q305" t="s">
        <v>48</v>
      </c>
    </row>
    <row r="306" spans="1:17" ht="15" customHeight="1">
      <c r="A306" t="s">
        <v>976</v>
      </c>
      <c r="B306" t="s">
        <v>505</v>
      </c>
      <c r="C306" t="s">
        <v>34</v>
      </c>
      <c r="D306" t="s">
        <v>35</v>
      </c>
      <c r="E306" t="s">
        <v>36</v>
      </c>
      <c r="F306" t="s">
        <v>37</v>
      </c>
      <c r="G306" t="s">
        <v>38</v>
      </c>
      <c r="H306" t="s">
        <v>39</v>
      </c>
      <c r="I306" t="s">
        <v>40</v>
      </c>
      <c r="J306" t="s">
        <v>41</v>
      </c>
      <c r="K306" t="s">
        <v>977</v>
      </c>
      <c r="L306" t="s">
        <v>978</v>
      </c>
      <c r="M306" t="s">
        <v>979</v>
      </c>
      <c r="N306" t="s">
        <v>361</v>
      </c>
      <c r="O306" t="s">
        <v>708</v>
      </c>
      <c r="P306" t="s">
        <v>124</v>
      </c>
      <c r="Q306" t="s">
        <v>48</v>
      </c>
    </row>
    <row r="307" spans="1:17" ht="15" customHeight="1">
      <c r="A307" t="s">
        <v>980</v>
      </c>
      <c r="B307" t="s">
        <v>505</v>
      </c>
      <c r="C307" t="s">
        <v>546</v>
      </c>
      <c r="D307" t="s">
        <v>547</v>
      </c>
      <c r="E307" t="s">
        <v>547</v>
      </c>
      <c r="F307" t="s">
        <v>548</v>
      </c>
      <c r="G307" t="s">
        <v>549</v>
      </c>
      <c r="H307" t="s">
        <v>550</v>
      </c>
      <c r="I307" t="s">
        <v>551</v>
      </c>
      <c r="J307" t="s">
        <v>552</v>
      </c>
      <c r="K307" t="s">
        <v>350</v>
      </c>
      <c r="L307" t="s">
        <v>351</v>
      </c>
      <c r="M307" t="s">
        <v>352</v>
      </c>
      <c r="N307" t="s">
        <v>60</v>
      </c>
      <c r="O307" t="s">
        <v>61</v>
      </c>
      <c r="P307" t="s">
        <v>55</v>
      </c>
      <c r="Q307" t="s">
        <v>553</v>
      </c>
    </row>
    <row r="308" spans="1:17" ht="15" customHeight="1">
      <c r="A308" t="s">
        <v>981</v>
      </c>
      <c r="B308" t="s">
        <v>505</v>
      </c>
      <c r="C308" t="s">
        <v>34</v>
      </c>
      <c r="D308" t="s">
        <v>35</v>
      </c>
      <c r="E308" t="s">
        <v>36</v>
      </c>
      <c r="F308" t="s">
        <v>37</v>
      </c>
      <c r="G308" t="s">
        <v>38</v>
      </c>
      <c r="H308" t="s">
        <v>39</v>
      </c>
      <c r="I308" t="s">
        <v>40</v>
      </c>
      <c r="J308" t="s">
        <v>41</v>
      </c>
      <c r="K308" t="s">
        <v>350</v>
      </c>
      <c r="L308" t="s">
        <v>351</v>
      </c>
      <c r="M308" t="s">
        <v>352</v>
      </c>
      <c r="N308" t="s">
        <v>60</v>
      </c>
      <c r="O308" t="s">
        <v>61</v>
      </c>
      <c r="P308" t="s">
        <v>55</v>
      </c>
      <c r="Q308" t="s">
        <v>48</v>
      </c>
    </row>
    <row r="309" spans="1:17" ht="15" customHeight="1">
      <c r="A309" t="s">
        <v>982</v>
      </c>
      <c r="B309" t="s">
        <v>505</v>
      </c>
      <c r="C309" t="s">
        <v>34</v>
      </c>
      <c r="D309" t="s">
        <v>35</v>
      </c>
      <c r="E309" t="s">
        <v>36</v>
      </c>
      <c r="F309" t="s">
        <v>37</v>
      </c>
      <c r="G309" t="s">
        <v>38</v>
      </c>
      <c r="H309" t="s">
        <v>39</v>
      </c>
      <c r="I309" t="s">
        <v>40</v>
      </c>
      <c r="J309" t="s">
        <v>41</v>
      </c>
      <c r="K309" t="s">
        <v>354</v>
      </c>
      <c r="L309" t="s">
        <v>355</v>
      </c>
      <c r="M309" t="s">
        <v>356</v>
      </c>
      <c r="N309" t="s">
        <v>60</v>
      </c>
      <c r="O309" t="s">
        <v>196</v>
      </c>
      <c r="P309" t="s">
        <v>55</v>
      </c>
      <c r="Q309" t="s">
        <v>48</v>
      </c>
    </row>
    <row r="310" spans="1:17" ht="15" customHeight="1">
      <c r="A310" t="s">
        <v>983</v>
      </c>
      <c r="B310" t="s">
        <v>505</v>
      </c>
      <c r="C310" t="s">
        <v>99</v>
      </c>
      <c r="D310" t="s">
        <v>506</v>
      </c>
      <c r="E310" t="s">
        <v>507</v>
      </c>
      <c r="F310" t="s">
        <v>102</v>
      </c>
      <c r="G310" t="s">
        <v>508</v>
      </c>
      <c r="H310" t="s">
        <v>509</v>
      </c>
      <c r="I310" t="s">
        <v>510</v>
      </c>
      <c r="J310" t="s">
        <v>511</v>
      </c>
      <c r="K310" t="s">
        <v>984</v>
      </c>
      <c r="L310" t="s">
        <v>985</v>
      </c>
      <c r="M310" t="s">
        <v>986</v>
      </c>
      <c r="N310" t="s">
        <v>53</v>
      </c>
      <c r="O310" t="s">
        <v>78</v>
      </c>
      <c r="P310" t="s">
        <v>79</v>
      </c>
      <c r="Q310" t="s">
        <v>515</v>
      </c>
    </row>
    <row r="311" spans="1:17" ht="15" customHeight="1">
      <c r="A311" t="s">
        <v>987</v>
      </c>
      <c r="B311" t="s">
        <v>505</v>
      </c>
      <c r="C311" t="s">
        <v>34</v>
      </c>
      <c r="D311" t="s">
        <v>35</v>
      </c>
      <c r="E311" t="s">
        <v>36</v>
      </c>
      <c r="F311" t="s">
        <v>37</v>
      </c>
      <c r="G311" t="s">
        <v>38</v>
      </c>
      <c r="H311" t="s">
        <v>39</v>
      </c>
      <c r="I311" t="s">
        <v>40</v>
      </c>
      <c r="J311" t="s">
        <v>41</v>
      </c>
      <c r="K311" t="s">
        <v>358</v>
      </c>
      <c r="L311" t="s">
        <v>359</v>
      </c>
      <c r="M311" t="s">
        <v>360</v>
      </c>
      <c r="N311" t="s">
        <v>361</v>
      </c>
      <c r="O311" t="s">
        <v>362</v>
      </c>
      <c r="P311" t="s">
        <v>124</v>
      </c>
      <c r="Q311" t="s">
        <v>48</v>
      </c>
    </row>
    <row r="312" spans="1:17" ht="15" customHeight="1">
      <c r="A312" t="s">
        <v>988</v>
      </c>
      <c r="B312" t="s">
        <v>505</v>
      </c>
      <c r="C312" t="s">
        <v>99</v>
      </c>
      <c r="D312" t="s">
        <v>506</v>
      </c>
      <c r="E312" t="s">
        <v>507</v>
      </c>
      <c r="F312" t="s">
        <v>102</v>
      </c>
      <c r="G312" t="s">
        <v>508</v>
      </c>
      <c r="H312" t="s">
        <v>509</v>
      </c>
      <c r="I312" t="s">
        <v>510</v>
      </c>
      <c r="J312" t="s">
        <v>511</v>
      </c>
      <c r="K312" t="s">
        <v>989</v>
      </c>
      <c r="L312" t="s">
        <v>990</v>
      </c>
      <c r="M312" t="s">
        <v>991</v>
      </c>
      <c r="N312" t="s">
        <v>53</v>
      </c>
      <c r="O312" t="s">
        <v>78</v>
      </c>
      <c r="P312" t="s">
        <v>397</v>
      </c>
      <c r="Q312" t="s">
        <v>515</v>
      </c>
    </row>
    <row r="313" spans="1:17" ht="15" customHeight="1">
      <c r="A313" t="s">
        <v>992</v>
      </c>
      <c r="B313" t="s">
        <v>505</v>
      </c>
      <c r="C313" t="s">
        <v>99</v>
      </c>
      <c r="D313" t="s">
        <v>609</v>
      </c>
      <c r="E313" t="s">
        <v>610</v>
      </c>
      <c r="F313" t="s">
        <v>102</v>
      </c>
      <c r="G313" t="s">
        <v>611</v>
      </c>
      <c r="H313" t="s">
        <v>612</v>
      </c>
      <c r="I313" t="s">
        <v>610</v>
      </c>
      <c r="J313" t="s">
        <v>613</v>
      </c>
      <c r="K313" t="s">
        <v>364</v>
      </c>
      <c r="L313" t="s">
        <v>365</v>
      </c>
      <c r="M313" t="s">
        <v>366</v>
      </c>
      <c r="N313" t="s">
        <v>45</v>
      </c>
      <c r="O313" t="s">
        <v>46</v>
      </c>
      <c r="P313" t="s">
        <v>47</v>
      </c>
      <c r="Q313" t="s">
        <v>643</v>
      </c>
    </row>
    <row r="314" spans="1:17" ht="15" customHeight="1">
      <c r="A314" t="s">
        <v>993</v>
      </c>
      <c r="B314" t="s">
        <v>505</v>
      </c>
      <c r="C314" t="s">
        <v>99</v>
      </c>
      <c r="D314" t="s">
        <v>506</v>
      </c>
      <c r="E314" t="s">
        <v>507</v>
      </c>
      <c r="F314" t="s">
        <v>102</v>
      </c>
      <c r="G314" t="s">
        <v>508</v>
      </c>
      <c r="H314" t="s">
        <v>509</v>
      </c>
      <c r="I314" t="s">
        <v>510</v>
      </c>
      <c r="J314" t="s">
        <v>511</v>
      </c>
      <c r="K314" t="s">
        <v>364</v>
      </c>
      <c r="L314" t="s">
        <v>365</v>
      </c>
      <c r="M314" t="s">
        <v>366</v>
      </c>
      <c r="N314" t="s">
        <v>45</v>
      </c>
      <c r="O314" t="s">
        <v>46</v>
      </c>
      <c r="P314" t="s">
        <v>47</v>
      </c>
      <c r="Q314" t="s">
        <v>515</v>
      </c>
    </row>
    <row r="315" spans="1:17" ht="15" customHeight="1">
      <c r="A315" t="s">
        <v>994</v>
      </c>
      <c r="B315" t="s">
        <v>505</v>
      </c>
      <c r="C315" t="s">
        <v>34</v>
      </c>
      <c r="D315" t="s">
        <v>35</v>
      </c>
      <c r="E315" t="s">
        <v>36</v>
      </c>
      <c r="F315" t="s">
        <v>37</v>
      </c>
      <c r="G315" t="s">
        <v>38</v>
      </c>
      <c r="H315" t="s">
        <v>39</v>
      </c>
      <c r="I315" t="s">
        <v>40</v>
      </c>
      <c r="J315" t="s">
        <v>41</v>
      </c>
      <c r="K315" t="s">
        <v>364</v>
      </c>
      <c r="L315" t="s">
        <v>365</v>
      </c>
      <c r="M315" t="s">
        <v>366</v>
      </c>
      <c r="N315" t="s">
        <v>45</v>
      </c>
      <c r="O315" t="s">
        <v>46</v>
      </c>
      <c r="P315" t="s">
        <v>47</v>
      </c>
      <c r="Q315" t="s">
        <v>48</v>
      </c>
    </row>
    <row r="316" spans="1:17" ht="15" customHeight="1">
      <c r="A316" t="s">
        <v>995</v>
      </c>
      <c r="B316" t="s">
        <v>505</v>
      </c>
      <c r="C316" t="s">
        <v>99</v>
      </c>
      <c r="D316" t="s">
        <v>609</v>
      </c>
      <c r="E316" t="s">
        <v>610</v>
      </c>
      <c r="F316" t="s">
        <v>102</v>
      </c>
      <c r="G316" t="s">
        <v>611</v>
      </c>
      <c r="H316" t="s">
        <v>612</v>
      </c>
      <c r="I316" t="s">
        <v>610</v>
      </c>
      <c r="J316" t="s">
        <v>613</v>
      </c>
      <c r="K316" t="s">
        <v>996</v>
      </c>
      <c r="L316" t="s">
        <v>997</v>
      </c>
      <c r="M316" t="s">
        <v>998</v>
      </c>
      <c r="N316" t="s">
        <v>45</v>
      </c>
      <c r="O316" t="s">
        <v>46</v>
      </c>
      <c r="P316" t="s">
        <v>47</v>
      </c>
      <c r="Q316" t="s">
        <v>614</v>
      </c>
    </row>
    <row r="317" spans="1:17" ht="15" customHeight="1">
      <c r="A317" t="s">
        <v>999</v>
      </c>
      <c r="B317" t="s">
        <v>505</v>
      </c>
      <c r="C317" t="s">
        <v>99</v>
      </c>
      <c r="D317" t="s">
        <v>506</v>
      </c>
      <c r="E317" t="s">
        <v>507</v>
      </c>
      <c r="F317" t="s">
        <v>102</v>
      </c>
      <c r="G317" t="s">
        <v>508</v>
      </c>
      <c r="H317" t="s">
        <v>509</v>
      </c>
      <c r="I317" t="s">
        <v>510</v>
      </c>
      <c r="J317" t="s">
        <v>511</v>
      </c>
      <c r="K317" t="s">
        <v>996</v>
      </c>
      <c r="L317" t="s">
        <v>997</v>
      </c>
      <c r="M317" t="s">
        <v>998</v>
      </c>
      <c r="N317" t="s">
        <v>45</v>
      </c>
      <c r="O317" t="s">
        <v>46</v>
      </c>
      <c r="P317" t="s">
        <v>47</v>
      </c>
      <c r="Q317" t="s">
        <v>515</v>
      </c>
    </row>
    <row r="318" spans="1:17" ht="15" customHeight="1">
      <c r="A318" t="s">
        <v>1000</v>
      </c>
      <c r="B318" t="s">
        <v>505</v>
      </c>
      <c r="C318" t="s">
        <v>34</v>
      </c>
      <c r="D318" t="s">
        <v>35</v>
      </c>
      <c r="E318" t="s">
        <v>36</v>
      </c>
      <c r="F318" t="s">
        <v>37</v>
      </c>
      <c r="G318" t="s">
        <v>38</v>
      </c>
      <c r="H318" t="s">
        <v>39</v>
      </c>
      <c r="I318" t="s">
        <v>40</v>
      </c>
      <c r="J318" t="s">
        <v>41</v>
      </c>
      <c r="K318" t="s">
        <v>996</v>
      </c>
      <c r="L318" t="s">
        <v>997</v>
      </c>
      <c r="M318" t="s">
        <v>998</v>
      </c>
      <c r="N318" t="s">
        <v>45</v>
      </c>
      <c r="O318" t="s">
        <v>46</v>
      </c>
      <c r="P318" t="s">
        <v>47</v>
      </c>
      <c r="Q318" t="s">
        <v>48</v>
      </c>
    </row>
    <row r="319" spans="1:17" ht="15" customHeight="1">
      <c r="A319" t="s">
        <v>1001</v>
      </c>
      <c r="B319" t="s">
        <v>505</v>
      </c>
      <c r="C319" t="s">
        <v>34</v>
      </c>
      <c r="D319" t="s">
        <v>35</v>
      </c>
      <c r="E319" t="s">
        <v>36</v>
      </c>
      <c r="F319" t="s">
        <v>37</v>
      </c>
      <c r="G319" t="s">
        <v>38</v>
      </c>
      <c r="H319" t="s">
        <v>39</v>
      </c>
      <c r="I319" t="s">
        <v>40</v>
      </c>
      <c r="J319" t="s">
        <v>41</v>
      </c>
      <c r="K319" t="s">
        <v>1002</v>
      </c>
      <c r="L319" t="s">
        <v>1003</v>
      </c>
      <c r="M319" t="s">
        <v>1004</v>
      </c>
      <c r="N319" t="s">
        <v>53</v>
      </c>
      <c r="O319" t="s">
        <v>123</v>
      </c>
      <c r="P319" t="s">
        <v>124</v>
      </c>
      <c r="Q319" t="s">
        <v>48</v>
      </c>
    </row>
    <row r="320" spans="1:17" ht="15" customHeight="1">
      <c r="A320" t="s">
        <v>1005</v>
      </c>
      <c r="B320" t="s">
        <v>505</v>
      </c>
      <c r="C320" t="s">
        <v>99</v>
      </c>
      <c r="D320" t="s">
        <v>506</v>
      </c>
      <c r="E320" t="s">
        <v>507</v>
      </c>
      <c r="F320" t="s">
        <v>102</v>
      </c>
      <c r="G320" t="s">
        <v>508</v>
      </c>
      <c r="H320" t="s">
        <v>509</v>
      </c>
      <c r="I320" t="s">
        <v>510</v>
      </c>
      <c r="J320" t="s">
        <v>511</v>
      </c>
      <c r="K320" t="s">
        <v>1006</v>
      </c>
      <c r="L320" t="s">
        <v>1007</v>
      </c>
      <c r="M320" t="s">
        <v>1008</v>
      </c>
      <c r="N320" t="s">
        <v>361</v>
      </c>
      <c r="O320" t="s">
        <v>773</v>
      </c>
      <c r="P320" t="s">
        <v>124</v>
      </c>
      <c r="Q320" t="s">
        <v>515</v>
      </c>
    </row>
    <row r="321" spans="1:17" ht="15" customHeight="1">
      <c r="A321" t="s">
        <v>1009</v>
      </c>
      <c r="B321" t="s">
        <v>505</v>
      </c>
      <c r="C321" t="s">
        <v>34</v>
      </c>
      <c r="D321" t="s">
        <v>35</v>
      </c>
      <c r="E321" t="s">
        <v>36</v>
      </c>
      <c r="F321" t="s">
        <v>37</v>
      </c>
      <c r="G321" t="s">
        <v>38</v>
      </c>
      <c r="H321" t="s">
        <v>39</v>
      </c>
      <c r="I321" t="s">
        <v>40</v>
      </c>
      <c r="J321" t="s">
        <v>41</v>
      </c>
      <c r="K321" t="s">
        <v>1006</v>
      </c>
      <c r="L321" t="s">
        <v>1007</v>
      </c>
      <c r="M321" t="s">
        <v>1008</v>
      </c>
      <c r="N321" t="s">
        <v>361</v>
      </c>
      <c r="O321" t="s">
        <v>773</v>
      </c>
      <c r="P321" t="s">
        <v>124</v>
      </c>
      <c r="Q321" t="s">
        <v>48</v>
      </c>
    </row>
    <row r="322" spans="1:17" ht="15" customHeight="1">
      <c r="A322" t="s">
        <v>1010</v>
      </c>
      <c r="B322" t="s">
        <v>505</v>
      </c>
      <c r="C322" t="s">
        <v>34</v>
      </c>
      <c r="D322" t="s">
        <v>35</v>
      </c>
      <c r="E322" t="s">
        <v>36</v>
      </c>
      <c r="F322" t="s">
        <v>37</v>
      </c>
      <c r="G322" t="s">
        <v>38</v>
      </c>
      <c r="H322" t="s">
        <v>39</v>
      </c>
      <c r="I322" t="s">
        <v>40</v>
      </c>
      <c r="J322" t="s">
        <v>41</v>
      </c>
      <c r="K322" t="s">
        <v>368</v>
      </c>
      <c r="L322" t="s">
        <v>369</v>
      </c>
      <c r="M322" t="s">
        <v>370</v>
      </c>
      <c r="N322" t="s">
        <v>60</v>
      </c>
      <c r="O322" t="s">
        <v>84</v>
      </c>
      <c r="P322" t="s">
        <v>55</v>
      </c>
      <c r="Q322" t="s">
        <v>48</v>
      </c>
    </row>
    <row r="323" spans="1:17" ht="15" customHeight="1">
      <c r="A323" t="s">
        <v>1011</v>
      </c>
      <c r="B323" t="s">
        <v>505</v>
      </c>
      <c r="C323" t="s">
        <v>99</v>
      </c>
      <c r="D323" t="s">
        <v>506</v>
      </c>
      <c r="E323" t="s">
        <v>507</v>
      </c>
      <c r="F323" t="s">
        <v>102</v>
      </c>
      <c r="G323" t="s">
        <v>508</v>
      </c>
      <c r="H323" t="s">
        <v>509</v>
      </c>
      <c r="I323" t="s">
        <v>510</v>
      </c>
      <c r="J323" t="s">
        <v>511</v>
      </c>
      <c r="K323" t="s">
        <v>1012</v>
      </c>
      <c r="L323" t="s">
        <v>1013</v>
      </c>
      <c r="M323" t="s">
        <v>1014</v>
      </c>
      <c r="N323" t="s">
        <v>45</v>
      </c>
      <c r="O323" t="s">
        <v>46</v>
      </c>
      <c r="Q323" t="s">
        <v>515</v>
      </c>
    </row>
    <row r="324" spans="1:17" ht="15" customHeight="1">
      <c r="A324" t="s">
        <v>1015</v>
      </c>
      <c r="B324" t="s">
        <v>505</v>
      </c>
      <c r="C324" t="s">
        <v>34</v>
      </c>
      <c r="D324" t="s">
        <v>35</v>
      </c>
      <c r="E324" t="s">
        <v>36</v>
      </c>
      <c r="F324" t="s">
        <v>37</v>
      </c>
      <c r="G324" t="s">
        <v>38</v>
      </c>
      <c r="H324" t="s">
        <v>39</v>
      </c>
      <c r="I324" t="s">
        <v>40</v>
      </c>
      <c r="J324" t="s">
        <v>41</v>
      </c>
      <c r="K324" t="s">
        <v>372</v>
      </c>
      <c r="L324" t="s">
        <v>373</v>
      </c>
      <c r="M324" t="s">
        <v>374</v>
      </c>
      <c r="N324" t="s">
        <v>60</v>
      </c>
      <c r="O324" t="s">
        <v>89</v>
      </c>
      <c r="P324" t="s">
        <v>55</v>
      </c>
      <c r="Q324" t="s">
        <v>48</v>
      </c>
    </row>
    <row r="325" spans="1:17" ht="15" customHeight="1">
      <c r="A325" t="s">
        <v>1016</v>
      </c>
      <c r="B325" t="s">
        <v>505</v>
      </c>
      <c r="C325" t="s">
        <v>99</v>
      </c>
      <c r="D325" t="s">
        <v>506</v>
      </c>
      <c r="E325" t="s">
        <v>507</v>
      </c>
      <c r="F325" t="s">
        <v>102</v>
      </c>
      <c r="G325" t="s">
        <v>508</v>
      </c>
      <c r="H325" t="s">
        <v>509</v>
      </c>
      <c r="I325" t="s">
        <v>510</v>
      </c>
      <c r="J325" t="s">
        <v>511</v>
      </c>
      <c r="K325" t="s">
        <v>1017</v>
      </c>
      <c r="L325" t="s">
        <v>1018</v>
      </c>
      <c r="M325" t="s">
        <v>1019</v>
      </c>
      <c r="N325" t="s">
        <v>45</v>
      </c>
      <c r="O325" t="s">
        <v>46</v>
      </c>
      <c r="P325" t="s">
        <v>47</v>
      </c>
      <c r="Q325" t="s">
        <v>515</v>
      </c>
    </row>
    <row r="326" spans="1:17" ht="15" customHeight="1">
      <c r="A326" t="s">
        <v>1020</v>
      </c>
      <c r="B326" t="s">
        <v>505</v>
      </c>
      <c r="C326" t="s">
        <v>99</v>
      </c>
      <c r="D326" t="s">
        <v>506</v>
      </c>
      <c r="E326" t="s">
        <v>507</v>
      </c>
      <c r="F326" t="s">
        <v>102</v>
      </c>
      <c r="G326" t="s">
        <v>508</v>
      </c>
      <c r="H326" t="s">
        <v>509</v>
      </c>
      <c r="I326" t="s">
        <v>510</v>
      </c>
      <c r="J326" t="s">
        <v>511</v>
      </c>
      <c r="K326" t="s">
        <v>1021</v>
      </c>
      <c r="L326" t="s">
        <v>1022</v>
      </c>
      <c r="M326" t="s">
        <v>1023</v>
      </c>
      <c r="N326" t="s">
        <v>361</v>
      </c>
      <c r="O326" t="s">
        <v>708</v>
      </c>
      <c r="Q326" t="s">
        <v>515</v>
      </c>
    </row>
    <row r="327" spans="1:17" ht="15" customHeight="1">
      <c r="A327" t="s">
        <v>1024</v>
      </c>
      <c r="B327" t="s">
        <v>505</v>
      </c>
      <c r="C327" t="s">
        <v>34</v>
      </c>
      <c r="D327" t="s">
        <v>35</v>
      </c>
      <c r="E327" t="s">
        <v>36</v>
      </c>
      <c r="F327" t="s">
        <v>37</v>
      </c>
      <c r="G327" t="s">
        <v>38</v>
      </c>
      <c r="H327" t="s">
        <v>39</v>
      </c>
      <c r="I327" t="s">
        <v>40</v>
      </c>
      <c r="J327" t="s">
        <v>41</v>
      </c>
      <c r="K327" t="s">
        <v>1021</v>
      </c>
      <c r="L327" t="s">
        <v>1022</v>
      </c>
      <c r="M327" t="s">
        <v>1023</v>
      </c>
      <c r="N327" t="s">
        <v>361</v>
      </c>
      <c r="O327" t="s">
        <v>708</v>
      </c>
      <c r="Q327" t="s">
        <v>48</v>
      </c>
    </row>
    <row r="328" spans="1:17" ht="15" customHeight="1">
      <c r="A328" t="s">
        <v>1025</v>
      </c>
      <c r="B328" t="s">
        <v>505</v>
      </c>
      <c r="C328" t="s">
        <v>99</v>
      </c>
      <c r="D328" t="s">
        <v>506</v>
      </c>
      <c r="E328" t="s">
        <v>507</v>
      </c>
      <c r="F328" t="s">
        <v>102</v>
      </c>
      <c r="G328" t="s">
        <v>508</v>
      </c>
      <c r="H328" t="s">
        <v>509</v>
      </c>
      <c r="I328" t="s">
        <v>510</v>
      </c>
      <c r="J328" t="s">
        <v>511</v>
      </c>
      <c r="K328" t="s">
        <v>1026</v>
      </c>
      <c r="L328" t="s">
        <v>1027</v>
      </c>
      <c r="M328" t="s">
        <v>1028</v>
      </c>
      <c r="N328" t="s">
        <v>29</v>
      </c>
      <c r="O328" t="s">
        <v>30</v>
      </c>
      <c r="Q328" t="s">
        <v>515</v>
      </c>
    </row>
    <row r="329" spans="1:17" ht="15" customHeight="1">
      <c r="A329" t="s">
        <v>1029</v>
      </c>
      <c r="B329" t="s">
        <v>505</v>
      </c>
      <c r="C329" t="s">
        <v>34</v>
      </c>
      <c r="D329" t="s">
        <v>35</v>
      </c>
      <c r="E329" t="s">
        <v>36</v>
      </c>
      <c r="F329" t="s">
        <v>37</v>
      </c>
      <c r="G329" t="s">
        <v>38</v>
      </c>
      <c r="H329" t="s">
        <v>39</v>
      </c>
      <c r="I329" t="s">
        <v>40</v>
      </c>
      <c r="J329" t="s">
        <v>41</v>
      </c>
      <c r="K329" t="s">
        <v>376</v>
      </c>
      <c r="L329" t="s">
        <v>377</v>
      </c>
      <c r="M329" t="s">
        <v>378</v>
      </c>
      <c r="N329" t="s">
        <v>60</v>
      </c>
      <c r="O329" t="s">
        <v>84</v>
      </c>
      <c r="P329" t="s">
        <v>55</v>
      </c>
      <c r="Q329" t="s">
        <v>48</v>
      </c>
    </row>
    <row r="330" spans="1:17" ht="15" customHeight="1">
      <c r="A330" t="s">
        <v>1030</v>
      </c>
      <c r="B330" t="s">
        <v>505</v>
      </c>
      <c r="C330" t="s">
        <v>34</v>
      </c>
      <c r="D330" t="s">
        <v>35</v>
      </c>
      <c r="E330" t="s">
        <v>36</v>
      </c>
      <c r="F330" t="s">
        <v>37</v>
      </c>
      <c r="G330" t="s">
        <v>38</v>
      </c>
      <c r="H330" t="s">
        <v>39</v>
      </c>
      <c r="I330" t="s">
        <v>40</v>
      </c>
      <c r="J330" t="s">
        <v>41</v>
      </c>
      <c r="K330" t="s">
        <v>380</v>
      </c>
      <c r="L330" t="s">
        <v>381</v>
      </c>
      <c r="M330" t="s">
        <v>382</v>
      </c>
      <c r="N330" t="s">
        <v>60</v>
      </c>
      <c r="O330" t="s">
        <v>84</v>
      </c>
      <c r="P330" t="s">
        <v>55</v>
      </c>
      <c r="Q330" t="s">
        <v>48</v>
      </c>
    </row>
    <row r="331" spans="1:17" ht="15" customHeight="1">
      <c r="A331" t="s">
        <v>1031</v>
      </c>
      <c r="B331" t="s">
        <v>505</v>
      </c>
      <c r="C331" t="s">
        <v>99</v>
      </c>
      <c r="D331" t="s">
        <v>448</v>
      </c>
      <c r="E331" t="s">
        <v>449</v>
      </c>
      <c r="F331" t="s">
        <v>102</v>
      </c>
      <c r="G331" t="s">
        <v>450</v>
      </c>
      <c r="H331" t="s">
        <v>451</v>
      </c>
      <c r="I331" t="s">
        <v>452</v>
      </c>
      <c r="J331" t="s">
        <v>453</v>
      </c>
      <c r="K331" t="s">
        <v>384</v>
      </c>
      <c r="L331" t="s">
        <v>385</v>
      </c>
      <c r="M331" t="s">
        <v>386</v>
      </c>
      <c r="N331" t="s">
        <v>29</v>
      </c>
      <c r="O331" t="s">
        <v>30</v>
      </c>
      <c r="P331" t="s">
        <v>31</v>
      </c>
      <c r="Q331" t="s">
        <v>1032</v>
      </c>
    </row>
    <row r="332" spans="1:17" ht="15" customHeight="1">
      <c r="A332" t="s">
        <v>1033</v>
      </c>
      <c r="B332" t="s">
        <v>505</v>
      </c>
      <c r="C332" t="s">
        <v>478</v>
      </c>
      <c r="D332" t="s">
        <v>557</v>
      </c>
      <c r="E332" t="s">
        <v>557</v>
      </c>
      <c r="F332" t="s">
        <v>480</v>
      </c>
      <c r="G332" t="s">
        <v>558</v>
      </c>
      <c r="H332" t="s">
        <v>558</v>
      </c>
      <c r="I332" t="s">
        <v>557</v>
      </c>
      <c r="J332" t="s">
        <v>559</v>
      </c>
      <c r="K332" t="s">
        <v>384</v>
      </c>
      <c r="L332" t="s">
        <v>385</v>
      </c>
      <c r="M332" t="s">
        <v>386</v>
      </c>
      <c r="N332" t="s">
        <v>29</v>
      </c>
      <c r="O332" t="s">
        <v>30</v>
      </c>
      <c r="P332" t="s">
        <v>31</v>
      </c>
      <c r="Q332" t="s">
        <v>563</v>
      </c>
    </row>
    <row r="333" spans="1:17" ht="15" customHeight="1">
      <c r="A333" t="s">
        <v>1034</v>
      </c>
      <c r="B333" t="s">
        <v>505</v>
      </c>
      <c r="C333" t="s">
        <v>34</v>
      </c>
      <c r="D333" t="s">
        <v>35</v>
      </c>
      <c r="E333" t="s">
        <v>36</v>
      </c>
      <c r="F333" t="s">
        <v>37</v>
      </c>
      <c r="G333" t="s">
        <v>38</v>
      </c>
      <c r="H333" t="s">
        <v>39</v>
      </c>
      <c r="I333" t="s">
        <v>40</v>
      </c>
      <c r="J333" t="s">
        <v>41</v>
      </c>
      <c r="K333" t="s">
        <v>384</v>
      </c>
      <c r="L333" t="s">
        <v>385</v>
      </c>
      <c r="M333" t="s">
        <v>386</v>
      </c>
      <c r="N333" t="s">
        <v>29</v>
      </c>
      <c r="O333" t="s">
        <v>30</v>
      </c>
      <c r="P333" t="s">
        <v>31</v>
      </c>
      <c r="Q333" t="s">
        <v>48</v>
      </c>
    </row>
    <row r="334" spans="1:17" ht="15" customHeight="1">
      <c r="A334" t="s">
        <v>1035</v>
      </c>
      <c r="B334" t="s">
        <v>505</v>
      </c>
      <c r="C334" t="s">
        <v>34</v>
      </c>
      <c r="D334" t="s">
        <v>388</v>
      </c>
      <c r="E334" t="s">
        <v>389</v>
      </c>
      <c r="F334" t="s">
        <v>37</v>
      </c>
      <c r="G334" t="s">
        <v>390</v>
      </c>
      <c r="H334" t="s">
        <v>391</v>
      </c>
      <c r="I334" t="s">
        <v>392</v>
      </c>
      <c r="J334" t="s">
        <v>393</v>
      </c>
      <c r="K334" t="s">
        <v>394</v>
      </c>
      <c r="L334" t="s">
        <v>395</v>
      </c>
      <c r="M334" t="s">
        <v>396</v>
      </c>
      <c r="N334" t="s">
        <v>53</v>
      </c>
      <c r="O334" t="s">
        <v>54</v>
      </c>
      <c r="P334" t="s">
        <v>397</v>
      </c>
      <c r="Q334" t="s">
        <v>1036</v>
      </c>
    </row>
    <row r="335" spans="1:17" ht="15" customHeight="1">
      <c r="A335" t="s">
        <v>1037</v>
      </c>
      <c r="B335" t="s">
        <v>505</v>
      </c>
      <c r="C335" t="s">
        <v>99</v>
      </c>
      <c r="D335" t="s">
        <v>506</v>
      </c>
      <c r="E335" t="s">
        <v>507</v>
      </c>
      <c r="F335" t="s">
        <v>102</v>
      </c>
      <c r="G335" t="s">
        <v>508</v>
      </c>
      <c r="H335" t="s">
        <v>509</v>
      </c>
      <c r="I335" t="s">
        <v>510</v>
      </c>
      <c r="J335" t="s">
        <v>511</v>
      </c>
      <c r="K335" t="s">
        <v>1038</v>
      </c>
      <c r="L335" t="s">
        <v>1039</v>
      </c>
      <c r="M335" t="s">
        <v>1040</v>
      </c>
      <c r="N335" t="s">
        <v>29</v>
      </c>
      <c r="O335" t="s">
        <v>201</v>
      </c>
      <c r="P335" t="s">
        <v>397</v>
      </c>
      <c r="Q335" t="s">
        <v>515</v>
      </c>
    </row>
    <row r="336" spans="1:17" ht="15" customHeight="1">
      <c r="A336" t="s">
        <v>1041</v>
      </c>
      <c r="B336" t="s">
        <v>505</v>
      </c>
      <c r="C336" t="s">
        <v>99</v>
      </c>
      <c r="D336" t="s">
        <v>506</v>
      </c>
      <c r="E336" t="s">
        <v>507</v>
      </c>
      <c r="F336" t="s">
        <v>102</v>
      </c>
      <c r="G336" t="s">
        <v>508</v>
      </c>
      <c r="H336" t="s">
        <v>509</v>
      </c>
      <c r="I336" t="s">
        <v>510</v>
      </c>
      <c r="J336" t="s">
        <v>511</v>
      </c>
      <c r="K336" t="s">
        <v>400</v>
      </c>
      <c r="L336" t="s">
        <v>401</v>
      </c>
      <c r="M336" t="s">
        <v>402</v>
      </c>
      <c r="N336" t="s">
        <v>29</v>
      </c>
      <c r="O336" t="s">
        <v>30</v>
      </c>
      <c r="P336" t="s">
        <v>31</v>
      </c>
      <c r="Q336" t="s">
        <v>515</v>
      </c>
    </row>
    <row r="337" spans="1:17" ht="15" customHeight="1">
      <c r="A337" t="s">
        <v>1042</v>
      </c>
      <c r="B337" t="s">
        <v>505</v>
      </c>
      <c r="C337" t="s">
        <v>34</v>
      </c>
      <c r="D337" t="s">
        <v>35</v>
      </c>
      <c r="E337" t="s">
        <v>36</v>
      </c>
      <c r="F337" t="s">
        <v>37</v>
      </c>
      <c r="G337" t="s">
        <v>38</v>
      </c>
      <c r="H337" t="s">
        <v>39</v>
      </c>
      <c r="I337" t="s">
        <v>40</v>
      </c>
      <c r="J337" t="s">
        <v>41</v>
      </c>
      <c r="K337" t="s">
        <v>400</v>
      </c>
      <c r="L337" t="s">
        <v>401</v>
      </c>
      <c r="M337" t="s">
        <v>402</v>
      </c>
      <c r="N337" t="s">
        <v>29</v>
      </c>
      <c r="O337" t="s">
        <v>30</v>
      </c>
      <c r="P337" t="s">
        <v>31</v>
      </c>
      <c r="Q337" t="s">
        <v>48</v>
      </c>
    </row>
    <row r="338" spans="1:17" ht="15" customHeight="1">
      <c r="A338" t="s">
        <v>1043</v>
      </c>
      <c r="B338" t="s">
        <v>505</v>
      </c>
      <c r="C338" t="s">
        <v>99</v>
      </c>
      <c r="D338" t="s">
        <v>506</v>
      </c>
      <c r="E338" t="s">
        <v>507</v>
      </c>
      <c r="F338" t="s">
        <v>102</v>
      </c>
      <c r="G338" t="s">
        <v>508</v>
      </c>
      <c r="H338" t="s">
        <v>509</v>
      </c>
      <c r="I338" t="s">
        <v>510</v>
      </c>
      <c r="J338" t="s">
        <v>511</v>
      </c>
      <c r="K338" t="s">
        <v>1044</v>
      </c>
      <c r="L338" t="s">
        <v>1045</v>
      </c>
      <c r="M338" t="s">
        <v>1046</v>
      </c>
      <c r="N338" t="s">
        <v>53</v>
      </c>
      <c r="O338" t="s">
        <v>123</v>
      </c>
      <c r="P338" t="s">
        <v>124</v>
      </c>
      <c r="Q338" t="s">
        <v>515</v>
      </c>
    </row>
    <row r="339" spans="1:17" ht="15" customHeight="1">
      <c r="A339" t="s">
        <v>1047</v>
      </c>
      <c r="B339" t="s">
        <v>505</v>
      </c>
      <c r="C339" t="s">
        <v>34</v>
      </c>
      <c r="D339" t="s">
        <v>35</v>
      </c>
      <c r="E339" t="s">
        <v>36</v>
      </c>
      <c r="F339" t="s">
        <v>37</v>
      </c>
      <c r="G339" t="s">
        <v>38</v>
      </c>
      <c r="H339" t="s">
        <v>39</v>
      </c>
      <c r="I339" t="s">
        <v>40</v>
      </c>
      <c r="J339" t="s">
        <v>41</v>
      </c>
      <c r="K339" t="s">
        <v>1044</v>
      </c>
      <c r="L339" t="s">
        <v>1045</v>
      </c>
      <c r="M339" t="s">
        <v>1046</v>
      </c>
      <c r="N339" t="s">
        <v>53</v>
      </c>
      <c r="O339" t="s">
        <v>123</v>
      </c>
      <c r="P339" t="s">
        <v>124</v>
      </c>
      <c r="Q339" t="s">
        <v>48</v>
      </c>
    </row>
    <row r="340" spans="1:17" ht="15" customHeight="1">
      <c r="A340" t="s">
        <v>1048</v>
      </c>
      <c r="B340" t="s">
        <v>505</v>
      </c>
      <c r="C340" t="s">
        <v>99</v>
      </c>
      <c r="D340" t="s">
        <v>506</v>
      </c>
      <c r="E340" t="s">
        <v>507</v>
      </c>
      <c r="F340" t="s">
        <v>102</v>
      </c>
      <c r="G340" t="s">
        <v>508</v>
      </c>
      <c r="H340" t="s">
        <v>509</v>
      </c>
      <c r="I340" t="s">
        <v>510</v>
      </c>
      <c r="J340" t="s">
        <v>511</v>
      </c>
      <c r="K340" t="s">
        <v>1049</v>
      </c>
      <c r="L340" t="s">
        <v>1050</v>
      </c>
      <c r="M340" t="s">
        <v>1051</v>
      </c>
      <c r="N340" t="s">
        <v>361</v>
      </c>
      <c r="O340" t="s">
        <v>766</v>
      </c>
      <c r="P340" t="s">
        <v>124</v>
      </c>
      <c r="Q340" t="s">
        <v>515</v>
      </c>
    </row>
    <row r="341" spans="1:17" ht="15" customHeight="1">
      <c r="A341" t="s">
        <v>1052</v>
      </c>
      <c r="B341" t="s">
        <v>505</v>
      </c>
      <c r="C341" t="s">
        <v>34</v>
      </c>
      <c r="D341" t="s">
        <v>35</v>
      </c>
      <c r="E341" t="s">
        <v>36</v>
      </c>
      <c r="F341" t="s">
        <v>37</v>
      </c>
      <c r="G341" t="s">
        <v>38</v>
      </c>
      <c r="H341" t="s">
        <v>39</v>
      </c>
      <c r="I341" t="s">
        <v>40</v>
      </c>
      <c r="J341" t="s">
        <v>41</v>
      </c>
      <c r="K341" t="s">
        <v>1053</v>
      </c>
      <c r="L341" t="s">
        <v>1054</v>
      </c>
      <c r="M341" t="s">
        <v>1055</v>
      </c>
      <c r="N341" t="s">
        <v>29</v>
      </c>
      <c r="O341" t="s">
        <v>30</v>
      </c>
      <c r="P341" t="s">
        <v>31</v>
      </c>
      <c r="Q341" t="s">
        <v>48</v>
      </c>
    </row>
    <row r="342" spans="1:17" ht="15" customHeight="1">
      <c r="A342" t="s">
        <v>1056</v>
      </c>
      <c r="B342" t="s">
        <v>505</v>
      </c>
      <c r="C342" t="s">
        <v>99</v>
      </c>
      <c r="D342" t="s">
        <v>506</v>
      </c>
      <c r="E342" t="s">
        <v>507</v>
      </c>
      <c r="F342" t="s">
        <v>102</v>
      </c>
      <c r="G342" t="s">
        <v>508</v>
      </c>
      <c r="H342" t="s">
        <v>509</v>
      </c>
      <c r="I342" t="s">
        <v>510</v>
      </c>
      <c r="J342" t="s">
        <v>511</v>
      </c>
      <c r="K342" t="s">
        <v>404</v>
      </c>
      <c r="L342" t="s">
        <v>405</v>
      </c>
      <c r="M342" t="s">
        <v>406</v>
      </c>
      <c r="N342" t="s">
        <v>45</v>
      </c>
      <c r="O342" t="s">
        <v>46</v>
      </c>
      <c r="P342" t="s">
        <v>47</v>
      </c>
      <c r="Q342" t="s">
        <v>515</v>
      </c>
    </row>
    <row r="343" spans="1:17" ht="15" customHeight="1">
      <c r="A343" t="s">
        <v>1057</v>
      </c>
      <c r="B343" t="s">
        <v>505</v>
      </c>
      <c r="C343" t="s">
        <v>34</v>
      </c>
      <c r="D343" t="s">
        <v>35</v>
      </c>
      <c r="E343" t="s">
        <v>36</v>
      </c>
      <c r="F343" t="s">
        <v>37</v>
      </c>
      <c r="G343" t="s">
        <v>38</v>
      </c>
      <c r="H343" t="s">
        <v>39</v>
      </c>
      <c r="I343" t="s">
        <v>40</v>
      </c>
      <c r="J343" t="s">
        <v>41</v>
      </c>
      <c r="K343" t="s">
        <v>404</v>
      </c>
      <c r="L343" t="s">
        <v>405</v>
      </c>
      <c r="M343" t="s">
        <v>406</v>
      </c>
      <c r="N343" t="s">
        <v>45</v>
      </c>
      <c r="O343" t="s">
        <v>46</v>
      </c>
      <c r="P343" t="s">
        <v>47</v>
      </c>
      <c r="Q343" t="s">
        <v>48</v>
      </c>
    </row>
    <row r="344" spans="1:17" ht="15" customHeight="1">
      <c r="A344" t="s">
        <v>1058</v>
      </c>
      <c r="B344" t="s">
        <v>505</v>
      </c>
      <c r="C344" t="s">
        <v>99</v>
      </c>
      <c r="D344" t="s">
        <v>575</v>
      </c>
      <c r="E344" t="s">
        <v>576</v>
      </c>
      <c r="F344" t="s">
        <v>102</v>
      </c>
      <c r="G344" t="s">
        <v>577</v>
      </c>
      <c r="H344" t="s">
        <v>578</v>
      </c>
      <c r="I344" t="s">
        <v>576</v>
      </c>
      <c r="J344" t="s">
        <v>579</v>
      </c>
      <c r="K344" t="s">
        <v>412</v>
      </c>
      <c r="L344" t="s">
        <v>413</v>
      </c>
      <c r="M344" t="s">
        <v>414</v>
      </c>
      <c r="N344" t="s">
        <v>29</v>
      </c>
      <c r="O344" t="s">
        <v>30</v>
      </c>
      <c r="P344" t="s">
        <v>31</v>
      </c>
      <c r="Q344" t="s">
        <v>580</v>
      </c>
    </row>
    <row r="345" spans="1:17" ht="15" customHeight="1">
      <c r="A345" t="s">
        <v>1059</v>
      </c>
      <c r="B345" t="s">
        <v>505</v>
      </c>
      <c r="C345" t="s">
        <v>34</v>
      </c>
      <c r="D345" t="s">
        <v>35</v>
      </c>
      <c r="E345" t="s">
        <v>36</v>
      </c>
      <c r="F345" t="s">
        <v>37</v>
      </c>
      <c r="G345" t="s">
        <v>38</v>
      </c>
      <c r="H345" t="s">
        <v>39</v>
      </c>
      <c r="I345" t="s">
        <v>40</v>
      </c>
      <c r="J345" t="s">
        <v>41</v>
      </c>
      <c r="K345" t="s">
        <v>412</v>
      </c>
      <c r="L345" t="s">
        <v>413</v>
      </c>
      <c r="M345" t="s">
        <v>414</v>
      </c>
      <c r="N345" t="s">
        <v>29</v>
      </c>
      <c r="O345" t="s">
        <v>30</v>
      </c>
      <c r="P345" t="s">
        <v>31</v>
      </c>
      <c r="Q345" t="s">
        <v>48</v>
      </c>
    </row>
    <row r="346" spans="1:17" ht="15" customHeight="1">
      <c r="A346" t="s">
        <v>1060</v>
      </c>
      <c r="B346" t="s">
        <v>505</v>
      </c>
      <c r="C346" t="s">
        <v>99</v>
      </c>
      <c r="D346" t="s">
        <v>506</v>
      </c>
      <c r="E346" t="s">
        <v>507</v>
      </c>
      <c r="F346" t="s">
        <v>102</v>
      </c>
      <c r="G346" t="s">
        <v>508</v>
      </c>
      <c r="H346" t="s">
        <v>509</v>
      </c>
      <c r="I346" t="s">
        <v>510</v>
      </c>
      <c r="J346" t="s">
        <v>511</v>
      </c>
      <c r="K346" t="s">
        <v>1061</v>
      </c>
      <c r="L346" t="s">
        <v>1062</v>
      </c>
      <c r="M346" t="s">
        <v>1063</v>
      </c>
      <c r="N346" t="s">
        <v>29</v>
      </c>
      <c r="O346" t="s">
        <v>30</v>
      </c>
      <c r="P346" t="s">
        <v>31</v>
      </c>
      <c r="Q346" t="s">
        <v>515</v>
      </c>
    </row>
    <row r="347" spans="1:17" ht="15" customHeight="1">
      <c r="A347" t="s">
        <v>1064</v>
      </c>
      <c r="B347" t="s">
        <v>505</v>
      </c>
      <c r="C347" t="s">
        <v>34</v>
      </c>
      <c r="D347" t="s">
        <v>35</v>
      </c>
      <c r="E347" t="s">
        <v>36</v>
      </c>
      <c r="F347" t="s">
        <v>37</v>
      </c>
      <c r="G347" t="s">
        <v>38</v>
      </c>
      <c r="H347" t="s">
        <v>39</v>
      </c>
      <c r="I347" t="s">
        <v>40</v>
      </c>
      <c r="J347" t="s">
        <v>41</v>
      </c>
      <c r="K347" t="s">
        <v>1061</v>
      </c>
      <c r="L347" t="s">
        <v>1062</v>
      </c>
      <c r="M347" t="s">
        <v>1063</v>
      </c>
      <c r="N347" t="s">
        <v>29</v>
      </c>
      <c r="O347" t="s">
        <v>30</v>
      </c>
      <c r="P347" t="s">
        <v>31</v>
      </c>
      <c r="Q347" t="s">
        <v>48</v>
      </c>
    </row>
    <row r="348" spans="1:17" ht="15" customHeight="1">
      <c r="A348" t="s">
        <v>1065</v>
      </c>
      <c r="B348" t="s">
        <v>505</v>
      </c>
      <c r="C348" t="s">
        <v>99</v>
      </c>
      <c r="D348" t="s">
        <v>506</v>
      </c>
      <c r="E348" t="s">
        <v>507</v>
      </c>
      <c r="F348" t="s">
        <v>102</v>
      </c>
      <c r="G348" t="s">
        <v>508</v>
      </c>
      <c r="H348" t="s">
        <v>509</v>
      </c>
      <c r="I348" t="s">
        <v>510</v>
      </c>
      <c r="J348" t="s">
        <v>511</v>
      </c>
      <c r="K348" t="s">
        <v>416</v>
      </c>
      <c r="L348" t="s">
        <v>417</v>
      </c>
      <c r="M348" t="s">
        <v>418</v>
      </c>
      <c r="N348" t="s">
        <v>45</v>
      </c>
      <c r="O348" t="s">
        <v>46</v>
      </c>
      <c r="P348" t="s">
        <v>47</v>
      </c>
      <c r="Q348" t="s">
        <v>515</v>
      </c>
    </row>
    <row r="349" spans="1:17" ht="15" customHeight="1">
      <c r="A349" t="s">
        <v>1066</v>
      </c>
      <c r="B349" t="s">
        <v>505</v>
      </c>
      <c r="C349" t="s">
        <v>34</v>
      </c>
      <c r="D349" t="s">
        <v>35</v>
      </c>
      <c r="E349" t="s">
        <v>36</v>
      </c>
      <c r="F349" t="s">
        <v>37</v>
      </c>
      <c r="G349" t="s">
        <v>38</v>
      </c>
      <c r="H349" t="s">
        <v>39</v>
      </c>
      <c r="I349" t="s">
        <v>40</v>
      </c>
      <c r="J349" t="s">
        <v>41</v>
      </c>
      <c r="K349" t="s">
        <v>416</v>
      </c>
      <c r="L349" t="s">
        <v>417</v>
      </c>
      <c r="M349" t="s">
        <v>418</v>
      </c>
      <c r="N349" t="s">
        <v>45</v>
      </c>
      <c r="O349" t="s">
        <v>46</v>
      </c>
      <c r="P349" t="s">
        <v>47</v>
      </c>
      <c r="Q349" t="s">
        <v>48</v>
      </c>
    </row>
    <row r="350" spans="1:17" ht="15" customHeight="1">
      <c r="A350" t="s">
        <v>1067</v>
      </c>
      <c r="B350" t="s">
        <v>505</v>
      </c>
      <c r="C350" t="s">
        <v>34</v>
      </c>
      <c r="D350" t="s">
        <v>35</v>
      </c>
      <c r="E350" t="s">
        <v>36</v>
      </c>
      <c r="F350" t="s">
        <v>37</v>
      </c>
      <c r="G350" t="s">
        <v>38</v>
      </c>
      <c r="H350" t="s">
        <v>39</v>
      </c>
      <c r="I350" t="s">
        <v>40</v>
      </c>
      <c r="J350" t="s">
        <v>41</v>
      </c>
      <c r="K350" t="s">
        <v>420</v>
      </c>
      <c r="L350" t="s">
        <v>421</v>
      </c>
      <c r="M350" t="s">
        <v>422</v>
      </c>
      <c r="N350" t="s">
        <v>60</v>
      </c>
      <c r="O350" t="s">
        <v>84</v>
      </c>
      <c r="P350" t="s">
        <v>55</v>
      </c>
      <c r="Q350" t="s">
        <v>48</v>
      </c>
    </row>
    <row r="351" spans="1:17" ht="15" customHeight="1">
      <c r="A351" t="s">
        <v>1068</v>
      </c>
      <c r="B351" t="s">
        <v>505</v>
      </c>
      <c r="C351" t="s">
        <v>34</v>
      </c>
      <c r="D351" t="s">
        <v>35</v>
      </c>
      <c r="E351" t="s">
        <v>36</v>
      </c>
      <c r="F351" t="s">
        <v>37</v>
      </c>
      <c r="G351" t="s">
        <v>38</v>
      </c>
      <c r="H351" t="s">
        <v>39</v>
      </c>
      <c r="I351" t="s">
        <v>40</v>
      </c>
      <c r="J351" t="s">
        <v>41</v>
      </c>
      <c r="K351" t="s">
        <v>424</v>
      </c>
      <c r="L351" t="s">
        <v>425</v>
      </c>
      <c r="M351" t="s">
        <v>426</v>
      </c>
      <c r="N351" t="s">
        <v>60</v>
      </c>
      <c r="O351" t="s">
        <v>89</v>
      </c>
      <c r="P351" t="s">
        <v>55</v>
      </c>
      <c r="Q351" t="s">
        <v>48</v>
      </c>
    </row>
    <row r="352" spans="1:17" ht="15" customHeight="1">
      <c r="A352" t="s">
        <v>1069</v>
      </c>
      <c r="B352" t="s">
        <v>505</v>
      </c>
      <c r="C352" t="s">
        <v>546</v>
      </c>
      <c r="D352" t="s">
        <v>547</v>
      </c>
      <c r="E352" t="s">
        <v>547</v>
      </c>
      <c r="F352" t="s">
        <v>548</v>
      </c>
      <c r="G352" t="s">
        <v>549</v>
      </c>
      <c r="H352" t="s">
        <v>550</v>
      </c>
      <c r="I352" t="s">
        <v>551</v>
      </c>
      <c r="J352" t="s">
        <v>552</v>
      </c>
      <c r="K352" t="s">
        <v>428</v>
      </c>
      <c r="L352" t="s">
        <v>429</v>
      </c>
      <c r="M352" t="s">
        <v>430</v>
      </c>
      <c r="N352" t="s">
        <v>60</v>
      </c>
      <c r="O352" t="s">
        <v>196</v>
      </c>
      <c r="P352" t="s">
        <v>55</v>
      </c>
      <c r="Q352" t="s">
        <v>553</v>
      </c>
    </row>
    <row r="353" spans="1:17" ht="15" customHeight="1">
      <c r="A353" t="s">
        <v>1070</v>
      </c>
      <c r="B353" t="s">
        <v>505</v>
      </c>
      <c r="C353" t="s">
        <v>478</v>
      </c>
      <c r="D353" t="s">
        <v>557</v>
      </c>
      <c r="E353" t="s">
        <v>557</v>
      </c>
      <c r="F353" t="s">
        <v>480</v>
      </c>
      <c r="G353" t="s">
        <v>558</v>
      </c>
      <c r="H353" t="s">
        <v>558</v>
      </c>
      <c r="I353" t="s">
        <v>557</v>
      </c>
      <c r="J353" t="s">
        <v>559</v>
      </c>
      <c r="K353" t="s">
        <v>428</v>
      </c>
      <c r="L353" t="s">
        <v>429</v>
      </c>
      <c r="M353" t="s">
        <v>430</v>
      </c>
      <c r="N353" t="s">
        <v>60</v>
      </c>
      <c r="O353" t="s">
        <v>196</v>
      </c>
      <c r="P353" t="s">
        <v>55</v>
      </c>
      <c r="Q353" t="s">
        <v>1071</v>
      </c>
    </row>
    <row r="354" spans="1:17" ht="15" customHeight="1">
      <c r="A354" t="s">
        <v>1072</v>
      </c>
      <c r="B354" t="s">
        <v>505</v>
      </c>
      <c r="C354" t="s">
        <v>34</v>
      </c>
      <c r="D354" t="s">
        <v>35</v>
      </c>
      <c r="E354" t="s">
        <v>36</v>
      </c>
      <c r="F354" t="s">
        <v>37</v>
      </c>
      <c r="G354" t="s">
        <v>38</v>
      </c>
      <c r="H354" t="s">
        <v>39</v>
      </c>
      <c r="I354" t="s">
        <v>40</v>
      </c>
      <c r="J354" t="s">
        <v>41</v>
      </c>
      <c r="K354" t="s">
        <v>428</v>
      </c>
      <c r="L354" t="s">
        <v>429</v>
      </c>
      <c r="M354" t="s">
        <v>430</v>
      </c>
      <c r="N354" t="s">
        <v>60</v>
      </c>
      <c r="O354" t="s">
        <v>196</v>
      </c>
      <c r="P354" t="s">
        <v>55</v>
      </c>
      <c r="Q354" t="s">
        <v>48</v>
      </c>
    </row>
    <row r="355" spans="1:17" ht="15" customHeight="1">
      <c r="A355" t="s">
        <v>1073</v>
      </c>
      <c r="B355" t="s">
        <v>505</v>
      </c>
      <c r="C355" t="s">
        <v>34</v>
      </c>
      <c r="D355" t="s">
        <v>35</v>
      </c>
      <c r="E355" t="s">
        <v>36</v>
      </c>
      <c r="F355" t="s">
        <v>37</v>
      </c>
      <c r="G355" t="s">
        <v>38</v>
      </c>
      <c r="H355" t="s">
        <v>39</v>
      </c>
      <c r="I355" t="s">
        <v>40</v>
      </c>
      <c r="J355" t="s">
        <v>41</v>
      </c>
      <c r="K355" t="s">
        <v>1074</v>
      </c>
      <c r="L355" t="s">
        <v>1075</v>
      </c>
      <c r="M355" t="s">
        <v>1076</v>
      </c>
      <c r="N355" t="s">
        <v>29</v>
      </c>
      <c r="O355" t="s">
        <v>30</v>
      </c>
      <c r="P355" t="s">
        <v>31</v>
      </c>
      <c r="Q355" t="s">
        <v>48</v>
      </c>
    </row>
    <row r="356" spans="1:17" ht="15" customHeight="1">
      <c r="A356" t="s">
        <v>1077</v>
      </c>
      <c r="B356" t="s">
        <v>505</v>
      </c>
      <c r="C356" t="s">
        <v>99</v>
      </c>
      <c r="D356" t="s">
        <v>506</v>
      </c>
      <c r="E356" t="s">
        <v>507</v>
      </c>
      <c r="F356" t="s">
        <v>102</v>
      </c>
      <c r="G356" t="s">
        <v>508</v>
      </c>
      <c r="H356" t="s">
        <v>509</v>
      </c>
      <c r="I356" t="s">
        <v>510</v>
      </c>
      <c r="J356" t="s">
        <v>511</v>
      </c>
      <c r="K356" t="s">
        <v>1078</v>
      </c>
      <c r="L356" t="s">
        <v>1079</v>
      </c>
      <c r="M356" t="s">
        <v>1080</v>
      </c>
      <c r="N356" t="s">
        <v>45</v>
      </c>
      <c r="O356" t="s">
        <v>46</v>
      </c>
      <c r="Q356" t="s">
        <v>515</v>
      </c>
    </row>
    <row r="357" spans="1:17" ht="15" customHeight="1">
      <c r="A357" t="s">
        <v>1081</v>
      </c>
      <c r="B357" t="s">
        <v>505</v>
      </c>
      <c r="C357" t="s">
        <v>99</v>
      </c>
      <c r="D357" t="s">
        <v>506</v>
      </c>
      <c r="E357" t="s">
        <v>507</v>
      </c>
      <c r="F357" t="s">
        <v>102</v>
      </c>
      <c r="G357" t="s">
        <v>508</v>
      </c>
      <c r="H357" t="s">
        <v>509</v>
      </c>
      <c r="I357" t="s">
        <v>510</v>
      </c>
      <c r="J357" t="s">
        <v>511</v>
      </c>
      <c r="K357" t="s">
        <v>1082</v>
      </c>
      <c r="L357" t="s">
        <v>1083</v>
      </c>
      <c r="M357" t="s">
        <v>1084</v>
      </c>
      <c r="N357" t="s">
        <v>29</v>
      </c>
      <c r="O357" t="s">
        <v>30</v>
      </c>
      <c r="P357" t="s">
        <v>31</v>
      </c>
      <c r="Q357" t="s">
        <v>515</v>
      </c>
    </row>
    <row r="358" spans="1:17" ht="15" customHeight="1">
      <c r="A358" t="s">
        <v>1085</v>
      </c>
      <c r="B358" t="s">
        <v>505</v>
      </c>
      <c r="C358" t="s">
        <v>34</v>
      </c>
      <c r="D358" t="s">
        <v>35</v>
      </c>
      <c r="E358" t="s">
        <v>36</v>
      </c>
      <c r="F358" t="s">
        <v>37</v>
      </c>
      <c r="G358" t="s">
        <v>38</v>
      </c>
      <c r="H358" t="s">
        <v>39</v>
      </c>
      <c r="I358" t="s">
        <v>40</v>
      </c>
      <c r="J358" t="s">
        <v>41</v>
      </c>
      <c r="K358" t="s">
        <v>1082</v>
      </c>
      <c r="L358" t="s">
        <v>1083</v>
      </c>
      <c r="M358" t="s">
        <v>1084</v>
      </c>
      <c r="N358" t="s">
        <v>29</v>
      </c>
      <c r="O358" t="s">
        <v>30</v>
      </c>
      <c r="P358" t="s">
        <v>31</v>
      </c>
      <c r="Q358" t="s">
        <v>48</v>
      </c>
    </row>
    <row r="359" spans="1:17" ht="15" customHeight="1">
      <c r="A359" t="s">
        <v>1086</v>
      </c>
      <c r="B359" t="s">
        <v>505</v>
      </c>
      <c r="C359" t="s">
        <v>99</v>
      </c>
      <c r="D359" t="s">
        <v>506</v>
      </c>
      <c r="E359" t="s">
        <v>507</v>
      </c>
      <c r="F359" t="s">
        <v>102</v>
      </c>
      <c r="G359" t="s">
        <v>508</v>
      </c>
      <c r="H359" t="s">
        <v>509</v>
      </c>
      <c r="I359" t="s">
        <v>510</v>
      </c>
      <c r="J359" t="s">
        <v>511</v>
      </c>
      <c r="K359" t="s">
        <v>432</v>
      </c>
      <c r="L359" t="s">
        <v>433</v>
      </c>
      <c r="M359" t="s">
        <v>434</v>
      </c>
      <c r="N359" t="s">
        <v>45</v>
      </c>
      <c r="O359" t="s">
        <v>46</v>
      </c>
      <c r="Q359" t="s">
        <v>515</v>
      </c>
    </row>
    <row r="360" spans="1:17" ht="15" customHeight="1">
      <c r="A360" t="s">
        <v>1087</v>
      </c>
      <c r="B360" t="s">
        <v>505</v>
      </c>
      <c r="C360" t="s">
        <v>34</v>
      </c>
      <c r="D360" t="s">
        <v>35</v>
      </c>
      <c r="E360" t="s">
        <v>36</v>
      </c>
      <c r="F360" t="s">
        <v>37</v>
      </c>
      <c r="G360" t="s">
        <v>38</v>
      </c>
      <c r="H360" t="s">
        <v>39</v>
      </c>
      <c r="I360" t="s">
        <v>40</v>
      </c>
      <c r="J360" t="s">
        <v>41</v>
      </c>
      <c r="K360" t="s">
        <v>432</v>
      </c>
      <c r="L360" t="s">
        <v>433</v>
      </c>
      <c r="M360" t="s">
        <v>434</v>
      </c>
      <c r="N360" t="s">
        <v>45</v>
      </c>
      <c r="O360" t="s">
        <v>46</v>
      </c>
      <c r="Q360" t="s">
        <v>48</v>
      </c>
    </row>
    <row r="361" spans="1:17" ht="15" customHeight="1">
      <c r="A361" t="s">
        <v>1088</v>
      </c>
      <c r="B361" t="s">
        <v>505</v>
      </c>
      <c r="C361" t="s">
        <v>99</v>
      </c>
      <c r="D361" t="s">
        <v>575</v>
      </c>
      <c r="E361" t="s">
        <v>576</v>
      </c>
      <c r="F361" t="s">
        <v>102</v>
      </c>
      <c r="G361" t="s">
        <v>577</v>
      </c>
      <c r="H361" t="s">
        <v>578</v>
      </c>
      <c r="I361" t="s">
        <v>576</v>
      </c>
      <c r="J361" t="s">
        <v>579</v>
      </c>
      <c r="K361" t="s">
        <v>1089</v>
      </c>
      <c r="L361" t="s">
        <v>1090</v>
      </c>
      <c r="M361" t="s">
        <v>1091</v>
      </c>
      <c r="N361" t="s">
        <v>29</v>
      </c>
      <c r="O361" t="s">
        <v>30</v>
      </c>
      <c r="P361" t="s">
        <v>31</v>
      </c>
      <c r="Q361" t="s">
        <v>580</v>
      </c>
    </row>
    <row r="362" spans="1:17" ht="15" customHeight="1">
      <c r="A362" t="s">
        <v>1092</v>
      </c>
      <c r="B362" t="s">
        <v>505</v>
      </c>
      <c r="C362" t="s">
        <v>1093</v>
      </c>
      <c r="D362" t="s">
        <v>1094</v>
      </c>
      <c r="E362" t="s">
        <v>1095</v>
      </c>
      <c r="F362" t="s">
        <v>1096</v>
      </c>
      <c r="G362" t="s">
        <v>1097</v>
      </c>
      <c r="H362" t="s">
        <v>1098</v>
      </c>
      <c r="I362" t="s">
        <v>1095</v>
      </c>
      <c r="J362" t="s">
        <v>1099</v>
      </c>
      <c r="K362" t="s">
        <v>1089</v>
      </c>
      <c r="L362" t="s">
        <v>1090</v>
      </c>
      <c r="M362" t="s">
        <v>1091</v>
      </c>
      <c r="N362" t="s">
        <v>29</v>
      </c>
      <c r="O362" t="s">
        <v>30</v>
      </c>
      <c r="P362" t="s">
        <v>31</v>
      </c>
      <c r="Q362" t="s">
        <v>1100</v>
      </c>
    </row>
    <row r="363" spans="1:17" ht="15" customHeight="1">
      <c r="A363" t="s">
        <v>1101</v>
      </c>
      <c r="B363" t="s">
        <v>505</v>
      </c>
      <c r="C363" t="s">
        <v>34</v>
      </c>
      <c r="D363" t="s">
        <v>35</v>
      </c>
      <c r="E363" t="s">
        <v>36</v>
      </c>
      <c r="F363" t="s">
        <v>37</v>
      </c>
      <c r="G363" t="s">
        <v>38</v>
      </c>
      <c r="H363" t="s">
        <v>39</v>
      </c>
      <c r="I363" t="s">
        <v>40</v>
      </c>
      <c r="J363" t="s">
        <v>41</v>
      </c>
      <c r="K363" t="s">
        <v>1089</v>
      </c>
      <c r="L363" t="s">
        <v>1090</v>
      </c>
      <c r="M363" t="s">
        <v>1091</v>
      </c>
      <c r="N363" t="s">
        <v>29</v>
      </c>
      <c r="O363" t="s">
        <v>30</v>
      </c>
      <c r="P363" t="s">
        <v>31</v>
      </c>
      <c r="Q363" t="s">
        <v>48</v>
      </c>
    </row>
    <row r="364" spans="1:17" ht="15" customHeight="1">
      <c r="A364" t="s">
        <v>1102</v>
      </c>
      <c r="B364" t="s">
        <v>505</v>
      </c>
      <c r="C364" t="s">
        <v>99</v>
      </c>
      <c r="D364" t="s">
        <v>575</v>
      </c>
      <c r="E364" t="s">
        <v>576</v>
      </c>
      <c r="F364" t="s">
        <v>102</v>
      </c>
      <c r="G364" t="s">
        <v>577</v>
      </c>
      <c r="H364" t="s">
        <v>578</v>
      </c>
      <c r="I364" t="s">
        <v>576</v>
      </c>
      <c r="J364" t="s">
        <v>579</v>
      </c>
      <c r="K364" t="s">
        <v>436</v>
      </c>
      <c r="L364" t="s">
        <v>437</v>
      </c>
      <c r="M364" t="s">
        <v>438</v>
      </c>
      <c r="N364" t="s">
        <v>29</v>
      </c>
      <c r="O364" t="s">
        <v>30</v>
      </c>
      <c r="P364" t="s">
        <v>31</v>
      </c>
      <c r="Q364" t="s">
        <v>580</v>
      </c>
    </row>
    <row r="365" spans="1:17" ht="15" customHeight="1">
      <c r="A365" t="s">
        <v>1103</v>
      </c>
      <c r="B365" t="s">
        <v>505</v>
      </c>
      <c r="C365" t="s">
        <v>34</v>
      </c>
      <c r="D365" t="s">
        <v>35</v>
      </c>
      <c r="E365" t="s">
        <v>36</v>
      </c>
      <c r="F365" t="s">
        <v>37</v>
      </c>
      <c r="G365" t="s">
        <v>38</v>
      </c>
      <c r="H365" t="s">
        <v>39</v>
      </c>
      <c r="I365" t="s">
        <v>40</v>
      </c>
      <c r="J365" t="s">
        <v>41</v>
      </c>
      <c r="K365" t="s">
        <v>436</v>
      </c>
      <c r="L365" t="s">
        <v>437</v>
      </c>
      <c r="M365" t="s">
        <v>438</v>
      </c>
      <c r="N365" t="s">
        <v>29</v>
      </c>
      <c r="O365" t="s">
        <v>30</v>
      </c>
      <c r="P365" t="s">
        <v>31</v>
      </c>
      <c r="Q365" t="s">
        <v>48</v>
      </c>
    </row>
    <row r="366" spans="1:17" ht="15" customHeight="1">
      <c r="A366" t="s">
        <v>1104</v>
      </c>
      <c r="B366" t="s">
        <v>505</v>
      </c>
      <c r="C366" t="s">
        <v>99</v>
      </c>
      <c r="D366" t="s">
        <v>506</v>
      </c>
      <c r="E366" t="s">
        <v>507</v>
      </c>
      <c r="F366" t="s">
        <v>102</v>
      </c>
      <c r="G366" t="s">
        <v>508</v>
      </c>
      <c r="H366" t="s">
        <v>509</v>
      </c>
      <c r="I366" t="s">
        <v>510</v>
      </c>
      <c r="J366" t="s">
        <v>511</v>
      </c>
      <c r="K366" t="s">
        <v>440</v>
      </c>
      <c r="L366" t="s">
        <v>441</v>
      </c>
      <c r="M366" t="s">
        <v>442</v>
      </c>
      <c r="N366" t="s">
        <v>53</v>
      </c>
      <c r="O366" t="s">
        <v>123</v>
      </c>
      <c r="P366" t="s">
        <v>79</v>
      </c>
      <c r="Q366" t="s">
        <v>515</v>
      </c>
    </row>
    <row r="367" spans="1:17" ht="15" customHeight="1">
      <c r="A367" t="s">
        <v>1105</v>
      </c>
      <c r="B367" t="s">
        <v>505</v>
      </c>
      <c r="C367" t="s">
        <v>34</v>
      </c>
      <c r="D367" t="s">
        <v>35</v>
      </c>
      <c r="E367" t="s">
        <v>36</v>
      </c>
      <c r="F367" t="s">
        <v>37</v>
      </c>
      <c r="G367" t="s">
        <v>38</v>
      </c>
      <c r="H367" t="s">
        <v>39</v>
      </c>
      <c r="I367" t="s">
        <v>40</v>
      </c>
      <c r="J367" t="s">
        <v>41</v>
      </c>
      <c r="K367" t="s">
        <v>440</v>
      </c>
      <c r="L367" t="s">
        <v>441</v>
      </c>
      <c r="M367" t="s">
        <v>442</v>
      </c>
      <c r="N367" t="s">
        <v>53</v>
      </c>
      <c r="O367" t="s">
        <v>123</v>
      </c>
      <c r="P367" t="s">
        <v>79</v>
      </c>
      <c r="Q367" t="s">
        <v>48</v>
      </c>
    </row>
    <row r="368" spans="1:17" ht="15" customHeight="1">
      <c r="A368" t="s">
        <v>1106</v>
      </c>
      <c r="B368" t="s">
        <v>505</v>
      </c>
      <c r="C368" t="s">
        <v>99</v>
      </c>
      <c r="D368" t="s">
        <v>506</v>
      </c>
      <c r="E368" t="s">
        <v>507</v>
      </c>
      <c r="F368" t="s">
        <v>102</v>
      </c>
      <c r="G368" t="s">
        <v>508</v>
      </c>
      <c r="H368" t="s">
        <v>509</v>
      </c>
      <c r="I368" t="s">
        <v>510</v>
      </c>
      <c r="J368" t="s">
        <v>511</v>
      </c>
      <c r="K368" t="s">
        <v>1107</v>
      </c>
      <c r="L368" t="s">
        <v>1108</v>
      </c>
      <c r="M368" t="s">
        <v>1109</v>
      </c>
      <c r="N368" t="s">
        <v>361</v>
      </c>
      <c r="O368" t="s">
        <v>708</v>
      </c>
      <c r="Q368" t="s">
        <v>515</v>
      </c>
    </row>
    <row r="369" spans="1:17" ht="15" customHeight="1">
      <c r="A369" t="s">
        <v>1110</v>
      </c>
      <c r="B369" t="s">
        <v>505</v>
      </c>
      <c r="C369" t="s">
        <v>818</v>
      </c>
      <c r="D369" t="s">
        <v>1111</v>
      </c>
      <c r="E369" t="s">
        <v>1112</v>
      </c>
      <c r="F369" t="s">
        <v>821</v>
      </c>
      <c r="G369" t="s">
        <v>1113</v>
      </c>
      <c r="H369" t="s">
        <v>1114</v>
      </c>
      <c r="I369" t="s">
        <v>1112</v>
      </c>
      <c r="J369" t="s">
        <v>1115</v>
      </c>
      <c r="K369" t="s">
        <v>1116</v>
      </c>
      <c r="L369" t="s">
        <v>1117</v>
      </c>
      <c r="M369" t="s">
        <v>1118</v>
      </c>
      <c r="N369" t="s">
        <v>53</v>
      </c>
      <c r="O369" t="s">
        <v>123</v>
      </c>
      <c r="P369" t="s">
        <v>79</v>
      </c>
      <c r="Q369" t="s">
        <v>1119</v>
      </c>
    </row>
    <row r="370" spans="1:17" ht="15" customHeight="1">
      <c r="A370" t="s">
        <v>1120</v>
      </c>
      <c r="B370" t="s">
        <v>505</v>
      </c>
      <c r="C370" t="s">
        <v>99</v>
      </c>
      <c r="D370" t="s">
        <v>506</v>
      </c>
      <c r="E370" t="s">
        <v>507</v>
      </c>
      <c r="F370" t="s">
        <v>102</v>
      </c>
      <c r="G370" t="s">
        <v>508</v>
      </c>
      <c r="H370" t="s">
        <v>509</v>
      </c>
      <c r="I370" t="s">
        <v>510</v>
      </c>
      <c r="J370" t="s">
        <v>511</v>
      </c>
      <c r="K370" t="s">
        <v>1121</v>
      </c>
      <c r="L370" t="s">
        <v>1122</v>
      </c>
      <c r="M370" t="s">
        <v>1123</v>
      </c>
      <c r="N370" t="s">
        <v>361</v>
      </c>
      <c r="O370" t="s">
        <v>708</v>
      </c>
      <c r="P370" t="s">
        <v>124</v>
      </c>
      <c r="Q370" t="s">
        <v>515</v>
      </c>
    </row>
    <row r="371" spans="1:17" ht="15" customHeight="1">
      <c r="A371" t="s">
        <v>1124</v>
      </c>
      <c r="B371" t="s">
        <v>505</v>
      </c>
      <c r="C371" t="s">
        <v>34</v>
      </c>
      <c r="D371" t="s">
        <v>35</v>
      </c>
      <c r="E371" t="s">
        <v>36</v>
      </c>
      <c r="F371" t="s">
        <v>37</v>
      </c>
      <c r="G371" t="s">
        <v>38</v>
      </c>
      <c r="H371" t="s">
        <v>39</v>
      </c>
      <c r="I371" t="s">
        <v>40</v>
      </c>
      <c r="J371" t="s">
        <v>41</v>
      </c>
      <c r="K371" t="s">
        <v>1121</v>
      </c>
      <c r="L371" t="s">
        <v>1122</v>
      </c>
      <c r="M371" t="s">
        <v>1123</v>
      </c>
      <c r="N371" t="s">
        <v>361</v>
      </c>
      <c r="O371" t="s">
        <v>708</v>
      </c>
      <c r="P371" t="s">
        <v>124</v>
      </c>
      <c r="Q371" t="s">
        <v>48</v>
      </c>
    </row>
    <row r="372" spans="1:17" ht="15" customHeight="1">
      <c r="A372" t="s">
        <v>1125</v>
      </c>
      <c r="B372" t="s">
        <v>505</v>
      </c>
      <c r="C372" t="s">
        <v>99</v>
      </c>
      <c r="D372" t="s">
        <v>506</v>
      </c>
      <c r="E372" t="s">
        <v>507</v>
      </c>
      <c r="F372" t="s">
        <v>102</v>
      </c>
      <c r="G372" t="s">
        <v>508</v>
      </c>
      <c r="H372" t="s">
        <v>509</v>
      </c>
      <c r="I372" t="s">
        <v>510</v>
      </c>
      <c r="J372" t="s">
        <v>511</v>
      </c>
      <c r="K372" t="s">
        <v>1126</v>
      </c>
      <c r="L372" t="s">
        <v>1127</v>
      </c>
      <c r="M372" t="s">
        <v>1128</v>
      </c>
      <c r="N372" t="s">
        <v>45</v>
      </c>
      <c r="O372" t="s">
        <v>46</v>
      </c>
      <c r="P372" t="s">
        <v>47</v>
      </c>
      <c r="Q372" t="s">
        <v>515</v>
      </c>
    </row>
    <row r="373" spans="1:17" ht="15" customHeight="1">
      <c r="A373" t="s">
        <v>1129</v>
      </c>
      <c r="B373" t="s">
        <v>505</v>
      </c>
      <c r="C373" t="s">
        <v>34</v>
      </c>
      <c r="D373" t="s">
        <v>35</v>
      </c>
      <c r="E373" t="s">
        <v>36</v>
      </c>
      <c r="F373" t="s">
        <v>37</v>
      </c>
      <c r="G373" t="s">
        <v>38</v>
      </c>
      <c r="H373" t="s">
        <v>39</v>
      </c>
      <c r="I373" t="s">
        <v>40</v>
      </c>
      <c r="J373" t="s">
        <v>41</v>
      </c>
      <c r="K373" t="s">
        <v>444</v>
      </c>
      <c r="L373" t="s">
        <v>445</v>
      </c>
      <c r="M373" t="s">
        <v>446</v>
      </c>
      <c r="N373" t="s">
        <v>53</v>
      </c>
      <c r="O373" t="s">
        <v>54</v>
      </c>
      <c r="P373" t="s">
        <v>55</v>
      </c>
      <c r="Q373" t="s">
        <v>48</v>
      </c>
    </row>
    <row r="374" spans="1:17" ht="15" customHeight="1">
      <c r="A374" t="s">
        <v>1130</v>
      </c>
      <c r="B374" t="s">
        <v>505</v>
      </c>
      <c r="C374" t="s">
        <v>99</v>
      </c>
      <c r="D374" t="s">
        <v>506</v>
      </c>
      <c r="E374" t="s">
        <v>507</v>
      </c>
      <c r="F374" t="s">
        <v>102</v>
      </c>
      <c r="G374" t="s">
        <v>508</v>
      </c>
      <c r="H374" t="s">
        <v>509</v>
      </c>
      <c r="I374" t="s">
        <v>510</v>
      </c>
      <c r="J374" t="s">
        <v>511</v>
      </c>
      <c r="K374" t="s">
        <v>1131</v>
      </c>
      <c r="L374" t="s">
        <v>1132</v>
      </c>
      <c r="M374" t="s">
        <v>1133</v>
      </c>
      <c r="N374" t="s">
        <v>361</v>
      </c>
      <c r="O374" t="s">
        <v>708</v>
      </c>
      <c r="P374" t="s">
        <v>124</v>
      </c>
      <c r="Q374" t="s">
        <v>515</v>
      </c>
    </row>
    <row r="375" spans="1:17" ht="15" customHeight="1">
      <c r="A375" t="s">
        <v>1134</v>
      </c>
      <c r="B375" t="s">
        <v>505</v>
      </c>
      <c r="C375" t="s">
        <v>34</v>
      </c>
      <c r="D375" t="s">
        <v>35</v>
      </c>
      <c r="E375" t="s">
        <v>36</v>
      </c>
      <c r="F375" t="s">
        <v>37</v>
      </c>
      <c r="G375" t="s">
        <v>38</v>
      </c>
      <c r="H375" t="s">
        <v>39</v>
      </c>
      <c r="I375" t="s">
        <v>40</v>
      </c>
      <c r="J375" t="s">
        <v>41</v>
      </c>
      <c r="K375" t="s">
        <v>454</v>
      </c>
      <c r="L375" t="s">
        <v>455</v>
      </c>
      <c r="M375" t="s">
        <v>456</v>
      </c>
      <c r="N375" t="s">
        <v>29</v>
      </c>
      <c r="O375" t="s">
        <v>30</v>
      </c>
      <c r="P375" t="s">
        <v>31</v>
      </c>
      <c r="Q375" t="s">
        <v>48</v>
      </c>
    </row>
    <row r="376" spans="1:17" ht="15" customHeight="1">
      <c r="A376" t="s">
        <v>1135</v>
      </c>
      <c r="B376" t="s">
        <v>505</v>
      </c>
      <c r="C376" t="s">
        <v>99</v>
      </c>
      <c r="D376" t="s">
        <v>575</v>
      </c>
      <c r="E376" t="s">
        <v>576</v>
      </c>
      <c r="F376" t="s">
        <v>102</v>
      </c>
      <c r="G376" t="s">
        <v>577</v>
      </c>
      <c r="H376" t="s">
        <v>578</v>
      </c>
      <c r="I376" t="s">
        <v>576</v>
      </c>
      <c r="J376" t="s">
        <v>579</v>
      </c>
      <c r="K376" t="s">
        <v>464</v>
      </c>
      <c r="L376" t="s">
        <v>465</v>
      </c>
      <c r="M376" t="s">
        <v>466</v>
      </c>
      <c r="N376" t="s">
        <v>29</v>
      </c>
      <c r="O376" t="s">
        <v>30</v>
      </c>
      <c r="P376" t="s">
        <v>31</v>
      </c>
      <c r="Q376" t="s">
        <v>580</v>
      </c>
    </row>
    <row r="377" spans="1:17" ht="15" customHeight="1">
      <c r="A377" t="s">
        <v>1136</v>
      </c>
      <c r="B377" t="s">
        <v>505</v>
      </c>
      <c r="C377" t="s">
        <v>478</v>
      </c>
      <c r="D377" t="s">
        <v>557</v>
      </c>
      <c r="E377" t="s">
        <v>557</v>
      </c>
      <c r="F377" t="s">
        <v>480</v>
      </c>
      <c r="G377" t="s">
        <v>558</v>
      </c>
      <c r="H377" t="s">
        <v>558</v>
      </c>
      <c r="I377" t="s">
        <v>557</v>
      </c>
      <c r="J377" t="s">
        <v>559</v>
      </c>
      <c r="K377" t="s">
        <v>464</v>
      </c>
      <c r="L377" t="s">
        <v>465</v>
      </c>
      <c r="M377" t="s">
        <v>466</v>
      </c>
      <c r="N377" t="s">
        <v>29</v>
      </c>
      <c r="O377" t="s">
        <v>30</v>
      </c>
      <c r="P377" t="s">
        <v>31</v>
      </c>
      <c r="Q377" t="s">
        <v>563</v>
      </c>
    </row>
    <row r="378" spans="1:17" ht="15" customHeight="1">
      <c r="A378" t="s">
        <v>1137</v>
      </c>
      <c r="B378" t="s">
        <v>505</v>
      </c>
      <c r="C378" t="s">
        <v>34</v>
      </c>
      <c r="D378" t="s">
        <v>35</v>
      </c>
      <c r="E378" t="s">
        <v>36</v>
      </c>
      <c r="F378" t="s">
        <v>37</v>
      </c>
      <c r="G378" t="s">
        <v>38</v>
      </c>
      <c r="H378" t="s">
        <v>39</v>
      </c>
      <c r="I378" t="s">
        <v>40</v>
      </c>
      <c r="J378" t="s">
        <v>41</v>
      </c>
      <c r="K378" t="s">
        <v>464</v>
      </c>
      <c r="L378" t="s">
        <v>465</v>
      </c>
      <c r="M378" t="s">
        <v>466</v>
      </c>
      <c r="N378" t="s">
        <v>29</v>
      </c>
      <c r="O378" t="s">
        <v>30</v>
      </c>
      <c r="P378" t="s">
        <v>31</v>
      </c>
      <c r="Q378" t="s">
        <v>48</v>
      </c>
    </row>
    <row r="379" spans="1:17" ht="15" customHeight="1">
      <c r="A379" t="s">
        <v>1138</v>
      </c>
      <c r="B379" t="s">
        <v>505</v>
      </c>
      <c r="C379" t="s">
        <v>34</v>
      </c>
      <c r="D379" t="s">
        <v>35</v>
      </c>
      <c r="E379" t="s">
        <v>36</v>
      </c>
      <c r="F379" t="s">
        <v>37</v>
      </c>
      <c r="G379" t="s">
        <v>38</v>
      </c>
      <c r="H379" t="s">
        <v>39</v>
      </c>
      <c r="I379" t="s">
        <v>40</v>
      </c>
      <c r="J379" t="s">
        <v>41</v>
      </c>
      <c r="K379" t="s">
        <v>470</v>
      </c>
      <c r="L379" t="s">
        <v>471</v>
      </c>
      <c r="M379" t="s">
        <v>472</v>
      </c>
      <c r="N379" t="s">
        <v>60</v>
      </c>
      <c r="O379" t="s">
        <v>84</v>
      </c>
      <c r="P379" t="s">
        <v>55</v>
      </c>
      <c r="Q379" t="s">
        <v>48</v>
      </c>
    </row>
    <row r="380" spans="1:17" ht="15" customHeight="1">
      <c r="A380" t="s">
        <v>1139</v>
      </c>
      <c r="B380" t="s">
        <v>505</v>
      </c>
      <c r="C380" t="s">
        <v>818</v>
      </c>
      <c r="D380" t="s">
        <v>1140</v>
      </c>
      <c r="E380" t="s">
        <v>1141</v>
      </c>
      <c r="F380" t="s">
        <v>821</v>
      </c>
      <c r="G380" t="s">
        <v>1142</v>
      </c>
      <c r="H380" t="s">
        <v>1143</v>
      </c>
      <c r="I380" t="s">
        <v>1141</v>
      </c>
      <c r="J380" t="s">
        <v>1144</v>
      </c>
      <c r="K380" t="s">
        <v>474</v>
      </c>
      <c r="L380" t="s">
        <v>475</v>
      </c>
      <c r="M380" t="s">
        <v>476</v>
      </c>
      <c r="N380" t="s">
        <v>45</v>
      </c>
      <c r="O380" t="s">
        <v>46</v>
      </c>
      <c r="P380" t="s">
        <v>47</v>
      </c>
      <c r="Q380" t="s">
        <v>1145</v>
      </c>
    </row>
    <row r="381" spans="1:17" ht="15" customHeight="1">
      <c r="A381" t="s">
        <v>1146</v>
      </c>
      <c r="B381" t="s">
        <v>505</v>
      </c>
      <c r="C381" t="s">
        <v>99</v>
      </c>
      <c r="D381" t="s">
        <v>506</v>
      </c>
      <c r="E381" t="s">
        <v>507</v>
      </c>
      <c r="F381" t="s">
        <v>102</v>
      </c>
      <c r="G381" t="s">
        <v>508</v>
      </c>
      <c r="H381" t="s">
        <v>509</v>
      </c>
      <c r="I381" t="s">
        <v>510</v>
      </c>
      <c r="J381" t="s">
        <v>511</v>
      </c>
      <c r="K381" t="s">
        <v>474</v>
      </c>
      <c r="L381" t="s">
        <v>475</v>
      </c>
      <c r="M381" t="s">
        <v>476</v>
      </c>
      <c r="N381" t="s">
        <v>45</v>
      </c>
      <c r="O381" t="s">
        <v>46</v>
      </c>
      <c r="P381" t="s">
        <v>47</v>
      </c>
      <c r="Q381" t="s">
        <v>515</v>
      </c>
    </row>
    <row r="382" spans="1:17" ht="15" customHeight="1">
      <c r="A382" t="s">
        <v>1147</v>
      </c>
      <c r="B382" t="s">
        <v>505</v>
      </c>
      <c r="C382" t="s">
        <v>34</v>
      </c>
      <c r="D382" t="s">
        <v>35</v>
      </c>
      <c r="E382" t="s">
        <v>36</v>
      </c>
      <c r="F382" t="s">
        <v>37</v>
      </c>
      <c r="G382" t="s">
        <v>38</v>
      </c>
      <c r="H382" t="s">
        <v>39</v>
      </c>
      <c r="I382" t="s">
        <v>40</v>
      </c>
      <c r="J382" t="s">
        <v>41</v>
      </c>
      <c r="K382" t="s">
        <v>474</v>
      </c>
      <c r="L382" t="s">
        <v>475</v>
      </c>
      <c r="M382" t="s">
        <v>476</v>
      </c>
      <c r="N382" t="s">
        <v>45</v>
      </c>
      <c r="O382" t="s">
        <v>46</v>
      </c>
      <c r="P382" t="s">
        <v>47</v>
      </c>
      <c r="Q382" t="s">
        <v>48</v>
      </c>
    </row>
    <row r="383" spans="1:17" ht="15" customHeight="1">
      <c r="A383" t="s">
        <v>1148</v>
      </c>
      <c r="B383" t="s">
        <v>505</v>
      </c>
      <c r="C383" t="s">
        <v>99</v>
      </c>
      <c r="D383" t="s">
        <v>609</v>
      </c>
      <c r="E383" t="s">
        <v>610</v>
      </c>
      <c r="F383" t="s">
        <v>102</v>
      </c>
      <c r="G383" t="s">
        <v>611</v>
      </c>
      <c r="H383" t="s">
        <v>612</v>
      </c>
      <c r="I383" t="s">
        <v>610</v>
      </c>
      <c r="J383" t="s">
        <v>613</v>
      </c>
      <c r="K383" t="s">
        <v>483</v>
      </c>
      <c r="L383" t="s">
        <v>484</v>
      </c>
      <c r="M383" t="s">
        <v>485</v>
      </c>
      <c r="N383" t="s">
        <v>45</v>
      </c>
      <c r="O383" t="s">
        <v>486</v>
      </c>
      <c r="P383" t="s">
        <v>47</v>
      </c>
      <c r="Q383" t="s">
        <v>643</v>
      </c>
    </row>
    <row r="384" spans="1:17" ht="15" customHeight="1">
      <c r="A384" t="s">
        <v>1149</v>
      </c>
      <c r="B384" t="s">
        <v>505</v>
      </c>
      <c r="C384" t="s">
        <v>99</v>
      </c>
      <c r="D384" t="s">
        <v>506</v>
      </c>
      <c r="E384" t="s">
        <v>507</v>
      </c>
      <c r="F384" t="s">
        <v>102</v>
      </c>
      <c r="G384" t="s">
        <v>508</v>
      </c>
      <c r="H384" t="s">
        <v>509</v>
      </c>
      <c r="I384" t="s">
        <v>510</v>
      </c>
      <c r="J384" t="s">
        <v>511</v>
      </c>
      <c r="K384" t="s">
        <v>483</v>
      </c>
      <c r="L384" t="s">
        <v>484</v>
      </c>
      <c r="M384" t="s">
        <v>485</v>
      </c>
      <c r="N384" t="s">
        <v>45</v>
      </c>
      <c r="O384" t="s">
        <v>486</v>
      </c>
      <c r="P384" t="s">
        <v>47</v>
      </c>
      <c r="Q384" t="s">
        <v>515</v>
      </c>
    </row>
    <row r="385" spans="1:17" ht="15" customHeight="1">
      <c r="A385" t="s">
        <v>1150</v>
      </c>
      <c r="B385" t="s">
        <v>505</v>
      </c>
      <c r="C385" t="s">
        <v>134</v>
      </c>
      <c r="D385" t="s">
        <v>539</v>
      </c>
      <c r="E385" t="s">
        <v>539</v>
      </c>
      <c r="F385" t="s">
        <v>137</v>
      </c>
      <c r="G385" t="s">
        <v>540</v>
      </c>
      <c r="H385" t="s">
        <v>541</v>
      </c>
      <c r="I385" t="s">
        <v>539</v>
      </c>
      <c r="J385" t="s">
        <v>542</v>
      </c>
      <c r="K385" t="s">
        <v>483</v>
      </c>
      <c r="L385" t="s">
        <v>484</v>
      </c>
      <c r="M385" t="s">
        <v>485</v>
      </c>
      <c r="N385" t="s">
        <v>45</v>
      </c>
      <c r="O385" t="s">
        <v>486</v>
      </c>
      <c r="P385" t="s">
        <v>47</v>
      </c>
      <c r="Q385" t="s">
        <v>1151</v>
      </c>
    </row>
    <row r="386" spans="1:17" ht="15" customHeight="1">
      <c r="A386" t="s">
        <v>1152</v>
      </c>
      <c r="B386" t="s">
        <v>505</v>
      </c>
      <c r="C386" t="s">
        <v>34</v>
      </c>
      <c r="D386" t="s">
        <v>35</v>
      </c>
      <c r="E386" t="s">
        <v>36</v>
      </c>
      <c r="F386" t="s">
        <v>37</v>
      </c>
      <c r="G386" t="s">
        <v>38</v>
      </c>
      <c r="H386" t="s">
        <v>39</v>
      </c>
      <c r="I386" t="s">
        <v>40</v>
      </c>
      <c r="J386" t="s">
        <v>41</v>
      </c>
      <c r="K386" t="s">
        <v>1153</v>
      </c>
      <c r="L386" t="s">
        <v>1154</v>
      </c>
      <c r="M386" t="s">
        <v>1155</v>
      </c>
      <c r="N386" t="s">
        <v>53</v>
      </c>
      <c r="O386" t="s">
        <v>850</v>
      </c>
      <c r="P386" t="s">
        <v>55</v>
      </c>
      <c r="Q386" t="s">
        <v>48</v>
      </c>
    </row>
    <row r="387" spans="1:17" ht="15" customHeight="1">
      <c r="A387" t="s">
        <v>1156</v>
      </c>
      <c r="B387" t="s">
        <v>505</v>
      </c>
      <c r="C387" t="s">
        <v>99</v>
      </c>
      <c r="D387" t="s">
        <v>506</v>
      </c>
      <c r="E387" t="s">
        <v>507</v>
      </c>
      <c r="F387" t="s">
        <v>102</v>
      </c>
      <c r="G387" t="s">
        <v>508</v>
      </c>
      <c r="H387" t="s">
        <v>509</v>
      </c>
      <c r="I387" t="s">
        <v>510</v>
      </c>
      <c r="J387" t="s">
        <v>511</v>
      </c>
      <c r="K387" t="s">
        <v>1157</v>
      </c>
      <c r="L387" t="s">
        <v>1158</v>
      </c>
      <c r="M387" t="s">
        <v>1159</v>
      </c>
      <c r="N387" t="s">
        <v>45</v>
      </c>
      <c r="O387" t="s">
        <v>46</v>
      </c>
      <c r="P387" t="s">
        <v>47</v>
      </c>
      <c r="Q387" t="s">
        <v>515</v>
      </c>
    </row>
    <row r="388" spans="1:17" ht="15" customHeight="1">
      <c r="A388" t="s">
        <v>1160</v>
      </c>
      <c r="B388" t="s">
        <v>505</v>
      </c>
      <c r="C388" t="s">
        <v>34</v>
      </c>
      <c r="D388" t="s">
        <v>35</v>
      </c>
      <c r="E388" t="s">
        <v>36</v>
      </c>
      <c r="F388" t="s">
        <v>37</v>
      </c>
      <c r="G388" t="s">
        <v>38</v>
      </c>
      <c r="H388" t="s">
        <v>39</v>
      </c>
      <c r="I388" t="s">
        <v>40</v>
      </c>
      <c r="J388" t="s">
        <v>41</v>
      </c>
      <c r="K388" t="s">
        <v>489</v>
      </c>
      <c r="L388" t="s">
        <v>490</v>
      </c>
      <c r="M388" t="s">
        <v>491</v>
      </c>
      <c r="N388" t="s">
        <v>45</v>
      </c>
      <c r="O388" t="s">
        <v>46</v>
      </c>
      <c r="P388" t="s">
        <v>47</v>
      </c>
      <c r="Q388" t="s">
        <v>48</v>
      </c>
    </row>
    <row r="389" spans="1:17" ht="15" customHeight="1">
      <c r="A389" t="s">
        <v>1161</v>
      </c>
      <c r="B389" t="s">
        <v>505</v>
      </c>
      <c r="C389" t="s">
        <v>99</v>
      </c>
      <c r="D389" t="s">
        <v>506</v>
      </c>
      <c r="E389" t="s">
        <v>507</v>
      </c>
      <c r="F389" t="s">
        <v>102</v>
      </c>
      <c r="G389" t="s">
        <v>508</v>
      </c>
      <c r="H389" t="s">
        <v>509</v>
      </c>
      <c r="I389" t="s">
        <v>510</v>
      </c>
      <c r="J389" t="s">
        <v>511</v>
      </c>
      <c r="K389" t="s">
        <v>493</v>
      </c>
      <c r="L389" t="s">
        <v>494</v>
      </c>
      <c r="M389" t="s">
        <v>495</v>
      </c>
      <c r="N389" t="s">
        <v>45</v>
      </c>
      <c r="O389" t="s">
        <v>46</v>
      </c>
      <c r="Q389" t="s">
        <v>515</v>
      </c>
    </row>
    <row r="390" spans="1:17" ht="15" customHeight="1">
      <c r="A390" t="s">
        <v>1162</v>
      </c>
      <c r="B390" t="s">
        <v>505</v>
      </c>
      <c r="C390" t="s">
        <v>34</v>
      </c>
      <c r="D390" t="s">
        <v>35</v>
      </c>
      <c r="E390" t="s">
        <v>36</v>
      </c>
      <c r="F390" t="s">
        <v>37</v>
      </c>
      <c r="G390" t="s">
        <v>38</v>
      </c>
      <c r="H390" t="s">
        <v>39</v>
      </c>
      <c r="I390" t="s">
        <v>40</v>
      </c>
      <c r="J390" t="s">
        <v>41</v>
      </c>
      <c r="K390" t="s">
        <v>493</v>
      </c>
      <c r="L390" t="s">
        <v>494</v>
      </c>
      <c r="M390" t="s">
        <v>495</v>
      </c>
      <c r="N390" t="s">
        <v>45</v>
      </c>
      <c r="O390" t="s">
        <v>46</v>
      </c>
      <c r="Q390" t="s">
        <v>48</v>
      </c>
    </row>
    <row r="391" spans="1:17" ht="15" customHeight="1">
      <c r="A391" t="s">
        <v>1163</v>
      </c>
      <c r="B391" t="s">
        <v>505</v>
      </c>
      <c r="C391" t="s">
        <v>99</v>
      </c>
      <c r="D391" t="s">
        <v>506</v>
      </c>
      <c r="E391" t="s">
        <v>507</v>
      </c>
      <c r="F391" t="s">
        <v>102</v>
      </c>
      <c r="G391" t="s">
        <v>508</v>
      </c>
      <c r="H391" t="s">
        <v>509</v>
      </c>
      <c r="I391" t="s">
        <v>510</v>
      </c>
      <c r="J391" t="s">
        <v>511</v>
      </c>
      <c r="K391" t="s">
        <v>1164</v>
      </c>
      <c r="L391" t="s">
        <v>1165</v>
      </c>
      <c r="M391" t="s">
        <v>1166</v>
      </c>
      <c r="N391" t="s">
        <v>45</v>
      </c>
      <c r="O391" t="s">
        <v>46</v>
      </c>
      <c r="Q391" t="s">
        <v>515</v>
      </c>
    </row>
    <row r="392" spans="1:17" ht="15" customHeight="1">
      <c r="A392" t="s">
        <v>1167</v>
      </c>
      <c r="B392" t="s">
        <v>505</v>
      </c>
      <c r="C392" t="s">
        <v>99</v>
      </c>
      <c r="D392" t="s">
        <v>506</v>
      </c>
      <c r="E392" t="s">
        <v>507</v>
      </c>
      <c r="F392" t="s">
        <v>102</v>
      </c>
      <c r="G392" t="s">
        <v>508</v>
      </c>
      <c r="H392" t="s">
        <v>509</v>
      </c>
      <c r="I392" t="s">
        <v>510</v>
      </c>
      <c r="J392" t="s">
        <v>511</v>
      </c>
      <c r="K392" t="s">
        <v>1168</v>
      </c>
      <c r="L392" t="s">
        <v>1169</v>
      </c>
      <c r="M392" t="s">
        <v>1170</v>
      </c>
      <c r="N392" t="s">
        <v>53</v>
      </c>
      <c r="O392" t="s">
        <v>123</v>
      </c>
      <c r="P392" t="s">
        <v>124</v>
      </c>
      <c r="Q392" t="s">
        <v>515</v>
      </c>
    </row>
    <row r="393" spans="1:17" ht="15" customHeight="1">
      <c r="A393" t="s">
        <v>1171</v>
      </c>
      <c r="B393" t="s">
        <v>505</v>
      </c>
      <c r="C393" t="s">
        <v>134</v>
      </c>
      <c r="D393" t="s">
        <v>539</v>
      </c>
      <c r="E393" t="s">
        <v>539</v>
      </c>
      <c r="F393" t="s">
        <v>137</v>
      </c>
      <c r="G393" t="s">
        <v>540</v>
      </c>
      <c r="H393" t="s">
        <v>541</v>
      </c>
      <c r="I393" t="s">
        <v>539</v>
      </c>
      <c r="J393" t="s">
        <v>542</v>
      </c>
      <c r="K393" t="s">
        <v>1168</v>
      </c>
      <c r="L393" t="s">
        <v>1169</v>
      </c>
      <c r="M393" t="s">
        <v>1170</v>
      </c>
      <c r="N393" t="s">
        <v>53</v>
      </c>
      <c r="O393" t="s">
        <v>123</v>
      </c>
      <c r="P393" t="s">
        <v>124</v>
      </c>
      <c r="Q393" t="s">
        <v>1172</v>
      </c>
    </row>
    <row r="394" spans="1:17" ht="15" customHeight="1">
      <c r="A394" t="s">
        <v>1173</v>
      </c>
      <c r="B394" t="s">
        <v>505</v>
      </c>
      <c r="C394" t="s">
        <v>99</v>
      </c>
      <c r="D394" t="s">
        <v>506</v>
      </c>
      <c r="E394" t="s">
        <v>507</v>
      </c>
      <c r="F394" t="s">
        <v>102</v>
      </c>
      <c r="G394" t="s">
        <v>508</v>
      </c>
      <c r="H394" t="s">
        <v>509</v>
      </c>
      <c r="I394" t="s">
        <v>510</v>
      </c>
      <c r="J394" t="s">
        <v>511</v>
      </c>
      <c r="K394" t="s">
        <v>1174</v>
      </c>
      <c r="L394" t="s">
        <v>1175</v>
      </c>
      <c r="M394" t="s">
        <v>1176</v>
      </c>
      <c r="N394" t="s">
        <v>361</v>
      </c>
      <c r="O394" t="s">
        <v>766</v>
      </c>
      <c r="P394" t="s">
        <v>124</v>
      </c>
      <c r="Q394" t="s">
        <v>515</v>
      </c>
    </row>
    <row r="395" spans="1:17" ht="15" customHeight="1">
      <c r="A395" t="s">
        <v>1177</v>
      </c>
      <c r="B395" t="s">
        <v>505</v>
      </c>
      <c r="C395" t="s">
        <v>99</v>
      </c>
      <c r="D395" t="s">
        <v>506</v>
      </c>
      <c r="E395" t="s">
        <v>507</v>
      </c>
      <c r="F395" t="s">
        <v>102</v>
      </c>
      <c r="G395" t="s">
        <v>508</v>
      </c>
      <c r="H395" t="s">
        <v>509</v>
      </c>
      <c r="I395" t="s">
        <v>510</v>
      </c>
      <c r="J395" t="s">
        <v>511</v>
      </c>
      <c r="K395" t="s">
        <v>1178</v>
      </c>
      <c r="L395" t="s">
        <v>1179</v>
      </c>
      <c r="M395" t="s">
        <v>1180</v>
      </c>
      <c r="N395" t="s">
        <v>361</v>
      </c>
      <c r="O395" t="s">
        <v>708</v>
      </c>
      <c r="Q395" t="s">
        <v>515</v>
      </c>
    </row>
    <row r="396" spans="1:17" ht="15" customHeight="1">
      <c r="A396" t="s">
        <v>1181</v>
      </c>
      <c r="B396" t="s">
        <v>505</v>
      </c>
      <c r="C396" t="s">
        <v>34</v>
      </c>
      <c r="D396" t="s">
        <v>35</v>
      </c>
      <c r="E396" t="s">
        <v>36</v>
      </c>
      <c r="F396" t="s">
        <v>37</v>
      </c>
      <c r="G396" t="s">
        <v>38</v>
      </c>
      <c r="H396" t="s">
        <v>39</v>
      </c>
      <c r="I396" t="s">
        <v>40</v>
      </c>
      <c r="J396" t="s">
        <v>41</v>
      </c>
      <c r="K396" t="s">
        <v>1178</v>
      </c>
      <c r="L396" t="s">
        <v>1179</v>
      </c>
      <c r="M396" t="s">
        <v>1180</v>
      </c>
      <c r="N396" t="s">
        <v>361</v>
      </c>
      <c r="O396" t="s">
        <v>708</v>
      </c>
      <c r="Q396" t="s">
        <v>48</v>
      </c>
    </row>
    <row r="397" spans="1:17" ht="15" customHeight="1">
      <c r="A397" t="s">
        <v>1182</v>
      </c>
      <c r="B397" t="s">
        <v>505</v>
      </c>
      <c r="C397" t="s">
        <v>99</v>
      </c>
      <c r="D397" t="s">
        <v>506</v>
      </c>
      <c r="E397" t="s">
        <v>507</v>
      </c>
      <c r="F397" t="s">
        <v>102</v>
      </c>
      <c r="G397" t="s">
        <v>508</v>
      </c>
      <c r="H397" t="s">
        <v>509</v>
      </c>
      <c r="I397" t="s">
        <v>510</v>
      </c>
      <c r="J397" t="s">
        <v>511</v>
      </c>
      <c r="K397" t="s">
        <v>1183</v>
      </c>
      <c r="L397" t="s">
        <v>1184</v>
      </c>
      <c r="M397" t="s">
        <v>1185</v>
      </c>
      <c r="N397" t="s">
        <v>361</v>
      </c>
      <c r="O397" t="s">
        <v>708</v>
      </c>
      <c r="P397" t="s">
        <v>124</v>
      </c>
      <c r="Q397" t="s">
        <v>515</v>
      </c>
    </row>
    <row r="398" spans="1:17" ht="15" customHeight="1">
      <c r="A398" t="s">
        <v>1186</v>
      </c>
      <c r="B398" t="s">
        <v>505</v>
      </c>
      <c r="C398" t="s">
        <v>34</v>
      </c>
      <c r="D398" t="s">
        <v>35</v>
      </c>
      <c r="E398" t="s">
        <v>36</v>
      </c>
      <c r="F398" t="s">
        <v>37</v>
      </c>
      <c r="G398" t="s">
        <v>38</v>
      </c>
      <c r="H398" t="s">
        <v>39</v>
      </c>
      <c r="I398" t="s">
        <v>40</v>
      </c>
      <c r="J398" t="s">
        <v>41</v>
      </c>
      <c r="K398" t="s">
        <v>1183</v>
      </c>
      <c r="L398" t="s">
        <v>1184</v>
      </c>
      <c r="M398" t="s">
        <v>1185</v>
      </c>
      <c r="N398" t="s">
        <v>361</v>
      </c>
      <c r="O398" t="s">
        <v>708</v>
      </c>
      <c r="P398" t="s">
        <v>124</v>
      </c>
      <c r="Q398" t="s">
        <v>48</v>
      </c>
    </row>
    <row r="399" spans="1:17" ht="15" customHeight="1">
      <c r="A399" t="s">
        <v>1187</v>
      </c>
      <c r="B399" t="s">
        <v>505</v>
      </c>
      <c r="C399" t="s">
        <v>478</v>
      </c>
      <c r="D399" t="s">
        <v>557</v>
      </c>
      <c r="E399" t="s">
        <v>557</v>
      </c>
      <c r="F399" t="s">
        <v>480</v>
      </c>
      <c r="G399" t="s">
        <v>558</v>
      </c>
      <c r="H399" t="s">
        <v>558</v>
      </c>
      <c r="I399" t="s">
        <v>557</v>
      </c>
      <c r="J399" t="s">
        <v>559</v>
      </c>
      <c r="K399" t="s">
        <v>497</v>
      </c>
      <c r="L399" t="s">
        <v>498</v>
      </c>
      <c r="M399" t="s">
        <v>499</v>
      </c>
      <c r="N399" t="s">
        <v>29</v>
      </c>
      <c r="O399" t="s">
        <v>30</v>
      </c>
      <c r="P399" t="s">
        <v>31</v>
      </c>
      <c r="Q399" t="s">
        <v>1188</v>
      </c>
    </row>
    <row r="400" spans="1:17" ht="15" customHeight="1">
      <c r="A400" t="s">
        <v>1189</v>
      </c>
      <c r="B400" t="s">
        <v>505</v>
      </c>
      <c r="C400" t="s">
        <v>34</v>
      </c>
      <c r="D400" t="s">
        <v>35</v>
      </c>
      <c r="E400" t="s">
        <v>36</v>
      </c>
      <c r="F400" t="s">
        <v>37</v>
      </c>
      <c r="G400" t="s">
        <v>38</v>
      </c>
      <c r="H400" t="s">
        <v>39</v>
      </c>
      <c r="I400" t="s">
        <v>40</v>
      </c>
      <c r="J400" t="s">
        <v>41</v>
      </c>
      <c r="K400" t="s">
        <v>497</v>
      </c>
      <c r="L400" t="s">
        <v>498</v>
      </c>
      <c r="M400" t="s">
        <v>499</v>
      </c>
      <c r="N400" t="s">
        <v>29</v>
      </c>
      <c r="O400" t="s">
        <v>30</v>
      </c>
      <c r="P400" t="s">
        <v>31</v>
      </c>
      <c r="Q400" t="s">
        <v>48</v>
      </c>
    </row>
    <row r="401" spans="1:17" ht="15" customHeight="1">
      <c r="A401" t="s">
        <v>1190</v>
      </c>
      <c r="B401" t="s">
        <v>505</v>
      </c>
      <c r="C401" t="s">
        <v>34</v>
      </c>
      <c r="D401" t="s">
        <v>35</v>
      </c>
      <c r="E401" t="s">
        <v>36</v>
      </c>
      <c r="F401" t="s">
        <v>37</v>
      </c>
      <c r="G401" t="s">
        <v>38</v>
      </c>
      <c r="H401" t="s">
        <v>39</v>
      </c>
      <c r="I401" t="s">
        <v>40</v>
      </c>
      <c r="J401" t="s">
        <v>41</v>
      </c>
      <c r="K401" t="s">
        <v>1191</v>
      </c>
      <c r="L401" t="s">
        <v>1192</v>
      </c>
      <c r="M401" t="s">
        <v>1193</v>
      </c>
      <c r="N401" t="s">
        <v>29</v>
      </c>
      <c r="O401" t="s">
        <v>30</v>
      </c>
      <c r="P401" t="s">
        <v>31</v>
      </c>
      <c r="Q401" t="s">
        <v>48</v>
      </c>
    </row>
    <row r="402" spans="1:17" ht="15" customHeight="1">
      <c r="A402" t="s">
        <v>1194</v>
      </c>
      <c r="B402" t="s">
        <v>505</v>
      </c>
      <c r="C402" t="s">
        <v>34</v>
      </c>
      <c r="D402" t="s">
        <v>35</v>
      </c>
      <c r="E402" t="s">
        <v>36</v>
      </c>
      <c r="F402" t="s">
        <v>37</v>
      </c>
      <c r="G402" t="s">
        <v>38</v>
      </c>
      <c r="H402" t="s">
        <v>39</v>
      </c>
      <c r="I402" t="s">
        <v>40</v>
      </c>
      <c r="J402" t="s">
        <v>41</v>
      </c>
      <c r="K402" t="s">
        <v>501</v>
      </c>
      <c r="L402" t="s">
        <v>502</v>
      </c>
      <c r="M402" t="s">
        <v>503</v>
      </c>
      <c r="N402" t="s">
        <v>29</v>
      </c>
      <c r="O402" t="s">
        <v>30</v>
      </c>
      <c r="P402" t="s">
        <v>31</v>
      </c>
      <c r="Q402" t="s">
        <v>48</v>
      </c>
    </row>
    <row r="403" spans="1:17" ht="15" customHeight="1">
      <c r="A403" t="s">
        <v>1195</v>
      </c>
      <c r="B403" t="s">
        <v>1196</v>
      </c>
      <c r="C403" t="s">
        <v>99</v>
      </c>
      <c r="D403" t="s">
        <v>506</v>
      </c>
      <c r="E403" t="s">
        <v>507</v>
      </c>
      <c r="F403" t="s">
        <v>102</v>
      </c>
      <c r="G403" t="s">
        <v>508</v>
      </c>
      <c r="H403" t="s">
        <v>509</v>
      </c>
      <c r="I403" t="s">
        <v>510</v>
      </c>
      <c r="J403" t="s">
        <v>511</v>
      </c>
      <c r="K403" t="s">
        <v>512</v>
      </c>
      <c r="L403" t="s">
        <v>513</v>
      </c>
      <c r="M403" t="s">
        <v>514</v>
      </c>
      <c r="N403" t="s">
        <v>45</v>
      </c>
      <c r="O403" t="s">
        <v>46</v>
      </c>
      <c r="Q403" t="s">
        <v>1197</v>
      </c>
    </row>
    <row r="404" spans="1:17" ht="15" customHeight="1">
      <c r="A404" t="s">
        <v>1198</v>
      </c>
      <c r="B404" t="s">
        <v>1196</v>
      </c>
      <c r="C404" t="s">
        <v>34</v>
      </c>
      <c r="D404" t="s">
        <v>35</v>
      </c>
      <c r="E404" t="s">
        <v>36</v>
      </c>
      <c r="F404" t="s">
        <v>37</v>
      </c>
      <c r="G404" t="s">
        <v>38</v>
      </c>
      <c r="H404" t="s">
        <v>39</v>
      </c>
      <c r="I404" t="s">
        <v>40</v>
      </c>
      <c r="J404" t="s">
        <v>41</v>
      </c>
      <c r="K404" t="s">
        <v>512</v>
      </c>
      <c r="L404" t="s">
        <v>513</v>
      </c>
      <c r="M404" t="s">
        <v>514</v>
      </c>
      <c r="N404" t="s">
        <v>45</v>
      </c>
      <c r="O404" t="s">
        <v>46</v>
      </c>
      <c r="Q404" t="s">
        <v>48</v>
      </c>
    </row>
    <row r="405" spans="1:17" ht="15" customHeight="1">
      <c r="A405" t="s">
        <v>1199</v>
      </c>
      <c r="B405" t="s">
        <v>1196</v>
      </c>
      <c r="C405" t="s">
        <v>19</v>
      </c>
      <c r="D405" t="s">
        <v>20</v>
      </c>
      <c r="E405" t="s">
        <v>21</v>
      </c>
      <c r="F405" t="s">
        <v>22</v>
      </c>
      <c r="G405" t="s">
        <v>23</v>
      </c>
      <c r="H405" t="s">
        <v>24</v>
      </c>
      <c r="I405" t="s">
        <v>20</v>
      </c>
      <c r="J405" t="s">
        <v>25</v>
      </c>
      <c r="K405" t="s">
        <v>517</v>
      </c>
      <c r="L405" t="s">
        <v>518</v>
      </c>
      <c r="M405" t="s">
        <v>519</v>
      </c>
      <c r="N405" t="s">
        <v>53</v>
      </c>
      <c r="O405" t="s">
        <v>78</v>
      </c>
      <c r="P405" t="s">
        <v>397</v>
      </c>
      <c r="Q405" t="s">
        <v>1200</v>
      </c>
    </row>
    <row r="406" spans="1:17" ht="15" customHeight="1">
      <c r="A406" t="s">
        <v>1201</v>
      </c>
      <c r="B406" t="s">
        <v>1196</v>
      </c>
      <c r="C406" t="s">
        <v>34</v>
      </c>
      <c r="D406" t="s">
        <v>35</v>
      </c>
      <c r="E406" t="s">
        <v>36</v>
      </c>
      <c r="F406" t="s">
        <v>37</v>
      </c>
      <c r="G406" t="s">
        <v>38</v>
      </c>
      <c r="H406" t="s">
        <v>39</v>
      </c>
      <c r="I406" t="s">
        <v>40</v>
      </c>
      <c r="J406" t="s">
        <v>41</v>
      </c>
      <c r="K406" t="s">
        <v>517</v>
      </c>
      <c r="L406" t="s">
        <v>518</v>
      </c>
      <c r="M406" t="s">
        <v>519</v>
      </c>
      <c r="N406" t="s">
        <v>53</v>
      </c>
      <c r="O406" t="s">
        <v>78</v>
      </c>
      <c r="P406" t="s">
        <v>397</v>
      </c>
      <c r="Q406" t="s">
        <v>48</v>
      </c>
    </row>
    <row r="407" spans="1:17" ht="15" customHeight="1">
      <c r="A407" t="s">
        <v>1202</v>
      </c>
      <c r="B407" t="s">
        <v>1196</v>
      </c>
      <c r="C407" t="s">
        <v>34</v>
      </c>
      <c r="D407" t="s">
        <v>35</v>
      </c>
      <c r="E407" t="s">
        <v>36</v>
      </c>
      <c r="F407" t="s">
        <v>37</v>
      </c>
      <c r="G407" t="s">
        <v>38</v>
      </c>
      <c r="H407" t="s">
        <v>39</v>
      </c>
      <c r="I407" t="s">
        <v>40</v>
      </c>
      <c r="J407" t="s">
        <v>41</v>
      </c>
      <c r="K407" t="s">
        <v>26</v>
      </c>
      <c r="L407" t="s">
        <v>27</v>
      </c>
      <c r="M407" t="s">
        <v>28</v>
      </c>
      <c r="N407" t="s">
        <v>29</v>
      </c>
      <c r="O407" t="s">
        <v>30</v>
      </c>
      <c r="P407" t="s">
        <v>31</v>
      </c>
      <c r="Q407" t="s">
        <v>48</v>
      </c>
    </row>
    <row r="408" spans="1:17" ht="15" customHeight="1">
      <c r="A408" t="s">
        <v>1203</v>
      </c>
      <c r="B408" t="s">
        <v>1196</v>
      </c>
      <c r="C408" t="s">
        <v>99</v>
      </c>
      <c r="D408" t="s">
        <v>506</v>
      </c>
      <c r="E408" t="s">
        <v>507</v>
      </c>
      <c r="F408" t="s">
        <v>102</v>
      </c>
      <c r="G408" t="s">
        <v>508</v>
      </c>
      <c r="H408" t="s">
        <v>509</v>
      </c>
      <c r="I408" t="s">
        <v>510</v>
      </c>
      <c r="J408" t="s">
        <v>511</v>
      </c>
      <c r="K408" t="s">
        <v>1204</v>
      </c>
      <c r="L408" t="s">
        <v>1205</v>
      </c>
      <c r="M408" t="s">
        <v>1206</v>
      </c>
      <c r="N408" t="s">
        <v>45</v>
      </c>
      <c r="O408" t="s">
        <v>46</v>
      </c>
      <c r="Q408" t="s">
        <v>1197</v>
      </c>
    </row>
    <row r="409" spans="1:17" ht="15" customHeight="1">
      <c r="A409" t="s">
        <v>1207</v>
      </c>
      <c r="B409" t="s">
        <v>1196</v>
      </c>
      <c r="C409" t="s">
        <v>34</v>
      </c>
      <c r="D409" t="s">
        <v>35</v>
      </c>
      <c r="E409" t="s">
        <v>36</v>
      </c>
      <c r="F409" t="s">
        <v>37</v>
      </c>
      <c r="G409" t="s">
        <v>38</v>
      </c>
      <c r="H409" t="s">
        <v>39</v>
      </c>
      <c r="I409" t="s">
        <v>40</v>
      </c>
      <c r="J409" t="s">
        <v>41</v>
      </c>
      <c r="K409" t="s">
        <v>524</v>
      </c>
      <c r="L409" t="s">
        <v>525</v>
      </c>
      <c r="M409" t="s">
        <v>526</v>
      </c>
      <c r="N409" t="s">
        <v>60</v>
      </c>
      <c r="O409" t="s">
        <v>89</v>
      </c>
      <c r="P409" t="s">
        <v>55</v>
      </c>
      <c r="Q409" t="s">
        <v>48</v>
      </c>
    </row>
    <row r="410" spans="1:17" ht="15" customHeight="1">
      <c r="A410" t="s">
        <v>1208</v>
      </c>
      <c r="B410" t="s">
        <v>1196</v>
      </c>
      <c r="C410" t="s">
        <v>34</v>
      </c>
      <c r="D410" t="s">
        <v>35</v>
      </c>
      <c r="E410" t="s">
        <v>36</v>
      </c>
      <c r="F410" t="s">
        <v>37</v>
      </c>
      <c r="G410" t="s">
        <v>38</v>
      </c>
      <c r="H410" t="s">
        <v>39</v>
      </c>
      <c r="I410" t="s">
        <v>40</v>
      </c>
      <c r="J410" t="s">
        <v>41</v>
      </c>
      <c r="K410" t="s">
        <v>1209</v>
      </c>
      <c r="L410" t="s">
        <v>1210</v>
      </c>
      <c r="M410" t="s">
        <v>1211</v>
      </c>
      <c r="N410" t="s">
        <v>60</v>
      </c>
      <c r="O410" t="s">
        <v>89</v>
      </c>
      <c r="P410" t="s">
        <v>55</v>
      </c>
      <c r="Q410" t="s">
        <v>48</v>
      </c>
    </row>
    <row r="411" spans="1:17" ht="15" customHeight="1">
      <c r="A411" t="s">
        <v>1212</v>
      </c>
      <c r="B411" t="s">
        <v>1196</v>
      </c>
      <c r="C411" t="s">
        <v>34</v>
      </c>
      <c r="D411" t="s">
        <v>388</v>
      </c>
      <c r="E411" t="s">
        <v>389</v>
      </c>
      <c r="F411" t="s">
        <v>37</v>
      </c>
      <c r="G411" t="s">
        <v>390</v>
      </c>
      <c r="H411" t="s">
        <v>391</v>
      </c>
      <c r="I411" t="s">
        <v>392</v>
      </c>
      <c r="J411" t="s">
        <v>393</v>
      </c>
      <c r="K411" t="s">
        <v>1213</v>
      </c>
      <c r="L411" t="s">
        <v>1214</v>
      </c>
      <c r="M411" t="s">
        <v>1215</v>
      </c>
      <c r="N411" t="s">
        <v>53</v>
      </c>
      <c r="O411" t="s">
        <v>54</v>
      </c>
      <c r="P411" t="s">
        <v>397</v>
      </c>
      <c r="Q411" t="s">
        <v>1216</v>
      </c>
    </row>
    <row r="412" spans="1:17" ht="15" customHeight="1">
      <c r="A412" t="s">
        <v>1217</v>
      </c>
      <c r="B412" t="s">
        <v>1196</v>
      </c>
      <c r="C412" t="s">
        <v>34</v>
      </c>
      <c r="D412" t="s">
        <v>35</v>
      </c>
      <c r="E412" t="s">
        <v>36</v>
      </c>
      <c r="F412" t="s">
        <v>37</v>
      </c>
      <c r="G412" t="s">
        <v>38</v>
      </c>
      <c r="H412" t="s">
        <v>39</v>
      </c>
      <c r="I412" t="s">
        <v>40</v>
      </c>
      <c r="J412" t="s">
        <v>41</v>
      </c>
      <c r="K412" t="s">
        <v>1213</v>
      </c>
      <c r="L412" t="s">
        <v>1214</v>
      </c>
      <c r="M412" t="s">
        <v>1215</v>
      </c>
      <c r="N412" t="s">
        <v>53</v>
      </c>
      <c r="O412" t="s">
        <v>54</v>
      </c>
      <c r="P412" t="s">
        <v>397</v>
      </c>
      <c r="Q412" t="s">
        <v>48</v>
      </c>
    </row>
    <row r="413" spans="1:17" ht="15" customHeight="1">
      <c r="A413" t="s">
        <v>1218</v>
      </c>
      <c r="B413" t="s">
        <v>1196</v>
      </c>
      <c r="C413" t="s">
        <v>818</v>
      </c>
      <c r="D413" t="s">
        <v>1140</v>
      </c>
      <c r="E413" t="s">
        <v>1141</v>
      </c>
      <c r="F413" t="s">
        <v>821</v>
      </c>
      <c r="G413" t="s">
        <v>1142</v>
      </c>
      <c r="H413" t="s">
        <v>1143</v>
      </c>
      <c r="I413" t="s">
        <v>1141</v>
      </c>
      <c r="J413" t="s">
        <v>1144</v>
      </c>
      <c r="K413" t="s">
        <v>42</v>
      </c>
      <c r="L413" t="s">
        <v>43</v>
      </c>
      <c r="M413" t="s">
        <v>44</v>
      </c>
      <c r="N413" t="s">
        <v>45</v>
      </c>
      <c r="O413" t="s">
        <v>46</v>
      </c>
      <c r="P413" t="s">
        <v>47</v>
      </c>
      <c r="Q413" t="s">
        <v>1219</v>
      </c>
    </row>
    <row r="414" spans="1:17" ht="15" customHeight="1">
      <c r="A414" t="s">
        <v>1220</v>
      </c>
      <c r="B414" t="s">
        <v>1196</v>
      </c>
      <c r="C414" t="s">
        <v>99</v>
      </c>
      <c r="D414" t="s">
        <v>263</v>
      </c>
      <c r="E414" t="s">
        <v>1221</v>
      </c>
      <c r="F414" t="s">
        <v>102</v>
      </c>
      <c r="G414" t="s">
        <v>265</v>
      </c>
      <c r="H414" t="s">
        <v>1222</v>
      </c>
      <c r="I414" t="s">
        <v>1223</v>
      </c>
      <c r="J414" t="s">
        <v>1224</v>
      </c>
      <c r="K414" t="s">
        <v>42</v>
      </c>
      <c r="L414" t="s">
        <v>43</v>
      </c>
      <c r="M414" t="s">
        <v>44</v>
      </c>
      <c r="N414" t="s">
        <v>45</v>
      </c>
      <c r="O414" t="s">
        <v>46</v>
      </c>
      <c r="P414" t="s">
        <v>47</v>
      </c>
      <c r="Q414" t="s">
        <v>1225</v>
      </c>
    </row>
    <row r="415" spans="1:17" ht="15" customHeight="1">
      <c r="A415" t="s">
        <v>1226</v>
      </c>
      <c r="B415" t="s">
        <v>1196</v>
      </c>
      <c r="C415" t="s">
        <v>99</v>
      </c>
      <c r="D415" t="s">
        <v>506</v>
      </c>
      <c r="E415" t="s">
        <v>507</v>
      </c>
      <c r="F415" t="s">
        <v>102</v>
      </c>
      <c r="G415" t="s">
        <v>508</v>
      </c>
      <c r="H415" t="s">
        <v>509</v>
      </c>
      <c r="I415" t="s">
        <v>510</v>
      </c>
      <c r="J415" t="s">
        <v>511</v>
      </c>
      <c r="K415" t="s">
        <v>42</v>
      </c>
      <c r="L415" t="s">
        <v>43</v>
      </c>
      <c r="M415" t="s">
        <v>44</v>
      </c>
      <c r="N415" t="s">
        <v>45</v>
      </c>
      <c r="O415" t="s">
        <v>46</v>
      </c>
      <c r="P415" t="s">
        <v>47</v>
      </c>
      <c r="Q415" t="s">
        <v>1227</v>
      </c>
    </row>
    <row r="416" spans="1:17" ht="15" customHeight="1">
      <c r="A416" t="s">
        <v>1228</v>
      </c>
      <c r="B416" t="s">
        <v>1196</v>
      </c>
      <c r="C416" t="s">
        <v>34</v>
      </c>
      <c r="D416" t="s">
        <v>35</v>
      </c>
      <c r="E416" t="s">
        <v>36</v>
      </c>
      <c r="F416" t="s">
        <v>37</v>
      </c>
      <c r="G416" t="s">
        <v>38</v>
      </c>
      <c r="H416" t="s">
        <v>39</v>
      </c>
      <c r="I416" t="s">
        <v>40</v>
      </c>
      <c r="J416" t="s">
        <v>41</v>
      </c>
      <c r="K416" t="s">
        <v>42</v>
      </c>
      <c r="L416" t="s">
        <v>43</v>
      </c>
      <c r="M416" t="s">
        <v>44</v>
      </c>
      <c r="N416" t="s">
        <v>45</v>
      </c>
      <c r="O416" t="s">
        <v>46</v>
      </c>
      <c r="P416" t="s">
        <v>47</v>
      </c>
      <c r="Q416" t="s">
        <v>48</v>
      </c>
    </row>
    <row r="417" spans="1:17" ht="15" customHeight="1">
      <c r="A417" t="s">
        <v>1229</v>
      </c>
      <c r="B417" t="s">
        <v>1196</v>
      </c>
      <c r="C417" t="s">
        <v>34</v>
      </c>
      <c r="D417" t="s">
        <v>35</v>
      </c>
      <c r="E417" t="s">
        <v>36</v>
      </c>
      <c r="F417" t="s">
        <v>37</v>
      </c>
      <c r="G417" t="s">
        <v>38</v>
      </c>
      <c r="H417" t="s">
        <v>39</v>
      </c>
      <c r="I417" t="s">
        <v>40</v>
      </c>
      <c r="J417" t="s">
        <v>41</v>
      </c>
      <c r="K417" t="s">
        <v>50</v>
      </c>
      <c r="L417" t="s">
        <v>51</v>
      </c>
      <c r="M417" t="s">
        <v>52</v>
      </c>
      <c r="N417" t="s">
        <v>53</v>
      </c>
      <c r="O417" t="s">
        <v>54</v>
      </c>
      <c r="P417" t="s">
        <v>55</v>
      </c>
      <c r="Q417" t="s">
        <v>48</v>
      </c>
    </row>
    <row r="418" spans="1:17" ht="15" customHeight="1">
      <c r="A418" t="s">
        <v>1230</v>
      </c>
      <c r="B418" t="s">
        <v>1196</v>
      </c>
      <c r="C418" t="s">
        <v>34</v>
      </c>
      <c r="D418" t="s">
        <v>35</v>
      </c>
      <c r="E418" t="s">
        <v>36</v>
      </c>
      <c r="F418" t="s">
        <v>37</v>
      </c>
      <c r="G418" t="s">
        <v>38</v>
      </c>
      <c r="H418" t="s">
        <v>39</v>
      </c>
      <c r="I418" t="s">
        <v>40</v>
      </c>
      <c r="J418" t="s">
        <v>41</v>
      </c>
      <c r="K418" t="s">
        <v>1231</v>
      </c>
      <c r="L418" t="s">
        <v>1232</v>
      </c>
      <c r="M418" t="s">
        <v>1233</v>
      </c>
      <c r="N418" t="s">
        <v>361</v>
      </c>
      <c r="O418" t="s">
        <v>708</v>
      </c>
      <c r="Q418" t="s">
        <v>48</v>
      </c>
    </row>
    <row r="419" spans="1:17" ht="15" customHeight="1">
      <c r="A419" t="s">
        <v>1234</v>
      </c>
      <c r="B419" t="s">
        <v>1196</v>
      </c>
      <c r="C419" t="s">
        <v>99</v>
      </c>
      <c r="D419" t="s">
        <v>506</v>
      </c>
      <c r="E419" t="s">
        <v>507</v>
      </c>
      <c r="F419" t="s">
        <v>102</v>
      </c>
      <c r="G419" t="s">
        <v>508</v>
      </c>
      <c r="H419" t="s">
        <v>509</v>
      </c>
      <c r="I419" t="s">
        <v>510</v>
      </c>
      <c r="J419" t="s">
        <v>511</v>
      </c>
      <c r="K419" t="s">
        <v>531</v>
      </c>
      <c r="L419" t="s">
        <v>532</v>
      </c>
      <c r="M419" t="s">
        <v>533</v>
      </c>
      <c r="N419" t="s">
        <v>45</v>
      </c>
      <c r="O419" t="s">
        <v>46</v>
      </c>
      <c r="P419" t="s">
        <v>47</v>
      </c>
      <c r="Q419" t="s">
        <v>1197</v>
      </c>
    </row>
    <row r="420" spans="1:17" ht="15" customHeight="1">
      <c r="A420" t="s">
        <v>1235</v>
      </c>
      <c r="B420" t="s">
        <v>1196</v>
      </c>
      <c r="C420" t="s">
        <v>34</v>
      </c>
      <c r="D420" t="s">
        <v>35</v>
      </c>
      <c r="E420" t="s">
        <v>36</v>
      </c>
      <c r="F420" t="s">
        <v>37</v>
      </c>
      <c r="G420" t="s">
        <v>38</v>
      </c>
      <c r="H420" t="s">
        <v>39</v>
      </c>
      <c r="I420" t="s">
        <v>40</v>
      </c>
      <c r="J420" t="s">
        <v>41</v>
      </c>
      <c r="K420" t="s">
        <v>535</v>
      </c>
      <c r="L420" t="s">
        <v>536</v>
      </c>
      <c r="M420" t="s">
        <v>537</v>
      </c>
      <c r="N420" t="s">
        <v>361</v>
      </c>
      <c r="O420" t="s">
        <v>362</v>
      </c>
      <c r="P420" t="s">
        <v>124</v>
      </c>
      <c r="Q420" t="s">
        <v>48</v>
      </c>
    </row>
    <row r="421" spans="1:17" ht="15" customHeight="1">
      <c r="A421" t="s">
        <v>1236</v>
      </c>
      <c r="B421" t="s">
        <v>1196</v>
      </c>
      <c r="C421" t="s">
        <v>19</v>
      </c>
      <c r="D421" t="s">
        <v>1237</v>
      </c>
      <c r="E421" t="s">
        <v>1238</v>
      </c>
      <c r="F421" t="s">
        <v>22</v>
      </c>
      <c r="G421" t="s">
        <v>1239</v>
      </c>
      <c r="H421" t="s">
        <v>1240</v>
      </c>
      <c r="I421" t="s">
        <v>1238</v>
      </c>
      <c r="J421" t="s">
        <v>1241</v>
      </c>
      <c r="K421" t="s">
        <v>57</v>
      </c>
      <c r="L421" t="s">
        <v>58</v>
      </c>
      <c r="M421" t="s">
        <v>59</v>
      </c>
      <c r="N421" t="s">
        <v>60</v>
      </c>
      <c r="O421" t="s">
        <v>61</v>
      </c>
      <c r="P421" t="s">
        <v>55</v>
      </c>
      <c r="Q421" t="s">
        <v>1242</v>
      </c>
    </row>
    <row r="422" spans="1:17" ht="15" customHeight="1">
      <c r="A422" t="s">
        <v>1243</v>
      </c>
      <c r="B422" t="s">
        <v>1196</v>
      </c>
      <c r="C422" t="s">
        <v>34</v>
      </c>
      <c r="D422" t="s">
        <v>35</v>
      </c>
      <c r="E422" t="s">
        <v>36</v>
      </c>
      <c r="F422" t="s">
        <v>37</v>
      </c>
      <c r="G422" t="s">
        <v>38</v>
      </c>
      <c r="H422" t="s">
        <v>39</v>
      </c>
      <c r="I422" t="s">
        <v>40</v>
      </c>
      <c r="J422" t="s">
        <v>41</v>
      </c>
      <c r="K422" t="s">
        <v>57</v>
      </c>
      <c r="L422" t="s">
        <v>58</v>
      </c>
      <c r="M422" t="s">
        <v>59</v>
      </c>
      <c r="N422" t="s">
        <v>60</v>
      </c>
      <c r="O422" t="s">
        <v>61</v>
      </c>
      <c r="P422" t="s">
        <v>55</v>
      </c>
      <c r="Q422" t="s">
        <v>48</v>
      </c>
    </row>
    <row r="423" spans="1:17" ht="15" customHeight="1">
      <c r="A423" t="s">
        <v>1244</v>
      </c>
      <c r="B423" t="s">
        <v>1196</v>
      </c>
      <c r="C423" t="s">
        <v>34</v>
      </c>
      <c r="D423" t="s">
        <v>35</v>
      </c>
      <c r="E423" t="s">
        <v>36</v>
      </c>
      <c r="F423" t="s">
        <v>37</v>
      </c>
      <c r="G423" t="s">
        <v>38</v>
      </c>
      <c r="H423" t="s">
        <v>39</v>
      </c>
      <c r="I423" t="s">
        <v>40</v>
      </c>
      <c r="J423" t="s">
        <v>41</v>
      </c>
      <c r="K423" t="s">
        <v>63</v>
      </c>
      <c r="L423" t="s">
        <v>64</v>
      </c>
      <c r="M423" t="s">
        <v>65</v>
      </c>
      <c r="N423" t="s">
        <v>53</v>
      </c>
      <c r="O423" t="s">
        <v>54</v>
      </c>
      <c r="P423" t="s">
        <v>55</v>
      </c>
      <c r="Q423" t="s">
        <v>48</v>
      </c>
    </row>
    <row r="424" spans="1:17" ht="15" customHeight="1">
      <c r="A424" t="s">
        <v>1245</v>
      </c>
      <c r="B424" t="s">
        <v>1196</v>
      </c>
      <c r="C424" t="s">
        <v>19</v>
      </c>
      <c r="D424" t="s">
        <v>20</v>
      </c>
      <c r="E424" t="s">
        <v>21</v>
      </c>
      <c r="F424" t="s">
        <v>22</v>
      </c>
      <c r="G424" t="s">
        <v>23</v>
      </c>
      <c r="H424" t="s">
        <v>24</v>
      </c>
      <c r="I424" t="s">
        <v>20</v>
      </c>
      <c r="J424" t="s">
        <v>25</v>
      </c>
      <c r="K424" t="s">
        <v>560</v>
      </c>
      <c r="L424" t="s">
        <v>561</v>
      </c>
      <c r="M424" t="s">
        <v>562</v>
      </c>
      <c r="N424" t="s">
        <v>29</v>
      </c>
      <c r="O424" t="s">
        <v>30</v>
      </c>
      <c r="P424" t="s">
        <v>31</v>
      </c>
      <c r="Q424" t="s">
        <v>1200</v>
      </c>
    </row>
    <row r="425" spans="1:17" ht="15" customHeight="1">
      <c r="A425" t="s">
        <v>1246</v>
      </c>
      <c r="B425" t="s">
        <v>1196</v>
      </c>
      <c r="C425" t="s">
        <v>818</v>
      </c>
      <c r="D425" t="s">
        <v>819</v>
      </c>
      <c r="E425" t="s">
        <v>820</v>
      </c>
      <c r="F425" t="s">
        <v>821</v>
      </c>
      <c r="G425" t="s">
        <v>822</v>
      </c>
      <c r="H425" t="s">
        <v>823</v>
      </c>
      <c r="I425" t="s">
        <v>820</v>
      </c>
      <c r="J425" t="s">
        <v>824</v>
      </c>
      <c r="K425" t="s">
        <v>560</v>
      </c>
      <c r="L425" t="s">
        <v>561</v>
      </c>
      <c r="M425" t="s">
        <v>562</v>
      </c>
      <c r="N425" t="s">
        <v>29</v>
      </c>
      <c r="O425" t="s">
        <v>30</v>
      </c>
      <c r="P425" t="s">
        <v>31</v>
      </c>
      <c r="Q425" t="s">
        <v>1247</v>
      </c>
    </row>
    <row r="426" spans="1:17" ht="15" customHeight="1">
      <c r="A426" t="s">
        <v>1248</v>
      </c>
      <c r="B426" t="s">
        <v>1196</v>
      </c>
      <c r="C426" t="s">
        <v>34</v>
      </c>
      <c r="D426" t="s">
        <v>35</v>
      </c>
      <c r="E426" t="s">
        <v>36</v>
      </c>
      <c r="F426" t="s">
        <v>37</v>
      </c>
      <c r="G426" t="s">
        <v>38</v>
      </c>
      <c r="H426" t="s">
        <v>39</v>
      </c>
      <c r="I426" t="s">
        <v>40</v>
      </c>
      <c r="J426" t="s">
        <v>41</v>
      </c>
      <c r="K426" t="s">
        <v>560</v>
      </c>
      <c r="L426" t="s">
        <v>561</v>
      </c>
      <c r="M426" t="s">
        <v>562</v>
      </c>
      <c r="N426" t="s">
        <v>29</v>
      </c>
      <c r="O426" t="s">
        <v>30</v>
      </c>
      <c r="P426" t="s">
        <v>31</v>
      </c>
      <c r="Q426" t="s">
        <v>48</v>
      </c>
    </row>
    <row r="427" spans="1:17" ht="15" customHeight="1">
      <c r="A427" t="s">
        <v>1249</v>
      </c>
      <c r="B427" t="s">
        <v>1196</v>
      </c>
      <c r="C427" t="s">
        <v>34</v>
      </c>
      <c r="D427" t="s">
        <v>35</v>
      </c>
      <c r="E427" t="s">
        <v>36</v>
      </c>
      <c r="F427" t="s">
        <v>37</v>
      </c>
      <c r="G427" t="s">
        <v>38</v>
      </c>
      <c r="H427" t="s">
        <v>39</v>
      </c>
      <c r="I427" t="s">
        <v>40</v>
      </c>
      <c r="J427" t="s">
        <v>41</v>
      </c>
      <c r="K427" t="s">
        <v>67</v>
      </c>
      <c r="L427" t="s">
        <v>68</v>
      </c>
      <c r="M427" t="s">
        <v>69</v>
      </c>
      <c r="N427" t="s">
        <v>60</v>
      </c>
      <c r="O427" t="s">
        <v>61</v>
      </c>
      <c r="P427" t="s">
        <v>55</v>
      </c>
      <c r="Q427" t="s">
        <v>48</v>
      </c>
    </row>
    <row r="428" spans="1:17" ht="15" customHeight="1">
      <c r="A428" t="s">
        <v>1250</v>
      </c>
      <c r="B428" t="s">
        <v>1196</v>
      </c>
      <c r="C428" t="s">
        <v>34</v>
      </c>
      <c r="D428" t="s">
        <v>35</v>
      </c>
      <c r="E428" t="s">
        <v>36</v>
      </c>
      <c r="F428" t="s">
        <v>37</v>
      </c>
      <c r="G428" t="s">
        <v>38</v>
      </c>
      <c r="H428" t="s">
        <v>39</v>
      </c>
      <c r="I428" t="s">
        <v>40</v>
      </c>
      <c r="J428" t="s">
        <v>41</v>
      </c>
      <c r="K428" t="s">
        <v>567</v>
      </c>
      <c r="L428" t="s">
        <v>568</v>
      </c>
      <c r="M428" t="s">
        <v>569</v>
      </c>
      <c r="N428" t="s">
        <v>29</v>
      </c>
      <c r="O428" t="s">
        <v>30</v>
      </c>
      <c r="P428" t="s">
        <v>31</v>
      </c>
      <c r="Q428" t="s">
        <v>48</v>
      </c>
    </row>
    <row r="429" spans="1:17" ht="15" customHeight="1">
      <c r="A429" t="s">
        <v>1251</v>
      </c>
      <c r="B429" t="s">
        <v>1196</v>
      </c>
      <c r="C429" t="s">
        <v>34</v>
      </c>
      <c r="D429" t="s">
        <v>35</v>
      </c>
      <c r="E429" t="s">
        <v>36</v>
      </c>
      <c r="F429" t="s">
        <v>37</v>
      </c>
      <c r="G429" t="s">
        <v>38</v>
      </c>
      <c r="H429" t="s">
        <v>39</v>
      </c>
      <c r="I429" t="s">
        <v>40</v>
      </c>
      <c r="J429" t="s">
        <v>41</v>
      </c>
      <c r="K429" t="s">
        <v>571</v>
      </c>
      <c r="L429" t="s">
        <v>572</v>
      </c>
      <c r="M429" t="s">
        <v>573</v>
      </c>
      <c r="N429" t="s">
        <v>45</v>
      </c>
      <c r="O429" t="s">
        <v>46</v>
      </c>
      <c r="Q429" t="s">
        <v>48</v>
      </c>
    </row>
    <row r="430" spans="1:17" ht="15" customHeight="1">
      <c r="A430" t="s">
        <v>1252</v>
      </c>
      <c r="B430" t="s">
        <v>1196</v>
      </c>
      <c r="C430" t="s">
        <v>34</v>
      </c>
      <c r="D430" t="s">
        <v>35</v>
      </c>
      <c r="E430" t="s">
        <v>36</v>
      </c>
      <c r="F430" t="s">
        <v>37</v>
      </c>
      <c r="G430" t="s">
        <v>38</v>
      </c>
      <c r="H430" t="s">
        <v>39</v>
      </c>
      <c r="I430" t="s">
        <v>40</v>
      </c>
      <c r="J430" t="s">
        <v>41</v>
      </c>
      <c r="K430" t="s">
        <v>71</v>
      </c>
      <c r="L430" t="s">
        <v>72</v>
      </c>
      <c r="M430" t="s">
        <v>73</v>
      </c>
      <c r="N430" t="s">
        <v>29</v>
      </c>
      <c r="O430" t="s">
        <v>30</v>
      </c>
      <c r="P430" t="s">
        <v>31</v>
      </c>
      <c r="Q430" t="s">
        <v>48</v>
      </c>
    </row>
    <row r="431" spans="1:17" ht="15" customHeight="1">
      <c r="A431" t="s">
        <v>1253</v>
      </c>
      <c r="B431" t="s">
        <v>1196</v>
      </c>
      <c r="C431" t="s">
        <v>19</v>
      </c>
      <c r="D431" t="s">
        <v>20</v>
      </c>
      <c r="E431" t="s">
        <v>21</v>
      </c>
      <c r="F431" t="s">
        <v>22</v>
      </c>
      <c r="G431" t="s">
        <v>23</v>
      </c>
      <c r="H431" t="s">
        <v>24</v>
      </c>
      <c r="I431" t="s">
        <v>20</v>
      </c>
      <c r="J431" t="s">
        <v>25</v>
      </c>
      <c r="K431" t="s">
        <v>75</v>
      </c>
      <c r="L431" t="s">
        <v>76</v>
      </c>
      <c r="M431" t="s">
        <v>77</v>
      </c>
      <c r="N431" t="s">
        <v>53</v>
      </c>
      <c r="O431" t="s">
        <v>78</v>
      </c>
      <c r="P431" t="s">
        <v>79</v>
      </c>
      <c r="Q431" t="s">
        <v>1200</v>
      </c>
    </row>
    <row r="432" spans="1:17" ht="15" customHeight="1">
      <c r="A432" t="s">
        <v>1254</v>
      </c>
      <c r="B432" t="s">
        <v>1196</v>
      </c>
      <c r="C432" t="s">
        <v>99</v>
      </c>
      <c r="D432" t="s">
        <v>506</v>
      </c>
      <c r="E432" t="s">
        <v>507</v>
      </c>
      <c r="F432" t="s">
        <v>102</v>
      </c>
      <c r="G432" t="s">
        <v>508</v>
      </c>
      <c r="H432" t="s">
        <v>509</v>
      </c>
      <c r="I432" t="s">
        <v>510</v>
      </c>
      <c r="J432" t="s">
        <v>511</v>
      </c>
      <c r="K432" t="s">
        <v>75</v>
      </c>
      <c r="L432" t="s">
        <v>76</v>
      </c>
      <c r="M432" t="s">
        <v>77</v>
      </c>
      <c r="N432" t="s">
        <v>53</v>
      </c>
      <c r="O432" t="s">
        <v>78</v>
      </c>
      <c r="P432" t="s">
        <v>79</v>
      </c>
      <c r="Q432" t="s">
        <v>1255</v>
      </c>
    </row>
    <row r="433" spans="1:17" ht="15" customHeight="1">
      <c r="A433" t="s">
        <v>1256</v>
      </c>
      <c r="B433" t="s">
        <v>1196</v>
      </c>
      <c r="C433" t="s">
        <v>585</v>
      </c>
      <c r="D433" t="s">
        <v>586</v>
      </c>
      <c r="E433" t="s">
        <v>587</v>
      </c>
      <c r="F433" t="s">
        <v>588</v>
      </c>
      <c r="G433" t="s">
        <v>589</v>
      </c>
      <c r="H433" t="s">
        <v>590</v>
      </c>
      <c r="I433" t="s">
        <v>591</v>
      </c>
      <c r="K433" t="s">
        <v>75</v>
      </c>
      <c r="L433" t="s">
        <v>76</v>
      </c>
      <c r="M433" t="s">
        <v>77</v>
      </c>
      <c r="N433" t="s">
        <v>53</v>
      </c>
      <c r="O433" t="s">
        <v>78</v>
      </c>
      <c r="P433" t="s">
        <v>79</v>
      </c>
      <c r="Q433" t="s">
        <v>1257</v>
      </c>
    </row>
    <row r="434" spans="1:17" ht="15" customHeight="1">
      <c r="A434" t="s">
        <v>1258</v>
      </c>
      <c r="B434" t="s">
        <v>1196</v>
      </c>
      <c r="C434" t="s">
        <v>34</v>
      </c>
      <c r="D434" t="s">
        <v>35</v>
      </c>
      <c r="E434" t="s">
        <v>36</v>
      </c>
      <c r="F434" t="s">
        <v>37</v>
      </c>
      <c r="G434" t="s">
        <v>38</v>
      </c>
      <c r="H434" t="s">
        <v>39</v>
      </c>
      <c r="I434" t="s">
        <v>40</v>
      </c>
      <c r="J434" t="s">
        <v>41</v>
      </c>
      <c r="K434" t="s">
        <v>75</v>
      </c>
      <c r="L434" t="s">
        <v>76</v>
      </c>
      <c r="M434" t="s">
        <v>77</v>
      </c>
      <c r="N434" t="s">
        <v>53</v>
      </c>
      <c r="O434" t="s">
        <v>78</v>
      </c>
      <c r="P434" t="s">
        <v>79</v>
      </c>
      <c r="Q434" t="s">
        <v>48</v>
      </c>
    </row>
    <row r="435" spans="1:17" ht="15" customHeight="1">
      <c r="A435" t="s">
        <v>1259</v>
      </c>
      <c r="B435" t="s">
        <v>1196</v>
      </c>
      <c r="C435" t="s">
        <v>34</v>
      </c>
      <c r="D435" t="s">
        <v>35</v>
      </c>
      <c r="E435" t="s">
        <v>36</v>
      </c>
      <c r="F435" t="s">
        <v>37</v>
      </c>
      <c r="G435" t="s">
        <v>38</v>
      </c>
      <c r="H435" t="s">
        <v>39</v>
      </c>
      <c r="I435" t="s">
        <v>40</v>
      </c>
      <c r="J435" t="s">
        <v>41</v>
      </c>
      <c r="K435" t="s">
        <v>81</v>
      </c>
      <c r="L435" t="s">
        <v>82</v>
      </c>
      <c r="M435" t="s">
        <v>83</v>
      </c>
      <c r="N435" t="s">
        <v>60</v>
      </c>
      <c r="O435" t="s">
        <v>84</v>
      </c>
      <c r="P435" t="s">
        <v>55</v>
      </c>
      <c r="Q435" t="s">
        <v>48</v>
      </c>
    </row>
    <row r="436" spans="1:17" ht="15" customHeight="1">
      <c r="A436" t="s">
        <v>1260</v>
      </c>
      <c r="B436" t="s">
        <v>1196</v>
      </c>
      <c r="C436" t="s">
        <v>99</v>
      </c>
      <c r="D436" t="s">
        <v>506</v>
      </c>
      <c r="E436" t="s">
        <v>507</v>
      </c>
      <c r="F436" t="s">
        <v>102</v>
      </c>
      <c r="G436" t="s">
        <v>508</v>
      </c>
      <c r="H436" t="s">
        <v>509</v>
      </c>
      <c r="I436" t="s">
        <v>510</v>
      </c>
      <c r="J436" t="s">
        <v>511</v>
      </c>
      <c r="K436" t="s">
        <v>596</v>
      </c>
      <c r="L436" t="s">
        <v>597</v>
      </c>
      <c r="M436" t="s">
        <v>598</v>
      </c>
      <c r="N436" t="s">
        <v>45</v>
      </c>
      <c r="O436" t="s">
        <v>46</v>
      </c>
      <c r="P436" t="s">
        <v>47</v>
      </c>
      <c r="Q436" t="s">
        <v>1197</v>
      </c>
    </row>
    <row r="437" spans="1:17" ht="15" customHeight="1">
      <c r="A437" t="s">
        <v>1261</v>
      </c>
      <c r="B437" t="s">
        <v>1196</v>
      </c>
      <c r="C437" t="s">
        <v>34</v>
      </c>
      <c r="D437" t="s">
        <v>35</v>
      </c>
      <c r="E437" t="s">
        <v>36</v>
      </c>
      <c r="F437" t="s">
        <v>37</v>
      </c>
      <c r="G437" t="s">
        <v>38</v>
      </c>
      <c r="H437" t="s">
        <v>39</v>
      </c>
      <c r="I437" t="s">
        <v>40</v>
      </c>
      <c r="J437" t="s">
        <v>41</v>
      </c>
      <c r="K437" t="s">
        <v>596</v>
      </c>
      <c r="L437" t="s">
        <v>597</v>
      </c>
      <c r="M437" t="s">
        <v>598</v>
      </c>
      <c r="N437" t="s">
        <v>45</v>
      </c>
      <c r="O437" t="s">
        <v>46</v>
      </c>
      <c r="P437" t="s">
        <v>47</v>
      </c>
      <c r="Q437" t="s">
        <v>48</v>
      </c>
    </row>
    <row r="438" spans="1:17" ht="15" customHeight="1">
      <c r="A438" t="s">
        <v>1262</v>
      </c>
      <c r="B438" t="s">
        <v>1196</v>
      </c>
      <c r="C438" t="s">
        <v>34</v>
      </c>
      <c r="D438" t="s">
        <v>35</v>
      </c>
      <c r="E438" t="s">
        <v>36</v>
      </c>
      <c r="F438" t="s">
        <v>37</v>
      </c>
      <c r="G438" t="s">
        <v>38</v>
      </c>
      <c r="H438" t="s">
        <v>39</v>
      </c>
      <c r="I438" t="s">
        <v>40</v>
      </c>
      <c r="J438" t="s">
        <v>41</v>
      </c>
      <c r="K438" t="s">
        <v>86</v>
      </c>
      <c r="L438" t="s">
        <v>87</v>
      </c>
      <c r="M438" t="s">
        <v>88</v>
      </c>
      <c r="N438" t="s">
        <v>60</v>
      </c>
      <c r="O438" t="s">
        <v>89</v>
      </c>
      <c r="P438" t="s">
        <v>55</v>
      </c>
      <c r="Q438" t="s">
        <v>48</v>
      </c>
    </row>
    <row r="439" spans="1:17" ht="15" customHeight="1">
      <c r="A439" t="s">
        <v>1263</v>
      </c>
      <c r="B439" t="s">
        <v>1196</v>
      </c>
      <c r="C439" t="s">
        <v>99</v>
      </c>
      <c r="D439" t="s">
        <v>506</v>
      </c>
      <c r="E439" t="s">
        <v>507</v>
      </c>
      <c r="F439" t="s">
        <v>102</v>
      </c>
      <c r="G439" t="s">
        <v>508</v>
      </c>
      <c r="H439" t="s">
        <v>509</v>
      </c>
      <c r="I439" t="s">
        <v>510</v>
      </c>
      <c r="J439" t="s">
        <v>511</v>
      </c>
      <c r="K439" t="s">
        <v>602</v>
      </c>
      <c r="L439" t="s">
        <v>603</v>
      </c>
      <c r="M439" t="s">
        <v>604</v>
      </c>
      <c r="N439" t="s">
        <v>45</v>
      </c>
      <c r="O439" t="s">
        <v>46</v>
      </c>
      <c r="Q439" t="s">
        <v>1197</v>
      </c>
    </row>
    <row r="440" spans="1:17" ht="15" customHeight="1">
      <c r="A440" t="s">
        <v>1264</v>
      </c>
      <c r="B440" t="s">
        <v>1196</v>
      </c>
      <c r="C440" t="s">
        <v>34</v>
      </c>
      <c r="D440" t="s">
        <v>35</v>
      </c>
      <c r="E440" t="s">
        <v>36</v>
      </c>
      <c r="F440" t="s">
        <v>37</v>
      </c>
      <c r="G440" t="s">
        <v>38</v>
      </c>
      <c r="H440" t="s">
        <v>39</v>
      </c>
      <c r="I440" t="s">
        <v>40</v>
      </c>
      <c r="J440" t="s">
        <v>41</v>
      </c>
      <c r="K440" t="s">
        <v>602</v>
      </c>
      <c r="L440" t="s">
        <v>603</v>
      </c>
      <c r="M440" t="s">
        <v>604</v>
      </c>
      <c r="N440" t="s">
        <v>45</v>
      </c>
      <c r="O440" t="s">
        <v>46</v>
      </c>
      <c r="Q440" t="s">
        <v>48</v>
      </c>
    </row>
    <row r="441" spans="1:17" ht="15" customHeight="1">
      <c r="A441" t="s">
        <v>1265</v>
      </c>
      <c r="B441" t="s">
        <v>1196</v>
      </c>
      <c r="C441" t="s">
        <v>99</v>
      </c>
      <c r="D441" t="s">
        <v>506</v>
      </c>
      <c r="E441" t="s">
        <v>507</v>
      </c>
      <c r="F441" t="s">
        <v>102</v>
      </c>
      <c r="G441" t="s">
        <v>508</v>
      </c>
      <c r="H441" t="s">
        <v>509</v>
      </c>
      <c r="I441" t="s">
        <v>510</v>
      </c>
      <c r="J441" t="s">
        <v>511</v>
      </c>
      <c r="K441" t="s">
        <v>95</v>
      </c>
      <c r="L441" t="s">
        <v>96</v>
      </c>
      <c r="M441" t="s">
        <v>97</v>
      </c>
      <c r="N441" t="s">
        <v>45</v>
      </c>
      <c r="O441" t="s">
        <v>46</v>
      </c>
      <c r="P441" t="s">
        <v>47</v>
      </c>
      <c r="Q441" t="s">
        <v>1197</v>
      </c>
    </row>
    <row r="442" spans="1:17" ht="15" customHeight="1">
      <c r="A442" t="s">
        <v>1266</v>
      </c>
      <c r="B442" t="s">
        <v>1196</v>
      </c>
      <c r="C442" t="s">
        <v>34</v>
      </c>
      <c r="D442" t="s">
        <v>35</v>
      </c>
      <c r="E442" t="s">
        <v>36</v>
      </c>
      <c r="F442" t="s">
        <v>37</v>
      </c>
      <c r="G442" t="s">
        <v>38</v>
      </c>
      <c r="H442" t="s">
        <v>39</v>
      </c>
      <c r="I442" t="s">
        <v>40</v>
      </c>
      <c r="J442" t="s">
        <v>41</v>
      </c>
      <c r="K442" t="s">
        <v>95</v>
      </c>
      <c r="L442" t="s">
        <v>96</v>
      </c>
      <c r="M442" t="s">
        <v>97</v>
      </c>
      <c r="N442" t="s">
        <v>45</v>
      </c>
      <c r="O442" t="s">
        <v>46</v>
      </c>
      <c r="P442" t="s">
        <v>47</v>
      </c>
      <c r="Q442" t="s">
        <v>48</v>
      </c>
    </row>
    <row r="443" spans="1:17" ht="15" customHeight="1">
      <c r="A443" t="s">
        <v>1267</v>
      </c>
      <c r="B443" t="s">
        <v>1196</v>
      </c>
      <c r="C443" t="s">
        <v>99</v>
      </c>
      <c r="D443" t="s">
        <v>506</v>
      </c>
      <c r="E443" t="s">
        <v>507</v>
      </c>
      <c r="F443" t="s">
        <v>102</v>
      </c>
      <c r="G443" t="s">
        <v>508</v>
      </c>
      <c r="H443" t="s">
        <v>509</v>
      </c>
      <c r="I443" t="s">
        <v>510</v>
      </c>
      <c r="J443" t="s">
        <v>511</v>
      </c>
      <c r="K443" t="s">
        <v>1268</v>
      </c>
      <c r="L443" t="s">
        <v>1269</v>
      </c>
      <c r="M443" t="s">
        <v>1270</v>
      </c>
      <c r="N443" t="s">
        <v>45</v>
      </c>
      <c r="O443" t="s">
        <v>486</v>
      </c>
      <c r="Q443" t="s">
        <v>1197</v>
      </c>
    </row>
    <row r="444" spans="1:17" ht="15" customHeight="1">
      <c r="A444" t="s">
        <v>1271</v>
      </c>
      <c r="B444" t="s">
        <v>1196</v>
      </c>
      <c r="C444" t="s">
        <v>34</v>
      </c>
      <c r="D444" t="s">
        <v>35</v>
      </c>
      <c r="E444" t="s">
        <v>36</v>
      </c>
      <c r="F444" t="s">
        <v>37</v>
      </c>
      <c r="G444" t="s">
        <v>38</v>
      </c>
      <c r="H444" t="s">
        <v>39</v>
      </c>
      <c r="I444" t="s">
        <v>40</v>
      </c>
      <c r="J444" t="s">
        <v>41</v>
      </c>
      <c r="K444" t="s">
        <v>1268</v>
      </c>
      <c r="L444" t="s">
        <v>1269</v>
      </c>
      <c r="M444" t="s">
        <v>1270</v>
      </c>
      <c r="N444" t="s">
        <v>45</v>
      </c>
      <c r="O444" t="s">
        <v>486</v>
      </c>
      <c r="Q444" t="s">
        <v>48</v>
      </c>
    </row>
    <row r="445" spans="1:17" ht="15" customHeight="1">
      <c r="A445" t="s">
        <v>1272</v>
      </c>
      <c r="B445" t="s">
        <v>1196</v>
      </c>
      <c r="C445" t="s">
        <v>99</v>
      </c>
      <c r="D445" t="s">
        <v>263</v>
      </c>
      <c r="E445" t="s">
        <v>1221</v>
      </c>
      <c r="F445" t="s">
        <v>102</v>
      </c>
      <c r="G445" t="s">
        <v>265</v>
      </c>
      <c r="H445" t="s">
        <v>1222</v>
      </c>
      <c r="I445" t="s">
        <v>1223</v>
      </c>
      <c r="J445" t="s">
        <v>1224</v>
      </c>
      <c r="K445" t="s">
        <v>106</v>
      </c>
      <c r="L445" t="s">
        <v>107</v>
      </c>
      <c r="M445" t="s">
        <v>108</v>
      </c>
      <c r="N445" t="s">
        <v>45</v>
      </c>
      <c r="O445" t="s">
        <v>46</v>
      </c>
      <c r="P445" t="s">
        <v>47</v>
      </c>
      <c r="Q445" t="s">
        <v>1225</v>
      </c>
    </row>
    <row r="446" spans="1:17" ht="15" customHeight="1">
      <c r="A446" t="s">
        <v>1273</v>
      </c>
      <c r="B446" t="s">
        <v>1196</v>
      </c>
      <c r="C446" t="s">
        <v>99</v>
      </c>
      <c r="D446" t="s">
        <v>506</v>
      </c>
      <c r="E446" t="s">
        <v>507</v>
      </c>
      <c r="F446" t="s">
        <v>102</v>
      </c>
      <c r="G446" t="s">
        <v>508</v>
      </c>
      <c r="H446" t="s">
        <v>509</v>
      </c>
      <c r="I446" t="s">
        <v>510</v>
      </c>
      <c r="J446" t="s">
        <v>511</v>
      </c>
      <c r="K446" t="s">
        <v>106</v>
      </c>
      <c r="L446" t="s">
        <v>107</v>
      </c>
      <c r="M446" t="s">
        <v>108</v>
      </c>
      <c r="N446" t="s">
        <v>45</v>
      </c>
      <c r="O446" t="s">
        <v>46</v>
      </c>
      <c r="P446" t="s">
        <v>47</v>
      </c>
      <c r="Q446" t="s">
        <v>1274</v>
      </c>
    </row>
    <row r="447" spans="1:17" ht="15" customHeight="1">
      <c r="A447" t="s">
        <v>1275</v>
      </c>
      <c r="B447" t="s">
        <v>1196</v>
      </c>
      <c r="C447" t="s">
        <v>34</v>
      </c>
      <c r="D447" t="s">
        <v>35</v>
      </c>
      <c r="E447" t="s">
        <v>36</v>
      </c>
      <c r="F447" t="s">
        <v>37</v>
      </c>
      <c r="G447" t="s">
        <v>38</v>
      </c>
      <c r="H447" t="s">
        <v>39</v>
      </c>
      <c r="I447" t="s">
        <v>40</v>
      </c>
      <c r="J447" t="s">
        <v>41</v>
      </c>
      <c r="K447" t="s">
        <v>106</v>
      </c>
      <c r="L447" t="s">
        <v>107</v>
      </c>
      <c r="M447" t="s">
        <v>108</v>
      </c>
      <c r="N447" t="s">
        <v>45</v>
      </c>
      <c r="O447" t="s">
        <v>46</v>
      </c>
      <c r="P447" t="s">
        <v>47</v>
      </c>
      <c r="Q447" t="s">
        <v>48</v>
      </c>
    </row>
    <row r="448" spans="1:17" ht="15" customHeight="1">
      <c r="A448" t="s">
        <v>1276</v>
      </c>
      <c r="B448" t="s">
        <v>1196</v>
      </c>
      <c r="C448" t="s">
        <v>99</v>
      </c>
      <c r="D448" t="s">
        <v>263</v>
      </c>
      <c r="E448" t="s">
        <v>1221</v>
      </c>
      <c r="F448" t="s">
        <v>102</v>
      </c>
      <c r="G448" t="s">
        <v>265</v>
      </c>
      <c r="H448" t="s">
        <v>1222</v>
      </c>
      <c r="I448" t="s">
        <v>1223</v>
      </c>
      <c r="J448" t="s">
        <v>1224</v>
      </c>
      <c r="K448" t="s">
        <v>112</v>
      </c>
      <c r="L448" t="s">
        <v>113</v>
      </c>
      <c r="M448" t="s">
        <v>114</v>
      </c>
      <c r="N448" t="s">
        <v>45</v>
      </c>
      <c r="O448" t="s">
        <v>46</v>
      </c>
      <c r="P448" t="s">
        <v>47</v>
      </c>
      <c r="Q448" t="s">
        <v>1225</v>
      </c>
    </row>
    <row r="449" spans="1:17" ht="15" customHeight="1">
      <c r="A449" t="s">
        <v>1277</v>
      </c>
      <c r="B449" t="s">
        <v>1196</v>
      </c>
      <c r="C449" t="s">
        <v>99</v>
      </c>
      <c r="D449" t="s">
        <v>506</v>
      </c>
      <c r="E449" t="s">
        <v>507</v>
      </c>
      <c r="F449" t="s">
        <v>102</v>
      </c>
      <c r="G449" t="s">
        <v>508</v>
      </c>
      <c r="H449" t="s">
        <v>509</v>
      </c>
      <c r="I449" t="s">
        <v>510</v>
      </c>
      <c r="J449" t="s">
        <v>511</v>
      </c>
      <c r="K449" t="s">
        <v>112</v>
      </c>
      <c r="L449" t="s">
        <v>113</v>
      </c>
      <c r="M449" t="s">
        <v>114</v>
      </c>
      <c r="N449" t="s">
        <v>45</v>
      </c>
      <c r="O449" t="s">
        <v>46</v>
      </c>
      <c r="P449" t="s">
        <v>47</v>
      </c>
      <c r="Q449" t="s">
        <v>1227</v>
      </c>
    </row>
    <row r="450" spans="1:17" ht="15" customHeight="1">
      <c r="A450" t="s">
        <v>1278</v>
      </c>
      <c r="B450" t="s">
        <v>1196</v>
      </c>
      <c r="C450" t="s">
        <v>134</v>
      </c>
      <c r="D450" t="s">
        <v>539</v>
      </c>
      <c r="E450" t="s">
        <v>539</v>
      </c>
      <c r="F450" t="s">
        <v>137</v>
      </c>
      <c r="G450" t="s">
        <v>540</v>
      </c>
      <c r="H450" t="s">
        <v>541</v>
      </c>
      <c r="I450" t="s">
        <v>539</v>
      </c>
      <c r="J450" t="s">
        <v>542</v>
      </c>
      <c r="K450" t="s">
        <v>112</v>
      </c>
      <c r="L450" t="s">
        <v>113</v>
      </c>
      <c r="M450" t="s">
        <v>114</v>
      </c>
      <c r="N450" t="s">
        <v>45</v>
      </c>
      <c r="O450" t="s">
        <v>46</v>
      </c>
      <c r="P450" t="s">
        <v>47</v>
      </c>
      <c r="Q450" t="s">
        <v>1279</v>
      </c>
    </row>
    <row r="451" spans="1:17" ht="15" customHeight="1">
      <c r="A451" t="s">
        <v>1280</v>
      </c>
      <c r="B451" t="s">
        <v>1196</v>
      </c>
      <c r="C451" t="s">
        <v>34</v>
      </c>
      <c r="D451" t="s">
        <v>35</v>
      </c>
      <c r="E451" t="s">
        <v>36</v>
      </c>
      <c r="F451" t="s">
        <v>37</v>
      </c>
      <c r="G451" t="s">
        <v>38</v>
      </c>
      <c r="H451" t="s">
        <v>39</v>
      </c>
      <c r="I451" t="s">
        <v>40</v>
      </c>
      <c r="J451" t="s">
        <v>41</v>
      </c>
      <c r="K451" t="s">
        <v>112</v>
      </c>
      <c r="L451" t="s">
        <v>113</v>
      </c>
      <c r="M451" t="s">
        <v>114</v>
      </c>
      <c r="N451" t="s">
        <v>45</v>
      </c>
      <c r="O451" t="s">
        <v>46</v>
      </c>
      <c r="P451" t="s">
        <v>47</v>
      </c>
      <c r="Q451" t="s">
        <v>48</v>
      </c>
    </row>
    <row r="452" spans="1:17" ht="15" customHeight="1">
      <c r="A452" t="s">
        <v>1281</v>
      </c>
      <c r="B452" t="s">
        <v>1196</v>
      </c>
      <c r="C452" t="s">
        <v>99</v>
      </c>
      <c r="D452" t="s">
        <v>506</v>
      </c>
      <c r="E452" t="s">
        <v>507</v>
      </c>
      <c r="F452" t="s">
        <v>102</v>
      </c>
      <c r="G452" t="s">
        <v>508</v>
      </c>
      <c r="H452" t="s">
        <v>509</v>
      </c>
      <c r="I452" t="s">
        <v>510</v>
      </c>
      <c r="J452" t="s">
        <v>511</v>
      </c>
      <c r="K452" t="s">
        <v>116</v>
      </c>
      <c r="L452" t="s">
        <v>117</v>
      </c>
      <c r="M452" t="s">
        <v>118</v>
      </c>
      <c r="N452" t="s">
        <v>45</v>
      </c>
      <c r="O452" t="s">
        <v>46</v>
      </c>
      <c r="P452" t="s">
        <v>47</v>
      </c>
      <c r="Q452" t="s">
        <v>1197</v>
      </c>
    </row>
    <row r="453" spans="1:17" ht="15" customHeight="1">
      <c r="A453" t="s">
        <v>1282</v>
      </c>
      <c r="B453" t="s">
        <v>1196</v>
      </c>
      <c r="C453" t="s">
        <v>34</v>
      </c>
      <c r="D453" t="s">
        <v>35</v>
      </c>
      <c r="E453" t="s">
        <v>36</v>
      </c>
      <c r="F453" t="s">
        <v>37</v>
      </c>
      <c r="G453" t="s">
        <v>38</v>
      </c>
      <c r="H453" t="s">
        <v>39</v>
      </c>
      <c r="I453" t="s">
        <v>40</v>
      </c>
      <c r="J453" t="s">
        <v>41</v>
      </c>
      <c r="K453" t="s">
        <v>116</v>
      </c>
      <c r="L453" t="s">
        <v>117</v>
      </c>
      <c r="M453" t="s">
        <v>118</v>
      </c>
      <c r="N453" t="s">
        <v>45</v>
      </c>
      <c r="O453" t="s">
        <v>46</v>
      </c>
      <c r="P453" t="s">
        <v>47</v>
      </c>
      <c r="Q453" t="s">
        <v>48</v>
      </c>
    </row>
    <row r="454" spans="1:17" ht="15" customHeight="1">
      <c r="A454" t="s">
        <v>1283</v>
      </c>
      <c r="B454" t="s">
        <v>1196</v>
      </c>
      <c r="C454" t="s">
        <v>34</v>
      </c>
      <c r="D454" t="s">
        <v>35</v>
      </c>
      <c r="E454" t="s">
        <v>36</v>
      </c>
      <c r="F454" t="s">
        <v>37</v>
      </c>
      <c r="G454" t="s">
        <v>38</v>
      </c>
      <c r="H454" t="s">
        <v>39</v>
      </c>
      <c r="I454" t="s">
        <v>40</v>
      </c>
      <c r="J454" t="s">
        <v>41</v>
      </c>
      <c r="K454" t="s">
        <v>120</v>
      </c>
      <c r="L454" t="s">
        <v>121</v>
      </c>
      <c r="M454" t="s">
        <v>122</v>
      </c>
      <c r="N454" t="s">
        <v>53</v>
      </c>
      <c r="O454" t="s">
        <v>123</v>
      </c>
      <c r="P454" t="s">
        <v>124</v>
      </c>
      <c r="Q454" t="s">
        <v>48</v>
      </c>
    </row>
    <row r="455" spans="1:17" ht="15" customHeight="1">
      <c r="A455" t="s">
        <v>1284</v>
      </c>
      <c r="B455" t="s">
        <v>1196</v>
      </c>
      <c r="C455" t="s">
        <v>34</v>
      </c>
      <c r="D455" t="s">
        <v>35</v>
      </c>
      <c r="E455" t="s">
        <v>36</v>
      </c>
      <c r="F455" t="s">
        <v>37</v>
      </c>
      <c r="G455" t="s">
        <v>38</v>
      </c>
      <c r="H455" t="s">
        <v>39</v>
      </c>
      <c r="I455" t="s">
        <v>40</v>
      </c>
      <c r="J455" t="s">
        <v>41</v>
      </c>
      <c r="K455" t="s">
        <v>1285</v>
      </c>
      <c r="L455" t="s">
        <v>1286</v>
      </c>
      <c r="M455" t="s">
        <v>1287</v>
      </c>
      <c r="N455" t="s">
        <v>53</v>
      </c>
      <c r="O455" t="s">
        <v>78</v>
      </c>
      <c r="P455" t="s">
        <v>79</v>
      </c>
      <c r="Q455" t="s">
        <v>48</v>
      </c>
    </row>
    <row r="456" spans="1:17" ht="15" customHeight="1">
      <c r="A456" t="s">
        <v>1288</v>
      </c>
      <c r="B456" t="s">
        <v>1196</v>
      </c>
      <c r="C456" t="s">
        <v>34</v>
      </c>
      <c r="D456" t="s">
        <v>35</v>
      </c>
      <c r="E456" t="s">
        <v>36</v>
      </c>
      <c r="F456" t="s">
        <v>37</v>
      </c>
      <c r="G456" t="s">
        <v>38</v>
      </c>
      <c r="H456" t="s">
        <v>39</v>
      </c>
      <c r="I456" t="s">
        <v>40</v>
      </c>
      <c r="J456" t="s">
        <v>41</v>
      </c>
      <c r="K456" t="s">
        <v>631</v>
      </c>
      <c r="L456" t="s">
        <v>632</v>
      </c>
      <c r="M456" t="s">
        <v>633</v>
      </c>
      <c r="N456" t="s">
        <v>29</v>
      </c>
      <c r="O456" t="s">
        <v>30</v>
      </c>
      <c r="P456" t="s">
        <v>31</v>
      </c>
      <c r="Q456" t="s">
        <v>48</v>
      </c>
    </row>
    <row r="457" spans="1:17" ht="15" customHeight="1">
      <c r="A457" t="s">
        <v>1289</v>
      </c>
      <c r="B457" t="s">
        <v>1196</v>
      </c>
      <c r="C457" t="s">
        <v>99</v>
      </c>
      <c r="D457" t="s">
        <v>575</v>
      </c>
      <c r="E457" t="s">
        <v>576</v>
      </c>
      <c r="F457" t="s">
        <v>102</v>
      </c>
      <c r="G457" t="s">
        <v>577</v>
      </c>
      <c r="H457" t="s">
        <v>578</v>
      </c>
      <c r="I457" t="s">
        <v>576</v>
      </c>
      <c r="J457" t="s">
        <v>579</v>
      </c>
      <c r="K457" t="s">
        <v>635</v>
      </c>
      <c r="L457" t="s">
        <v>636</v>
      </c>
      <c r="M457" t="s">
        <v>637</v>
      </c>
      <c r="N457" t="s">
        <v>29</v>
      </c>
      <c r="O457" t="s">
        <v>30</v>
      </c>
      <c r="P457" t="s">
        <v>31</v>
      </c>
      <c r="Q457" t="s">
        <v>1290</v>
      </c>
    </row>
    <row r="458" spans="1:17" ht="15" customHeight="1">
      <c r="A458" t="s">
        <v>1291</v>
      </c>
      <c r="B458" t="s">
        <v>1196</v>
      </c>
      <c r="C458" t="s">
        <v>34</v>
      </c>
      <c r="D458" t="s">
        <v>35</v>
      </c>
      <c r="E458" t="s">
        <v>36</v>
      </c>
      <c r="F458" t="s">
        <v>37</v>
      </c>
      <c r="G458" t="s">
        <v>38</v>
      </c>
      <c r="H458" t="s">
        <v>39</v>
      </c>
      <c r="I458" t="s">
        <v>40</v>
      </c>
      <c r="J458" t="s">
        <v>41</v>
      </c>
      <c r="K458" t="s">
        <v>635</v>
      </c>
      <c r="L458" t="s">
        <v>636</v>
      </c>
      <c r="M458" t="s">
        <v>637</v>
      </c>
      <c r="N458" t="s">
        <v>29</v>
      </c>
      <c r="O458" t="s">
        <v>30</v>
      </c>
      <c r="P458" t="s">
        <v>31</v>
      </c>
      <c r="Q458" t="s">
        <v>48</v>
      </c>
    </row>
    <row r="459" spans="1:17" ht="15" customHeight="1">
      <c r="A459" t="s">
        <v>1292</v>
      </c>
      <c r="B459" t="s">
        <v>1196</v>
      </c>
      <c r="C459" t="s">
        <v>34</v>
      </c>
      <c r="D459" t="s">
        <v>35</v>
      </c>
      <c r="E459" t="s">
        <v>36</v>
      </c>
      <c r="F459" t="s">
        <v>37</v>
      </c>
      <c r="G459" t="s">
        <v>38</v>
      </c>
      <c r="H459" t="s">
        <v>39</v>
      </c>
      <c r="I459" t="s">
        <v>40</v>
      </c>
      <c r="J459" t="s">
        <v>41</v>
      </c>
      <c r="K459" t="s">
        <v>640</v>
      </c>
      <c r="L459" t="s">
        <v>641</v>
      </c>
      <c r="M459" t="s">
        <v>642</v>
      </c>
      <c r="N459" t="s">
        <v>45</v>
      </c>
      <c r="O459" t="s">
        <v>486</v>
      </c>
      <c r="P459" t="s">
        <v>47</v>
      </c>
      <c r="Q459" t="s">
        <v>48</v>
      </c>
    </row>
    <row r="460" spans="1:17" ht="15" customHeight="1">
      <c r="A460" t="s">
        <v>1293</v>
      </c>
      <c r="B460" t="s">
        <v>1196</v>
      </c>
      <c r="C460" t="s">
        <v>19</v>
      </c>
      <c r="D460" t="s">
        <v>1237</v>
      </c>
      <c r="E460" t="s">
        <v>1238</v>
      </c>
      <c r="F460" t="s">
        <v>22</v>
      </c>
      <c r="G460" t="s">
        <v>1239</v>
      </c>
      <c r="H460" t="s">
        <v>1240</v>
      </c>
      <c r="I460" t="s">
        <v>1238</v>
      </c>
      <c r="J460" t="s">
        <v>1241</v>
      </c>
      <c r="K460" t="s">
        <v>126</v>
      </c>
      <c r="L460" t="s">
        <v>127</v>
      </c>
      <c r="M460" t="s">
        <v>128</v>
      </c>
      <c r="N460" t="s">
        <v>60</v>
      </c>
      <c r="O460" t="s">
        <v>61</v>
      </c>
      <c r="P460" t="s">
        <v>55</v>
      </c>
      <c r="Q460" t="s">
        <v>1242</v>
      </c>
    </row>
    <row r="461" spans="1:17" ht="15" customHeight="1">
      <c r="A461" t="s">
        <v>1294</v>
      </c>
      <c r="B461" t="s">
        <v>1196</v>
      </c>
      <c r="C461" t="s">
        <v>34</v>
      </c>
      <c r="D461" t="s">
        <v>35</v>
      </c>
      <c r="E461" t="s">
        <v>36</v>
      </c>
      <c r="F461" t="s">
        <v>37</v>
      </c>
      <c r="G461" t="s">
        <v>38</v>
      </c>
      <c r="H461" t="s">
        <v>39</v>
      </c>
      <c r="I461" t="s">
        <v>40</v>
      </c>
      <c r="J461" t="s">
        <v>41</v>
      </c>
      <c r="K461" t="s">
        <v>126</v>
      </c>
      <c r="L461" t="s">
        <v>127</v>
      </c>
      <c r="M461" t="s">
        <v>128</v>
      </c>
      <c r="N461" t="s">
        <v>60</v>
      </c>
      <c r="O461" t="s">
        <v>61</v>
      </c>
      <c r="P461" t="s">
        <v>55</v>
      </c>
      <c r="Q461" t="s">
        <v>48</v>
      </c>
    </row>
    <row r="462" spans="1:17" ht="15" customHeight="1">
      <c r="A462" t="s">
        <v>1295</v>
      </c>
      <c r="B462" t="s">
        <v>1196</v>
      </c>
      <c r="C462" t="s">
        <v>478</v>
      </c>
      <c r="D462" t="s">
        <v>479</v>
      </c>
      <c r="E462" t="s">
        <v>479</v>
      </c>
      <c r="F462" t="s">
        <v>480</v>
      </c>
      <c r="G462" t="s">
        <v>481</v>
      </c>
      <c r="H462" t="s">
        <v>481</v>
      </c>
      <c r="I462" t="s">
        <v>479</v>
      </c>
      <c r="J462" t="s">
        <v>482</v>
      </c>
      <c r="K462" t="s">
        <v>130</v>
      </c>
      <c r="L462" t="s">
        <v>131</v>
      </c>
      <c r="M462" t="s">
        <v>132</v>
      </c>
      <c r="N462" t="s">
        <v>45</v>
      </c>
      <c r="O462" t="s">
        <v>46</v>
      </c>
      <c r="P462" t="s">
        <v>47</v>
      </c>
      <c r="Q462" t="s">
        <v>1296</v>
      </c>
    </row>
    <row r="463" spans="1:17" ht="15" customHeight="1">
      <c r="A463" t="s">
        <v>1297</v>
      </c>
      <c r="B463" t="s">
        <v>1196</v>
      </c>
      <c r="C463" t="s">
        <v>134</v>
      </c>
      <c r="D463" t="s">
        <v>539</v>
      </c>
      <c r="E463" t="s">
        <v>539</v>
      </c>
      <c r="F463" t="s">
        <v>137</v>
      </c>
      <c r="G463" t="s">
        <v>540</v>
      </c>
      <c r="H463" t="s">
        <v>541</v>
      </c>
      <c r="I463" t="s">
        <v>539</v>
      </c>
      <c r="J463" t="s">
        <v>542</v>
      </c>
      <c r="K463" t="s">
        <v>130</v>
      </c>
      <c r="L463" t="s">
        <v>131</v>
      </c>
      <c r="M463" t="s">
        <v>132</v>
      </c>
      <c r="N463" t="s">
        <v>45</v>
      </c>
      <c r="O463" t="s">
        <v>46</v>
      </c>
      <c r="P463" t="s">
        <v>47</v>
      </c>
      <c r="Q463" t="s">
        <v>1298</v>
      </c>
    </row>
    <row r="464" spans="1:17" ht="15" customHeight="1">
      <c r="A464" t="s">
        <v>1299</v>
      </c>
      <c r="B464" t="s">
        <v>1196</v>
      </c>
      <c r="C464" t="s">
        <v>34</v>
      </c>
      <c r="D464" t="s">
        <v>35</v>
      </c>
      <c r="E464" t="s">
        <v>36</v>
      </c>
      <c r="F464" t="s">
        <v>37</v>
      </c>
      <c r="G464" t="s">
        <v>38</v>
      </c>
      <c r="H464" t="s">
        <v>39</v>
      </c>
      <c r="I464" t="s">
        <v>40</v>
      </c>
      <c r="J464" t="s">
        <v>41</v>
      </c>
      <c r="K464" t="s">
        <v>130</v>
      </c>
      <c r="L464" t="s">
        <v>131</v>
      </c>
      <c r="M464" t="s">
        <v>132</v>
      </c>
      <c r="N464" t="s">
        <v>45</v>
      </c>
      <c r="O464" t="s">
        <v>46</v>
      </c>
      <c r="P464" t="s">
        <v>47</v>
      </c>
      <c r="Q464" t="s">
        <v>48</v>
      </c>
    </row>
    <row r="465" spans="1:17" ht="15" customHeight="1">
      <c r="A465" t="s">
        <v>1300</v>
      </c>
      <c r="B465" t="s">
        <v>1196</v>
      </c>
      <c r="C465" t="s">
        <v>134</v>
      </c>
      <c r="D465" t="s">
        <v>539</v>
      </c>
      <c r="E465" t="s">
        <v>539</v>
      </c>
      <c r="F465" t="s">
        <v>137</v>
      </c>
      <c r="G465" t="s">
        <v>540</v>
      </c>
      <c r="H465" t="s">
        <v>541</v>
      </c>
      <c r="I465" t="s">
        <v>539</v>
      </c>
      <c r="J465" t="s">
        <v>542</v>
      </c>
      <c r="K465" t="s">
        <v>141</v>
      </c>
      <c r="L465" t="s">
        <v>142</v>
      </c>
      <c r="M465" t="s">
        <v>143</v>
      </c>
      <c r="N465" t="s">
        <v>53</v>
      </c>
      <c r="O465" t="s">
        <v>144</v>
      </c>
      <c r="P465" t="s">
        <v>124</v>
      </c>
      <c r="Q465" t="s">
        <v>1301</v>
      </c>
    </row>
    <row r="466" spans="1:17" ht="15" customHeight="1">
      <c r="A466" t="s">
        <v>1302</v>
      </c>
      <c r="B466" t="s">
        <v>1196</v>
      </c>
      <c r="C466" t="s">
        <v>134</v>
      </c>
      <c r="D466" t="s">
        <v>135</v>
      </c>
      <c r="E466" t="s">
        <v>136</v>
      </c>
      <c r="F466" t="s">
        <v>137</v>
      </c>
      <c r="G466" t="s">
        <v>138</v>
      </c>
      <c r="H466" t="s">
        <v>139</v>
      </c>
      <c r="I466" t="s">
        <v>136</v>
      </c>
      <c r="J466" t="s">
        <v>140</v>
      </c>
      <c r="K466" t="s">
        <v>141</v>
      </c>
      <c r="L466" t="s">
        <v>142</v>
      </c>
      <c r="M466" t="s">
        <v>143</v>
      </c>
      <c r="N466" t="s">
        <v>53</v>
      </c>
      <c r="O466" t="s">
        <v>144</v>
      </c>
      <c r="P466" t="s">
        <v>124</v>
      </c>
      <c r="Q466" t="s">
        <v>1303</v>
      </c>
    </row>
    <row r="467" spans="1:17" ht="15" customHeight="1">
      <c r="A467" t="s">
        <v>1304</v>
      </c>
      <c r="B467" t="s">
        <v>1196</v>
      </c>
      <c r="C467" t="s">
        <v>134</v>
      </c>
      <c r="D467" t="s">
        <v>147</v>
      </c>
      <c r="E467" t="s">
        <v>148</v>
      </c>
      <c r="F467" t="s">
        <v>137</v>
      </c>
      <c r="G467" t="s">
        <v>149</v>
      </c>
      <c r="H467" t="s">
        <v>150</v>
      </c>
      <c r="I467" t="s">
        <v>1305</v>
      </c>
      <c r="J467" t="s">
        <v>1306</v>
      </c>
      <c r="K467" t="s">
        <v>141</v>
      </c>
      <c r="L467" t="s">
        <v>142</v>
      </c>
      <c r="M467" t="s">
        <v>143</v>
      </c>
      <c r="N467" t="s">
        <v>53</v>
      </c>
      <c r="O467" t="s">
        <v>144</v>
      </c>
      <c r="P467" t="s">
        <v>124</v>
      </c>
      <c r="Q467" t="s">
        <v>1303</v>
      </c>
    </row>
    <row r="468" spans="1:17" ht="15" customHeight="1">
      <c r="A468" t="s">
        <v>1307</v>
      </c>
      <c r="B468" t="s">
        <v>1196</v>
      </c>
      <c r="C468" t="s">
        <v>134</v>
      </c>
      <c r="D468" t="s">
        <v>1308</v>
      </c>
      <c r="E468" t="s">
        <v>1309</v>
      </c>
      <c r="F468" t="s">
        <v>137</v>
      </c>
      <c r="G468" t="s">
        <v>1310</v>
      </c>
      <c r="H468" t="s">
        <v>1311</v>
      </c>
      <c r="I468" t="s">
        <v>1309</v>
      </c>
      <c r="J468" t="s">
        <v>1312</v>
      </c>
      <c r="K468" t="s">
        <v>141</v>
      </c>
      <c r="L468" t="s">
        <v>142</v>
      </c>
      <c r="M468" t="s">
        <v>143</v>
      </c>
      <c r="N468" t="s">
        <v>53</v>
      </c>
      <c r="O468" t="s">
        <v>144</v>
      </c>
      <c r="P468" t="s">
        <v>124</v>
      </c>
      <c r="Q468" t="s">
        <v>1303</v>
      </c>
    </row>
    <row r="469" spans="1:17" ht="15" customHeight="1">
      <c r="A469" t="s">
        <v>1313</v>
      </c>
      <c r="B469" t="s">
        <v>1196</v>
      </c>
      <c r="C469" t="s">
        <v>694</v>
      </c>
      <c r="D469" t="s">
        <v>34</v>
      </c>
      <c r="E469" t="s">
        <v>388</v>
      </c>
      <c r="F469" t="s">
        <v>37</v>
      </c>
      <c r="G469" t="s">
        <v>390</v>
      </c>
      <c r="H469" t="s">
        <v>695</v>
      </c>
      <c r="I469" t="s">
        <v>696</v>
      </c>
      <c r="J469" t="s">
        <v>697</v>
      </c>
      <c r="K469" t="s">
        <v>141</v>
      </c>
      <c r="L469" t="s">
        <v>142</v>
      </c>
      <c r="M469" t="s">
        <v>143</v>
      </c>
      <c r="N469" t="s">
        <v>53</v>
      </c>
      <c r="O469" t="s">
        <v>144</v>
      </c>
      <c r="P469" t="s">
        <v>124</v>
      </c>
      <c r="Q469" t="s">
        <v>1303</v>
      </c>
    </row>
    <row r="470" spans="1:17" ht="15" customHeight="1">
      <c r="A470" t="s">
        <v>1314</v>
      </c>
      <c r="B470" t="s">
        <v>1196</v>
      </c>
      <c r="C470" t="s">
        <v>34</v>
      </c>
      <c r="D470" t="s">
        <v>35</v>
      </c>
      <c r="E470" t="s">
        <v>36</v>
      </c>
      <c r="F470" t="s">
        <v>37</v>
      </c>
      <c r="G470" t="s">
        <v>38</v>
      </c>
      <c r="H470" t="s">
        <v>39</v>
      </c>
      <c r="I470" t="s">
        <v>40</v>
      </c>
      <c r="J470" t="s">
        <v>41</v>
      </c>
      <c r="K470" t="s">
        <v>141</v>
      </c>
      <c r="L470" t="s">
        <v>142</v>
      </c>
      <c r="M470" t="s">
        <v>143</v>
      </c>
      <c r="N470" t="s">
        <v>53</v>
      </c>
      <c r="O470" t="s">
        <v>144</v>
      </c>
      <c r="P470" t="s">
        <v>124</v>
      </c>
      <c r="Q470" t="s">
        <v>48</v>
      </c>
    </row>
    <row r="471" spans="1:17" ht="15" customHeight="1">
      <c r="A471" t="s">
        <v>1315</v>
      </c>
      <c r="B471" t="s">
        <v>1196</v>
      </c>
      <c r="C471" t="s">
        <v>99</v>
      </c>
      <c r="D471" t="s">
        <v>575</v>
      </c>
      <c r="E471" t="s">
        <v>576</v>
      </c>
      <c r="F471" t="s">
        <v>102</v>
      </c>
      <c r="G471" t="s">
        <v>577</v>
      </c>
      <c r="H471" t="s">
        <v>578</v>
      </c>
      <c r="I471" t="s">
        <v>576</v>
      </c>
      <c r="J471" t="s">
        <v>579</v>
      </c>
      <c r="K471" t="s">
        <v>169</v>
      </c>
      <c r="L471" t="s">
        <v>170</v>
      </c>
      <c r="M471" t="s">
        <v>171</v>
      </c>
      <c r="N471" t="s">
        <v>29</v>
      </c>
      <c r="O471" t="s">
        <v>30</v>
      </c>
      <c r="P471" t="s">
        <v>31</v>
      </c>
      <c r="Q471" t="s">
        <v>1290</v>
      </c>
    </row>
    <row r="472" spans="1:17" ht="15" customHeight="1">
      <c r="A472" t="s">
        <v>1316</v>
      </c>
      <c r="B472" t="s">
        <v>1196</v>
      </c>
      <c r="C472" t="s">
        <v>99</v>
      </c>
      <c r="D472" t="s">
        <v>506</v>
      </c>
      <c r="E472" t="s">
        <v>507</v>
      </c>
      <c r="F472" t="s">
        <v>102</v>
      </c>
      <c r="G472" t="s">
        <v>508</v>
      </c>
      <c r="H472" t="s">
        <v>509</v>
      </c>
      <c r="I472" t="s">
        <v>510</v>
      </c>
      <c r="J472" t="s">
        <v>511</v>
      </c>
      <c r="K472" t="s">
        <v>169</v>
      </c>
      <c r="L472" t="s">
        <v>170</v>
      </c>
      <c r="M472" t="s">
        <v>171</v>
      </c>
      <c r="N472" t="s">
        <v>29</v>
      </c>
      <c r="O472" t="s">
        <v>30</v>
      </c>
      <c r="P472" t="s">
        <v>31</v>
      </c>
      <c r="Q472" t="s">
        <v>1197</v>
      </c>
    </row>
    <row r="473" spans="1:17" ht="15" customHeight="1">
      <c r="A473" t="s">
        <v>1317</v>
      </c>
      <c r="B473" t="s">
        <v>1196</v>
      </c>
      <c r="C473" t="s">
        <v>34</v>
      </c>
      <c r="D473" t="s">
        <v>35</v>
      </c>
      <c r="E473" t="s">
        <v>36</v>
      </c>
      <c r="F473" t="s">
        <v>37</v>
      </c>
      <c r="G473" t="s">
        <v>38</v>
      </c>
      <c r="H473" t="s">
        <v>39</v>
      </c>
      <c r="I473" t="s">
        <v>40</v>
      </c>
      <c r="J473" t="s">
        <v>41</v>
      </c>
      <c r="K473" t="s">
        <v>169</v>
      </c>
      <c r="L473" t="s">
        <v>170</v>
      </c>
      <c r="M473" t="s">
        <v>171</v>
      </c>
      <c r="N473" t="s">
        <v>29</v>
      </c>
      <c r="O473" t="s">
        <v>30</v>
      </c>
      <c r="P473" t="s">
        <v>31</v>
      </c>
      <c r="Q473" t="s">
        <v>48</v>
      </c>
    </row>
    <row r="474" spans="1:17" ht="15" customHeight="1">
      <c r="A474" t="s">
        <v>1318</v>
      </c>
      <c r="B474" t="s">
        <v>1196</v>
      </c>
      <c r="C474" t="s">
        <v>19</v>
      </c>
      <c r="D474" t="s">
        <v>20</v>
      </c>
      <c r="E474" t="s">
        <v>21</v>
      </c>
      <c r="F474" t="s">
        <v>22</v>
      </c>
      <c r="G474" t="s">
        <v>23</v>
      </c>
      <c r="H474" t="s">
        <v>24</v>
      </c>
      <c r="I474" t="s">
        <v>20</v>
      </c>
      <c r="J474" t="s">
        <v>25</v>
      </c>
      <c r="K474" t="s">
        <v>657</v>
      </c>
      <c r="L474" t="s">
        <v>658</v>
      </c>
      <c r="M474" t="s">
        <v>659</v>
      </c>
      <c r="N474" t="s">
        <v>29</v>
      </c>
      <c r="O474" t="s">
        <v>30</v>
      </c>
      <c r="P474" t="s">
        <v>31</v>
      </c>
      <c r="Q474" t="s">
        <v>1200</v>
      </c>
    </row>
    <row r="475" spans="1:17" ht="15" customHeight="1">
      <c r="A475" t="s">
        <v>1319</v>
      </c>
      <c r="B475" t="s">
        <v>1196</v>
      </c>
      <c r="C475" t="s">
        <v>99</v>
      </c>
      <c r="D475" t="s">
        <v>575</v>
      </c>
      <c r="E475" t="s">
        <v>576</v>
      </c>
      <c r="F475" t="s">
        <v>102</v>
      </c>
      <c r="G475" t="s">
        <v>577</v>
      </c>
      <c r="H475" t="s">
        <v>578</v>
      </c>
      <c r="I475" t="s">
        <v>576</v>
      </c>
      <c r="J475" t="s">
        <v>579</v>
      </c>
      <c r="K475" t="s">
        <v>657</v>
      </c>
      <c r="L475" t="s">
        <v>658</v>
      </c>
      <c r="M475" t="s">
        <v>659</v>
      </c>
      <c r="N475" t="s">
        <v>29</v>
      </c>
      <c r="O475" t="s">
        <v>30</v>
      </c>
      <c r="P475" t="s">
        <v>31</v>
      </c>
      <c r="Q475" t="s">
        <v>1290</v>
      </c>
    </row>
    <row r="476" spans="1:17" ht="15" customHeight="1">
      <c r="A476" t="s">
        <v>1320</v>
      </c>
      <c r="B476" t="s">
        <v>1196</v>
      </c>
      <c r="C476" t="s">
        <v>34</v>
      </c>
      <c r="D476" t="s">
        <v>35</v>
      </c>
      <c r="E476" t="s">
        <v>36</v>
      </c>
      <c r="F476" t="s">
        <v>37</v>
      </c>
      <c r="G476" t="s">
        <v>38</v>
      </c>
      <c r="H476" t="s">
        <v>39</v>
      </c>
      <c r="I476" t="s">
        <v>40</v>
      </c>
      <c r="J476" t="s">
        <v>41</v>
      </c>
      <c r="K476" t="s">
        <v>657</v>
      </c>
      <c r="L476" t="s">
        <v>658</v>
      </c>
      <c r="M476" t="s">
        <v>659</v>
      </c>
      <c r="N476" t="s">
        <v>29</v>
      </c>
      <c r="O476" t="s">
        <v>30</v>
      </c>
      <c r="P476" t="s">
        <v>31</v>
      </c>
      <c r="Q476" t="s">
        <v>48</v>
      </c>
    </row>
    <row r="477" spans="1:17" ht="15" customHeight="1">
      <c r="A477" t="s">
        <v>1321</v>
      </c>
      <c r="B477" t="s">
        <v>1196</v>
      </c>
      <c r="C477" t="s">
        <v>19</v>
      </c>
      <c r="D477" t="s">
        <v>20</v>
      </c>
      <c r="E477" t="s">
        <v>21</v>
      </c>
      <c r="F477" t="s">
        <v>22</v>
      </c>
      <c r="G477" t="s">
        <v>23</v>
      </c>
      <c r="H477" t="s">
        <v>24</v>
      </c>
      <c r="I477" t="s">
        <v>20</v>
      </c>
      <c r="J477" t="s">
        <v>25</v>
      </c>
      <c r="K477" t="s">
        <v>662</v>
      </c>
      <c r="L477" t="s">
        <v>663</v>
      </c>
      <c r="M477" t="s">
        <v>664</v>
      </c>
      <c r="N477" t="s">
        <v>29</v>
      </c>
      <c r="O477" t="s">
        <v>30</v>
      </c>
      <c r="P477" t="s">
        <v>31</v>
      </c>
      <c r="Q477" t="s">
        <v>1322</v>
      </c>
    </row>
    <row r="478" spans="1:17" ht="15" customHeight="1">
      <c r="A478" t="s">
        <v>1323</v>
      </c>
      <c r="B478" t="s">
        <v>1196</v>
      </c>
      <c r="C478" t="s">
        <v>99</v>
      </c>
      <c r="D478" t="s">
        <v>575</v>
      </c>
      <c r="E478" t="s">
        <v>576</v>
      </c>
      <c r="F478" t="s">
        <v>102</v>
      </c>
      <c r="G478" t="s">
        <v>577</v>
      </c>
      <c r="H478" t="s">
        <v>578</v>
      </c>
      <c r="I478" t="s">
        <v>576</v>
      </c>
      <c r="J478" t="s">
        <v>579</v>
      </c>
      <c r="K478" t="s">
        <v>662</v>
      </c>
      <c r="L478" t="s">
        <v>663</v>
      </c>
      <c r="M478" t="s">
        <v>664</v>
      </c>
      <c r="N478" t="s">
        <v>29</v>
      </c>
      <c r="O478" t="s">
        <v>30</v>
      </c>
      <c r="P478" t="s">
        <v>31</v>
      </c>
      <c r="Q478" t="s">
        <v>1290</v>
      </c>
    </row>
    <row r="479" spans="1:17" ht="15" customHeight="1">
      <c r="A479" t="s">
        <v>1324</v>
      </c>
      <c r="B479" t="s">
        <v>1196</v>
      </c>
      <c r="C479" t="s">
        <v>478</v>
      </c>
      <c r="D479" t="s">
        <v>557</v>
      </c>
      <c r="E479" t="s">
        <v>557</v>
      </c>
      <c r="F479" t="s">
        <v>480</v>
      </c>
      <c r="G479" t="s">
        <v>558</v>
      </c>
      <c r="H479" t="s">
        <v>558</v>
      </c>
      <c r="I479" t="s">
        <v>557</v>
      </c>
      <c r="J479" t="s">
        <v>559</v>
      </c>
      <c r="K479" t="s">
        <v>662</v>
      </c>
      <c r="L479" t="s">
        <v>663</v>
      </c>
      <c r="M479" t="s">
        <v>664</v>
      </c>
      <c r="N479" t="s">
        <v>29</v>
      </c>
      <c r="O479" t="s">
        <v>30</v>
      </c>
      <c r="P479" t="s">
        <v>31</v>
      </c>
      <c r="Q479" t="s">
        <v>1325</v>
      </c>
    </row>
    <row r="480" spans="1:17" ht="15" customHeight="1">
      <c r="A480" t="s">
        <v>1326</v>
      </c>
      <c r="B480" t="s">
        <v>1196</v>
      </c>
      <c r="C480" t="s">
        <v>34</v>
      </c>
      <c r="D480" t="s">
        <v>35</v>
      </c>
      <c r="E480" t="s">
        <v>36</v>
      </c>
      <c r="F480" t="s">
        <v>37</v>
      </c>
      <c r="G480" t="s">
        <v>38</v>
      </c>
      <c r="H480" t="s">
        <v>39</v>
      </c>
      <c r="I480" t="s">
        <v>40</v>
      </c>
      <c r="J480" t="s">
        <v>41</v>
      </c>
      <c r="K480" t="s">
        <v>662</v>
      </c>
      <c r="L480" t="s">
        <v>663</v>
      </c>
      <c r="M480" t="s">
        <v>664</v>
      </c>
      <c r="N480" t="s">
        <v>29</v>
      </c>
      <c r="O480" t="s">
        <v>30</v>
      </c>
      <c r="P480" t="s">
        <v>31</v>
      </c>
      <c r="Q480" t="s">
        <v>48</v>
      </c>
    </row>
    <row r="481" spans="1:17" ht="15" customHeight="1">
      <c r="A481" t="s">
        <v>1327</v>
      </c>
      <c r="B481" t="s">
        <v>1196</v>
      </c>
      <c r="C481" t="s">
        <v>19</v>
      </c>
      <c r="D481" t="s">
        <v>20</v>
      </c>
      <c r="E481" t="s">
        <v>21</v>
      </c>
      <c r="F481" t="s">
        <v>22</v>
      </c>
      <c r="G481" t="s">
        <v>23</v>
      </c>
      <c r="H481" t="s">
        <v>24</v>
      </c>
      <c r="I481" t="s">
        <v>20</v>
      </c>
      <c r="J481" t="s">
        <v>25</v>
      </c>
      <c r="K481" t="s">
        <v>700</v>
      </c>
      <c r="L481" t="s">
        <v>701</v>
      </c>
      <c r="M481" t="s">
        <v>702</v>
      </c>
      <c r="N481" t="s">
        <v>29</v>
      </c>
      <c r="O481" t="s">
        <v>30</v>
      </c>
      <c r="P481" t="s">
        <v>31</v>
      </c>
      <c r="Q481" t="s">
        <v>1328</v>
      </c>
    </row>
    <row r="482" spans="1:17" ht="15" customHeight="1">
      <c r="A482" t="s">
        <v>1329</v>
      </c>
      <c r="B482" t="s">
        <v>1196</v>
      </c>
      <c r="C482" t="s">
        <v>19</v>
      </c>
      <c r="D482" t="s">
        <v>1330</v>
      </c>
      <c r="E482" t="s">
        <v>1331</v>
      </c>
      <c r="F482" t="s">
        <v>22</v>
      </c>
      <c r="G482" t="s">
        <v>1332</v>
      </c>
      <c r="H482" t="s">
        <v>1333</v>
      </c>
      <c r="I482" t="s">
        <v>1331</v>
      </c>
      <c r="J482" t="s">
        <v>1334</v>
      </c>
      <c r="K482" t="s">
        <v>700</v>
      </c>
      <c r="L482" t="s">
        <v>701</v>
      </c>
      <c r="M482" t="s">
        <v>702</v>
      </c>
      <c r="N482" t="s">
        <v>29</v>
      </c>
      <c r="O482" t="s">
        <v>30</v>
      </c>
      <c r="P482" t="s">
        <v>31</v>
      </c>
      <c r="Q482" t="s">
        <v>1328</v>
      </c>
    </row>
    <row r="483" spans="1:17" ht="15" customHeight="1">
      <c r="A483" t="s">
        <v>1335</v>
      </c>
      <c r="B483" t="s">
        <v>1196</v>
      </c>
      <c r="C483" t="s">
        <v>19</v>
      </c>
      <c r="D483" t="s">
        <v>1336</v>
      </c>
      <c r="E483" t="s">
        <v>1337</v>
      </c>
      <c r="F483" t="s">
        <v>22</v>
      </c>
      <c r="G483" t="s">
        <v>1338</v>
      </c>
      <c r="H483" t="s">
        <v>1339</v>
      </c>
      <c r="I483" t="s">
        <v>1337</v>
      </c>
      <c r="J483" t="s">
        <v>1340</v>
      </c>
      <c r="K483" t="s">
        <v>700</v>
      </c>
      <c r="L483" t="s">
        <v>701</v>
      </c>
      <c r="M483" t="s">
        <v>702</v>
      </c>
      <c r="N483" t="s">
        <v>29</v>
      </c>
      <c r="O483" t="s">
        <v>30</v>
      </c>
      <c r="P483" t="s">
        <v>31</v>
      </c>
      <c r="Q483" t="s">
        <v>1328</v>
      </c>
    </row>
    <row r="484" spans="1:17" ht="15" customHeight="1">
      <c r="A484" t="s">
        <v>1341</v>
      </c>
      <c r="B484" t="s">
        <v>1196</v>
      </c>
      <c r="C484" t="s">
        <v>19</v>
      </c>
      <c r="D484" t="s">
        <v>1336</v>
      </c>
      <c r="E484" t="s">
        <v>1342</v>
      </c>
      <c r="F484" t="s">
        <v>22</v>
      </c>
      <c r="G484" t="s">
        <v>1338</v>
      </c>
      <c r="H484" t="s">
        <v>1343</v>
      </c>
      <c r="I484" t="s">
        <v>1344</v>
      </c>
      <c r="J484" t="s">
        <v>1345</v>
      </c>
      <c r="K484" t="s">
        <v>700</v>
      </c>
      <c r="L484" t="s">
        <v>701</v>
      </c>
      <c r="M484" t="s">
        <v>702</v>
      </c>
      <c r="N484" t="s">
        <v>29</v>
      </c>
      <c r="O484" t="s">
        <v>30</v>
      </c>
      <c r="P484" t="s">
        <v>31</v>
      </c>
      <c r="Q484" t="s">
        <v>1328</v>
      </c>
    </row>
    <row r="485" spans="1:17" ht="15" customHeight="1">
      <c r="A485" t="s">
        <v>1346</v>
      </c>
      <c r="B485" t="s">
        <v>1196</v>
      </c>
      <c r="C485" t="s">
        <v>99</v>
      </c>
      <c r="D485" t="s">
        <v>575</v>
      </c>
      <c r="E485" t="s">
        <v>576</v>
      </c>
      <c r="F485" t="s">
        <v>102</v>
      </c>
      <c r="G485" t="s">
        <v>577</v>
      </c>
      <c r="H485" t="s">
        <v>578</v>
      </c>
      <c r="I485" t="s">
        <v>576</v>
      </c>
      <c r="J485" t="s">
        <v>579</v>
      </c>
      <c r="K485" t="s">
        <v>700</v>
      </c>
      <c r="L485" t="s">
        <v>701</v>
      </c>
      <c r="M485" t="s">
        <v>702</v>
      </c>
      <c r="N485" t="s">
        <v>29</v>
      </c>
      <c r="O485" t="s">
        <v>30</v>
      </c>
      <c r="P485" t="s">
        <v>31</v>
      </c>
      <c r="Q485" t="s">
        <v>1290</v>
      </c>
    </row>
    <row r="486" spans="1:17" ht="15" customHeight="1">
      <c r="A486" t="s">
        <v>1347</v>
      </c>
      <c r="B486" t="s">
        <v>1196</v>
      </c>
      <c r="C486" t="s">
        <v>34</v>
      </c>
      <c r="D486" t="s">
        <v>35</v>
      </c>
      <c r="E486" t="s">
        <v>36</v>
      </c>
      <c r="F486" t="s">
        <v>37</v>
      </c>
      <c r="G486" t="s">
        <v>38</v>
      </c>
      <c r="H486" t="s">
        <v>39</v>
      </c>
      <c r="I486" t="s">
        <v>40</v>
      </c>
      <c r="J486" t="s">
        <v>41</v>
      </c>
      <c r="K486" t="s">
        <v>700</v>
      </c>
      <c r="L486" t="s">
        <v>701</v>
      </c>
      <c r="M486" t="s">
        <v>702</v>
      </c>
      <c r="N486" t="s">
        <v>29</v>
      </c>
      <c r="O486" t="s">
        <v>30</v>
      </c>
      <c r="P486" t="s">
        <v>31</v>
      </c>
      <c r="Q486" t="s">
        <v>48</v>
      </c>
    </row>
    <row r="487" spans="1:17" ht="15" customHeight="1">
      <c r="A487" t="s">
        <v>1348</v>
      </c>
      <c r="B487" t="s">
        <v>1196</v>
      </c>
      <c r="C487" t="s">
        <v>34</v>
      </c>
      <c r="D487" t="s">
        <v>35</v>
      </c>
      <c r="E487" t="s">
        <v>36</v>
      </c>
      <c r="F487" t="s">
        <v>37</v>
      </c>
      <c r="G487" t="s">
        <v>38</v>
      </c>
      <c r="H487" t="s">
        <v>39</v>
      </c>
      <c r="I487" t="s">
        <v>40</v>
      </c>
      <c r="J487" t="s">
        <v>41</v>
      </c>
      <c r="K487" t="s">
        <v>705</v>
      </c>
      <c r="L487" t="s">
        <v>706</v>
      </c>
      <c r="M487" t="s">
        <v>707</v>
      </c>
      <c r="N487" t="s">
        <v>361</v>
      </c>
      <c r="O487" t="s">
        <v>708</v>
      </c>
      <c r="P487" t="s">
        <v>124</v>
      </c>
      <c r="Q487" t="s">
        <v>48</v>
      </c>
    </row>
    <row r="488" spans="1:17" ht="15" customHeight="1">
      <c r="A488" t="s">
        <v>1349</v>
      </c>
      <c r="B488" t="s">
        <v>1196</v>
      </c>
      <c r="C488" t="s">
        <v>99</v>
      </c>
      <c r="D488" t="s">
        <v>506</v>
      </c>
      <c r="E488" t="s">
        <v>507</v>
      </c>
      <c r="F488" t="s">
        <v>102</v>
      </c>
      <c r="G488" t="s">
        <v>508</v>
      </c>
      <c r="H488" t="s">
        <v>509</v>
      </c>
      <c r="I488" t="s">
        <v>510</v>
      </c>
      <c r="J488" t="s">
        <v>511</v>
      </c>
      <c r="K488" t="s">
        <v>173</v>
      </c>
      <c r="L488" t="s">
        <v>174</v>
      </c>
      <c r="M488" t="s">
        <v>175</v>
      </c>
      <c r="N488" t="s">
        <v>45</v>
      </c>
      <c r="O488" t="s">
        <v>46</v>
      </c>
      <c r="P488" t="s">
        <v>47</v>
      </c>
      <c r="Q488" t="s">
        <v>1227</v>
      </c>
    </row>
    <row r="489" spans="1:17" ht="15" customHeight="1">
      <c r="A489" t="s">
        <v>1350</v>
      </c>
      <c r="B489" t="s">
        <v>1196</v>
      </c>
      <c r="C489" t="s">
        <v>34</v>
      </c>
      <c r="D489" t="s">
        <v>35</v>
      </c>
      <c r="E489" t="s">
        <v>36</v>
      </c>
      <c r="F489" t="s">
        <v>37</v>
      </c>
      <c r="G489" t="s">
        <v>38</v>
      </c>
      <c r="H489" t="s">
        <v>39</v>
      </c>
      <c r="I489" t="s">
        <v>40</v>
      </c>
      <c r="J489" t="s">
        <v>41</v>
      </c>
      <c r="K489" t="s">
        <v>173</v>
      </c>
      <c r="L489" t="s">
        <v>174</v>
      </c>
      <c r="M489" t="s">
        <v>175</v>
      </c>
      <c r="N489" t="s">
        <v>45</v>
      </c>
      <c r="O489" t="s">
        <v>46</v>
      </c>
      <c r="P489" t="s">
        <v>47</v>
      </c>
      <c r="Q489" t="s">
        <v>48</v>
      </c>
    </row>
    <row r="490" spans="1:17" ht="15" customHeight="1">
      <c r="A490" t="s">
        <v>1351</v>
      </c>
      <c r="B490" t="s">
        <v>1196</v>
      </c>
      <c r="C490" t="s">
        <v>34</v>
      </c>
      <c r="D490" t="s">
        <v>35</v>
      </c>
      <c r="E490" t="s">
        <v>36</v>
      </c>
      <c r="F490" t="s">
        <v>37</v>
      </c>
      <c r="G490" t="s">
        <v>38</v>
      </c>
      <c r="H490" t="s">
        <v>39</v>
      </c>
      <c r="I490" t="s">
        <v>40</v>
      </c>
      <c r="J490" t="s">
        <v>41</v>
      </c>
      <c r="K490" t="s">
        <v>1352</v>
      </c>
      <c r="L490" t="s">
        <v>1353</v>
      </c>
      <c r="M490" t="s">
        <v>1354</v>
      </c>
      <c r="N490" t="s">
        <v>29</v>
      </c>
      <c r="O490" t="s">
        <v>30</v>
      </c>
      <c r="P490" t="s">
        <v>31</v>
      </c>
      <c r="Q490" t="s">
        <v>48</v>
      </c>
    </row>
    <row r="491" spans="1:17" ht="15" customHeight="1">
      <c r="A491" t="s">
        <v>1355</v>
      </c>
      <c r="B491" t="s">
        <v>1196</v>
      </c>
      <c r="C491" t="s">
        <v>99</v>
      </c>
      <c r="D491" t="s">
        <v>506</v>
      </c>
      <c r="E491" t="s">
        <v>507</v>
      </c>
      <c r="F491" t="s">
        <v>102</v>
      </c>
      <c r="G491" t="s">
        <v>508</v>
      </c>
      <c r="H491" t="s">
        <v>509</v>
      </c>
      <c r="I491" t="s">
        <v>510</v>
      </c>
      <c r="J491" t="s">
        <v>511</v>
      </c>
      <c r="K491" t="s">
        <v>713</v>
      </c>
      <c r="L491" t="s">
        <v>714</v>
      </c>
      <c r="M491" t="s">
        <v>715</v>
      </c>
      <c r="N491" t="s">
        <v>29</v>
      </c>
      <c r="O491" t="s">
        <v>30</v>
      </c>
      <c r="P491" t="s">
        <v>31</v>
      </c>
      <c r="Q491" t="s">
        <v>1197</v>
      </c>
    </row>
    <row r="492" spans="1:17" ht="15" customHeight="1">
      <c r="A492" t="s">
        <v>1356</v>
      </c>
      <c r="B492" t="s">
        <v>1196</v>
      </c>
      <c r="C492" t="s">
        <v>34</v>
      </c>
      <c r="D492" t="s">
        <v>35</v>
      </c>
      <c r="E492" t="s">
        <v>36</v>
      </c>
      <c r="F492" t="s">
        <v>37</v>
      </c>
      <c r="G492" t="s">
        <v>38</v>
      </c>
      <c r="H492" t="s">
        <v>39</v>
      </c>
      <c r="I492" t="s">
        <v>40</v>
      </c>
      <c r="J492" t="s">
        <v>41</v>
      </c>
      <c r="K492" t="s">
        <v>713</v>
      </c>
      <c r="L492" t="s">
        <v>714</v>
      </c>
      <c r="M492" t="s">
        <v>715</v>
      </c>
      <c r="N492" t="s">
        <v>29</v>
      </c>
      <c r="O492" t="s">
        <v>30</v>
      </c>
      <c r="P492" t="s">
        <v>31</v>
      </c>
      <c r="Q492" t="s">
        <v>48</v>
      </c>
    </row>
    <row r="493" spans="1:17" ht="15" customHeight="1">
      <c r="A493" t="s">
        <v>1357</v>
      </c>
      <c r="B493" t="s">
        <v>1196</v>
      </c>
      <c r="C493" t="s">
        <v>99</v>
      </c>
      <c r="D493" t="s">
        <v>506</v>
      </c>
      <c r="E493" t="s">
        <v>507</v>
      </c>
      <c r="F493" t="s">
        <v>102</v>
      </c>
      <c r="G493" t="s">
        <v>508</v>
      </c>
      <c r="H493" t="s">
        <v>509</v>
      </c>
      <c r="I493" t="s">
        <v>510</v>
      </c>
      <c r="J493" t="s">
        <v>511</v>
      </c>
      <c r="K493" t="s">
        <v>177</v>
      </c>
      <c r="L493" t="s">
        <v>178</v>
      </c>
      <c r="M493" t="s">
        <v>179</v>
      </c>
      <c r="N493" t="s">
        <v>45</v>
      </c>
      <c r="O493" t="s">
        <v>46</v>
      </c>
      <c r="P493" t="s">
        <v>47</v>
      </c>
      <c r="Q493" t="s">
        <v>1227</v>
      </c>
    </row>
    <row r="494" spans="1:17" ht="15" customHeight="1">
      <c r="A494" t="s">
        <v>1358</v>
      </c>
      <c r="B494" t="s">
        <v>1196</v>
      </c>
      <c r="C494" t="s">
        <v>34</v>
      </c>
      <c r="D494" t="s">
        <v>35</v>
      </c>
      <c r="E494" t="s">
        <v>36</v>
      </c>
      <c r="F494" t="s">
        <v>37</v>
      </c>
      <c r="G494" t="s">
        <v>38</v>
      </c>
      <c r="H494" t="s">
        <v>39</v>
      </c>
      <c r="I494" t="s">
        <v>40</v>
      </c>
      <c r="J494" t="s">
        <v>41</v>
      </c>
      <c r="K494" t="s">
        <v>177</v>
      </c>
      <c r="L494" t="s">
        <v>178</v>
      </c>
      <c r="M494" t="s">
        <v>179</v>
      </c>
      <c r="N494" t="s">
        <v>45</v>
      </c>
      <c r="O494" t="s">
        <v>46</v>
      </c>
      <c r="P494" t="s">
        <v>47</v>
      </c>
      <c r="Q494" t="s">
        <v>48</v>
      </c>
    </row>
    <row r="495" spans="1:17" ht="15" customHeight="1">
      <c r="A495" t="s">
        <v>1359</v>
      </c>
      <c r="B495" t="s">
        <v>1196</v>
      </c>
      <c r="C495" t="s">
        <v>34</v>
      </c>
      <c r="D495" t="s">
        <v>35</v>
      </c>
      <c r="E495" t="s">
        <v>36</v>
      </c>
      <c r="F495" t="s">
        <v>37</v>
      </c>
      <c r="G495" t="s">
        <v>38</v>
      </c>
      <c r="H495" t="s">
        <v>39</v>
      </c>
      <c r="I495" t="s">
        <v>40</v>
      </c>
      <c r="J495" t="s">
        <v>41</v>
      </c>
      <c r="K495" t="s">
        <v>719</v>
      </c>
      <c r="L495" t="s">
        <v>720</v>
      </c>
      <c r="M495" t="s">
        <v>721</v>
      </c>
      <c r="N495" t="s">
        <v>45</v>
      </c>
      <c r="O495" t="s">
        <v>46</v>
      </c>
      <c r="P495" t="s">
        <v>47</v>
      </c>
      <c r="Q495" t="s">
        <v>48</v>
      </c>
    </row>
    <row r="496" spans="1:17" ht="15" customHeight="1">
      <c r="A496" t="s">
        <v>1360</v>
      </c>
      <c r="B496" t="s">
        <v>1196</v>
      </c>
      <c r="C496" t="s">
        <v>34</v>
      </c>
      <c r="D496" t="s">
        <v>35</v>
      </c>
      <c r="E496" t="s">
        <v>36</v>
      </c>
      <c r="F496" t="s">
        <v>37</v>
      </c>
      <c r="G496" t="s">
        <v>38</v>
      </c>
      <c r="H496" t="s">
        <v>39</v>
      </c>
      <c r="I496" t="s">
        <v>40</v>
      </c>
      <c r="J496" t="s">
        <v>41</v>
      </c>
      <c r="K496" t="s">
        <v>726</v>
      </c>
      <c r="L496" t="s">
        <v>727</v>
      </c>
      <c r="M496" t="s">
        <v>728</v>
      </c>
      <c r="N496" t="s">
        <v>45</v>
      </c>
      <c r="O496" t="s">
        <v>46</v>
      </c>
      <c r="Q496" t="s">
        <v>48</v>
      </c>
    </row>
    <row r="497" spans="1:17" ht="15" customHeight="1">
      <c r="A497" t="s">
        <v>1361</v>
      </c>
      <c r="B497" t="s">
        <v>1196</v>
      </c>
      <c r="C497" t="s">
        <v>99</v>
      </c>
      <c r="D497" t="s">
        <v>506</v>
      </c>
      <c r="E497" t="s">
        <v>507</v>
      </c>
      <c r="F497" t="s">
        <v>102</v>
      </c>
      <c r="G497" t="s">
        <v>508</v>
      </c>
      <c r="H497" t="s">
        <v>509</v>
      </c>
      <c r="I497" t="s">
        <v>510</v>
      </c>
      <c r="J497" t="s">
        <v>511</v>
      </c>
      <c r="K497" t="s">
        <v>730</v>
      </c>
      <c r="L497" t="s">
        <v>731</v>
      </c>
      <c r="M497" t="s">
        <v>732</v>
      </c>
      <c r="N497" t="s">
        <v>45</v>
      </c>
      <c r="O497" t="s">
        <v>46</v>
      </c>
      <c r="Q497" t="s">
        <v>1197</v>
      </c>
    </row>
    <row r="498" spans="1:17" ht="15" customHeight="1">
      <c r="A498" t="s">
        <v>1362</v>
      </c>
      <c r="B498" t="s">
        <v>1196</v>
      </c>
      <c r="C498" t="s">
        <v>34</v>
      </c>
      <c r="D498" t="s">
        <v>35</v>
      </c>
      <c r="E498" t="s">
        <v>36</v>
      </c>
      <c r="F498" t="s">
        <v>37</v>
      </c>
      <c r="G498" t="s">
        <v>38</v>
      </c>
      <c r="H498" t="s">
        <v>39</v>
      </c>
      <c r="I498" t="s">
        <v>40</v>
      </c>
      <c r="J498" t="s">
        <v>41</v>
      </c>
      <c r="K498" t="s">
        <v>181</v>
      </c>
      <c r="L498" t="s">
        <v>182</v>
      </c>
      <c r="M498" t="s">
        <v>183</v>
      </c>
      <c r="N498" t="s">
        <v>53</v>
      </c>
      <c r="O498" t="s">
        <v>54</v>
      </c>
      <c r="P498" t="s">
        <v>55</v>
      </c>
      <c r="Q498" t="s">
        <v>48</v>
      </c>
    </row>
    <row r="499" spans="1:17" ht="15" customHeight="1">
      <c r="A499" t="s">
        <v>1363</v>
      </c>
      <c r="B499" t="s">
        <v>1196</v>
      </c>
      <c r="C499" t="s">
        <v>34</v>
      </c>
      <c r="D499" t="s">
        <v>35</v>
      </c>
      <c r="E499" t="s">
        <v>36</v>
      </c>
      <c r="F499" t="s">
        <v>37</v>
      </c>
      <c r="G499" t="s">
        <v>38</v>
      </c>
      <c r="H499" t="s">
        <v>39</v>
      </c>
      <c r="I499" t="s">
        <v>40</v>
      </c>
      <c r="J499" t="s">
        <v>41</v>
      </c>
      <c r="K499" t="s">
        <v>185</v>
      </c>
      <c r="L499" t="s">
        <v>186</v>
      </c>
      <c r="M499" t="s">
        <v>187</v>
      </c>
      <c r="N499" t="s">
        <v>60</v>
      </c>
      <c r="O499" t="s">
        <v>84</v>
      </c>
      <c r="P499" t="s">
        <v>55</v>
      </c>
      <c r="Q499" t="s">
        <v>48</v>
      </c>
    </row>
    <row r="500" spans="1:17" ht="15" customHeight="1">
      <c r="A500" t="s">
        <v>1364</v>
      </c>
      <c r="B500" t="s">
        <v>1196</v>
      </c>
      <c r="C500" t="s">
        <v>19</v>
      </c>
      <c r="D500" t="s">
        <v>1237</v>
      </c>
      <c r="E500" t="s">
        <v>1238</v>
      </c>
      <c r="F500" t="s">
        <v>22</v>
      </c>
      <c r="G500" t="s">
        <v>1239</v>
      </c>
      <c r="H500" t="s">
        <v>1240</v>
      </c>
      <c r="I500" t="s">
        <v>1238</v>
      </c>
      <c r="J500" t="s">
        <v>1241</v>
      </c>
      <c r="K500" t="s">
        <v>189</v>
      </c>
      <c r="L500" t="s">
        <v>190</v>
      </c>
      <c r="M500" t="s">
        <v>191</v>
      </c>
      <c r="N500" t="s">
        <v>60</v>
      </c>
      <c r="O500" t="s">
        <v>61</v>
      </c>
      <c r="P500" t="s">
        <v>55</v>
      </c>
      <c r="Q500" t="s">
        <v>1242</v>
      </c>
    </row>
    <row r="501" spans="1:17" ht="15" customHeight="1">
      <c r="A501" t="s">
        <v>1365</v>
      </c>
      <c r="B501" t="s">
        <v>1196</v>
      </c>
      <c r="C501" t="s">
        <v>34</v>
      </c>
      <c r="D501" t="s">
        <v>35</v>
      </c>
      <c r="E501" t="s">
        <v>36</v>
      </c>
      <c r="F501" t="s">
        <v>37</v>
      </c>
      <c r="G501" t="s">
        <v>38</v>
      </c>
      <c r="H501" t="s">
        <v>39</v>
      </c>
      <c r="I501" t="s">
        <v>40</v>
      </c>
      <c r="J501" t="s">
        <v>41</v>
      </c>
      <c r="K501" t="s">
        <v>189</v>
      </c>
      <c r="L501" t="s">
        <v>190</v>
      </c>
      <c r="M501" t="s">
        <v>191</v>
      </c>
      <c r="N501" t="s">
        <v>60</v>
      </c>
      <c r="O501" t="s">
        <v>61</v>
      </c>
      <c r="P501" t="s">
        <v>55</v>
      </c>
      <c r="Q501" t="s">
        <v>48</v>
      </c>
    </row>
    <row r="502" spans="1:17" ht="15" customHeight="1">
      <c r="A502" t="s">
        <v>1366</v>
      </c>
      <c r="B502" t="s">
        <v>1196</v>
      </c>
      <c r="C502" t="s">
        <v>99</v>
      </c>
      <c r="D502" t="s">
        <v>506</v>
      </c>
      <c r="E502" t="s">
        <v>507</v>
      </c>
      <c r="F502" t="s">
        <v>102</v>
      </c>
      <c r="G502" t="s">
        <v>508</v>
      </c>
      <c r="H502" t="s">
        <v>509</v>
      </c>
      <c r="I502" t="s">
        <v>510</v>
      </c>
      <c r="J502" t="s">
        <v>511</v>
      </c>
      <c r="K502" t="s">
        <v>1367</v>
      </c>
      <c r="L502" t="s">
        <v>1368</v>
      </c>
      <c r="M502" t="s">
        <v>1369</v>
      </c>
      <c r="N502" t="s">
        <v>45</v>
      </c>
      <c r="O502" t="s">
        <v>46</v>
      </c>
      <c r="P502" t="s">
        <v>47</v>
      </c>
      <c r="Q502" t="s">
        <v>1197</v>
      </c>
    </row>
    <row r="503" spans="1:17" ht="15" customHeight="1">
      <c r="A503" t="s">
        <v>1370</v>
      </c>
      <c r="B503" t="s">
        <v>1196</v>
      </c>
      <c r="C503" t="s">
        <v>34</v>
      </c>
      <c r="D503" t="s">
        <v>35</v>
      </c>
      <c r="E503" t="s">
        <v>36</v>
      </c>
      <c r="F503" t="s">
        <v>37</v>
      </c>
      <c r="G503" t="s">
        <v>38</v>
      </c>
      <c r="H503" t="s">
        <v>39</v>
      </c>
      <c r="I503" t="s">
        <v>40</v>
      </c>
      <c r="J503" t="s">
        <v>41</v>
      </c>
      <c r="K503" t="s">
        <v>1367</v>
      </c>
      <c r="L503" t="s">
        <v>1368</v>
      </c>
      <c r="M503" t="s">
        <v>1369</v>
      </c>
      <c r="N503" t="s">
        <v>45</v>
      </c>
      <c r="O503" t="s">
        <v>46</v>
      </c>
      <c r="P503" t="s">
        <v>47</v>
      </c>
      <c r="Q503" t="s">
        <v>48</v>
      </c>
    </row>
    <row r="504" spans="1:17" ht="15" customHeight="1">
      <c r="A504" t="s">
        <v>1371</v>
      </c>
      <c r="B504" t="s">
        <v>1196</v>
      </c>
      <c r="C504" t="s">
        <v>34</v>
      </c>
      <c r="D504" t="s">
        <v>35</v>
      </c>
      <c r="E504" t="s">
        <v>36</v>
      </c>
      <c r="F504" t="s">
        <v>37</v>
      </c>
      <c r="G504" t="s">
        <v>38</v>
      </c>
      <c r="H504" t="s">
        <v>39</v>
      </c>
      <c r="I504" t="s">
        <v>40</v>
      </c>
      <c r="J504" t="s">
        <v>41</v>
      </c>
      <c r="K504" t="s">
        <v>193</v>
      </c>
      <c r="L504" t="s">
        <v>194</v>
      </c>
      <c r="M504" t="s">
        <v>195</v>
      </c>
      <c r="N504" t="s">
        <v>60</v>
      </c>
      <c r="O504" t="s">
        <v>196</v>
      </c>
      <c r="P504" t="s">
        <v>55</v>
      </c>
      <c r="Q504" t="s">
        <v>48</v>
      </c>
    </row>
    <row r="505" spans="1:17" ht="15" customHeight="1">
      <c r="A505" t="s">
        <v>1372</v>
      </c>
      <c r="B505" t="s">
        <v>1196</v>
      </c>
      <c r="C505" t="s">
        <v>19</v>
      </c>
      <c r="D505" t="s">
        <v>20</v>
      </c>
      <c r="E505" t="s">
        <v>21</v>
      </c>
      <c r="F505" t="s">
        <v>22</v>
      </c>
      <c r="G505" t="s">
        <v>23</v>
      </c>
      <c r="H505" t="s">
        <v>24</v>
      </c>
      <c r="I505" t="s">
        <v>20</v>
      </c>
      <c r="J505" t="s">
        <v>25</v>
      </c>
      <c r="K505" t="s">
        <v>741</v>
      </c>
      <c r="L505" t="s">
        <v>742</v>
      </c>
      <c r="M505" t="s">
        <v>743</v>
      </c>
      <c r="N505" t="s">
        <v>45</v>
      </c>
      <c r="O505" t="s">
        <v>46</v>
      </c>
      <c r="P505" t="s">
        <v>47</v>
      </c>
      <c r="Q505" t="s">
        <v>1200</v>
      </c>
    </row>
    <row r="506" spans="1:17" ht="15" customHeight="1">
      <c r="A506" t="s">
        <v>1373</v>
      </c>
      <c r="B506" t="s">
        <v>1196</v>
      </c>
      <c r="C506" t="s">
        <v>99</v>
      </c>
      <c r="D506" t="s">
        <v>506</v>
      </c>
      <c r="E506" t="s">
        <v>507</v>
      </c>
      <c r="F506" t="s">
        <v>102</v>
      </c>
      <c r="G506" t="s">
        <v>508</v>
      </c>
      <c r="H506" t="s">
        <v>509</v>
      </c>
      <c r="I506" t="s">
        <v>510</v>
      </c>
      <c r="J506" t="s">
        <v>511</v>
      </c>
      <c r="K506" t="s">
        <v>741</v>
      </c>
      <c r="L506" t="s">
        <v>742</v>
      </c>
      <c r="M506" t="s">
        <v>743</v>
      </c>
      <c r="N506" t="s">
        <v>45</v>
      </c>
      <c r="O506" t="s">
        <v>46</v>
      </c>
      <c r="P506" t="s">
        <v>47</v>
      </c>
      <c r="Q506" t="s">
        <v>1197</v>
      </c>
    </row>
    <row r="507" spans="1:17" ht="15" customHeight="1">
      <c r="A507" t="s">
        <v>1374</v>
      </c>
      <c r="B507" t="s">
        <v>1196</v>
      </c>
      <c r="C507" t="s">
        <v>34</v>
      </c>
      <c r="D507" t="s">
        <v>35</v>
      </c>
      <c r="E507" t="s">
        <v>36</v>
      </c>
      <c r="F507" t="s">
        <v>37</v>
      </c>
      <c r="G507" t="s">
        <v>38</v>
      </c>
      <c r="H507" t="s">
        <v>39</v>
      </c>
      <c r="I507" t="s">
        <v>40</v>
      </c>
      <c r="J507" t="s">
        <v>41</v>
      </c>
      <c r="K507" t="s">
        <v>741</v>
      </c>
      <c r="L507" t="s">
        <v>742</v>
      </c>
      <c r="M507" t="s">
        <v>743</v>
      </c>
      <c r="N507" t="s">
        <v>45</v>
      </c>
      <c r="O507" t="s">
        <v>46</v>
      </c>
      <c r="P507" t="s">
        <v>47</v>
      </c>
      <c r="Q507" t="s">
        <v>48</v>
      </c>
    </row>
    <row r="508" spans="1:17" ht="15" customHeight="1">
      <c r="A508" t="s">
        <v>1375</v>
      </c>
      <c r="B508" t="s">
        <v>1196</v>
      </c>
      <c r="C508" t="s">
        <v>34</v>
      </c>
      <c r="D508" t="s">
        <v>35</v>
      </c>
      <c r="E508" t="s">
        <v>36</v>
      </c>
      <c r="F508" t="s">
        <v>37</v>
      </c>
      <c r="G508" t="s">
        <v>38</v>
      </c>
      <c r="H508" t="s">
        <v>39</v>
      </c>
      <c r="I508" t="s">
        <v>40</v>
      </c>
      <c r="J508" t="s">
        <v>41</v>
      </c>
      <c r="K508" t="s">
        <v>198</v>
      </c>
      <c r="L508" t="s">
        <v>199</v>
      </c>
      <c r="M508" t="s">
        <v>200</v>
      </c>
      <c r="N508" t="s">
        <v>29</v>
      </c>
      <c r="O508" t="s">
        <v>201</v>
      </c>
      <c r="P508" t="s">
        <v>31</v>
      </c>
      <c r="Q508" t="s">
        <v>48</v>
      </c>
    </row>
    <row r="509" spans="1:17" ht="15" customHeight="1">
      <c r="A509" t="s">
        <v>1376</v>
      </c>
      <c r="B509" t="s">
        <v>1196</v>
      </c>
      <c r="C509" t="s">
        <v>99</v>
      </c>
      <c r="D509" t="s">
        <v>506</v>
      </c>
      <c r="E509" t="s">
        <v>507</v>
      </c>
      <c r="F509" t="s">
        <v>102</v>
      </c>
      <c r="G509" t="s">
        <v>508</v>
      </c>
      <c r="H509" t="s">
        <v>509</v>
      </c>
      <c r="I509" t="s">
        <v>510</v>
      </c>
      <c r="J509" t="s">
        <v>511</v>
      </c>
      <c r="K509" t="s">
        <v>203</v>
      </c>
      <c r="L509" t="s">
        <v>204</v>
      </c>
      <c r="M509" t="s">
        <v>205</v>
      </c>
      <c r="N509" t="s">
        <v>45</v>
      </c>
      <c r="O509" t="s">
        <v>46</v>
      </c>
      <c r="P509" t="s">
        <v>47</v>
      </c>
      <c r="Q509" t="s">
        <v>1227</v>
      </c>
    </row>
    <row r="510" spans="1:17" ht="15" customHeight="1">
      <c r="A510" t="s">
        <v>1377</v>
      </c>
      <c r="B510" t="s">
        <v>1196</v>
      </c>
      <c r="C510" t="s">
        <v>134</v>
      </c>
      <c r="D510" t="s">
        <v>539</v>
      </c>
      <c r="E510" t="s">
        <v>539</v>
      </c>
      <c r="F510" t="s">
        <v>137</v>
      </c>
      <c r="G510" t="s">
        <v>540</v>
      </c>
      <c r="H510" t="s">
        <v>541</v>
      </c>
      <c r="I510" t="s">
        <v>539</v>
      </c>
      <c r="J510" t="s">
        <v>542</v>
      </c>
      <c r="K510" t="s">
        <v>203</v>
      </c>
      <c r="L510" t="s">
        <v>204</v>
      </c>
      <c r="M510" t="s">
        <v>205</v>
      </c>
      <c r="N510" t="s">
        <v>45</v>
      </c>
      <c r="O510" t="s">
        <v>46</v>
      </c>
      <c r="P510" t="s">
        <v>47</v>
      </c>
      <c r="Q510" t="s">
        <v>1378</v>
      </c>
    </row>
    <row r="511" spans="1:17" ht="15" customHeight="1">
      <c r="A511" t="s">
        <v>1379</v>
      </c>
      <c r="B511" t="s">
        <v>1196</v>
      </c>
      <c r="C511" t="s">
        <v>34</v>
      </c>
      <c r="D511" t="s">
        <v>35</v>
      </c>
      <c r="E511" t="s">
        <v>36</v>
      </c>
      <c r="F511" t="s">
        <v>37</v>
      </c>
      <c r="G511" t="s">
        <v>38</v>
      </c>
      <c r="H511" t="s">
        <v>39</v>
      </c>
      <c r="I511" t="s">
        <v>40</v>
      </c>
      <c r="J511" t="s">
        <v>41</v>
      </c>
      <c r="K511" t="s">
        <v>203</v>
      </c>
      <c r="L511" t="s">
        <v>204</v>
      </c>
      <c r="M511" t="s">
        <v>205</v>
      </c>
      <c r="N511" t="s">
        <v>45</v>
      </c>
      <c r="O511" t="s">
        <v>46</v>
      </c>
      <c r="P511" t="s">
        <v>47</v>
      </c>
      <c r="Q511" t="s">
        <v>48</v>
      </c>
    </row>
    <row r="512" spans="1:17" ht="15" customHeight="1">
      <c r="A512" t="s">
        <v>1380</v>
      </c>
      <c r="B512" t="s">
        <v>1196</v>
      </c>
      <c r="C512" t="s">
        <v>34</v>
      </c>
      <c r="D512" t="s">
        <v>35</v>
      </c>
      <c r="E512" t="s">
        <v>36</v>
      </c>
      <c r="F512" t="s">
        <v>37</v>
      </c>
      <c r="G512" t="s">
        <v>38</v>
      </c>
      <c r="H512" t="s">
        <v>39</v>
      </c>
      <c r="I512" t="s">
        <v>40</v>
      </c>
      <c r="J512" t="s">
        <v>41</v>
      </c>
      <c r="K512" t="s">
        <v>1381</v>
      </c>
      <c r="L512" t="s">
        <v>1382</v>
      </c>
      <c r="M512" t="s">
        <v>1383</v>
      </c>
      <c r="N512" t="s">
        <v>29</v>
      </c>
      <c r="O512" t="s">
        <v>201</v>
      </c>
      <c r="P512" t="s">
        <v>397</v>
      </c>
      <c r="Q512" t="s">
        <v>48</v>
      </c>
    </row>
    <row r="513" spans="1:17" ht="15" customHeight="1">
      <c r="A513" t="s">
        <v>1384</v>
      </c>
      <c r="B513" t="s">
        <v>1196</v>
      </c>
      <c r="C513" t="s">
        <v>585</v>
      </c>
      <c r="D513" t="s">
        <v>586</v>
      </c>
      <c r="E513" t="s">
        <v>1385</v>
      </c>
      <c r="F513" t="s">
        <v>588</v>
      </c>
      <c r="G513" t="s">
        <v>589</v>
      </c>
      <c r="H513" t="s">
        <v>1386</v>
      </c>
      <c r="I513" t="s">
        <v>1387</v>
      </c>
      <c r="K513" t="s">
        <v>753</v>
      </c>
      <c r="L513" t="s">
        <v>754</v>
      </c>
      <c r="M513" t="s">
        <v>755</v>
      </c>
      <c r="N513" t="s">
        <v>60</v>
      </c>
      <c r="O513" t="s">
        <v>89</v>
      </c>
      <c r="P513" t="s">
        <v>55</v>
      </c>
      <c r="Q513" t="s">
        <v>1388</v>
      </c>
    </row>
    <row r="514" spans="1:17" ht="15" customHeight="1">
      <c r="A514" t="s">
        <v>1389</v>
      </c>
      <c r="B514" t="s">
        <v>1196</v>
      </c>
      <c r="C514" t="s">
        <v>34</v>
      </c>
      <c r="D514" t="s">
        <v>35</v>
      </c>
      <c r="E514" t="s">
        <v>36</v>
      </c>
      <c r="F514" t="s">
        <v>37</v>
      </c>
      <c r="G514" t="s">
        <v>38</v>
      </c>
      <c r="H514" t="s">
        <v>39</v>
      </c>
      <c r="I514" t="s">
        <v>40</v>
      </c>
      <c r="J514" t="s">
        <v>41</v>
      </c>
      <c r="K514" t="s">
        <v>753</v>
      </c>
      <c r="L514" t="s">
        <v>754</v>
      </c>
      <c r="M514" t="s">
        <v>755</v>
      </c>
      <c r="N514" t="s">
        <v>60</v>
      </c>
      <c r="O514" t="s">
        <v>89</v>
      </c>
      <c r="P514" t="s">
        <v>55</v>
      </c>
      <c r="Q514" t="s">
        <v>48</v>
      </c>
    </row>
    <row r="515" spans="1:17" ht="15" customHeight="1">
      <c r="A515" t="s">
        <v>1390</v>
      </c>
      <c r="B515" t="s">
        <v>1196</v>
      </c>
      <c r="C515" t="s">
        <v>34</v>
      </c>
      <c r="D515" t="s">
        <v>35</v>
      </c>
      <c r="E515" t="s">
        <v>36</v>
      </c>
      <c r="F515" t="s">
        <v>37</v>
      </c>
      <c r="G515" t="s">
        <v>38</v>
      </c>
      <c r="H515" t="s">
        <v>39</v>
      </c>
      <c r="I515" t="s">
        <v>40</v>
      </c>
      <c r="J515" t="s">
        <v>41</v>
      </c>
      <c r="K515" t="s">
        <v>207</v>
      </c>
      <c r="L515" t="s">
        <v>208</v>
      </c>
      <c r="M515" t="s">
        <v>209</v>
      </c>
      <c r="N515" t="s">
        <v>60</v>
      </c>
      <c r="O515" t="s">
        <v>196</v>
      </c>
      <c r="P515" t="s">
        <v>55</v>
      </c>
      <c r="Q515" t="s">
        <v>48</v>
      </c>
    </row>
    <row r="516" spans="1:17" ht="15" customHeight="1">
      <c r="A516" t="s">
        <v>1391</v>
      </c>
      <c r="B516" t="s">
        <v>1196</v>
      </c>
      <c r="C516" t="s">
        <v>19</v>
      </c>
      <c r="D516" t="s">
        <v>20</v>
      </c>
      <c r="E516" t="s">
        <v>21</v>
      </c>
      <c r="F516" t="s">
        <v>22</v>
      </c>
      <c r="G516" t="s">
        <v>23</v>
      </c>
      <c r="H516" t="s">
        <v>24</v>
      </c>
      <c r="I516" t="s">
        <v>20</v>
      </c>
      <c r="J516" t="s">
        <v>25</v>
      </c>
      <c r="K516" t="s">
        <v>211</v>
      </c>
      <c r="L516" t="s">
        <v>212</v>
      </c>
      <c r="M516" t="s">
        <v>213</v>
      </c>
      <c r="N516" t="s">
        <v>29</v>
      </c>
      <c r="O516" t="s">
        <v>30</v>
      </c>
      <c r="P516" t="s">
        <v>31</v>
      </c>
      <c r="Q516" t="s">
        <v>1200</v>
      </c>
    </row>
    <row r="517" spans="1:17" ht="15" customHeight="1">
      <c r="A517" t="s">
        <v>1392</v>
      </c>
      <c r="B517" t="s">
        <v>1196</v>
      </c>
      <c r="C517" t="s">
        <v>99</v>
      </c>
      <c r="D517" t="s">
        <v>506</v>
      </c>
      <c r="E517" t="s">
        <v>507</v>
      </c>
      <c r="F517" t="s">
        <v>102</v>
      </c>
      <c r="G517" t="s">
        <v>508</v>
      </c>
      <c r="H517" t="s">
        <v>509</v>
      </c>
      <c r="I517" t="s">
        <v>510</v>
      </c>
      <c r="J517" t="s">
        <v>511</v>
      </c>
      <c r="K517" t="s">
        <v>211</v>
      </c>
      <c r="L517" t="s">
        <v>212</v>
      </c>
      <c r="M517" t="s">
        <v>213</v>
      </c>
      <c r="N517" t="s">
        <v>29</v>
      </c>
      <c r="O517" t="s">
        <v>30</v>
      </c>
      <c r="P517" t="s">
        <v>31</v>
      </c>
      <c r="Q517" t="s">
        <v>1197</v>
      </c>
    </row>
    <row r="518" spans="1:17" ht="15" customHeight="1">
      <c r="A518" t="s">
        <v>1393</v>
      </c>
      <c r="B518" t="s">
        <v>1196</v>
      </c>
      <c r="C518" t="s">
        <v>478</v>
      </c>
      <c r="D518" t="s">
        <v>479</v>
      </c>
      <c r="E518" t="s">
        <v>479</v>
      </c>
      <c r="F518" t="s">
        <v>480</v>
      </c>
      <c r="G518" t="s">
        <v>481</v>
      </c>
      <c r="H518" t="s">
        <v>481</v>
      </c>
      <c r="I518" t="s">
        <v>479</v>
      </c>
      <c r="J518" t="s">
        <v>482</v>
      </c>
      <c r="K518" t="s">
        <v>211</v>
      </c>
      <c r="L518" t="s">
        <v>212</v>
      </c>
      <c r="M518" t="s">
        <v>213</v>
      </c>
      <c r="N518" t="s">
        <v>29</v>
      </c>
      <c r="O518" t="s">
        <v>30</v>
      </c>
      <c r="P518" t="s">
        <v>31</v>
      </c>
      <c r="Q518" t="s">
        <v>1394</v>
      </c>
    </row>
    <row r="519" spans="1:17" ht="15" customHeight="1">
      <c r="A519" t="s">
        <v>1395</v>
      </c>
      <c r="B519" t="s">
        <v>1196</v>
      </c>
      <c r="C519" t="s">
        <v>34</v>
      </c>
      <c r="D519" t="s">
        <v>35</v>
      </c>
      <c r="E519" t="s">
        <v>36</v>
      </c>
      <c r="F519" t="s">
        <v>37</v>
      </c>
      <c r="G519" t="s">
        <v>38</v>
      </c>
      <c r="H519" t="s">
        <v>39</v>
      </c>
      <c r="I519" t="s">
        <v>40</v>
      </c>
      <c r="J519" t="s">
        <v>41</v>
      </c>
      <c r="K519" t="s">
        <v>211</v>
      </c>
      <c r="L519" t="s">
        <v>212</v>
      </c>
      <c r="M519" t="s">
        <v>213</v>
      </c>
      <c r="N519" t="s">
        <v>29</v>
      </c>
      <c r="O519" t="s">
        <v>30</v>
      </c>
      <c r="P519" t="s">
        <v>31</v>
      </c>
      <c r="Q519" t="s">
        <v>48</v>
      </c>
    </row>
    <row r="520" spans="1:17" ht="15" customHeight="1">
      <c r="A520" t="s">
        <v>1396</v>
      </c>
      <c r="B520" t="s">
        <v>1196</v>
      </c>
      <c r="C520" t="s">
        <v>34</v>
      </c>
      <c r="D520" t="s">
        <v>35</v>
      </c>
      <c r="E520" t="s">
        <v>36</v>
      </c>
      <c r="F520" t="s">
        <v>37</v>
      </c>
      <c r="G520" t="s">
        <v>38</v>
      </c>
      <c r="H520" t="s">
        <v>39</v>
      </c>
      <c r="I520" t="s">
        <v>40</v>
      </c>
      <c r="J520" t="s">
        <v>41</v>
      </c>
      <c r="K520" t="s">
        <v>1397</v>
      </c>
      <c r="L520" t="s">
        <v>1398</v>
      </c>
      <c r="M520" t="s">
        <v>1399</v>
      </c>
      <c r="N520" t="s">
        <v>60</v>
      </c>
      <c r="O520" t="s">
        <v>196</v>
      </c>
      <c r="P520" t="s">
        <v>55</v>
      </c>
      <c r="Q520" t="s">
        <v>48</v>
      </c>
    </row>
    <row r="521" spans="1:17" ht="15" customHeight="1">
      <c r="A521" t="s">
        <v>1400</v>
      </c>
      <c r="B521" t="s">
        <v>1196</v>
      </c>
      <c r="C521" t="s">
        <v>34</v>
      </c>
      <c r="D521" t="s">
        <v>35</v>
      </c>
      <c r="E521" t="s">
        <v>36</v>
      </c>
      <c r="F521" t="s">
        <v>37</v>
      </c>
      <c r="G521" t="s">
        <v>38</v>
      </c>
      <c r="H521" t="s">
        <v>39</v>
      </c>
      <c r="I521" t="s">
        <v>40</v>
      </c>
      <c r="J521" t="s">
        <v>41</v>
      </c>
      <c r="K521" t="s">
        <v>763</v>
      </c>
      <c r="L521" t="s">
        <v>764</v>
      </c>
      <c r="M521" t="s">
        <v>765</v>
      </c>
      <c r="N521" t="s">
        <v>361</v>
      </c>
      <c r="O521" t="s">
        <v>766</v>
      </c>
      <c r="P521" t="s">
        <v>124</v>
      </c>
      <c r="Q521" t="s">
        <v>48</v>
      </c>
    </row>
    <row r="522" spans="1:17" ht="15" customHeight="1">
      <c r="A522" t="s">
        <v>1401</v>
      </c>
      <c r="B522" t="s">
        <v>1196</v>
      </c>
      <c r="C522" t="s">
        <v>19</v>
      </c>
      <c r="D522" t="s">
        <v>1237</v>
      </c>
      <c r="E522" t="s">
        <v>1238</v>
      </c>
      <c r="F522" t="s">
        <v>22</v>
      </c>
      <c r="G522" t="s">
        <v>1239</v>
      </c>
      <c r="H522" t="s">
        <v>1240</v>
      </c>
      <c r="I522" t="s">
        <v>1238</v>
      </c>
      <c r="J522" t="s">
        <v>1241</v>
      </c>
      <c r="K522" t="s">
        <v>215</v>
      </c>
      <c r="L522" t="s">
        <v>216</v>
      </c>
      <c r="M522" t="s">
        <v>217</v>
      </c>
      <c r="N522" t="s">
        <v>60</v>
      </c>
      <c r="O522" t="s">
        <v>61</v>
      </c>
      <c r="P522" t="s">
        <v>55</v>
      </c>
      <c r="Q522" t="s">
        <v>1402</v>
      </c>
    </row>
    <row r="523" spans="1:17" ht="15" customHeight="1">
      <c r="A523" t="s">
        <v>1403</v>
      </c>
      <c r="B523" t="s">
        <v>1196</v>
      </c>
      <c r="C523" t="s">
        <v>585</v>
      </c>
      <c r="D523" t="s">
        <v>586</v>
      </c>
      <c r="E523" t="s">
        <v>1385</v>
      </c>
      <c r="F523" t="s">
        <v>588</v>
      </c>
      <c r="G523" t="s">
        <v>589</v>
      </c>
      <c r="H523" t="s">
        <v>1386</v>
      </c>
      <c r="I523" t="s">
        <v>1387</v>
      </c>
      <c r="K523" t="s">
        <v>215</v>
      </c>
      <c r="L523" t="s">
        <v>216</v>
      </c>
      <c r="M523" t="s">
        <v>217</v>
      </c>
      <c r="N523" t="s">
        <v>60</v>
      </c>
      <c r="O523" t="s">
        <v>61</v>
      </c>
      <c r="P523" t="s">
        <v>55</v>
      </c>
      <c r="Q523" t="s">
        <v>1404</v>
      </c>
    </row>
    <row r="524" spans="1:17" ht="15" customHeight="1">
      <c r="A524" t="s">
        <v>1405</v>
      </c>
      <c r="B524" t="s">
        <v>1196</v>
      </c>
      <c r="C524" t="s">
        <v>34</v>
      </c>
      <c r="D524" t="s">
        <v>35</v>
      </c>
      <c r="E524" t="s">
        <v>36</v>
      </c>
      <c r="F524" t="s">
        <v>37</v>
      </c>
      <c r="G524" t="s">
        <v>38</v>
      </c>
      <c r="H524" t="s">
        <v>39</v>
      </c>
      <c r="I524" t="s">
        <v>40</v>
      </c>
      <c r="J524" t="s">
        <v>41</v>
      </c>
      <c r="K524" t="s">
        <v>215</v>
      </c>
      <c r="L524" t="s">
        <v>216</v>
      </c>
      <c r="M524" t="s">
        <v>217</v>
      </c>
      <c r="N524" t="s">
        <v>60</v>
      </c>
      <c r="O524" t="s">
        <v>61</v>
      </c>
      <c r="P524" t="s">
        <v>55</v>
      </c>
      <c r="Q524" t="s">
        <v>48</v>
      </c>
    </row>
    <row r="525" spans="1:17" ht="15" customHeight="1">
      <c r="A525" t="s">
        <v>1406</v>
      </c>
      <c r="B525" t="s">
        <v>1196</v>
      </c>
      <c r="C525" t="s">
        <v>34</v>
      </c>
      <c r="D525" t="s">
        <v>35</v>
      </c>
      <c r="E525" t="s">
        <v>36</v>
      </c>
      <c r="F525" t="s">
        <v>37</v>
      </c>
      <c r="G525" t="s">
        <v>38</v>
      </c>
      <c r="H525" t="s">
        <v>39</v>
      </c>
      <c r="I525" t="s">
        <v>40</v>
      </c>
      <c r="J525" t="s">
        <v>41</v>
      </c>
      <c r="K525" t="s">
        <v>770</v>
      </c>
      <c r="L525" t="s">
        <v>771</v>
      </c>
      <c r="M525" t="s">
        <v>772</v>
      </c>
      <c r="N525" t="s">
        <v>361</v>
      </c>
      <c r="O525" t="s">
        <v>773</v>
      </c>
      <c r="P525" t="s">
        <v>124</v>
      </c>
      <c r="Q525" t="s">
        <v>48</v>
      </c>
    </row>
    <row r="526" spans="1:17" ht="15" customHeight="1">
      <c r="A526" t="s">
        <v>1407</v>
      </c>
      <c r="B526" t="s">
        <v>1196</v>
      </c>
      <c r="C526" t="s">
        <v>34</v>
      </c>
      <c r="D526" t="s">
        <v>35</v>
      </c>
      <c r="E526" t="s">
        <v>36</v>
      </c>
      <c r="F526" t="s">
        <v>37</v>
      </c>
      <c r="G526" t="s">
        <v>38</v>
      </c>
      <c r="H526" t="s">
        <v>39</v>
      </c>
      <c r="I526" t="s">
        <v>40</v>
      </c>
      <c r="J526" t="s">
        <v>41</v>
      </c>
      <c r="K526" t="s">
        <v>219</v>
      </c>
      <c r="L526" t="s">
        <v>220</v>
      </c>
      <c r="M526" t="s">
        <v>221</v>
      </c>
      <c r="N526" t="s">
        <v>29</v>
      </c>
      <c r="O526" t="s">
        <v>30</v>
      </c>
      <c r="P526" t="s">
        <v>31</v>
      </c>
      <c r="Q526" t="s">
        <v>48</v>
      </c>
    </row>
    <row r="527" spans="1:17" ht="15" customHeight="1">
      <c r="A527" t="s">
        <v>1408</v>
      </c>
      <c r="B527" t="s">
        <v>1196</v>
      </c>
      <c r="C527" t="s">
        <v>585</v>
      </c>
      <c r="D527" t="s">
        <v>586</v>
      </c>
      <c r="E527" t="s">
        <v>1385</v>
      </c>
      <c r="F527" t="s">
        <v>588</v>
      </c>
      <c r="G527" t="s">
        <v>589</v>
      </c>
      <c r="H527" t="s">
        <v>1386</v>
      </c>
      <c r="I527" t="s">
        <v>1387</v>
      </c>
      <c r="K527" t="s">
        <v>223</v>
      </c>
      <c r="L527" t="s">
        <v>224</v>
      </c>
      <c r="M527" t="s">
        <v>225</v>
      </c>
      <c r="N527" t="s">
        <v>60</v>
      </c>
      <c r="O527" t="s">
        <v>196</v>
      </c>
      <c r="P527" t="s">
        <v>55</v>
      </c>
      <c r="Q527" t="s">
        <v>1388</v>
      </c>
    </row>
    <row r="528" spans="1:17" ht="15" customHeight="1">
      <c r="A528" t="s">
        <v>1409</v>
      </c>
      <c r="B528" t="s">
        <v>1196</v>
      </c>
      <c r="C528" t="s">
        <v>1410</v>
      </c>
      <c r="D528" t="s">
        <v>1411</v>
      </c>
      <c r="E528" t="s">
        <v>1411</v>
      </c>
      <c r="F528" t="s">
        <v>1412</v>
      </c>
      <c r="G528" t="s">
        <v>1413</v>
      </c>
      <c r="H528" t="s">
        <v>1414</v>
      </c>
      <c r="I528" t="s">
        <v>1415</v>
      </c>
      <c r="K528" t="s">
        <v>223</v>
      </c>
      <c r="L528" t="s">
        <v>224</v>
      </c>
      <c r="M528" t="s">
        <v>225</v>
      </c>
      <c r="N528" t="s">
        <v>60</v>
      </c>
      <c r="O528" t="s">
        <v>196</v>
      </c>
      <c r="P528" t="s">
        <v>55</v>
      </c>
      <c r="Q528" t="s">
        <v>1416</v>
      </c>
    </row>
    <row r="529" spans="1:17" ht="15" customHeight="1">
      <c r="A529" t="s">
        <v>1417</v>
      </c>
      <c r="B529" t="s">
        <v>1196</v>
      </c>
      <c r="C529" t="s">
        <v>134</v>
      </c>
      <c r="D529" t="s">
        <v>539</v>
      </c>
      <c r="E529" t="s">
        <v>539</v>
      </c>
      <c r="F529" t="s">
        <v>137</v>
      </c>
      <c r="G529" t="s">
        <v>540</v>
      </c>
      <c r="H529" t="s">
        <v>541</v>
      </c>
      <c r="I529" t="s">
        <v>539</v>
      </c>
      <c r="J529" t="s">
        <v>542</v>
      </c>
      <c r="K529" t="s">
        <v>223</v>
      </c>
      <c r="L529" t="s">
        <v>224</v>
      </c>
      <c r="M529" t="s">
        <v>225</v>
      </c>
      <c r="N529" t="s">
        <v>60</v>
      </c>
      <c r="O529" t="s">
        <v>196</v>
      </c>
      <c r="P529" t="s">
        <v>55</v>
      </c>
      <c r="Q529" t="s">
        <v>1418</v>
      </c>
    </row>
    <row r="530" spans="1:17" ht="15" customHeight="1">
      <c r="A530" t="s">
        <v>1419</v>
      </c>
      <c r="B530" t="s">
        <v>1196</v>
      </c>
      <c r="C530" t="s">
        <v>34</v>
      </c>
      <c r="D530" t="s">
        <v>35</v>
      </c>
      <c r="E530" t="s">
        <v>36</v>
      </c>
      <c r="F530" t="s">
        <v>37</v>
      </c>
      <c r="G530" t="s">
        <v>38</v>
      </c>
      <c r="H530" t="s">
        <v>39</v>
      </c>
      <c r="I530" t="s">
        <v>40</v>
      </c>
      <c r="J530" t="s">
        <v>41</v>
      </c>
      <c r="K530" t="s">
        <v>223</v>
      </c>
      <c r="L530" t="s">
        <v>224</v>
      </c>
      <c r="M530" t="s">
        <v>225</v>
      </c>
      <c r="N530" t="s">
        <v>60</v>
      </c>
      <c r="O530" t="s">
        <v>196</v>
      </c>
      <c r="P530" t="s">
        <v>55</v>
      </c>
      <c r="Q530" t="s">
        <v>48</v>
      </c>
    </row>
    <row r="531" spans="1:17" ht="15" customHeight="1">
      <c r="A531" t="s">
        <v>1420</v>
      </c>
      <c r="B531" t="s">
        <v>1196</v>
      </c>
      <c r="C531" t="s">
        <v>34</v>
      </c>
      <c r="D531" t="s">
        <v>35</v>
      </c>
      <c r="E531" t="s">
        <v>36</v>
      </c>
      <c r="F531" t="s">
        <v>37</v>
      </c>
      <c r="G531" t="s">
        <v>38</v>
      </c>
      <c r="H531" t="s">
        <v>39</v>
      </c>
      <c r="I531" t="s">
        <v>40</v>
      </c>
      <c r="J531" t="s">
        <v>41</v>
      </c>
      <c r="K531" t="s">
        <v>778</v>
      </c>
      <c r="L531" t="s">
        <v>779</v>
      </c>
      <c r="M531" t="s">
        <v>780</v>
      </c>
      <c r="N531" t="s">
        <v>53</v>
      </c>
      <c r="O531" t="s">
        <v>54</v>
      </c>
      <c r="P531" t="s">
        <v>55</v>
      </c>
      <c r="Q531" t="s">
        <v>48</v>
      </c>
    </row>
    <row r="532" spans="1:17" ht="15" customHeight="1">
      <c r="A532" t="s">
        <v>1421</v>
      </c>
      <c r="B532" t="s">
        <v>1196</v>
      </c>
      <c r="C532" t="s">
        <v>34</v>
      </c>
      <c r="D532" t="s">
        <v>35</v>
      </c>
      <c r="E532" t="s">
        <v>36</v>
      </c>
      <c r="F532" t="s">
        <v>37</v>
      </c>
      <c r="G532" t="s">
        <v>38</v>
      </c>
      <c r="H532" t="s">
        <v>39</v>
      </c>
      <c r="I532" t="s">
        <v>40</v>
      </c>
      <c r="J532" t="s">
        <v>41</v>
      </c>
      <c r="K532" t="s">
        <v>1422</v>
      </c>
      <c r="L532" t="s">
        <v>1423</v>
      </c>
      <c r="M532" t="s">
        <v>1424</v>
      </c>
      <c r="N532" t="s">
        <v>60</v>
      </c>
      <c r="O532" t="s">
        <v>196</v>
      </c>
      <c r="Q532" t="s">
        <v>48</v>
      </c>
    </row>
    <row r="533" spans="1:17" ht="15" customHeight="1">
      <c r="A533" t="s">
        <v>1425</v>
      </c>
      <c r="B533" t="s">
        <v>1196</v>
      </c>
      <c r="C533" t="s">
        <v>99</v>
      </c>
      <c r="D533" t="s">
        <v>575</v>
      </c>
      <c r="E533" t="s">
        <v>576</v>
      </c>
      <c r="F533" t="s">
        <v>102</v>
      </c>
      <c r="G533" t="s">
        <v>577</v>
      </c>
      <c r="H533" t="s">
        <v>578</v>
      </c>
      <c r="I533" t="s">
        <v>576</v>
      </c>
      <c r="J533" t="s">
        <v>579</v>
      </c>
      <c r="K533" t="s">
        <v>227</v>
      </c>
      <c r="L533" t="s">
        <v>228</v>
      </c>
      <c r="M533" t="s">
        <v>229</v>
      </c>
      <c r="N533" t="s">
        <v>29</v>
      </c>
      <c r="O533" t="s">
        <v>30</v>
      </c>
      <c r="P533" t="s">
        <v>31</v>
      </c>
      <c r="Q533" t="s">
        <v>1290</v>
      </c>
    </row>
    <row r="534" spans="1:17" ht="15" customHeight="1">
      <c r="A534" t="s">
        <v>1426</v>
      </c>
      <c r="B534" t="s">
        <v>1196</v>
      </c>
      <c r="C534" t="s">
        <v>34</v>
      </c>
      <c r="D534" t="s">
        <v>35</v>
      </c>
      <c r="E534" t="s">
        <v>36</v>
      </c>
      <c r="F534" t="s">
        <v>37</v>
      </c>
      <c r="G534" t="s">
        <v>38</v>
      </c>
      <c r="H534" t="s">
        <v>39</v>
      </c>
      <c r="I534" t="s">
        <v>40</v>
      </c>
      <c r="J534" t="s">
        <v>41</v>
      </c>
      <c r="K534" t="s">
        <v>227</v>
      </c>
      <c r="L534" t="s">
        <v>228</v>
      </c>
      <c r="M534" t="s">
        <v>229</v>
      </c>
      <c r="N534" t="s">
        <v>29</v>
      </c>
      <c r="O534" t="s">
        <v>30</v>
      </c>
      <c r="P534" t="s">
        <v>31</v>
      </c>
      <c r="Q534" t="s">
        <v>48</v>
      </c>
    </row>
    <row r="535" spans="1:17" ht="15" customHeight="1">
      <c r="A535" t="s">
        <v>1427</v>
      </c>
      <c r="B535" t="s">
        <v>1196</v>
      </c>
      <c r="C535" t="s">
        <v>34</v>
      </c>
      <c r="D535" t="s">
        <v>35</v>
      </c>
      <c r="E535" t="s">
        <v>36</v>
      </c>
      <c r="F535" t="s">
        <v>37</v>
      </c>
      <c r="G535" t="s">
        <v>38</v>
      </c>
      <c r="H535" t="s">
        <v>39</v>
      </c>
      <c r="I535" t="s">
        <v>40</v>
      </c>
      <c r="J535" t="s">
        <v>41</v>
      </c>
      <c r="K535" t="s">
        <v>1428</v>
      </c>
      <c r="L535" t="s">
        <v>1429</v>
      </c>
      <c r="M535" t="s">
        <v>1430</v>
      </c>
      <c r="N535" t="s">
        <v>60</v>
      </c>
      <c r="O535" t="s">
        <v>89</v>
      </c>
      <c r="Q535" t="s">
        <v>48</v>
      </c>
    </row>
    <row r="536" spans="1:17" ht="15" customHeight="1">
      <c r="A536" t="s">
        <v>1431</v>
      </c>
      <c r="B536" t="s">
        <v>1196</v>
      </c>
      <c r="C536" t="s">
        <v>1432</v>
      </c>
      <c r="D536" t="s">
        <v>1433</v>
      </c>
      <c r="E536" t="s">
        <v>1434</v>
      </c>
      <c r="F536" t="s">
        <v>1435</v>
      </c>
      <c r="G536" t="s">
        <v>1436</v>
      </c>
      <c r="H536" t="s">
        <v>1437</v>
      </c>
      <c r="I536" t="s">
        <v>1434</v>
      </c>
      <c r="J536" t="s">
        <v>1438</v>
      </c>
      <c r="K536" t="s">
        <v>786</v>
      </c>
      <c r="L536" t="s">
        <v>787</v>
      </c>
      <c r="M536" t="s">
        <v>788</v>
      </c>
      <c r="N536" t="s">
        <v>29</v>
      </c>
      <c r="O536" t="s">
        <v>30</v>
      </c>
      <c r="P536" t="s">
        <v>31</v>
      </c>
      <c r="Q536" t="s">
        <v>1439</v>
      </c>
    </row>
    <row r="537" spans="1:17" ht="15" customHeight="1">
      <c r="A537" t="s">
        <v>1440</v>
      </c>
      <c r="B537" t="s">
        <v>1196</v>
      </c>
      <c r="C537" t="s">
        <v>34</v>
      </c>
      <c r="D537" t="s">
        <v>35</v>
      </c>
      <c r="E537" t="s">
        <v>36</v>
      </c>
      <c r="F537" t="s">
        <v>37</v>
      </c>
      <c r="G537" t="s">
        <v>38</v>
      </c>
      <c r="H537" t="s">
        <v>39</v>
      </c>
      <c r="I537" t="s">
        <v>40</v>
      </c>
      <c r="J537" t="s">
        <v>41</v>
      </c>
      <c r="K537" t="s">
        <v>786</v>
      </c>
      <c r="L537" t="s">
        <v>787</v>
      </c>
      <c r="M537" t="s">
        <v>788</v>
      </c>
      <c r="N537" t="s">
        <v>29</v>
      </c>
      <c r="O537" t="s">
        <v>30</v>
      </c>
      <c r="P537" t="s">
        <v>31</v>
      </c>
      <c r="Q537" t="s">
        <v>48</v>
      </c>
    </row>
    <row r="538" spans="1:17" ht="15" customHeight="1">
      <c r="A538" t="s">
        <v>1441</v>
      </c>
      <c r="B538" t="s">
        <v>1196</v>
      </c>
      <c r="C538" t="s">
        <v>99</v>
      </c>
      <c r="D538" t="s">
        <v>506</v>
      </c>
      <c r="E538" t="s">
        <v>507</v>
      </c>
      <c r="F538" t="s">
        <v>102</v>
      </c>
      <c r="G538" t="s">
        <v>508</v>
      </c>
      <c r="H538" t="s">
        <v>509</v>
      </c>
      <c r="I538" t="s">
        <v>510</v>
      </c>
      <c r="J538" t="s">
        <v>511</v>
      </c>
      <c r="K538" t="s">
        <v>791</v>
      </c>
      <c r="L538" t="s">
        <v>792</v>
      </c>
      <c r="M538" t="s">
        <v>793</v>
      </c>
      <c r="N538" t="s">
        <v>45</v>
      </c>
      <c r="O538" t="s">
        <v>46</v>
      </c>
      <c r="Q538" t="s">
        <v>1197</v>
      </c>
    </row>
    <row r="539" spans="1:17" ht="15" customHeight="1">
      <c r="A539" t="s">
        <v>1442</v>
      </c>
      <c r="B539" t="s">
        <v>1196</v>
      </c>
      <c r="C539" t="s">
        <v>34</v>
      </c>
      <c r="D539" t="s">
        <v>35</v>
      </c>
      <c r="E539" t="s">
        <v>36</v>
      </c>
      <c r="F539" t="s">
        <v>37</v>
      </c>
      <c r="G539" t="s">
        <v>38</v>
      </c>
      <c r="H539" t="s">
        <v>39</v>
      </c>
      <c r="I539" t="s">
        <v>40</v>
      </c>
      <c r="J539" t="s">
        <v>41</v>
      </c>
      <c r="K539" t="s">
        <v>791</v>
      </c>
      <c r="L539" t="s">
        <v>792</v>
      </c>
      <c r="M539" t="s">
        <v>793</v>
      </c>
      <c r="N539" t="s">
        <v>45</v>
      </c>
      <c r="O539" t="s">
        <v>46</v>
      </c>
      <c r="Q539" t="s">
        <v>48</v>
      </c>
    </row>
    <row r="540" spans="1:17" ht="15" customHeight="1">
      <c r="A540" t="s">
        <v>1443</v>
      </c>
      <c r="B540" t="s">
        <v>1196</v>
      </c>
      <c r="C540" t="s">
        <v>34</v>
      </c>
      <c r="D540" t="s">
        <v>35</v>
      </c>
      <c r="E540" t="s">
        <v>36</v>
      </c>
      <c r="F540" t="s">
        <v>37</v>
      </c>
      <c r="G540" t="s">
        <v>38</v>
      </c>
      <c r="H540" t="s">
        <v>39</v>
      </c>
      <c r="I540" t="s">
        <v>40</v>
      </c>
      <c r="J540" t="s">
        <v>41</v>
      </c>
      <c r="K540" t="s">
        <v>795</v>
      </c>
      <c r="L540" t="s">
        <v>796</v>
      </c>
      <c r="M540" t="s">
        <v>797</v>
      </c>
      <c r="N540" t="s">
        <v>29</v>
      </c>
      <c r="O540" t="s">
        <v>30</v>
      </c>
      <c r="P540" t="s">
        <v>31</v>
      </c>
      <c r="Q540" t="s">
        <v>48</v>
      </c>
    </row>
    <row r="541" spans="1:17" ht="15" customHeight="1">
      <c r="A541" t="s">
        <v>1444</v>
      </c>
      <c r="B541" t="s">
        <v>1196</v>
      </c>
      <c r="C541" t="s">
        <v>34</v>
      </c>
      <c r="D541" t="s">
        <v>35</v>
      </c>
      <c r="E541" t="s">
        <v>36</v>
      </c>
      <c r="F541" t="s">
        <v>37</v>
      </c>
      <c r="G541" t="s">
        <v>38</v>
      </c>
      <c r="H541" t="s">
        <v>39</v>
      </c>
      <c r="I541" t="s">
        <v>40</v>
      </c>
      <c r="J541" t="s">
        <v>41</v>
      </c>
      <c r="K541" t="s">
        <v>1445</v>
      </c>
      <c r="L541" t="s">
        <v>1446</v>
      </c>
      <c r="M541" t="s">
        <v>1447</v>
      </c>
      <c r="N541" t="s">
        <v>29</v>
      </c>
      <c r="O541" t="s">
        <v>30</v>
      </c>
      <c r="P541" t="s">
        <v>31</v>
      </c>
      <c r="Q541" t="s">
        <v>48</v>
      </c>
    </row>
    <row r="542" spans="1:17" ht="15" customHeight="1">
      <c r="A542" t="s">
        <v>1448</v>
      </c>
      <c r="B542" t="s">
        <v>1196</v>
      </c>
      <c r="C542" t="s">
        <v>99</v>
      </c>
      <c r="D542" t="s">
        <v>448</v>
      </c>
      <c r="E542" t="s">
        <v>449</v>
      </c>
      <c r="F542" t="s">
        <v>102</v>
      </c>
      <c r="G542" t="s">
        <v>450</v>
      </c>
      <c r="H542" t="s">
        <v>451</v>
      </c>
      <c r="I542" t="s">
        <v>452</v>
      </c>
      <c r="J542" t="s">
        <v>453</v>
      </c>
      <c r="K542" t="s">
        <v>1449</v>
      </c>
      <c r="L542" t="s">
        <v>1450</v>
      </c>
      <c r="M542" t="s">
        <v>1451</v>
      </c>
      <c r="N542" t="s">
        <v>29</v>
      </c>
      <c r="O542" t="s">
        <v>30</v>
      </c>
      <c r="P542" t="s">
        <v>31</v>
      </c>
      <c r="Q542" t="s">
        <v>1452</v>
      </c>
    </row>
    <row r="543" spans="1:17" ht="15" customHeight="1">
      <c r="A543" t="s">
        <v>1453</v>
      </c>
      <c r="B543" t="s">
        <v>1196</v>
      </c>
      <c r="C543" t="s">
        <v>34</v>
      </c>
      <c r="D543" t="s">
        <v>35</v>
      </c>
      <c r="E543" t="s">
        <v>36</v>
      </c>
      <c r="F543" t="s">
        <v>37</v>
      </c>
      <c r="G543" t="s">
        <v>38</v>
      </c>
      <c r="H543" t="s">
        <v>39</v>
      </c>
      <c r="I543" t="s">
        <v>40</v>
      </c>
      <c r="J543" t="s">
        <v>41</v>
      </c>
      <c r="K543" t="s">
        <v>1449</v>
      </c>
      <c r="L543" t="s">
        <v>1450</v>
      </c>
      <c r="M543" t="s">
        <v>1451</v>
      </c>
      <c r="N543" t="s">
        <v>29</v>
      </c>
      <c r="O543" t="s">
        <v>30</v>
      </c>
      <c r="P543" t="s">
        <v>31</v>
      </c>
      <c r="Q543" t="s">
        <v>48</v>
      </c>
    </row>
    <row r="544" spans="1:17" ht="15" customHeight="1">
      <c r="A544" t="s">
        <v>1454</v>
      </c>
      <c r="B544" t="s">
        <v>1196</v>
      </c>
      <c r="C544" t="s">
        <v>34</v>
      </c>
      <c r="D544" t="s">
        <v>35</v>
      </c>
      <c r="E544" t="s">
        <v>36</v>
      </c>
      <c r="F544" t="s">
        <v>37</v>
      </c>
      <c r="G544" t="s">
        <v>38</v>
      </c>
      <c r="H544" t="s">
        <v>39</v>
      </c>
      <c r="I544" t="s">
        <v>40</v>
      </c>
      <c r="J544" t="s">
        <v>41</v>
      </c>
      <c r="K544" t="s">
        <v>231</v>
      </c>
      <c r="L544" t="s">
        <v>232</v>
      </c>
      <c r="M544" t="s">
        <v>233</v>
      </c>
      <c r="N544" t="s">
        <v>60</v>
      </c>
      <c r="O544" t="s">
        <v>89</v>
      </c>
      <c r="P544" t="s">
        <v>55</v>
      </c>
      <c r="Q544" t="s">
        <v>48</v>
      </c>
    </row>
    <row r="545" spans="1:17" ht="15" customHeight="1">
      <c r="A545" t="s">
        <v>1455</v>
      </c>
      <c r="B545" t="s">
        <v>1196</v>
      </c>
      <c r="C545" t="s">
        <v>99</v>
      </c>
      <c r="D545" t="s">
        <v>506</v>
      </c>
      <c r="E545" t="s">
        <v>507</v>
      </c>
      <c r="F545" t="s">
        <v>102</v>
      </c>
      <c r="G545" t="s">
        <v>508</v>
      </c>
      <c r="H545" t="s">
        <v>509</v>
      </c>
      <c r="I545" t="s">
        <v>510</v>
      </c>
      <c r="J545" t="s">
        <v>511</v>
      </c>
      <c r="K545" t="s">
        <v>800</v>
      </c>
      <c r="L545" t="s">
        <v>801</v>
      </c>
      <c r="M545" t="s">
        <v>802</v>
      </c>
      <c r="N545" t="s">
        <v>45</v>
      </c>
      <c r="O545" t="s">
        <v>46</v>
      </c>
      <c r="P545" t="s">
        <v>47</v>
      </c>
      <c r="Q545" t="s">
        <v>1197</v>
      </c>
    </row>
    <row r="546" spans="1:17" ht="15" customHeight="1">
      <c r="A546" t="s">
        <v>1456</v>
      </c>
      <c r="B546" t="s">
        <v>1196</v>
      </c>
      <c r="C546" t="s">
        <v>34</v>
      </c>
      <c r="D546" t="s">
        <v>35</v>
      </c>
      <c r="E546" t="s">
        <v>36</v>
      </c>
      <c r="F546" t="s">
        <v>37</v>
      </c>
      <c r="G546" t="s">
        <v>38</v>
      </c>
      <c r="H546" t="s">
        <v>39</v>
      </c>
      <c r="I546" t="s">
        <v>40</v>
      </c>
      <c r="J546" t="s">
        <v>41</v>
      </c>
      <c r="K546" t="s">
        <v>800</v>
      </c>
      <c r="L546" t="s">
        <v>801</v>
      </c>
      <c r="M546" t="s">
        <v>802</v>
      </c>
      <c r="N546" t="s">
        <v>45</v>
      </c>
      <c r="O546" t="s">
        <v>46</v>
      </c>
      <c r="P546" t="s">
        <v>47</v>
      </c>
      <c r="Q546" t="s">
        <v>48</v>
      </c>
    </row>
    <row r="547" spans="1:17" ht="15" customHeight="1">
      <c r="A547" t="s">
        <v>1457</v>
      </c>
      <c r="B547" t="s">
        <v>1196</v>
      </c>
      <c r="C547" t="s">
        <v>99</v>
      </c>
      <c r="D547" t="s">
        <v>506</v>
      </c>
      <c r="E547" t="s">
        <v>507</v>
      </c>
      <c r="F547" t="s">
        <v>102</v>
      </c>
      <c r="G547" t="s">
        <v>508</v>
      </c>
      <c r="H547" t="s">
        <v>509</v>
      </c>
      <c r="I547" t="s">
        <v>510</v>
      </c>
      <c r="J547" t="s">
        <v>511</v>
      </c>
      <c r="K547" t="s">
        <v>235</v>
      </c>
      <c r="L547" t="s">
        <v>236</v>
      </c>
      <c r="M547" t="s">
        <v>237</v>
      </c>
      <c r="N547" t="s">
        <v>45</v>
      </c>
      <c r="O547" t="s">
        <v>46</v>
      </c>
      <c r="P547" t="s">
        <v>47</v>
      </c>
      <c r="Q547" t="s">
        <v>1227</v>
      </c>
    </row>
    <row r="548" spans="1:17" ht="15" customHeight="1">
      <c r="A548" t="s">
        <v>1458</v>
      </c>
      <c r="B548" t="s">
        <v>1196</v>
      </c>
      <c r="C548" t="s">
        <v>34</v>
      </c>
      <c r="D548" t="s">
        <v>35</v>
      </c>
      <c r="E548" t="s">
        <v>36</v>
      </c>
      <c r="F548" t="s">
        <v>37</v>
      </c>
      <c r="G548" t="s">
        <v>38</v>
      </c>
      <c r="H548" t="s">
        <v>39</v>
      </c>
      <c r="I548" t="s">
        <v>40</v>
      </c>
      <c r="J548" t="s">
        <v>41</v>
      </c>
      <c r="K548" t="s">
        <v>235</v>
      </c>
      <c r="L548" t="s">
        <v>236</v>
      </c>
      <c r="M548" t="s">
        <v>237</v>
      </c>
      <c r="N548" t="s">
        <v>45</v>
      </c>
      <c r="O548" t="s">
        <v>46</v>
      </c>
      <c r="P548" t="s">
        <v>47</v>
      </c>
      <c r="Q548" t="s">
        <v>48</v>
      </c>
    </row>
    <row r="549" spans="1:17" ht="15" customHeight="1">
      <c r="A549" t="s">
        <v>1459</v>
      </c>
      <c r="B549" t="s">
        <v>1196</v>
      </c>
      <c r="C549" t="s">
        <v>99</v>
      </c>
      <c r="D549" t="s">
        <v>506</v>
      </c>
      <c r="E549" t="s">
        <v>507</v>
      </c>
      <c r="F549" t="s">
        <v>102</v>
      </c>
      <c r="G549" t="s">
        <v>508</v>
      </c>
      <c r="H549" t="s">
        <v>509</v>
      </c>
      <c r="I549" t="s">
        <v>510</v>
      </c>
      <c r="J549" t="s">
        <v>511</v>
      </c>
      <c r="K549" t="s">
        <v>806</v>
      </c>
      <c r="L549" t="s">
        <v>807</v>
      </c>
      <c r="M549" t="s">
        <v>808</v>
      </c>
      <c r="N549" t="s">
        <v>45</v>
      </c>
      <c r="O549" t="s">
        <v>46</v>
      </c>
      <c r="Q549" t="s">
        <v>1197</v>
      </c>
    </row>
    <row r="550" spans="1:17" ht="15" customHeight="1">
      <c r="A550" t="s">
        <v>1460</v>
      </c>
      <c r="B550" t="s">
        <v>1196</v>
      </c>
      <c r="C550" t="s">
        <v>34</v>
      </c>
      <c r="D550" t="s">
        <v>35</v>
      </c>
      <c r="E550" t="s">
        <v>36</v>
      </c>
      <c r="F550" t="s">
        <v>37</v>
      </c>
      <c r="G550" t="s">
        <v>38</v>
      </c>
      <c r="H550" t="s">
        <v>39</v>
      </c>
      <c r="I550" t="s">
        <v>40</v>
      </c>
      <c r="J550" t="s">
        <v>41</v>
      </c>
      <c r="K550" t="s">
        <v>806</v>
      </c>
      <c r="L550" t="s">
        <v>807</v>
      </c>
      <c r="M550" t="s">
        <v>808</v>
      </c>
      <c r="N550" t="s">
        <v>45</v>
      </c>
      <c r="O550" t="s">
        <v>46</v>
      </c>
      <c r="Q550" t="s">
        <v>48</v>
      </c>
    </row>
    <row r="551" spans="1:17" ht="15" customHeight="1">
      <c r="A551" t="s">
        <v>1461</v>
      </c>
      <c r="B551" t="s">
        <v>1196</v>
      </c>
      <c r="C551" t="s">
        <v>34</v>
      </c>
      <c r="D551" t="s">
        <v>35</v>
      </c>
      <c r="E551" t="s">
        <v>36</v>
      </c>
      <c r="F551" t="s">
        <v>37</v>
      </c>
      <c r="G551" t="s">
        <v>38</v>
      </c>
      <c r="H551" t="s">
        <v>39</v>
      </c>
      <c r="I551" t="s">
        <v>40</v>
      </c>
      <c r="J551" t="s">
        <v>41</v>
      </c>
      <c r="K551" t="s">
        <v>1462</v>
      </c>
      <c r="L551" t="s">
        <v>1463</v>
      </c>
      <c r="M551" t="s">
        <v>1464</v>
      </c>
      <c r="N551" t="s">
        <v>361</v>
      </c>
      <c r="O551" t="s">
        <v>773</v>
      </c>
      <c r="Q551" t="s">
        <v>48</v>
      </c>
    </row>
    <row r="552" spans="1:17" ht="15" customHeight="1">
      <c r="A552" t="s">
        <v>1465</v>
      </c>
      <c r="B552" t="s">
        <v>1196</v>
      </c>
      <c r="C552" t="s">
        <v>99</v>
      </c>
      <c r="D552" t="s">
        <v>506</v>
      </c>
      <c r="E552" t="s">
        <v>507</v>
      </c>
      <c r="F552" t="s">
        <v>102</v>
      </c>
      <c r="G552" t="s">
        <v>508</v>
      </c>
      <c r="H552" t="s">
        <v>509</v>
      </c>
      <c r="I552" t="s">
        <v>510</v>
      </c>
      <c r="J552" t="s">
        <v>511</v>
      </c>
      <c r="K552" t="s">
        <v>239</v>
      </c>
      <c r="L552" t="s">
        <v>240</v>
      </c>
      <c r="M552" t="s">
        <v>241</v>
      </c>
      <c r="N552" t="s">
        <v>45</v>
      </c>
      <c r="O552" t="s">
        <v>46</v>
      </c>
      <c r="P552" t="s">
        <v>47</v>
      </c>
      <c r="Q552" t="s">
        <v>1197</v>
      </c>
    </row>
    <row r="553" spans="1:17" ht="15" customHeight="1">
      <c r="A553" t="s">
        <v>1466</v>
      </c>
      <c r="B553" t="s">
        <v>1196</v>
      </c>
      <c r="C553" t="s">
        <v>34</v>
      </c>
      <c r="D553" t="s">
        <v>35</v>
      </c>
      <c r="E553" t="s">
        <v>36</v>
      </c>
      <c r="F553" t="s">
        <v>37</v>
      </c>
      <c r="G553" t="s">
        <v>38</v>
      </c>
      <c r="H553" t="s">
        <v>39</v>
      </c>
      <c r="I553" t="s">
        <v>40</v>
      </c>
      <c r="J553" t="s">
        <v>41</v>
      </c>
      <c r="K553" t="s">
        <v>239</v>
      </c>
      <c r="L553" t="s">
        <v>240</v>
      </c>
      <c r="M553" t="s">
        <v>241</v>
      </c>
      <c r="N553" t="s">
        <v>45</v>
      </c>
      <c r="O553" t="s">
        <v>46</v>
      </c>
      <c r="P553" t="s">
        <v>47</v>
      </c>
      <c r="Q553" t="s">
        <v>48</v>
      </c>
    </row>
    <row r="554" spans="1:17" ht="15" customHeight="1">
      <c r="A554" t="s">
        <v>1467</v>
      </c>
      <c r="B554" t="s">
        <v>1196</v>
      </c>
      <c r="C554" t="s">
        <v>99</v>
      </c>
      <c r="D554" t="s">
        <v>506</v>
      </c>
      <c r="E554" t="s">
        <v>507</v>
      </c>
      <c r="F554" t="s">
        <v>102</v>
      </c>
      <c r="G554" t="s">
        <v>508</v>
      </c>
      <c r="H554" t="s">
        <v>509</v>
      </c>
      <c r="I554" t="s">
        <v>510</v>
      </c>
      <c r="J554" t="s">
        <v>511</v>
      </c>
      <c r="K554" t="s">
        <v>243</v>
      </c>
      <c r="L554" t="s">
        <v>244</v>
      </c>
      <c r="M554" t="s">
        <v>245</v>
      </c>
      <c r="N554" t="s">
        <v>45</v>
      </c>
      <c r="O554" t="s">
        <v>46</v>
      </c>
      <c r="P554" t="s">
        <v>47</v>
      </c>
      <c r="Q554" t="s">
        <v>1227</v>
      </c>
    </row>
    <row r="555" spans="1:17" ht="15" customHeight="1">
      <c r="A555" t="s">
        <v>1468</v>
      </c>
      <c r="B555" t="s">
        <v>1196</v>
      </c>
      <c r="C555" t="s">
        <v>34</v>
      </c>
      <c r="D555" t="s">
        <v>35</v>
      </c>
      <c r="E555" t="s">
        <v>36</v>
      </c>
      <c r="F555" t="s">
        <v>37</v>
      </c>
      <c r="G555" t="s">
        <v>38</v>
      </c>
      <c r="H555" t="s">
        <v>39</v>
      </c>
      <c r="I555" t="s">
        <v>40</v>
      </c>
      <c r="J555" t="s">
        <v>41</v>
      </c>
      <c r="K555" t="s">
        <v>243</v>
      </c>
      <c r="L555" t="s">
        <v>244</v>
      </c>
      <c r="M555" t="s">
        <v>245</v>
      </c>
      <c r="N555" t="s">
        <v>45</v>
      </c>
      <c r="O555" t="s">
        <v>46</v>
      </c>
      <c r="P555" t="s">
        <v>47</v>
      </c>
      <c r="Q555" t="s">
        <v>48</v>
      </c>
    </row>
    <row r="556" spans="1:17" ht="15" customHeight="1">
      <c r="A556" t="s">
        <v>1469</v>
      </c>
      <c r="B556" t="s">
        <v>1196</v>
      </c>
      <c r="C556" t="s">
        <v>585</v>
      </c>
      <c r="D556" t="s">
        <v>586</v>
      </c>
      <c r="E556" t="s">
        <v>1385</v>
      </c>
      <c r="F556" t="s">
        <v>588</v>
      </c>
      <c r="G556" t="s">
        <v>589</v>
      </c>
      <c r="H556" t="s">
        <v>1386</v>
      </c>
      <c r="I556" t="s">
        <v>1387</v>
      </c>
      <c r="K556" t="s">
        <v>247</v>
      </c>
      <c r="L556" t="s">
        <v>248</v>
      </c>
      <c r="M556" t="s">
        <v>249</v>
      </c>
      <c r="N556" t="s">
        <v>60</v>
      </c>
      <c r="O556" t="s">
        <v>89</v>
      </c>
      <c r="P556" t="s">
        <v>55</v>
      </c>
      <c r="Q556" t="s">
        <v>1388</v>
      </c>
    </row>
    <row r="557" spans="1:17" ht="15" customHeight="1">
      <c r="A557" t="s">
        <v>1470</v>
      </c>
      <c r="B557" t="s">
        <v>1196</v>
      </c>
      <c r="C557" t="s">
        <v>34</v>
      </c>
      <c r="D557" t="s">
        <v>35</v>
      </c>
      <c r="E557" t="s">
        <v>36</v>
      </c>
      <c r="F557" t="s">
        <v>37</v>
      </c>
      <c r="G557" t="s">
        <v>38</v>
      </c>
      <c r="H557" t="s">
        <v>39</v>
      </c>
      <c r="I557" t="s">
        <v>40</v>
      </c>
      <c r="J557" t="s">
        <v>41</v>
      </c>
      <c r="K557" t="s">
        <v>247</v>
      </c>
      <c r="L557" t="s">
        <v>248</v>
      </c>
      <c r="M557" t="s">
        <v>249</v>
      </c>
      <c r="N557" t="s">
        <v>60</v>
      </c>
      <c r="O557" t="s">
        <v>89</v>
      </c>
      <c r="P557" t="s">
        <v>55</v>
      </c>
      <c r="Q557" t="s">
        <v>48</v>
      </c>
    </row>
    <row r="558" spans="1:17" ht="15" customHeight="1">
      <c r="A558" t="s">
        <v>1471</v>
      </c>
      <c r="B558" t="s">
        <v>1196</v>
      </c>
      <c r="C558" t="s">
        <v>19</v>
      </c>
      <c r="D558" t="s">
        <v>20</v>
      </c>
      <c r="E558" t="s">
        <v>21</v>
      </c>
      <c r="F558" t="s">
        <v>22</v>
      </c>
      <c r="G558" t="s">
        <v>23</v>
      </c>
      <c r="H558" t="s">
        <v>24</v>
      </c>
      <c r="I558" t="s">
        <v>20</v>
      </c>
      <c r="J558" t="s">
        <v>25</v>
      </c>
      <c r="K558" t="s">
        <v>251</v>
      </c>
      <c r="L558" t="s">
        <v>252</v>
      </c>
      <c r="M558" t="s">
        <v>253</v>
      </c>
      <c r="N558" t="s">
        <v>45</v>
      </c>
      <c r="O558" t="s">
        <v>46</v>
      </c>
      <c r="P558" t="s">
        <v>47</v>
      </c>
      <c r="Q558" t="s">
        <v>1200</v>
      </c>
    </row>
    <row r="559" spans="1:17" ht="15" customHeight="1">
      <c r="A559" t="s">
        <v>1472</v>
      </c>
      <c r="B559" t="s">
        <v>1196</v>
      </c>
      <c r="C559" t="s">
        <v>34</v>
      </c>
      <c r="D559" t="s">
        <v>35</v>
      </c>
      <c r="E559" t="s">
        <v>36</v>
      </c>
      <c r="F559" t="s">
        <v>37</v>
      </c>
      <c r="G559" t="s">
        <v>38</v>
      </c>
      <c r="H559" t="s">
        <v>39</v>
      </c>
      <c r="I559" t="s">
        <v>40</v>
      </c>
      <c r="J559" t="s">
        <v>41</v>
      </c>
      <c r="K559" t="s">
        <v>251</v>
      </c>
      <c r="L559" t="s">
        <v>252</v>
      </c>
      <c r="M559" t="s">
        <v>253</v>
      </c>
      <c r="N559" t="s">
        <v>45</v>
      </c>
      <c r="O559" t="s">
        <v>46</v>
      </c>
      <c r="P559" t="s">
        <v>47</v>
      </c>
      <c r="Q559" t="s">
        <v>48</v>
      </c>
    </row>
    <row r="560" spans="1:17" ht="15" customHeight="1">
      <c r="A560" t="s">
        <v>1473</v>
      </c>
      <c r="B560" t="s">
        <v>1196</v>
      </c>
      <c r="C560" t="s">
        <v>34</v>
      </c>
      <c r="D560" t="s">
        <v>35</v>
      </c>
      <c r="E560" t="s">
        <v>36</v>
      </c>
      <c r="F560" t="s">
        <v>37</v>
      </c>
      <c r="G560" t="s">
        <v>38</v>
      </c>
      <c r="H560" t="s">
        <v>39</v>
      </c>
      <c r="I560" t="s">
        <v>40</v>
      </c>
      <c r="J560" t="s">
        <v>41</v>
      </c>
      <c r="K560" t="s">
        <v>255</v>
      </c>
      <c r="L560" t="s">
        <v>256</v>
      </c>
      <c r="M560" t="s">
        <v>257</v>
      </c>
      <c r="N560" t="s">
        <v>60</v>
      </c>
      <c r="O560" t="s">
        <v>84</v>
      </c>
      <c r="P560" t="s">
        <v>55</v>
      </c>
      <c r="Q560" t="s">
        <v>48</v>
      </c>
    </row>
    <row r="561" spans="1:17" ht="15" customHeight="1">
      <c r="A561" t="s">
        <v>1474</v>
      </c>
      <c r="B561" t="s">
        <v>1196</v>
      </c>
      <c r="C561" t="s">
        <v>818</v>
      </c>
      <c r="D561" t="s">
        <v>819</v>
      </c>
      <c r="E561" t="s">
        <v>820</v>
      </c>
      <c r="F561" t="s">
        <v>821</v>
      </c>
      <c r="G561" t="s">
        <v>822</v>
      </c>
      <c r="H561" t="s">
        <v>823</v>
      </c>
      <c r="I561" t="s">
        <v>820</v>
      </c>
      <c r="J561" t="s">
        <v>824</v>
      </c>
      <c r="K561" t="s">
        <v>259</v>
      </c>
      <c r="L561" t="s">
        <v>260</v>
      </c>
      <c r="M561" t="s">
        <v>261</v>
      </c>
      <c r="N561" t="s">
        <v>53</v>
      </c>
      <c r="O561" t="s">
        <v>123</v>
      </c>
      <c r="P561" t="s">
        <v>79</v>
      </c>
      <c r="Q561" t="s">
        <v>1475</v>
      </c>
    </row>
    <row r="562" spans="1:17" ht="15" customHeight="1">
      <c r="A562" t="s">
        <v>1476</v>
      </c>
      <c r="B562" t="s">
        <v>1196</v>
      </c>
      <c r="C562" t="s">
        <v>478</v>
      </c>
      <c r="D562" t="s">
        <v>479</v>
      </c>
      <c r="E562" t="s">
        <v>479</v>
      </c>
      <c r="F562" t="s">
        <v>480</v>
      </c>
      <c r="G562" t="s">
        <v>481</v>
      </c>
      <c r="H562" t="s">
        <v>481</v>
      </c>
      <c r="I562" t="s">
        <v>479</v>
      </c>
      <c r="J562" t="s">
        <v>482</v>
      </c>
      <c r="K562" t="s">
        <v>259</v>
      </c>
      <c r="L562" t="s">
        <v>260</v>
      </c>
      <c r="M562" t="s">
        <v>261</v>
      </c>
      <c r="N562" t="s">
        <v>53</v>
      </c>
      <c r="O562" t="s">
        <v>123</v>
      </c>
      <c r="P562" t="s">
        <v>79</v>
      </c>
      <c r="Q562" t="s">
        <v>1477</v>
      </c>
    </row>
    <row r="563" spans="1:17" ht="15" customHeight="1">
      <c r="A563" t="s">
        <v>1478</v>
      </c>
      <c r="B563" t="s">
        <v>1196</v>
      </c>
      <c r="C563" t="s">
        <v>34</v>
      </c>
      <c r="D563" t="s">
        <v>35</v>
      </c>
      <c r="E563" t="s">
        <v>36</v>
      </c>
      <c r="F563" t="s">
        <v>37</v>
      </c>
      <c r="G563" t="s">
        <v>38</v>
      </c>
      <c r="H563" t="s">
        <v>39</v>
      </c>
      <c r="I563" t="s">
        <v>40</v>
      </c>
      <c r="J563" t="s">
        <v>41</v>
      </c>
      <c r="K563" t="s">
        <v>259</v>
      </c>
      <c r="L563" t="s">
        <v>260</v>
      </c>
      <c r="M563" t="s">
        <v>261</v>
      </c>
      <c r="N563" t="s">
        <v>53</v>
      </c>
      <c r="O563" t="s">
        <v>123</v>
      </c>
      <c r="P563" t="s">
        <v>79</v>
      </c>
      <c r="Q563" t="s">
        <v>48</v>
      </c>
    </row>
    <row r="564" spans="1:17" ht="15" customHeight="1">
      <c r="A564" t="s">
        <v>1479</v>
      </c>
      <c r="B564" t="s">
        <v>1196</v>
      </c>
      <c r="C564" t="s">
        <v>585</v>
      </c>
      <c r="D564" t="s">
        <v>586</v>
      </c>
      <c r="E564" t="s">
        <v>587</v>
      </c>
      <c r="F564" t="s">
        <v>588</v>
      </c>
      <c r="G564" t="s">
        <v>589</v>
      </c>
      <c r="H564" t="s">
        <v>590</v>
      </c>
      <c r="I564" t="s">
        <v>591</v>
      </c>
      <c r="K564" t="s">
        <v>268</v>
      </c>
      <c r="L564" t="s">
        <v>269</v>
      </c>
      <c r="M564" t="s">
        <v>270</v>
      </c>
      <c r="N564" t="s">
        <v>53</v>
      </c>
      <c r="O564" t="s">
        <v>78</v>
      </c>
      <c r="P564" t="s">
        <v>79</v>
      </c>
      <c r="Q564" t="s">
        <v>1480</v>
      </c>
    </row>
    <row r="565" spans="1:17" ht="15" customHeight="1">
      <c r="A565" t="s">
        <v>1481</v>
      </c>
      <c r="B565" t="s">
        <v>1196</v>
      </c>
      <c r="C565" t="s">
        <v>34</v>
      </c>
      <c r="D565" t="s">
        <v>35</v>
      </c>
      <c r="E565" t="s">
        <v>36</v>
      </c>
      <c r="F565" t="s">
        <v>37</v>
      </c>
      <c r="G565" t="s">
        <v>38</v>
      </c>
      <c r="H565" t="s">
        <v>39</v>
      </c>
      <c r="I565" t="s">
        <v>40</v>
      </c>
      <c r="J565" t="s">
        <v>41</v>
      </c>
      <c r="K565" t="s">
        <v>268</v>
      </c>
      <c r="L565" t="s">
        <v>269</v>
      </c>
      <c r="M565" t="s">
        <v>270</v>
      </c>
      <c r="N565" t="s">
        <v>53</v>
      </c>
      <c r="O565" t="s">
        <v>78</v>
      </c>
      <c r="P565" t="s">
        <v>79</v>
      </c>
      <c r="Q565" t="s">
        <v>48</v>
      </c>
    </row>
    <row r="566" spans="1:17" ht="15" customHeight="1">
      <c r="A566" t="s">
        <v>1482</v>
      </c>
      <c r="B566" t="s">
        <v>1196</v>
      </c>
      <c r="C566" t="s">
        <v>34</v>
      </c>
      <c r="D566" t="s">
        <v>35</v>
      </c>
      <c r="E566" t="s">
        <v>36</v>
      </c>
      <c r="F566" t="s">
        <v>37</v>
      </c>
      <c r="G566" t="s">
        <v>38</v>
      </c>
      <c r="H566" t="s">
        <v>39</v>
      </c>
      <c r="I566" t="s">
        <v>40</v>
      </c>
      <c r="J566" t="s">
        <v>41</v>
      </c>
      <c r="K566" t="s">
        <v>274</v>
      </c>
      <c r="L566" t="s">
        <v>275</v>
      </c>
      <c r="M566" t="s">
        <v>276</v>
      </c>
      <c r="N566" t="s">
        <v>60</v>
      </c>
      <c r="O566" t="s">
        <v>196</v>
      </c>
      <c r="P566" t="s">
        <v>55</v>
      </c>
      <c r="Q566" t="s">
        <v>48</v>
      </c>
    </row>
    <row r="567" spans="1:17" ht="15" customHeight="1">
      <c r="A567" t="s">
        <v>1483</v>
      </c>
      <c r="B567" t="s">
        <v>1196</v>
      </c>
      <c r="C567" t="s">
        <v>34</v>
      </c>
      <c r="D567" t="s">
        <v>35</v>
      </c>
      <c r="E567" t="s">
        <v>36</v>
      </c>
      <c r="F567" t="s">
        <v>37</v>
      </c>
      <c r="G567" t="s">
        <v>38</v>
      </c>
      <c r="H567" t="s">
        <v>39</v>
      </c>
      <c r="I567" t="s">
        <v>40</v>
      </c>
      <c r="J567" t="s">
        <v>41</v>
      </c>
      <c r="K567" t="s">
        <v>837</v>
      </c>
      <c r="L567" t="s">
        <v>838</v>
      </c>
      <c r="M567" t="s">
        <v>839</v>
      </c>
      <c r="N567" t="s">
        <v>53</v>
      </c>
      <c r="O567" t="s">
        <v>78</v>
      </c>
      <c r="P567" t="s">
        <v>397</v>
      </c>
      <c r="Q567" t="s">
        <v>48</v>
      </c>
    </row>
    <row r="568" spans="1:17" ht="15" customHeight="1">
      <c r="A568" t="s">
        <v>1484</v>
      </c>
      <c r="B568" t="s">
        <v>1196</v>
      </c>
      <c r="C568" t="s">
        <v>34</v>
      </c>
      <c r="D568" t="s">
        <v>35</v>
      </c>
      <c r="E568" t="s">
        <v>36</v>
      </c>
      <c r="F568" t="s">
        <v>37</v>
      </c>
      <c r="G568" t="s">
        <v>38</v>
      </c>
      <c r="H568" t="s">
        <v>39</v>
      </c>
      <c r="I568" t="s">
        <v>40</v>
      </c>
      <c r="J568" t="s">
        <v>41</v>
      </c>
      <c r="K568" t="s">
        <v>1485</v>
      </c>
      <c r="L568" t="s">
        <v>1486</v>
      </c>
      <c r="M568" t="s">
        <v>1487</v>
      </c>
      <c r="N568" t="s">
        <v>53</v>
      </c>
      <c r="O568" t="s">
        <v>54</v>
      </c>
      <c r="P568" t="s">
        <v>397</v>
      </c>
      <c r="Q568" t="s">
        <v>48</v>
      </c>
    </row>
    <row r="569" spans="1:17" ht="15" customHeight="1">
      <c r="A569" t="s">
        <v>1488</v>
      </c>
      <c r="B569" t="s">
        <v>1196</v>
      </c>
      <c r="C569" t="s">
        <v>34</v>
      </c>
      <c r="D569" t="s">
        <v>35</v>
      </c>
      <c r="E569" t="s">
        <v>36</v>
      </c>
      <c r="F569" t="s">
        <v>37</v>
      </c>
      <c r="G569" t="s">
        <v>38</v>
      </c>
      <c r="H569" t="s">
        <v>39</v>
      </c>
      <c r="I569" t="s">
        <v>40</v>
      </c>
      <c r="J569" t="s">
        <v>41</v>
      </c>
      <c r="K569" t="s">
        <v>278</v>
      </c>
      <c r="L569" t="s">
        <v>279</v>
      </c>
      <c r="M569" t="s">
        <v>280</v>
      </c>
      <c r="N569" t="s">
        <v>60</v>
      </c>
      <c r="O569" t="s">
        <v>196</v>
      </c>
      <c r="P569" t="s">
        <v>55</v>
      </c>
      <c r="Q569" t="s">
        <v>48</v>
      </c>
    </row>
    <row r="570" spans="1:17" ht="15" customHeight="1">
      <c r="A570" t="s">
        <v>1489</v>
      </c>
      <c r="B570" t="s">
        <v>1196</v>
      </c>
      <c r="C570" t="s">
        <v>34</v>
      </c>
      <c r="D570" t="s">
        <v>35</v>
      </c>
      <c r="E570" t="s">
        <v>36</v>
      </c>
      <c r="F570" t="s">
        <v>37</v>
      </c>
      <c r="G570" t="s">
        <v>38</v>
      </c>
      <c r="H570" t="s">
        <v>39</v>
      </c>
      <c r="I570" t="s">
        <v>40</v>
      </c>
      <c r="J570" t="s">
        <v>41</v>
      </c>
      <c r="K570" t="s">
        <v>1490</v>
      </c>
      <c r="L570" t="s">
        <v>1491</v>
      </c>
      <c r="M570" t="s">
        <v>1492</v>
      </c>
      <c r="N570" t="s">
        <v>53</v>
      </c>
      <c r="O570" t="s">
        <v>54</v>
      </c>
      <c r="P570" t="s">
        <v>55</v>
      </c>
      <c r="Q570" t="s">
        <v>48</v>
      </c>
    </row>
    <row r="571" spans="1:17" ht="15" customHeight="1">
      <c r="A571" t="s">
        <v>1493</v>
      </c>
      <c r="B571" t="s">
        <v>1196</v>
      </c>
      <c r="C571" t="s">
        <v>585</v>
      </c>
      <c r="D571" t="s">
        <v>586</v>
      </c>
      <c r="E571" t="s">
        <v>1385</v>
      </c>
      <c r="F571" t="s">
        <v>588</v>
      </c>
      <c r="G571" t="s">
        <v>589</v>
      </c>
      <c r="H571" t="s">
        <v>1386</v>
      </c>
      <c r="I571" t="s">
        <v>1387</v>
      </c>
      <c r="K571" t="s">
        <v>282</v>
      </c>
      <c r="L571" t="s">
        <v>283</v>
      </c>
      <c r="M571" t="s">
        <v>284</v>
      </c>
      <c r="N571" t="s">
        <v>60</v>
      </c>
      <c r="O571" t="s">
        <v>89</v>
      </c>
      <c r="P571" t="s">
        <v>55</v>
      </c>
      <c r="Q571" t="s">
        <v>1388</v>
      </c>
    </row>
    <row r="572" spans="1:17" ht="15" customHeight="1">
      <c r="A572" t="s">
        <v>1494</v>
      </c>
      <c r="B572" t="s">
        <v>1196</v>
      </c>
      <c r="C572" t="s">
        <v>34</v>
      </c>
      <c r="D572" t="s">
        <v>35</v>
      </c>
      <c r="E572" t="s">
        <v>36</v>
      </c>
      <c r="F572" t="s">
        <v>37</v>
      </c>
      <c r="G572" t="s">
        <v>38</v>
      </c>
      <c r="H572" t="s">
        <v>39</v>
      </c>
      <c r="I572" t="s">
        <v>40</v>
      </c>
      <c r="J572" t="s">
        <v>41</v>
      </c>
      <c r="K572" t="s">
        <v>282</v>
      </c>
      <c r="L572" t="s">
        <v>283</v>
      </c>
      <c r="M572" t="s">
        <v>284</v>
      </c>
      <c r="N572" t="s">
        <v>60</v>
      </c>
      <c r="O572" t="s">
        <v>89</v>
      </c>
      <c r="P572" t="s">
        <v>55</v>
      </c>
      <c r="Q572" t="s">
        <v>48</v>
      </c>
    </row>
    <row r="573" spans="1:17" ht="15" customHeight="1">
      <c r="A573" t="s">
        <v>1495</v>
      </c>
      <c r="B573" t="s">
        <v>1196</v>
      </c>
      <c r="C573" t="s">
        <v>99</v>
      </c>
      <c r="D573" t="s">
        <v>506</v>
      </c>
      <c r="E573" t="s">
        <v>507</v>
      </c>
      <c r="F573" t="s">
        <v>102</v>
      </c>
      <c r="G573" t="s">
        <v>508</v>
      </c>
      <c r="H573" t="s">
        <v>509</v>
      </c>
      <c r="I573" t="s">
        <v>510</v>
      </c>
      <c r="J573" t="s">
        <v>511</v>
      </c>
      <c r="K573" t="s">
        <v>286</v>
      </c>
      <c r="L573" t="s">
        <v>287</v>
      </c>
      <c r="M573" t="s">
        <v>288</v>
      </c>
      <c r="N573" t="s">
        <v>45</v>
      </c>
      <c r="O573" t="s">
        <v>46</v>
      </c>
      <c r="P573" t="s">
        <v>47</v>
      </c>
      <c r="Q573" t="s">
        <v>1197</v>
      </c>
    </row>
    <row r="574" spans="1:17" ht="15" customHeight="1">
      <c r="A574" t="s">
        <v>1496</v>
      </c>
      <c r="B574" t="s">
        <v>1196</v>
      </c>
      <c r="C574" t="s">
        <v>34</v>
      </c>
      <c r="D574" t="s">
        <v>35</v>
      </c>
      <c r="E574" t="s">
        <v>36</v>
      </c>
      <c r="F574" t="s">
        <v>37</v>
      </c>
      <c r="G574" t="s">
        <v>38</v>
      </c>
      <c r="H574" t="s">
        <v>39</v>
      </c>
      <c r="I574" t="s">
        <v>40</v>
      </c>
      <c r="J574" t="s">
        <v>41</v>
      </c>
      <c r="K574" t="s">
        <v>286</v>
      </c>
      <c r="L574" t="s">
        <v>287</v>
      </c>
      <c r="M574" t="s">
        <v>288</v>
      </c>
      <c r="N574" t="s">
        <v>45</v>
      </c>
      <c r="O574" t="s">
        <v>46</v>
      </c>
      <c r="P574" t="s">
        <v>47</v>
      </c>
      <c r="Q574" t="s">
        <v>48</v>
      </c>
    </row>
    <row r="575" spans="1:17" ht="15" customHeight="1">
      <c r="A575" t="s">
        <v>1497</v>
      </c>
      <c r="B575" t="s">
        <v>1196</v>
      </c>
      <c r="C575" t="s">
        <v>34</v>
      </c>
      <c r="D575" t="s">
        <v>35</v>
      </c>
      <c r="E575" t="s">
        <v>36</v>
      </c>
      <c r="F575" t="s">
        <v>37</v>
      </c>
      <c r="G575" t="s">
        <v>38</v>
      </c>
      <c r="H575" t="s">
        <v>39</v>
      </c>
      <c r="I575" t="s">
        <v>40</v>
      </c>
      <c r="J575" t="s">
        <v>41</v>
      </c>
      <c r="K575" t="s">
        <v>1498</v>
      </c>
      <c r="L575" t="s">
        <v>1499</v>
      </c>
      <c r="M575" t="s">
        <v>1500</v>
      </c>
      <c r="N575" t="s">
        <v>60</v>
      </c>
      <c r="O575" t="s">
        <v>196</v>
      </c>
      <c r="Q575" t="s">
        <v>48</v>
      </c>
    </row>
    <row r="576" spans="1:17" ht="15" customHeight="1">
      <c r="A576" t="s">
        <v>1501</v>
      </c>
      <c r="B576" t="s">
        <v>1196</v>
      </c>
      <c r="C576" t="s">
        <v>34</v>
      </c>
      <c r="D576" t="s">
        <v>35</v>
      </c>
      <c r="E576" t="s">
        <v>36</v>
      </c>
      <c r="F576" t="s">
        <v>37</v>
      </c>
      <c r="G576" t="s">
        <v>38</v>
      </c>
      <c r="H576" t="s">
        <v>39</v>
      </c>
      <c r="I576" t="s">
        <v>40</v>
      </c>
      <c r="J576" t="s">
        <v>41</v>
      </c>
      <c r="K576" t="s">
        <v>1502</v>
      </c>
      <c r="L576" t="s">
        <v>1503</v>
      </c>
      <c r="M576" t="s">
        <v>1504</v>
      </c>
      <c r="N576" t="s">
        <v>53</v>
      </c>
      <c r="O576" t="s">
        <v>144</v>
      </c>
      <c r="P576" t="s">
        <v>124</v>
      </c>
      <c r="Q576" t="s">
        <v>48</v>
      </c>
    </row>
    <row r="577" spans="1:17" ht="15" customHeight="1">
      <c r="A577" t="s">
        <v>1505</v>
      </c>
      <c r="B577" t="s">
        <v>1196</v>
      </c>
      <c r="C577" t="s">
        <v>34</v>
      </c>
      <c r="D577" t="s">
        <v>35</v>
      </c>
      <c r="E577" t="s">
        <v>36</v>
      </c>
      <c r="F577" t="s">
        <v>37</v>
      </c>
      <c r="G577" t="s">
        <v>38</v>
      </c>
      <c r="H577" t="s">
        <v>39</v>
      </c>
      <c r="I577" t="s">
        <v>40</v>
      </c>
      <c r="J577" t="s">
        <v>41</v>
      </c>
      <c r="K577" t="s">
        <v>847</v>
      </c>
      <c r="L577" t="s">
        <v>848</v>
      </c>
      <c r="M577" t="s">
        <v>849</v>
      </c>
      <c r="N577" t="s">
        <v>53</v>
      </c>
      <c r="O577" t="s">
        <v>850</v>
      </c>
      <c r="P577" t="s">
        <v>55</v>
      </c>
      <c r="Q577" t="s">
        <v>48</v>
      </c>
    </row>
    <row r="578" spans="1:17" ht="15" customHeight="1">
      <c r="A578" t="s">
        <v>1506</v>
      </c>
      <c r="B578" t="s">
        <v>1196</v>
      </c>
      <c r="C578" t="s">
        <v>19</v>
      </c>
      <c r="D578" t="s">
        <v>20</v>
      </c>
      <c r="E578" t="s">
        <v>21</v>
      </c>
      <c r="F578" t="s">
        <v>22</v>
      </c>
      <c r="G578" t="s">
        <v>23</v>
      </c>
      <c r="H578" t="s">
        <v>24</v>
      </c>
      <c r="I578" t="s">
        <v>20</v>
      </c>
      <c r="J578" t="s">
        <v>25</v>
      </c>
      <c r="K578" t="s">
        <v>290</v>
      </c>
      <c r="L578" t="s">
        <v>291</v>
      </c>
      <c r="M578" t="s">
        <v>292</v>
      </c>
      <c r="N578" t="s">
        <v>29</v>
      </c>
      <c r="O578" t="s">
        <v>30</v>
      </c>
      <c r="P578" t="s">
        <v>31</v>
      </c>
      <c r="Q578" t="s">
        <v>1200</v>
      </c>
    </row>
    <row r="579" spans="1:17" ht="15" customHeight="1">
      <c r="A579" t="s">
        <v>1507</v>
      </c>
      <c r="B579" t="s">
        <v>1196</v>
      </c>
      <c r="C579" t="s">
        <v>818</v>
      </c>
      <c r="D579" t="s">
        <v>819</v>
      </c>
      <c r="E579" t="s">
        <v>820</v>
      </c>
      <c r="F579" t="s">
        <v>821</v>
      </c>
      <c r="G579" t="s">
        <v>822</v>
      </c>
      <c r="H579" t="s">
        <v>823</v>
      </c>
      <c r="I579" t="s">
        <v>820</v>
      </c>
      <c r="J579" t="s">
        <v>824</v>
      </c>
      <c r="K579" t="s">
        <v>290</v>
      </c>
      <c r="L579" t="s">
        <v>291</v>
      </c>
      <c r="M579" t="s">
        <v>292</v>
      </c>
      <c r="N579" t="s">
        <v>29</v>
      </c>
      <c r="O579" t="s">
        <v>30</v>
      </c>
      <c r="P579" t="s">
        <v>31</v>
      </c>
      <c r="Q579" t="s">
        <v>1508</v>
      </c>
    </row>
    <row r="580" spans="1:17" ht="15" customHeight="1">
      <c r="A580" t="s">
        <v>1509</v>
      </c>
      <c r="B580" t="s">
        <v>1196</v>
      </c>
      <c r="C580" t="s">
        <v>99</v>
      </c>
      <c r="D580" t="s">
        <v>575</v>
      </c>
      <c r="E580" t="s">
        <v>576</v>
      </c>
      <c r="F580" t="s">
        <v>102</v>
      </c>
      <c r="G580" t="s">
        <v>577</v>
      </c>
      <c r="H580" t="s">
        <v>578</v>
      </c>
      <c r="I580" t="s">
        <v>576</v>
      </c>
      <c r="J580" t="s">
        <v>579</v>
      </c>
      <c r="K580" t="s">
        <v>290</v>
      </c>
      <c r="L580" t="s">
        <v>291</v>
      </c>
      <c r="M580" t="s">
        <v>292</v>
      </c>
      <c r="N580" t="s">
        <v>29</v>
      </c>
      <c r="O580" t="s">
        <v>30</v>
      </c>
      <c r="P580" t="s">
        <v>31</v>
      </c>
      <c r="Q580" t="s">
        <v>1290</v>
      </c>
    </row>
    <row r="581" spans="1:17" ht="15" customHeight="1">
      <c r="A581" t="s">
        <v>1510</v>
      </c>
      <c r="B581" t="s">
        <v>1196</v>
      </c>
      <c r="C581" t="s">
        <v>34</v>
      </c>
      <c r="D581" t="s">
        <v>35</v>
      </c>
      <c r="E581" t="s">
        <v>36</v>
      </c>
      <c r="F581" t="s">
        <v>37</v>
      </c>
      <c r="G581" t="s">
        <v>38</v>
      </c>
      <c r="H581" t="s">
        <v>39</v>
      </c>
      <c r="I581" t="s">
        <v>40</v>
      </c>
      <c r="J581" t="s">
        <v>41</v>
      </c>
      <c r="K581" t="s">
        <v>290</v>
      </c>
      <c r="L581" t="s">
        <v>291</v>
      </c>
      <c r="M581" t="s">
        <v>292</v>
      </c>
      <c r="N581" t="s">
        <v>29</v>
      </c>
      <c r="O581" t="s">
        <v>30</v>
      </c>
      <c r="P581" t="s">
        <v>31</v>
      </c>
      <c r="Q581" t="s">
        <v>48</v>
      </c>
    </row>
    <row r="582" spans="1:17" ht="15" customHeight="1">
      <c r="A582" t="s">
        <v>1511</v>
      </c>
      <c r="B582" t="s">
        <v>1196</v>
      </c>
      <c r="C582" t="s">
        <v>34</v>
      </c>
      <c r="D582" t="s">
        <v>35</v>
      </c>
      <c r="E582" t="s">
        <v>36</v>
      </c>
      <c r="F582" t="s">
        <v>37</v>
      </c>
      <c r="G582" t="s">
        <v>38</v>
      </c>
      <c r="H582" t="s">
        <v>39</v>
      </c>
      <c r="I582" t="s">
        <v>40</v>
      </c>
      <c r="J582" t="s">
        <v>41</v>
      </c>
      <c r="K582" t="s">
        <v>855</v>
      </c>
      <c r="L582" t="s">
        <v>856</v>
      </c>
      <c r="M582" t="s">
        <v>857</v>
      </c>
      <c r="N582" t="s">
        <v>53</v>
      </c>
      <c r="O582" t="s">
        <v>850</v>
      </c>
      <c r="P582" t="s">
        <v>55</v>
      </c>
      <c r="Q582" t="s">
        <v>48</v>
      </c>
    </row>
    <row r="583" spans="1:17" ht="15" customHeight="1">
      <c r="A583" t="s">
        <v>1512</v>
      </c>
      <c r="B583" t="s">
        <v>1196</v>
      </c>
      <c r="C583" t="s">
        <v>134</v>
      </c>
      <c r="D583" t="s">
        <v>539</v>
      </c>
      <c r="E583" t="s">
        <v>539</v>
      </c>
      <c r="F583" t="s">
        <v>137</v>
      </c>
      <c r="G583" t="s">
        <v>540</v>
      </c>
      <c r="H583" t="s">
        <v>541</v>
      </c>
      <c r="I583" t="s">
        <v>539</v>
      </c>
      <c r="J583" t="s">
        <v>542</v>
      </c>
      <c r="K583" t="s">
        <v>859</v>
      </c>
      <c r="L583" t="s">
        <v>860</v>
      </c>
      <c r="M583" t="s">
        <v>861</v>
      </c>
      <c r="N583" t="s">
        <v>53</v>
      </c>
      <c r="O583" t="s">
        <v>123</v>
      </c>
      <c r="P583" t="s">
        <v>124</v>
      </c>
      <c r="Q583" t="s">
        <v>1513</v>
      </c>
    </row>
    <row r="584" spans="1:17" ht="15" customHeight="1">
      <c r="A584" t="s">
        <v>1514</v>
      </c>
      <c r="B584" t="s">
        <v>1196</v>
      </c>
      <c r="C584" t="s">
        <v>34</v>
      </c>
      <c r="D584" t="s">
        <v>35</v>
      </c>
      <c r="E584" t="s">
        <v>36</v>
      </c>
      <c r="F584" t="s">
        <v>37</v>
      </c>
      <c r="G584" t="s">
        <v>38</v>
      </c>
      <c r="H584" t="s">
        <v>39</v>
      </c>
      <c r="I584" t="s">
        <v>40</v>
      </c>
      <c r="J584" t="s">
        <v>41</v>
      </c>
      <c r="K584" t="s">
        <v>859</v>
      </c>
      <c r="L584" t="s">
        <v>860</v>
      </c>
      <c r="M584" t="s">
        <v>861</v>
      </c>
      <c r="N584" t="s">
        <v>53</v>
      </c>
      <c r="O584" t="s">
        <v>123</v>
      </c>
      <c r="P584" t="s">
        <v>124</v>
      </c>
      <c r="Q584" t="s">
        <v>48</v>
      </c>
    </row>
    <row r="585" spans="1:17" ht="15" customHeight="1">
      <c r="A585" t="s">
        <v>1515</v>
      </c>
      <c r="B585" t="s">
        <v>1196</v>
      </c>
      <c r="C585" t="s">
        <v>34</v>
      </c>
      <c r="D585" t="s">
        <v>35</v>
      </c>
      <c r="E585" t="s">
        <v>36</v>
      </c>
      <c r="F585" t="s">
        <v>37</v>
      </c>
      <c r="G585" t="s">
        <v>38</v>
      </c>
      <c r="H585" t="s">
        <v>39</v>
      </c>
      <c r="I585" t="s">
        <v>40</v>
      </c>
      <c r="J585" t="s">
        <v>41</v>
      </c>
      <c r="K585" t="s">
        <v>1516</v>
      </c>
      <c r="L585" t="s">
        <v>1517</v>
      </c>
      <c r="M585" t="s">
        <v>1518</v>
      </c>
      <c r="N585" t="s">
        <v>361</v>
      </c>
      <c r="O585" t="s">
        <v>773</v>
      </c>
      <c r="P585" t="s">
        <v>124</v>
      </c>
      <c r="Q585" t="s">
        <v>48</v>
      </c>
    </row>
    <row r="586" spans="1:17" ht="15" customHeight="1">
      <c r="A586" t="s">
        <v>1519</v>
      </c>
      <c r="B586" t="s">
        <v>1196</v>
      </c>
      <c r="C586" t="s">
        <v>99</v>
      </c>
      <c r="D586" t="s">
        <v>506</v>
      </c>
      <c r="E586" t="s">
        <v>507</v>
      </c>
      <c r="F586" t="s">
        <v>102</v>
      </c>
      <c r="G586" t="s">
        <v>508</v>
      </c>
      <c r="H586" t="s">
        <v>509</v>
      </c>
      <c r="I586" t="s">
        <v>510</v>
      </c>
      <c r="J586" t="s">
        <v>511</v>
      </c>
      <c r="K586" t="s">
        <v>866</v>
      </c>
      <c r="L586" t="s">
        <v>867</v>
      </c>
      <c r="M586" t="s">
        <v>868</v>
      </c>
      <c r="N586" t="s">
        <v>45</v>
      </c>
      <c r="O586" t="s">
        <v>46</v>
      </c>
      <c r="P586" t="s">
        <v>47</v>
      </c>
      <c r="Q586" t="s">
        <v>1197</v>
      </c>
    </row>
    <row r="587" spans="1:17" ht="15" customHeight="1">
      <c r="A587" t="s">
        <v>1520</v>
      </c>
      <c r="B587" t="s">
        <v>1196</v>
      </c>
      <c r="C587" t="s">
        <v>34</v>
      </c>
      <c r="D587" t="s">
        <v>35</v>
      </c>
      <c r="E587" t="s">
        <v>36</v>
      </c>
      <c r="F587" t="s">
        <v>37</v>
      </c>
      <c r="G587" t="s">
        <v>38</v>
      </c>
      <c r="H587" t="s">
        <v>39</v>
      </c>
      <c r="I587" t="s">
        <v>40</v>
      </c>
      <c r="J587" t="s">
        <v>41</v>
      </c>
      <c r="K587" t="s">
        <v>866</v>
      </c>
      <c r="L587" t="s">
        <v>867</v>
      </c>
      <c r="M587" t="s">
        <v>868</v>
      </c>
      <c r="N587" t="s">
        <v>45</v>
      </c>
      <c r="O587" t="s">
        <v>46</v>
      </c>
      <c r="P587" t="s">
        <v>47</v>
      </c>
      <c r="Q587" t="s">
        <v>48</v>
      </c>
    </row>
    <row r="588" spans="1:17" ht="15" customHeight="1">
      <c r="A588" t="s">
        <v>1521</v>
      </c>
      <c r="B588" t="s">
        <v>1196</v>
      </c>
      <c r="C588" t="s">
        <v>34</v>
      </c>
      <c r="D588" t="s">
        <v>35</v>
      </c>
      <c r="E588" t="s">
        <v>36</v>
      </c>
      <c r="F588" t="s">
        <v>37</v>
      </c>
      <c r="G588" t="s">
        <v>38</v>
      </c>
      <c r="H588" t="s">
        <v>39</v>
      </c>
      <c r="I588" t="s">
        <v>40</v>
      </c>
      <c r="J588" t="s">
        <v>41</v>
      </c>
      <c r="K588" t="s">
        <v>1522</v>
      </c>
      <c r="L588" t="s">
        <v>1523</v>
      </c>
      <c r="M588" t="s">
        <v>1524</v>
      </c>
      <c r="N588" t="s">
        <v>53</v>
      </c>
      <c r="O588" t="s">
        <v>144</v>
      </c>
      <c r="P588" t="s">
        <v>124</v>
      </c>
      <c r="Q588" t="s">
        <v>48</v>
      </c>
    </row>
    <row r="589" spans="1:17" ht="15" customHeight="1">
      <c r="A589" t="s">
        <v>1525</v>
      </c>
      <c r="B589" t="s">
        <v>1196</v>
      </c>
      <c r="C589" t="s">
        <v>34</v>
      </c>
      <c r="D589" t="s">
        <v>35</v>
      </c>
      <c r="E589" t="s">
        <v>36</v>
      </c>
      <c r="F589" t="s">
        <v>37</v>
      </c>
      <c r="G589" t="s">
        <v>38</v>
      </c>
      <c r="H589" t="s">
        <v>39</v>
      </c>
      <c r="I589" t="s">
        <v>40</v>
      </c>
      <c r="J589" t="s">
        <v>41</v>
      </c>
      <c r="K589" t="s">
        <v>870</v>
      </c>
      <c r="L589" t="s">
        <v>871</v>
      </c>
      <c r="M589" t="s">
        <v>872</v>
      </c>
      <c r="N589" t="s">
        <v>53</v>
      </c>
      <c r="O589" t="s">
        <v>54</v>
      </c>
      <c r="P589" t="s">
        <v>397</v>
      </c>
      <c r="Q589" t="s">
        <v>48</v>
      </c>
    </row>
    <row r="590" spans="1:17" ht="15" customHeight="1">
      <c r="A590" t="s">
        <v>1526</v>
      </c>
      <c r="B590" t="s">
        <v>1196</v>
      </c>
      <c r="C590" t="s">
        <v>34</v>
      </c>
      <c r="D590" t="s">
        <v>35</v>
      </c>
      <c r="E590" t="s">
        <v>36</v>
      </c>
      <c r="F590" t="s">
        <v>37</v>
      </c>
      <c r="G590" t="s">
        <v>38</v>
      </c>
      <c r="H590" t="s">
        <v>39</v>
      </c>
      <c r="I590" t="s">
        <v>40</v>
      </c>
      <c r="J590" t="s">
        <v>41</v>
      </c>
      <c r="K590" t="s">
        <v>874</v>
      </c>
      <c r="L590" t="s">
        <v>875</v>
      </c>
      <c r="M590" t="s">
        <v>876</v>
      </c>
      <c r="N590" t="s">
        <v>53</v>
      </c>
      <c r="O590" t="s">
        <v>123</v>
      </c>
      <c r="P590" t="s">
        <v>124</v>
      </c>
      <c r="Q590" t="s">
        <v>48</v>
      </c>
    </row>
    <row r="591" spans="1:17" ht="15" customHeight="1">
      <c r="A591" t="s">
        <v>1527</v>
      </c>
      <c r="B591" t="s">
        <v>1196</v>
      </c>
      <c r="C591" t="s">
        <v>19</v>
      </c>
      <c r="D591" t="s">
        <v>20</v>
      </c>
      <c r="E591" t="s">
        <v>21</v>
      </c>
      <c r="F591" t="s">
        <v>22</v>
      </c>
      <c r="G591" t="s">
        <v>23</v>
      </c>
      <c r="H591" t="s">
        <v>24</v>
      </c>
      <c r="I591" t="s">
        <v>20</v>
      </c>
      <c r="J591" t="s">
        <v>25</v>
      </c>
      <c r="K591" t="s">
        <v>1528</v>
      </c>
      <c r="L591" t="s">
        <v>1529</v>
      </c>
      <c r="M591" t="s">
        <v>1530</v>
      </c>
      <c r="N591" t="s">
        <v>53</v>
      </c>
      <c r="O591" t="s">
        <v>54</v>
      </c>
      <c r="P591" t="s">
        <v>397</v>
      </c>
      <c r="Q591" t="s">
        <v>1200</v>
      </c>
    </row>
    <row r="592" spans="1:17" ht="15" customHeight="1">
      <c r="A592" t="s">
        <v>1531</v>
      </c>
      <c r="B592" t="s">
        <v>1196</v>
      </c>
      <c r="C592" t="s">
        <v>34</v>
      </c>
      <c r="D592" t="s">
        <v>35</v>
      </c>
      <c r="E592" t="s">
        <v>36</v>
      </c>
      <c r="F592" t="s">
        <v>37</v>
      </c>
      <c r="G592" t="s">
        <v>38</v>
      </c>
      <c r="H592" t="s">
        <v>39</v>
      </c>
      <c r="I592" t="s">
        <v>40</v>
      </c>
      <c r="J592" t="s">
        <v>41</v>
      </c>
      <c r="K592" t="s">
        <v>1528</v>
      </c>
      <c r="L592" t="s">
        <v>1529</v>
      </c>
      <c r="M592" t="s">
        <v>1530</v>
      </c>
      <c r="N592" t="s">
        <v>53</v>
      </c>
      <c r="O592" t="s">
        <v>54</v>
      </c>
      <c r="P592" t="s">
        <v>397</v>
      </c>
      <c r="Q592" t="s">
        <v>48</v>
      </c>
    </row>
    <row r="593" spans="1:17" ht="15" customHeight="1">
      <c r="A593" t="s">
        <v>1532</v>
      </c>
      <c r="B593" t="s">
        <v>1196</v>
      </c>
      <c r="C593" t="s">
        <v>34</v>
      </c>
      <c r="D593" t="s">
        <v>35</v>
      </c>
      <c r="E593" t="s">
        <v>36</v>
      </c>
      <c r="F593" t="s">
        <v>37</v>
      </c>
      <c r="G593" t="s">
        <v>38</v>
      </c>
      <c r="H593" t="s">
        <v>39</v>
      </c>
      <c r="I593" t="s">
        <v>40</v>
      </c>
      <c r="J593" t="s">
        <v>41</v>
      </c>
      <c r="K593" t="s">
        <v>1533</v>
      </c>
      <c r="L593" t="s">
        <v>1534</v>
      </c>
      <c r="M593" t="s">
        <v>1535</v>
      </c>
      <c r="N593" t="s">
        <v>29</v>
      </c>
      <c r="O593" t="s">
        <v>201</v>
      </c>
      <c r="P593" t="s">
        <v>397</v>
      </c>
      <c r="Q593" t="s">
        <v>48</v>
      </c>
    </row>
    <row r="594" spans="1:17" ht="15" customHeight="1">
      <c r="A594" t="s">
        <v>1536</v>
      </c>
      <c r="B594" t="s">
        <v>1196</v>
      </c>
      <c r="C594" t="s">
        <v>99</v>
      </c>
      <c r="D594" t="s">
        <v>506</v>
      </c>
      <c r="E594" t="s">
        <v>507</v>
      </c>
      <c r="F594" t="s">
        <v>102</v>
      </c>
      <c r="G594" t="s">
        <v>508</v>
      </c>
      <c r="H594" t="s">
        <v>509</v>
      </c>
      <c r="I594" t="s">
        <v>510</v>
      </c>
      <c r="J594" t="s">
        <v>511</v>
      </c>
      <c r="K594" t="s">
        <v>884</v>
      </c>
      <c r="L594" t="s">
        <v>885</v>
      </c>
      <c r="M594" t="s">
        <v>886</v>
      </c>
      <c r="N594" t="s">
        <v>45</v>
      </c>
      <c r="O594" t="s">
        <v>46</v>
      </c>
      <c r="P594" t="s">
        <v>47</v>
      </c>
      <c r="Q594" t="s">
        <v>1197</v>
      </c>
    </row>
    <row r="595" spans="1:17" ht="15" customHeight="1">
      <c r="A595" t="s">
        <v>1537</v>
      </c>
      <c r="B595" t="s">
        <v>1196</v>
      </c>
      <c r="C595" t="s">
        <v>34</v>
      </c>
      <c r="D595" t="s">
        <v>35</v>
      </c>
      <c r="E595" t="s">
        <v>36</v>
      </c>
      <c r="F595" t="s">
        <v>37</v>
      </c>
      <c r="G595" t="s">
        <v>38</v>
      </c>
      <c r="H595" t="s">
        <v>39</v>
      </c>
      <c r="I595" t="s">
        <v>40</v>
      </c>
      <c r="J595" t="s">
        <v>41</v>
      </c>
      <c r="K595" t="s">
        <v>884</v>
      </c>
      <c r="L595" t="s">
        <v>885</v>
      </c>
      <c r="M595" t="s">
        <v>886</v>
      </c>
      <c r="N595" t="s">
        <v>45</v>
      </c>
      <c r="O595" t="s">
        <v>46</v>
      </c>
      <c r="P595" t="s">
        <v>47</v>
      </c>
      <c r="Q595" t="s">
        <v>48</v>
      </c>
    </row>
    <row r="596" spans="1:17" ht="15" customHeight="1">
      <c r="A596" t="s">
        <v>1538</v>
      </c>
      <c r="B596" t="s">
        <v>1196</v>
      </c>
      <c r="C596" t="s">
        <v>34</v>
      </c>
      <c r="D596" t="s">
        <v>35</v>
      </c>
      <c r="E596" t="s">
        <v>36</v>
      </c>
      <c r="F596" t="s">
        <v>37</v>
      </c>
      <c r="G596" t="s">
        <v>38</v>
      </c>
      <c r="H596" t="s">
        <v>39</v>
      </c>
      <c r="I596" t="s">
        <v>40</v>
      </c>
      <c r="J596" t="s">
        <v>41</v>
      </c>
      <c r="K596" t="s">
        <v>294</v>
      </c>
      <c r="L596" t="s">
        <v>295</v>
      </c>
      <c r="M596" t="s">
        <v>296</v>
      </c>
      <c r="N596" t="s">
        <v>60</v>
      </c>
      <c r="O596" t="s">
        <v>61</v>
      </c>
      <c r="Q596" t="s">
        <v>48</v>
      </c>
    </row>
    <row r="597" spans="1:17" ht="15" customHeight="1">
      <c r="A597" t="s">
        <v>1539</v>
      </c>
      <c r="B597" t="s">
        <v>1196</v>
      </c>
      <c r="C597" t="s">
        <v>99</v>
      </c>
      <c r="D597" t="s">
        <v>506</v>
      </c>
      <c r="E597" t="s">
        <v>507</v>
      </c>
      <c r="F597" t="s">
        <v>102</v>
      </c>
      <c r="G597" t="s">
        <v>508</v>
      </c>
      <c r="H597" t="s">
        <v>509</v>
      </c>
      <c r="I597" t="s">
        <v>510</v>
      </c>
      <c r="J597" t="s">
        <v>511</v>
      </c>
      <c r="K597" t="s">
        <v>890</v>
      </c>
      <c r="L597" t="s">
        <v>891</v>
      </c>
      <c r="M597" t="s">
        <v>892</v>
      </c>
      <c r="N597" t="s">
        <v>53</v>
      </c>
      <c r="O597" t="s">
        <v>78</v>
      </c>
      <c r="P597" t="s">
        <v>79</v>
      </c>
      <c r="Q597" t="s">
        <v>1197</v>
      </c>
    </row>
    <row r="598" spans="1:17" ht="15" customHeight="1">
      <c r="A598" t="s">
        <v>1540</v>
      </c>
      <c r="B598" t="s">
        <v>1196</v>
      </c>
      <c r="C598" t="s">
        <v>34</v>
      </c>
      <c r="D598" t="s">
        <v>35</v>
      </c>
      <c r="E598" t="s">
        <v>36</v>
      </c>
      <c r="F598" t="s">
        <v>37</v>
      </c>
      <c r="G598" t="s">
        <v>38</v>
      </c>
      <c r="H598" t="s">
        <v>39</v>
      </c>
      <c r="I598" t="s">
        <v>40</v>
      </c>
      <c r="J598" t="s">
        <v>41</v>
      </c>
      <c r="K598" t="s">
        <v>890</v>
      </c>
      <c r="L598" t="s">
        <v>891</v>
      </c>
      <c r="M598" t="s">
        <v>892</v>
      </c>
      <c r="N598" t="s">
        <v>53</v>
      </c>
      <c r="O598" t="s">
        <v>78</v>
      </c>
      <c r="P598" t="s">
        <v>79</v>
      </c>
      <c r="Q598" t="s">
        <v>48</v>
      </c>
    </row>
    <row r="599" spans="1:17" ht="15" customHeight="1">
      <c r="A599" t="s">
        <v>1541</v>
      </c>
      <c r="B599" t="s">
        <v>1196</v>
      </c>
      <c r="C599" t="s">
        <v>34</v>
      </c>
      <c r="D599" t="s">
        <v>35</v>
      </c>
      <c r="E599" t="s">
        <v>36</v>
      </c>
      <c r="F599" t="s">
        <v>37</v>
      </c>
      <c r="G599" t="s">
        <v>38</v>
      </c>
      <c r="H599" t="s">
        <v>39</v>
      </c>
      <c r="I599" t="s">
        <v>40</v>
      </c>
      <c r="J599" t="s">
        <v>41</v>
      </c>
      <c r="K599" t="s">
        <v>1542</v>
      </c>
      <c r="L599" t="s">
        <v>1543</v>
      </c>
      <c r="M599" t="s">
        <v>1544</v>
      </c>
      <c r="N599" t="s">
        <v>29</v>
      </c>
      <c r="O599" t="s">
        <v>30</v>
      </c>
      <c r="P599" t="s">
        <v>31</v>
      </c>
      <c r="Q599" t="s">
        <v>48</v>
      </c>
    </row>
    <row r="600" spans="1:17" ht="15" customHeight="1">
      <c r="A600" t="s">
        <v>1545</v>
      </c>
      <c r="B600" t="s">
        <v>1196</v>
      </c>
      <c r="C600" t="s">
        <v>34</v>
      </c>
      <c r="D600" t="s">
        <v>35</v>
      </c>
      <c r="E600" t="s">
        <v>36</v>
      </c>
      <c r="F600" t="s">
        <v>37</v>
      </c>
      <c r="G600" t="s">
        <v>38</v>
      </c>
      <c r="H600" t="s">
        <v>39</v>
      </c>
      <c r="I600" t="s">
        <v>40</v>
      </c>
      <c r="J600" t="s">
        <v>41</v>
      </c>
      <c r="K600" t="s">
        <v>298</v>
      </c>
      <c r="L600" t="s">
        <v>299</v>
      </c>
      <c r="M600" t="s">
        <v>300</v>
      </c>
      <c r="N600" t="s">
        <v>60</v>
      </c>
      <c r="O600" t="s">
        <v>196</v>
      </c>
      <c r="P600" t="s">
        <v>55</v>
      </c>
      <c r="Q600" t="s">
        <v>48</v>
      </c>
    </row>
    <row r="601" spans="1:17" ht="15" customHeight="1">
      <c r="A601" t="s">
        <v>1546</v>
      </c>
      <c r="B601" t="s">
        <v>1196</v>
      </c>
      <c r="C601" t="s">
        <v>34</v>
      </c>
      <c r="D601" t="s">
        <v>35</v>
      </c>
      <c r="E601" t="s">
        <v>36</v>
      </c>
      <c r="F601" t="s">
        <v>37</v>
      </c>
      <c r="G601" t="s">
        <v>38</v>
      </c>
      <c r="H601" t="s">
        <v>39</v>
      </c>
      <c r="I601" t="s">
        <v>40</v>
      </c>
      <c r="J601" t="s">
        <v>41</v>
      </c>
      <c r="K601" t="s">
        <v>302</v>
      </c>
      <c r="L601" t="s">
        <v>303</v>
      </c>
      <c r="M601" t="s">
        <v>304</v>
      </c>
      <c r="N601" t="s">
        <v>60</v>
      </c>
      <c r="O601" t="s">
        <v>61</v>
      </c>
      <c r="P601" t="s">
        <v>55</v>
      </c>
      <c r="Q601" t="s">
        <v>48</v>
      </c>
    </row>
    <row r="602" spans="1:17" ht="15" customHeight="1">
      <c r="A602" t="s">
        <v>1547</v>
      </c>
      <c r="B602" t="s">
        <v>1196</v>
      </c>
      <c r="C602" t="s">
        <v>34</v>
      </c>
      <c r="D602" t="s">
        <v>35</v>
      </c>
      <c r="E602" t="s">
        <v>36</v>
      </c>
      <c r="F602" t="s">
        <v>37</v>
      </c>
      <c r="G602" t="s">
        <v>38</v>
      </c>
      <c r="H602" t="s">
        <v>39</v>
      </c>
      <c r="I602" t="s">
        <v>40</v>
      </c>
      <c r="J602" t="s">
        <v>41</v>
      </c>
      <c r="K602" t="s">
        <v>306</v>
      </c>
      <c r="L602" t="s">
        <v>307</v>
      </c>
      <c r="M602" t="s">
        <v>308</v>
      </c>
      <c r="N602" t="s">
        <v>60</v>
      </c>
      <c r="O602" t="s">
        <v>196</v>
      </c>
      <c r="P602" t="s">
        <v>55</v>
      </c>
      <c r="Q602" t="s">
        <v>48</v>
      </c>
    </row>
    <row r="603" spans="1:17" ht="15" customHeight="1">
      <c r="A603" t="s">
        <v>1548</v>
      </c>
      <c r="B603" t="s">
        <v>1196</v>
      </c>
      <c r="C603" t="s">
        <v>99</v>
      </c>
      <c r="D603" t="s">
        <v>506</v>
      </c>
      <c r="E603" t="s">
        <v>507</v>
      </c>
      <c r="F603" t="s">
        <v>102</v>
      </c>
      <c r="G603" t="s">
        <v>508</v>
      </c>
      <c r="H603" t="s">
        <v>509</v>
      </c>
      <c r="I603" t="s">
        <v>510</v>
      </c>
      <c r="J603" t="s">
        <v>511</v>
      </c>
      <c r="K603" t="s">
        <v>898</v>
      </c>
      <c r="L603" t="s">
        <v>899</v>
      </c>
      <c r="M603" t="s">
        <v>900</v>
      </c>
      <c r="N603" t="s">
        <v>45</v>
      </c>
      <c r="O603" t="s">
        <v>46</v>
      </c>
      <c r="Q603" t="s">
        <v>1197</v>
      </c>
    </row>
    <row r="604" spans="1:17" ht="15" customHeight="1">
      <c r="A604" t="s">
        <v>1549</v>
      </c>
      <c r="B604" t="s">
        <v>1196</v>
      </c>
      <c r="C604" t="s">
        <v>34</v>
      </c>
      <c r="D604" t="s">
        <v>35</v>
      </c>
      <c r="E604" t="s">
        <v>36</v>
      </c>
      <c r="F604" t="s">
        <v>37</v>
      </c>
      <c r="G604" t="s">
        <v>38</v>
      </c>
      <c r="H604" t="s">
        <v>39</v>
      </c>
      <c r="I604" t="s">
        <v>40</v>
      </c>
      <c r="J604" t="s">
        <v>41</v>
      </c>
      <c r="K604" t="s">
        <v>898</v>
      </c>
      <c r="L604" t="s">
        <v>899</v>
      </c>
      <c r="M604" t="s">
        <v>900</v>
      </c>
      <c r="N604" t="s">
        <v>45</v>
      </c>
      <c r="O604" t="s">
        <v>46</v>
      </c>
      <c r="Q604" t="s">
        <v>48</v>
      </c>
    </row>
    <row r="605" spans="1:17" ht="15" customHeight="1">
      <c r="A605" t="s">
        <v>1550</v>
      </c>
      <c r="B605" t="s">
        <v>1196</v>
      </c>
      <c r="C605" t="s">
        <v>34</v>
      </c>
      <c r="D605" t="s">
        <v>35</v>
      </c>
      <c r="E605" t="s">
        <v>36</v>
      </c>
      <c r="F605" t="s">
        <v>37</v>
      </c>
      <c r="G605" t="s">
        <v>38</v>
      </c>
      <c r="H605" t="s">
        <v>39</v>
      </c>
      <c r="I605" t="s">
        <v>40</v>
      </c>
      <c r="J605" t="s">
        <v>41</v>
      </c>
      <c r="K605" t="s">
        <v>902</v>
      </c>
      <c r="L605" t="s">
        <v>903</v>
      </c>
      <c r="M605" t="s">
        <v>904</v>
      </c>
      <c r="N605" t="s">
        <v>29</v>
      </c>
      <c r="O605" t="s">
        <v>201</v>
      </c>
      <c r="P605" t="s">
        <v>397</v>
      </c>
      <c r="Q605" t="s">
        <v>48</v>
      </c>
    </row>
    <row r="606" spans="1:17" ht="15" customHeight="1">
      <c r="A606" t="s">
        <v>1551</v>
      </c>
      <c r="B606" t="s">
        <v>1196</v>
      </c>
      <c r="C606" t="s">
        <v>34</v>
      </c>
      <c r="D606" t="s">
        <v>35</v>
      </c>
      <c r="E606" t="s">
        <v>36</v>
      </c>
      <c r="F606" t="s">
        <v>37</v>
      </c>
      <c r="G606" t="s">
        <v>38</v>
      </c>
      <c r="H606" t="s">
        <v>39</v>
      </c>
      <c r="I606" t="s">
        <v>40</v>
      </c>
      <c r="J606" t="s">
        <v>41</v>
      </c>
      <c r="K606" t="s">
        <v>1552</v>
      </c>
      <c r="L606" t="s">
        <v>1553</v>
      </c>
      <c r="M606" t="s">
        <v>1554</v>
      </c>
      <c r="N606" t="s">
        <v>60</v>
      </c>
      <c r="O606" t="s">
        <v>61</v>
      </c>
      <c r="P606" t="s">
        <v>55</v>
      </c>
      <c r="Q606" t="s">
        <v>48</v>
      </c>
    </row>
    <row r="607" spans="1:17" ht="15" customHeight="1">
      <c r="A607" t="s">
        <v>1555</v>
      </c>
      <c r="B607" t="s">
        <v>1196</v>
      </c>
      <c r="C607" t="s">
        <v>34</v>
      </c>
      <c r="D607" t="s">
        <v>35</v>
      </c>
      <c r="E607" t="s">
        <v>36</v>
      </c>
      <c r="F607" t="s">
        <v>37</v>
      </c>
      <c r="G607" t="s">
        <v>38</v>
      </c>
      <c r="H607" t="s">
        <v>39</v>
      </c>
      <c r="I607" t="s">
        <v>40</v>
      </c>
      <c r="J607" t="s">
        <v>41</v>
      </c>
      <c r="K607" t="s">
        <v>310</v>
      </c>
      <c r="L607" t="s">
        <v>311</v>
      </c>
      <c r="M607" t="s">
        <v>312</v>
      </c>
      <c r="N607" t="s">
        <v>60</v>
      </c>
      <c r="O607" t="s">
        <v>84</v>
      </c>
      <c r="P607" t="s">
        <v>55</v>
      </c>
      <c r="Q607" t="s">
        <v>48</v>
      </c>
    </row>
    <row r="608" spans="1:17" ht="15" customHeight="1">
      <c r="A608" t="s">
        <v>1556</v>
      </c>
      <c r="B608" t="s">
        <v>1196</v>
      </c>
      <c r="C608" t="s">
        <v>34</v>
      </c>
      <c r="D608" t="s">
        <v>35</v>
      </c>
      <c r="E608" t="s">
        <v>36</v>
      </c>
      <c r="F608" t="s">
        <v>37</v>
      </c>
      <c r="G608" t="s">
        <v>38</v>
      </c>
      <c r="H608" t="s">
        <v>39</v>
      </c>
      <c r="I608" t="s">
        <v>40</v>
      </c>
      <c r="J608" t="s">
        <v>41</v>
      </c>
      <c r="K608" t="s">
        <v>314</v>
      </c>
      <c r="L608" t="s">
        <v>315</v>
      </c>
      <c r="M608" t="s">
        <v>316</v>
      </c>
      <c r="N608" t="s">
        <v>29</v>
      </c>
      <c r="O608" t="s">
        <v>30</v>
      </c>
      <c r="P608" t="s">
        <v>31</v>
      </c>
      <c r="Q608" t="s">
        <v>48</v>
      </c>
    </row>
    <row r="609" spans="1:17" ht="15" customHeight="1">
      <c r="A609" t="s">
        <v>1557</v>
      </c>
      <c r="B609" t="s">
        <v>1196</v>
      </c>
      <c r="C609" t="s">
        <v>99</v>
      </c>
      <c r="D609" t="s">
        <v>506</v>
      </c>
      <c r="E609" t="s">
        <v>507</v>
      </c>
      <c r="F609" t="s">
        <v>102</v>
      </c>
      <c r="G609" t="s">
        <v>508</v>
      </c>
      <c r="H609" t="s">
        <v>509</v>
      </c>
      <c r="I609" t="s">
        <v>510</v>
      </c>
      <c r="J609" t="s">
        <v>511</v>
      </c>
      <c r="K609" t="s">
        <v>908</v>
      </c>
      <c r="L609" t="s">
        <v>909</v>
      </c>
      <c r="M609" t="s">
        <v>910</v>
      </c>
      <c r="N609" t="s">
        <v>53</v>
      </c>
      <c r="O609" t="s">
        <v>78</v>
      </c>
      <c r="P609" t="s">
        <v>79</v>
      </c>
      <c r="Q609" t="s">
        <v>1197</v>
      </c>
    </row>
    <row r="610" spans="1:17" ht="15" customHeight="1">
      <c r="A610" t="s">
        <v>1558</v>
      </c>
      <c r="B610" t="s">
        <v>1196</v>
      </c>
      <c r="C610" t="s">
        <v>34</v>
      </c>
      <c r="D610" t="s">
        <v>35</v>
      </c>
      <c r="E610" t="s">
        <v>36</v>
      </c>
      <c r="F610" t="s">
        <v>37</v>
      </c>
      <c r="G610" t="s">
        <v>38</v>
      </c>
      <c r="H610" t="s">
        <v>39</v>
      </c>
      <c r="I610" t="s">
        <v>40</v>
      </c>
      <c r="J610" t="s">
        <v>41</v>
      </c>
      <c r="K610" t="s">
        <v>908</v>
      </c>
      <c r="L610" t="s">
        <v>909</v>
      </c>
      <c r="M610" t="s">
        <v>910</v>
      </c>
      <c r="N610" t="s">
        <v>53</v>
      </c>
      <c r="O610" t="s">
        <v>78</v>
      </c>
      <c r="P610" t="s">
        <v>79</v>
      </c>
      <c r="Q610" t="s">
        <v>48</v>
      </c>
    </row>
    <row r="611" spans="1:17" ht="15" customHeight="1">
      <c r="A611" t="s">
        <v>1559</v>
      </c>
      <c r="B611" t="s">
        <v>1196</v>
      </c>
      <c r="C611" t="s">
        <v>99</v>
      </c>
      <c r="D611" t="s">
        <v>506</v>
      </c>
      <c r="E611" t="s">
        <v>507</v>
      </c>
      <c r="F611" t="s">
        <v>102</v>
      </c>
      <c r="G611" t="s">
        <v>508</v>
      </c>
      <c r="H611" t="s">
        <v>509</v>
      </c>
      <c r="I611" t="s">
        <v>510</v>
      </c>
      <c r="J611" t="s">
        <v>511</v>
      </c>
      <c r="K611" t="s">
        <v>912</v>
      </c>
      <c r="L611" t="s">
        <v>913</v>
      </c>
      <c r="M611" t="s">
        <v>914</v>
      </c>
      <c r="N611" t="s">
        <v>45</v>
      </c>
      <c r="O611" t="s">
        <v>46</v>
      </c>
      <c r="P611" t="s">
        <v>47</v>
      </c>
      <c r="Q611" t="s">
        <v>1227</v>
      </c>
    </row>
    <row r="612" spans="1:17" ht="15" customHeight="1">
      <c r="A612" t="s">
        <v>1560</v>
      </c>
      <c r="B612" t="s">
        <v>1196</v>
      </c>
      <c r="C612" t="s">
        <v>1561</v>
      </c>
      <c r="D612" t="s">
        <v>1562</v>
      </c>
      <c r="E612" t="s">
        <v>1563</v>
      </c>
      <c r="F612" t="s">
        <v>1564</v>
      </c>
      <c r="G612" t="s">
        <v>1565</v>
      </c>
      <c r="H612" t="s">
        <v>1566</v>
      </c>
      <c r="I612" t="s">
        <v>1563</v>
      </c>
      <c r="J612" t="s">
        <v>1567</v>
      </c>
      <c r="K612" t="s">
        <v>912</v>
      </c>
      <c r="L612" t="s">
        <v>913</v>
      </c>
      <c r="M612" t="s">
        <v>914</v>
      </c>
      <c r="N612" t="s">
        <v>45</v>
      </c>
      <c r="O612" t="s">
        <v>46</v>
      </c>
      <c r="P612" t="s">
        <v>47</v>
      </c>
      <c r="Q612" t="s">
        <v>1568</v>
      </c>
    </row>
    <row r="613" spans="1:17" ht="15" customHeight="1">
      <c r="A613" t="s">
        <v>1569</v>
      </c>
      <c r="B613" t="s">
        <v>1196</v>
      </c>
      <c r="C613" t="s">
        <v>34</v>
      </c>
      <c r="D613" t="s">
        <v>35</v>
      </c>
      <c r="E613" t="s">
        <v>36</v>
      </c>
      <c r="F613" t="s">
        <v>37</v>
      </c>
      <c r="G613" t="s">
        <v>38</v>
      </c>
      <c r="H613" t="s">
        <v>39</v>
      </c>
      <c r="I613" t="s">
        <v>40</v>
      </c>
      <c r="J613" t="s">
        <v>41</v>
      </c>
      <c r="K613" t="s">
        <v>912</v>
      </c>
      <c r="L613" t="s">
        <v>913</v>
      </c>
      <c r="M613" t="s">
        <v>914</v>
      </c>
      <c r="N613" t="s">
        <v>45</v>
      </c>
      <c r="O613" t="s">
        <v>46</v>
      </c>
      <c r="P613" t="s">
        <v>47</v>
      </c>
      <c r="Q613" t="s">
        <v>48</v>
      </c>
    </row>
    <row r="614" spans="1:17" ht="15" customHeight="1">
      <c r="A614" t="s">
        <v>1570</v>
      </c>
      <c r="B614" t="s">
        <v>1196</v>
      </c>
      <c r="C614" t="s">
        <v>34</v>
      </c>
      <c r="D614" t="s">
        <v>35</v>
      </c>
      <c r="E614" t="s">
        <v>36</v>
      </c>
      <c r="F614" t="s">
        <v>37</v>
      </c>
      <c r="G614" t="s">
        <v>38</v>
      </c>
      <c r="H614" t="s">
        <v>39</v>
      </c>
      <c r="I614" t="s">
        <v>40</v>
      </c>
      <c r="J614" t="s">
        <v>41</v>
      </c>
      <c r="K614" t="s">
        <v>919</v>
      </c>
      <c r="L614" t="s">
        <v>920</v>
      </c>
      <c r="M614" t="s">
        <v>921</v>
      </c>
      <c r="N614" t="s">
        <v>361</v>
      </c>
      <c r="O614" t="s">
        <v>773</v>
      </c>
      <c r="P614" t="s">
        <v>124</v>
      </c>
      <c r="Q614" t="s">
        <v>48</v>
      </c>
    </row>
    <row r="615" spans="1:17" ht="15" customHeight="1">
      <c r="A615" t="s">
        <v>1571</v>
      </c>
      <c r="B615" t="s">
        <v>1196</v>
      </c>
      <c r="C615" t="s">
        <v>34</v>
      </c>
      <c r="D615" t="s">
        <v>35</v>
      </c>
      <c r="E615" t="s">
        <v>36</v>
      </c>
      <c r="F615" t="s">
        <v>37</v>
      </c>
      <c r="G615" t="s">
        <v>38</v>
      </c>
      <c r="H615" t="s">
        <v>39</v>
      </c>
      <c r="I615" t="s">
        <v>40</v>
      </c>
      <c r="J615" t="s">
        <v>41</v>
      </c>
      <c r="K615" t="s">
        <v>318</v>
      </c>
      <c r="L615" t="s">
        <v>319</v>
      </c>
      <c r="M615" t="s">
        <v>320</v>
      </c>
      <c r="N615" t="s">
        <v>60</v>
      </c>
      <c r="O615" t="s">
        <v>89</v>
      </c>
      <c r="P615" t="s">
        <v>55</v>
      </c>
      <c r="Q615" t="s">
        <v>48</v>
      </c>
    </row>
    <row r="616" spans="1:17" ht="15" customHeight="1">
      <c r="A616" t="s">
        <v>1572</v>
      </c>
      <c r="B616" t="s">
        <v>1196</v>
      </c>
      <c r="C616" t="s">
        <v>34</v>
      </c>
      <c r="D616" t="s">
        <v>35</v>
      </c>
      <c r="E616" t="s">
        <v>36</v>
      </c>
      <c r="F616" t="s">
        <v>37</v>
      </c>
      <c r="G616" t="s">
        <v>38</v>
      </c>
      <c r="H616" t="s">
        <v>39</v>
      </c>
      <c r="I616" t="s">
        <v>40</v>
      </c>
      <c r="J616" t="s">
        <v>41</v>
      </c>
      <c r="K616" t="s">
        <v>924</v>
      </c>
      <c r="L616" t="s">
        <v>925</v>
      </c>
      <c r="M616" t="s">
        <v>926</v>
      </c>
      <c r="N616" t="s">
        <v>29</v>
      </c>
      <c r="O616" t="s">
        <v>30</v>
      </c>
      <c r="P616" t="s">
        <v>31</v>
      </c>
      <c r="Q616" t="s">
        <v>48</v>
      </c>
    </row>
    <row r="617" spans="1:17" ht="15" customHeight="1">
      <c r="A617" t="s">
        <v>1573</v>
      </c>
      <c r="B617" t="s">
        <v>1196</v>
      </c>
      <c r="C617" t="s">
        <v>34</v>
      </c>
      <c r="D617" t="s">
        <v>35</v>
      </c>
      <c r="E617" t="s">
        <v>36</v>
      </c>
      <c r="F617" t="s">
        <v>37</v>
      </c>
      <c r="G617" t="s">
        <v>38</v>
      </c>
      <c r="H617" t="s">
        <v>39</v>
      </c>
      <c r="I617" t="s">
        <v>40</v>
      </c>
      <c r="J617" t="s">
        <v>41</v>
      </c>
      <c r="K617" t="s">
        <v>322</v>
      </c>
      <c r="L617" t="s">
        <v>323</v>
      </c>
      <c r="M617" t="s">
        <v>324</v>
      </c>
      <c r="N617" t="s">
        <v>60</v>
      </c>
      <c r="O617" t="s">
        <v>89</v>
      </c>
      <c r="P617" t="s">
        <v>55</v>
      </c>
      <c r="Q617" t="s">
        <v>48</v>
      </c>
    </row>
    <row r="618" spans="1:17" ht="15" customHeight="1">
      <c r="A618" t="s">
        <v>1574</v>
      </c>
      <c r="B618" t="s">
        <v>1196</v>
      </c>
      <c r="C618" t="s">
        <v>34</v>
      </c>
      <c r="D618" t="s">
        <v>35</v>
      </c>
      <c r="E618" t="s">
        <v>36</v>
      </c>
      <c r="F618" t="s">
        <v>37</v>
      </c>
      <c r="G618" t="s">
        <v>38</v>
      </c>
      <c r="H618" t="s">
        <v>39</v>
      </c>
      <c r="I618" t="s">
        <v>40</v>
      </c>
      <c r="J618" t="s">
        <v>41</v>
      </c>
      <c r="K618" t="s">
        <v>930</v>
      </c>
      <c r="L618" t="s">
        <v>931</v>
      </c>
      <c r="M618" t="s">
        <v>932</v>
      </c>
      <c r="N618" t="s">
        <v>53</v>
      </c>
      <c r="O618" t="s">
        <v>123</v>
      </c>
      <c r="P618" t="s">
        <v>79</v>
      </c>
      <c r="Q618" t="s">
        <v>48</v>
      </c>
    </row>
    <row r="619" spans="1:17" ht="15" customHeight="1">
      <c r="A619" t="s">
        <v>1575</v>
      </c>
      <c r="B619" t="s">
        <v>1196</v>
      </c>
      <c r="C619" t="s">
        <v>34</v>
      </c>
      <c r="D619" t="s">
        <v>35</v>
      </c>
      <c r="E619" t="s">
        <v>36</v>
      </c>
      <c r="F619" t="s">
        <v>37</v>
      </c>
      <c r="G619" t="s">
        <v>38</v>
      </c>
      <c r="H619" t="s">
        <v>39</v>
      </c>
      <c r="I619" t="s">
        <v>40</v>
      </c>
      <c r="J619" t="s">
        <v>41</v>
      </c>
      <c r="K619" t="s">
        <v>1576</v>
      </c>
      <c r="L619" t="s">
        <v>1577</v>
      </c>
      <c r="M619" t="s">
        <v>1578</v>
      </c>
      <c r="N619" t="s">
        <v>60</v>
      </c>
      <c r="O619" t="s">
        <v>89</v>
      </c>
      <c r="P619" t="s">
        <v>55</v>
      </c>
      <c r="Q619" t="s">
        <v>48</v>
      </c>
    </row>
    <row r="620" spans="1:17" ht="15" customHeight="1">
      <c r="A620" t="s">
        <v>1579</v>
      </c>
      <c r="B620" t="s">
        <v>1196</v>
      </c>
      <c r="C620" t="s">
        <v>34</v>
      </c>
      <c r="D620" t="s">
        <v>35</v>
      </c>
      <c r="E620" t="s">
        <v>36</v>
      </c>
      <c r="F620" t="s">
        <v>37</v>
      </c>
      <c r="G620" t="s">
        <v>38</v>
      </c>
      <c r="H620" t="s">
        <v>39</v>
      </c>
      <c r="I620" t="s">
        <v>40</v>
      </c>
      <c r="J620" t="s">
        <v>41</v>
      </c>
      <c r="K620" t="s">
        <v>935</v>
      </c>
      <c r="L620" t="s">
        <v>936</v>
      </c>
      <c r="M620" t="s">
        <v>937</v>
      </c>
      <c r="N620" t="s">
        <v>53</v>
      </c>
      <c r="O620" t="s">
        <v>144</v>
      </c>
      <c r="P620" t="s">
        <v>124</v>
      </c>
      <c r="Q620" t="s">
        <v>48</v>
      </c>
    </row>
    <row r="621" spans="1:17" ht="15" customHeight="1">
      <c r="A621" t="s">
        <v>1580</v>
      </c>
      <c r="B621" t="s">
        <v>1196</v>
      </c>
      <c r="C621" t="s">
        <v>34</v>
      </c>
      <c r="D621" t="s">
        <v>35</v>
      </c>
      <c r="E621" t="s">
        <v>36</v>
      </c>
      <c r="F621" t="s">
        <v>37</v>
      </c>
      <c r="G621" t="s">
        <v>38</v>
      </c>
      <c r="H621" t="s">
        <v>39</v>
      </c>
      <c r="I621" t="s">
        <v>40</v>
      </c>
      <c r="J621" t="s">
        <v>41</v>
      </c>
      <c r="K621" t="s">
        <v>939</v>
      </c>
      <c r="L621" t="s">
        <v>940</v>
      </c>
      <c r="M621" t="s">
        <v>941</v>
      </c>
      <c r="N621" t="s">
        <v>361</v>
      </c>
      <c r="O621" t="s">
        <v>773</v>
      </c>
      <c r="Q621" t="s">
        <v>48</v>
      </c>
    </row>
    <row r="622" spans="1:17" ht="15" customHeight="1">
      <c r="A622" t="s">
        <v>1581</v>
      </c>
      <c r="B622" t="s">
        <v>1196</v>
      </c>
      <c r="C622" t="s">
        <v>19</v>
      </c>
      <c r="D622" t="s">
        <v>20</v>
      </c>
      <c r="E622" t="s">
        <v>21</v>
      </c>
      <c r="F622" t="s">
        <v>22</v>
      </c>
      <c r="G622" t="s">
        <v>23</v>
      </c>
      <c r="H622" t="s">
        <v>24</v>
      </c>
      <c r="I622" t="s">
        <v>20</v>
      </c>
      <c r="J622" t="s">
        <v>25</v>
      </c>
      <c r="K622" t="s">
        <v>326</v>
      </c>
      <c r="L622" t="s">
        <v>327</v>
      </c>
      <c r="M622" t="s">
        <v>328</v>
      </c>
      <c r="N622" t="s">
        <v>29</v>
      </c>
      <c r="O622" t="s">
        <v>30</v>
      </c>
      <c r="P622" t="s">
        <v>31</v>
      </c>
      <c r="Q622" t="s">
        <v>1582</v>
      </c>
    </row>
    <row r="623" spans="1:17" ht="15" customHeight="1">
      <c r="A623" t="s">
        <v>1583</v>
      </c>
      <c r="B623" t="s">
        <v>1196</v>
      </c>
      <c r="C623" t="s">
        <v>34</v>
      </c>
      <c r="D623" t="s">
        <v>35</v>
      </c>
      <c r="E623" t="s">
        <v>36</v>
      </c>
      <c r="F623" t="s">
        <v>37</v>
      </c>
      <c r="G623" t="s">
        <v>38</v>
      </c>
      <c r="H623" t="s">
        <v>39</v>
      </c>
      <c r="I623" t="s">
        <v>40</v>
      </c>
      <c r="J623" t="s">
        <v>41</v>
      </c>
      <c r="K623" t="s">
        <v>326</v>
      </c>
      <c r="L623" t="s">
        <v>327</v>
      </c>
      <c r="M623" t="s">
        <v>328</v>
      </c>
      <c r="N623" t="s">
        <v>29</v>
      </c>
      <c r="O623" t="s">
        <v>30</v>
      </c>
      <c r="P623" t="s">
        <v>31</v>
      </c>
      <c r="Q623" t="s">
        <v>48</v>
      </c>
    </row>
    <row r="624" spans="1:17" ht="15" customHeight="1">
      <c r="A624" t="s">
        <v>1584</v>
      </c>
      <c r="B624" t="s">
        <v>1196</v>
      </c>
      <c r="C624" t="s">
        <v>99</v>
      </c>
      <c r="D624" t="s">
        <v>506</v>
      </c>
      <c r="E624" t="s">
        <v>507</v>
      </c>
      <c r="F624" t="s">
        <v>102</v>
      </c>
      <c r="G624" t="s">
        <v>508</v>
      </c>
      <c r="H624" t="s">
        <v>509</v>
      </c>
      <c r="I624" t="s">
        <v>510</v>
      </c>
      <c r="J624" t="s">
        <v>511</v>
      </c>
      <c r="K624" t="s">
        <v>330</v>
      </c>
      <c r="L624" t="s">
        <v>331</v>
      </c>
      <c r="M624" t="s">
        <v>332</v>
      </c>
      <c r="N624" t="s">
        <v>29</v>
      </c>
      <c r="O624" t="s">
        <v>30</v>
      </c>
      <c r="P624" t="s">
        <v>31</v>
      </c>
      <c r="Q624" t="s">
        <v>1197</v>
      </c>
    </row>
    <row r="625" spans="1:17" ht="15" customHeight="1">
      <c r="A625" t="s">
        <v>1585</v>
      </c>
      <c r="B625" t="s">
        <v>1196</v>
      </c>
      <c r="C625" t="s">
        <v>34</v>
      </c>
      <c r="D625" t="s">
        <v>35</v>
      </c>
      <c r="E625" t="s">
        <v>36</v>
      </c>
      <c r="F625" t="s">
        <v>37</v>
      </c>
      <c r="G625" t="s">
        <v>38</v>
      </c>
      <c r="H625" t="s">
        <v>39</v>
      </c>
      <c r="I625" t="s">
        <v>40</v>
      </c>
      <c r="J625" t="s">
        <v>41</v>
      </c>
      <c r="K625" t="s">
        <v>330</v>
      </c>
      <c r="L625" t="s">
        <v>331</v>
      </c>
      <c r="M625" t="s">
        <v>332</v>
      </c>
      <c r="N625" t="s">
        <v>29</v>
      </c>
      <c r="O625" t="s">
        <v>30</v>
      </c>
      <c r="P625" t="s">
        <v>31</v>
      </c>
      <c r="Q625" t="s">
        <v>48</v>
      </c>
    </row>
    <row r="626" spans="1:17" ht="15" customHeight="1">
      <c r="A626" t="s">
        <v>1586</v>
      </c>
      <c r="B626" t="s">
        <v>1196</v>
      </c>
      <c r="C626" t="s">
        <v>99</v>
      </c>
      <c r="D626" t="s">
        <v>506</v>
      </c>
      <c r="E626" t="s">
        <v>507</v>
      </c>
      <c r="F626" t="s">
        <v>102</v>
      </c>
      <c r="G626" t="s">
        <v>508</v>
      </c>
      <c r="H626" t="s">
        <v>509</v>
      </c>
      <c r="I626" t="s">
        <v>510</v>
      </c>
      <c r="J626" t="s">
        <v>511</v>
      </c>
      <c r="K626" t="s">
        <v>946</v>
      </c>
      <c r="L626" t="s">
        <v>947</v>
      </c>
      <c r="M626" t="s">
        <v>948</v>
      </c>
      <c r="N626" t="s">
        <v>45</v>
      </c>
      <c r="O626" t="s">
        <v>46</v>
      </c>
      <c r="Q626" t="s">
        <v>1197</v>
      </c>
    </row>
    <row r="627" spans="1:17" ht="15" customHeight="1">
      <c r="A627" t="s">
        <v>1587</v>
      </c>
      <c r="B627" t="s">
        <v>1196</v>
      </c>
      <c r="C627" t="s">
        <v>99</v>
      </c>
      <c r="D627" t="s">
        <v>506</v>
      </c>
      <c r="E627" t="s">
        <v>507</v>
      </c>
      <c r="F627" t="s">
        <v>102</v>
      </c>
      <c r="G627" t="s">
        <v>508</v>
      </c>
      <c r="H627" t="s">
        <v>509</v>
      </c>
      <c r="I627" t="s">
        <v>510</v>
      </c>
      <c r="J627" t="s">
        <v>511</v>
      </c>
      <c r="K627" t="s">
        <v>950</v>
      </c>
      <c r="L627" t="s">
        <v>951</v>
      </c>
      <c r="M627" t="s">
        <v>952</v>
      </c>
      <c r="N627" t="s">
        <v>45</v>
      </c>
      <c r="O627" t="s">
        <v>46</v>
      </c>
      <c r="Q627" t="s">
        <v>1197</v>
      </c>
    </row>
    <row r="628" spans="1:17" ht="15" customHeight="1">
      <c r="A628" t="s">
        <v>1588</v>
      </c>
      <c r="B628" t="s">
        <v>1196</v>
      </c>
      <c r="C628" t="s">
        <v>34</v>
      </c>
      <c r="D628" t="s">
        <v>35</v>
      </c>
      <c r="E628" t="s">
        <v>36</v>
      </c>
      <c r="F628" t="s">
        <v>37</v>
      </c>
      <c r="G628" t="s">
        <v>38</v>
      </c>
      <c r="H628" t="s">
        <v>39</v>
      </c>
      <c r="I628" t="s">
        <v>40</v>
      </c>
      <c r="J628" t="s">
        <v>41</v>
      </c>
      <c r="K628" t="s">
        <v>950</v>
      </c>
      <c r="L628" t="s">
        <v>951</v>
      </c>
      <c r="M628" t="s">
        <v>952</v>
      </c>
      <c r="N628" t="s">
        <v>45</v>
      </c>
      <c r="O628" t="s">
        <v>46</v>
      </c>
      <c r="Q628" t="s">
        <v>48</v>
      </c>
    </row>
    <row r="629" spans="1:17" ht="15" customHeight="1">
      <c r="A629" t="s">
        <v>1589</v>
      </c>
      <c r="B629" t="s">
        <v>1196</v>
      </c>
      <c r="C629" t="s">
        <v>99</v>
      </c>
      <c r="D629" t="s">
        <v>506</v>
      </c>
      <c r="E629" t="s">
        <v>507</v>
      </c>
      <c r="F629" t="s">
        <v>102</v>
      </c>
      <c r="G629" t="s">
        <v>508</v>
      </c>
      <c r="H629" t="s">
        <v>509</v>
      </c>
      <c r="I629" t="s">
        <v>510</v>
      </c>
      <c r="J629" t="s">
        <v>511</v>
      </c>
      <c r="K629" t="s">
        <v>334</v>
      </c>
      <c r="L629" t="s">
        <v>335</v>
      </c>
      <c r="M629" t="s">
        <v>336</v>
      </c>
      <c r="N629" t="s">
        <v>29</v>
      </c>
      <c r="O629" t="s">
        <v>30</v>
      </c>
      <c r="P629" t="s">
        <v>31</v>
      </c>
      <c r="Q629" t="s">
        <v>1197</v>
      </c>
    </row>
    <row r="630" spans="1:17" ht="15" customHeight="1">
      <c r="A630" t="s">
        <v>1590</v>
      </c>
      <c r="B630" t="s">
        <v>1196</v>
      </c>
      <c r="C630" t="s">
        <v>34</v>
      </c>
      <c r="D630" t="s">
        <v>35</v>
      </c>
      <c r="E630" t="s">
        <v>36</v>
      </c>
      <c r="F630" t="s">
        <v>37</v>
      </c>
      <c r="G630" t="s">
        <v>38</v>
      </c>
      <c r="H630" t="s">
        <v>39</v>
      </c>
      <c r="I630" t="s">
        <v>40</v>
      </c>
      <c r="J630" t="s">
        <v>41</v>
      </c>
      <c r="K630" t="s">
        <v>334</v>
      </c>
      <c r="L630" t="s">
        <v>335</v>
      </c>
      <c r="M630" t="s">
        <v>336</v>
      </c>
      <c r="N630" t="s">
        <v>29</v>
      </c>
      <c r="O630" t="s">
        <v>30</v>
      </c>
      <c r="P630" t="s">
        <v>31</v>
      </c>
      <c r="Q630" t="s">
        <v>48</v>
      </c>
    </row>
    <row r="631" spans="1:17" ht="15" customHeight="1">
      <c r="A631" t="s">
        <v>1591</v>
      </c>
      <c r="B631" t="s">
        <v>1196</v>
      </c>
      <c r="C631" t="s">
        <v>19</v>
      </c>
      <c r="D631" t="s">
        <v>20</v>
      </c>
      <c r="E631" t="s">
        <v>21</v>
      </c>
      <c r="F631" t="s">
        <v>22</v>
      </c>
      <c r="G631" t="s">
        <v>23</v>
      </c>
      <c r="H631" t="s">
        <v>24</v>
      </c>
      <c r="I631" t="s">
        <v>20</v>
      </c>
      <c r="J631" t="s">
        <v>25</v>
      </c>
      <c r="K631" t="s">
        <v>1592</v>
      </c>
      <c r="L631" t="s">
        <v>1593</v>
      </c>
      <c r="M631" t="s">
        <v>1594</v>
      </c>
      <c r="N631" t="s">
        <v>29</v>
      </c>
      <c r="O631" t="s">
        <v>30</v>
      </c>
      <c r="P631" t="s">
        <v>31</v>
      </c>
      <c r="Q631" t="s">
        <v>1595</v>
      </c>
    </row>
    <row r="632" spans="1:17" ht="15" customHeight="1">
      <c r="A632" t="s">
        <v>1596</v>
      </c>
      <c r="B632" t="s">
        <v>1196</v>
      </c>
      <c r="C632" t="s">
        <v>34</v>
      </c>
      <c r="D632" t="s">
        <v>35</v>
      </c>
      <c r="E632" t="s">
        <v>36</v>
      </c>
      <c r="F632" t="s">
        <v>37</v>
      </c>
      <c r="G632" t="s">
        <v>38</v>
      </c>
      <c r="H632" t="s">
        <v>39</v>
      </c>
      <c r="I632" t="s">
        <v>40</v>
      </c>
      <c r="J632" t="s">
        <v>41</v>
      </c>
      <c r="K632" t="s">
        <v>1592</v>
      </c>
      <c r="L632" t="s">
        <v>1593</v>
      </c>
      <c r="M632" t="s">
        <v>1594</v>
      </c>
      <c r="N632" t="s">
        <v>29</v>
      </c>
      <c r="O632" t="s">
        <v>30</v>
      </c>
      <c r="P632" t="s">
        <v>31</v>
      </c>
      <c r="Q632" t="s">
        <v>48</v>
      </c>
    </row>
    <row r="633" spans="1:17" ht="15" customHeight="1">
      <c r="A633" t="s">
        <v>1597</v>
      </c>
      <c r="B633" t="s">
        <v>1196</v>
      </c>
      <c r="C633" t="s">
        <v>34</v>
      </c>
      <c r="D633" t="s">
        <v>35</v>
      </c>
      <c r="E633" t="s">
        <v>36</v>
      </c>
      <c r="F633" t="s">
        <v>37</v>
      </c>
      <c r="G633" t="s">
        <v>38</v>
      </c>
      <c r="H633" t="s">
        <v>39</v>
      </c>
      <c r="I633" t="s">
        <v>40</v>
      </c>
      <c r="J633" t="s">
        <v>41</v>
      </c>
      <c r="K633" t="s">
        <v>956</v>
      </c>
      <c r="L633" t="s">
        <v>957</v>
      </c>
      <c r="M633" t="s">
        <v>958</v>
      </c>
      <c r="N633" t="s">
        <v>53</v>
      </c>
      <c r="O633" t="s">
        <v>123</v>
      </c>
      <c r="P633" t="s">
        <v>124</v>
      </c>
      <c r="Q633" t="s">
        <v>48</v>
      </c>
    </row>
    <row r="634" spans="1:17" ht="15" customHeight="1">
      <c r="A634" t="s">
        <v>1598</v>
      </c>
      <c r="B634" t="s">
        <v>1196</v>
      </c>
      <c r="C634" t="s">
        <v>34</v>
      </c>
      <c r="D634" t="s">
        <v>35</v>
      </c>
      <c r="E634" t="s">
        <v>36</v>
      </c>
      <c r="F634" t="s">
        <v>37</v>
      </c>
      <c r="G634" t="s">
        <v>38</v>
      </c>
      <c r="H634" t="s">
        <v>39</v>
      </c>
      <c r="I634" t="s">
        <v>40</v>
      </c>
      <c r="J634" t="s">
        <v>41</v>
      </c>
      <c r="K634" t="s">
        <v>961</v>
      </c>
      <c r="L634" t="s">
        <v>962</v>
      </c>
      <c r="M634" t="s">
        <v>963</v>
      </c>
      <c r="N634" t="s">
        <v>29</v>
      </c>
      <c r="O634" t="s">
        <v>30</v>
      </c>
      <c r="Q634" t="s">
        <v>48</v>
      </c>
    </row>
    <row r="635" spans="1:17" ht="15" customHeight="1">
      <c r="A635" t="s">
        <v>1599</v>
      </c>
      <c r="B635" t="s">
        <v>1196</v>
      </c>
      <c r="C635" t="s">
        <v>34</v>
      </c>
      <c r="D635" t="s">
        <v>35</v>
      </c>
      <c r="E635" t="s">
        <v>36</v>
      </c>
      <c r="F635" t="s">
        <v>37</v>
      </c>
      <c r="G635" t="s">
        <v>38</v>
      </c>
      <c r="H635" t="s">
        <v>39</v>
      </c>
      <c r="I635" t="s">
        <v>40</v>
      </c>
      <c r="J635" t="s">
        <v>41</v>
      </c>
      <c r="K635" t="s">
        <v>965</v>
      </c>
      <c r="L635" t="s">
        <v>966</v>
      </c>
      <c r="M635" t="s">
        <v>967</v>
      </c>
      <c r="N635" t="s">
        <v>361</v>
      </c>
      <c r="O635" t="s">
        <v>766</v>
      </c>
      <c r="Q635" t="s">
        <v>48</v>
      </c>
    </row>
    <row r="636" spans="1:17" ht="15" customHeight="1">
      <c r="A636" t="s">
        <v>1600</v>
      </c>
      <c r="B636" t="s">
        <v>1196</v>
      </c>
      <c r="C636" t="s">
        <v>99</v>
      </c>
      <c r="D636" t="s">
        <v>575</v>
      </c>
      <c r="E636" t="s">
        <v>576</v>
      </c>
      <c r="F636" t="s">
        <v>102</v>
      </c>
      <c r="G636" t="s">
        <v>577</v>
      </c>
      <c r="H636" t="s">
        <v>578</v>
      </c>
      <c r="I636" t="s">
        <v>576</v>
      </c>
      <c r="J636" t="s">
        <v>579</v>
      </c>
      <c r="K636" t="s">
        <v>338</v>
      </c>
      <c r="L636" t="s">
        <v>339</v>
      </c>
      <c r="M636" t="s">
        <v>340</v>
      </c>
      <c r="N636" t="s">
        <v>29</v>
      </c>
      <c r="O636" t="s">
        <v>30</v>
      </c>
      <c r="P636" t="s">
        <v>31</v>
      </c>
      <c r="Q636" t="s">
        <v>1290</v>
      </c>
    </row>
    <row r="637" spans="1:17" ht="15" customHeight="1">
      <c r="A637" t="s">
        <v>1601</v>
      </c>
      <c r="B637" t="s">
        <v>1196</v>
      </c>
      <c r="C637" t="s">
        <v>1561</v>
      </c>
      <c r="D637" t="s">
        <v>1562</v>
      </c>
      <c r="E637" t="s">
        <v>1563</v>
      </c>
      <c r="F637" t="s">
        <v>1564</v>
      </c>
      <c r="G637" t="s">
        <v>1565</v>
      </c>
      <c r="H637" t="s">
        <v>1566</v>
      </c>
      <c r="I637" t="s">
        <v>1563</v>
      </c>
      <c r="J637" t="s">
        <v>1567</v>
      </c>
      <c r="K637" t="s">
        <v>338</v>
      </c>
      <c r="L637" t="s">
        <v>339</v>
      </c>
      <c r="M637" t="s">
        <v>340</v>
      </c>
      <c r="N637" t="s">
        <v>29</v>
      </c>
      <c r="O637" t="s">
        <v>30</v>
      </c>
      <c r="P637" t="s">
        <v>31</v>
      </c>
      <c r="Q637" t="s">
        <v>1602</v>
      </c>
    </row>
    <row r="638" spans="1:17" ht="15" customHeight="1">
      <c r="A638" t="s">
        <v>1603</v>
      </c>
      <c r="B638" t="s">
        <v>1196</v>
      </c>
      <c r="C638" t="s">
        <v>34</v>
      </c>
      <c r="D638" t="s">
        <v>35</v>
      </c>
      <c r="E638" t="s">
        <v>36</v>
      </c>
      <c r="F638" t="s">
        <v>37</v>
      </c>
      <c r="G638" t="s">
        <v>38</v>
      </c>
      <c r="H638" t="s">
        <v>39</v>
      </c>
      <c r="I638" t="s">
        <v>40</v>
      </c>
      <c r="J638" t="s">
        <v>41</v>
      </c>
      <c r="K638" t="s">
        <v>338</v>
      </c>
      <c r="L638" t="s">
        <v>339</v>
      </c>
      <c r="M638" t="s">
        <v>340</v>
      </c>
      <c r="N638" t="s">
        <v>29</v>
      </c>
      <c r="O638" t="s">
        <v>30</v>
      </c>
      <c r="P638" t="s">
        <v>31</v>
      </c>
      <c r="Q638" t="s">
        <v>48</v>
      </c>
    </row>
    <row r="639" spans="1:17" ht="15" customHeight="1">
      <c r="A639" t="s">
        <v>1604</v>
      </c>
      <c r="B639" t="s">
        <v>1196</v>
      </c>
      <c r="C639" t="s">
        <v>19</v>
      </c>
      <c r="D639" t="s">
        <v>20</v>
      </c>
      <c r="E639" t="s">
        <v>21</v>
      </c>
      <c r="F639" t="s">
        <v>22</v>
      </c>
      <c r="G639" t="s">
        <v>23</v>
      </c>
      <c r="H639" t="s">
        <v>24</v>
      </c>
      <c r="I639" t="s">
        <v>20</v>
      </c>
      <c r="J639" t="s">
        <v>25</v>
      </c>
      <c r="K639" t="s">
        <v>342</v>
      </c>
      <c r="L639" t="s">
        <v>343</v>
      </c>
      <c r="M639" t="s">
        <v>344</v>
      </c>
      <c r="N639" t="s">
        <v>29</v>
      </c>
      <c r="O639" t="s">
        <v>30</v>
      </c>
      <c r="P639" t="s">
        <v>31</v>
      </c>
      <c r="Q639" t="s">
        <v>1200</v>
      </c>
    </row>
    <row r="640" spans="1:17" ht="15" customHeight="1">
      <c r="A640" t="s">
        <v>1605</v>
      </c>
      <c r="B640" t="s">
        <v>1196</v>
      </c>
      <c r="C640" t="s">
        <v>1432</v>
      </c>
      <c r="D640" t="s">
        <v>1433</v>
      </c>
      <c r="E640" t="s">
        <v>1434</v>
      </c>
      <c r="F640" t="s">
        <v>1435</v>
      </c>
      <c r="G640" t="s">
        <v>1436</v>
      </c>
      <c r="H640" t="s">
        <v>1437</v>
      </c>
      <c r="I640" t="s">
        <v>1434</v>
      </c>
      <c r="J640" t="s">
        <v>1438</v>
      </c>
      <c r="K640" t="s">
        <v>342</v>
      </c>
      <c r="L640" t="s">
        <v>343</v>
      </c>
      <c r="M640" t="s">
        <v>344</v>
      </c>
      <c r="N640" t="s">
        <v>29</v>
      </c>
      <c r="O640" t="s">
        <v>30</v>
      </c>
      <c r="P640" t="s">
        <v>31</v>
      </c>
      <c r="Q640" t="s">
        <v>1606</v>
      </c>
    </row>
    <row r="641" spans="1:17" ht="15" customHeight="1">
      <c r="A641" t="s">
        <v>1607</v>
      </c>
      <c r="B641" t="s">
        <v>1196</v>
      </c>
      <c r="C641" t="s">
        <v>99</v>
      </c>
      <c r="D641" t="s">
        <v>575</v>
      </c>
      <c r="E641" t="s">
        <v>576</v>
      </c>
      <c r="F641" t="s">
        <v>102</v>
      </c>
      <c r="G641" t="s">
        <v>577</v>
      </c>
      <c r="H641" t="s">
        <v>578</v>
      </c>
      <c r="I641" t="s">
        <v>576</v>
      </c>
      <c r="J641" t="s">
        <v>579</v>
      </c>
      <c r="K641" t="s">
        <v>342</v>
      </c>
      <c r="L641" t="s">
        <v>343</v>
      </c>
      <c r="M641" t="s">
        <v>344</v>
      </c>
      <c r="N641" t="s">
        <v>29</v>
      </c>
      <c r="O641" t="s">
        <v>30</v>
      </c>
      <c r="P641" t="s">
        <v>31</v>
      </c>
      <c r="Q641" t="s">
        <v>1290</v>
      </c>
    </row>
    <row r="642" spans="1:17" ht="15" customHeight="1">
      <c r="A642" t="s">
        <v>1608</v>
      </c>
      <c r="B642" t="s">
        <v>1196</v>
      </c>
      <c r="C642" t="s">
        <v>99</v>
      </c>
      <c r="D642" t="s">
        <v>100</v>
      </c>
      <c r="E642" t="s">
        <v>1609</v>
      </c>
      <c r="F642" t="s">
        <v>102</v>
      </c>
      <c r="G642" t="s">
        <v>103</v>
      </c>
      <c r="H642" t="s">
        <v>1610</v>
      </c>
      <c r="I642" t="s">
        <v>1609</v>
      </c>
      <c r="J642" t="s">
        <v>1611</v>
      </c>
      <c r="K642" t="s">
        <v>342</v>
      </c>
      <c r="L642" t="s">
        <v>343</v>
      </c>
      <c r="M642" t="s">
        <v>344</v>
      </c>
      <c r="N642" t="s">
        <v>29</v>
      </c>
      <c r="O642" t="s">
        <v>30</v>
      </c>
      <c r="P642" t="s">
        <v>31</v>
      </c>
      <c r="Q642" t="s">
        <v>1612</v>
      </c>
    </row>
    <row r="643" spans="1:17" ht="15" customHeight="1">
      <c r="A643" t="s">
        <v>1613</v>
      </c>
      <c r="B643" t="s">
        <v>1196</v>
      </c>
      <c r="C643" t="s">
        <v>1561</v>
      </c>
      <c r="D643" t="s">
        <v>1562</v>
      </c>
      <c r="E643" t="s">
        <v>1563</v>
      </c>
      <c r="F643" t="s">
        <v>1564</v>
      </c>
      <c r="G643" t="s">
        <v>1565</v>
      </c>
      <c r="H643" t="s">
        <v>1566</v>
      </c>
      <c r="I643" t="s">
        <v>1563</v>
      </c>
      <c r="J643" t="s">
        <v>1567</v>
      </c>
      <c r="K643" t="s">
        <v>342</v>
      </c>
      <c r="L643" t="s">
        <v>343</v>
      </c>
      <c r="M643" t="s">
        <v>344</v>
      </c>
      <c r="N643" t="s">
        <v>29</v>
      </c>
      <c r="O643" t="s">
        <v>30</v>
      </c>
      <c r="P643" t="s">
        <v>31</v>
      </c>
      <c r="Q643" t="s">
        <v>1614</v>
      </c>
    </row>
    <row r="644" spans="1:17" ht="15" customHeight="1">
      <c r="A644" t="s">
        <v>1615</v>
      </c>
      <c r="B644" t="s">
        <v>1196</v>
      </c>
      <c r="C644" t="s">
        <v>34</v>
      </c>
      <c r="D644" t="s">
        <v>35</v>
      </c>
      <c r="E644" t="s">
        <v>36</v>
      </c>
      <c r="F644" t="s">
        <v>37</v>
      </c>
      <c r="G644" t="s">
        <v>38</v>
      </c>
      <c r="H644" t="s">
        <v>39</v>
      </c>
      <c r="I644" t="s">
        <v>40</v>
      </c>
      <c r="J644" t="s">
        <v>41</v>
      </c>
      <c r="K644" t="s">
        <v>342</v>
      </c>
      <c r="L644" t="s">
        <v>343</v>
      </c>
      <c r="M644" t="s">
        <v>344</v>
      </c>
      <c r="N644" t="s">
        <v>29</v>
      </c>
      <c r="O644" t="s">
        <v>30</v>
      </c>
      <c r="P644" t="s">
        <v>31</v>
      </c>
      <c r="Q644" t="s">
        <v>48</v>
      </c>
    </row>
    <row r="645" spans="1:17" ht="15" customHeight="1">
      <c r="A645" t="s">
        <v>1616</v>
      </c>
      <c r="B645" t="s">
        <v>1196</v>
      </c>
      <c r="C645" t="s">
        <v>99</v>
      </c>
      <c r="D645" t="s">
        <v>506</v>
      </c>
      <c r="E645" t="s">
        <v>507</v>
      </c>
      <c r="F645" t="s">
        <v>102</v>
      </c>
      <c r="G645" t="s">
        <v>508</v>
      </c>
      <c r="H645" t="s">
        <v>509</v>
      </c>
      <c r="I645" t="s">
        <v>510</v>
      </c>
      <c r="J645" t="s">
        <v>511</v>
      </c>
      <c r="K645" t="s">
        <v>346</v>
      </c>
      <c r="L645" t="s">
        <v>347</v>
      </c>
      <c r="M645" t="s">
        <v>348</v>
      </c>
      <c r="N645" t="s">
        <v>45</v>
      </c>
      <c r="O645" t="s">
        <v>46</v>
      </c>
      <c r="P645" t="s">
        <v>47</v>
      </c>
      <c r="Q645" t="s">
        <v>1227</v>
      </c>
    </row>
    <row r="646" spans="1:17" ht="15" customHeight="1">
      <c r="A646" t="s">
        <v>1617</v>
      </c>
      <c r="B646" t="s">
        <v>1196</v>
      </c>
      <c r="C646" t="s">
        <v>34</v>
      </c>
      <c r="D646" t="s">
        <v>35</v>
      </c>
      <c r="E646" t="s">
        <v>36</v>
      </c>
      <c r="F646" t="s">
        <v>37</v>
      </c>
      <c r="G646" t="s">
        <v>38</v>
      </c>
      <c r="H646" t="s">
        <v>39</v>
      </c>
      <c r="I646" t="s">
        <v>40</v>
      </c>
      <c r="J646" t="s">
        <v>41</v>
      </c>
      <c r="K646" t="s">
        <v>346</v>
      </c>
      <c r="L646" t="s">
        <v>347</v>
      </c>
      <c r="M646" t="s">
        <v>348</v>
      </c>
      <c r="N646" t="s">
        <v>45</v>
      </c>
      <c r="O646" t="s">
        <v>46</v>
      </c>
      <c r="P646" t="s">
        <v>47</v>
      </c>
      <c r="Q646" t="s">
        <v>48</v>
      </c>
    </row>
    <row r="647" spans="1:17" ht="15" customHeight="1">
      <c r="A647" t="s">
        <v>1618</v>
      </c>
      <c r="B647" t="s">
        <v>1196</v>
      </c>
      <c r="C647" t="s">
        <v>34</v>
      </c>
      <c r="D647" t="s">
        <v>35</v>
      </c>
      <c r="E647" t="s">
        <v>36</v>
      </c>
      <c r="F647" t="s">
        <v>37</v>
      </c>
      <c r="G647" t="s">
        <v>38</v>
      </c>
      <c r="H647" t="s">
        <v>39</v>
      </c>
      <c r="I647" t="s">
        <v>40</v>
      </c>
      <c r="J647" t="s">
        <v>41</v>
      </c>
      <c r="K647" t="s">
        <v>977</v>
      </c>
      <c r="L647" t="s">
        <v>978</v>
      </c>
      <c r="M647" t="s">
        <v>979</v>
      </c>
      <c r="N647" t="s">
        <v>361</v>
      </c>
      <c r="O647" t="s">
        <v>708</v>
      </c>
      <c r="P647" t="s">
        <v>124</v>
      </c>
      <c r="Q647" t="s">
        <v>48</v>
      </c>
    </row>
    <row r="648" spans="1:17" ht="15" customHeight="1">
      <c r="A648" t="s">
        <v>1619</v>
      </c>
      <c r="B648" t="s">
        <v>1196</v>
      </c>
      <c r="C648" t="s">
        <v>134</v>
      </c>
      <c r="D648" t="s">
        <v>539</v>
      </c>
      <c r="E648" t="s">
        <v>539</v>
      </c>
      <c r="F648" t="s">
        <v>137</v>
      </c>
      <c r="G648" t="s">
        <v>540</v>
      </c>
      <c r="H648" t="s">
        <v>541</v>
      </c>
      <c r="I648" t="s">
        <v>539</v>
      </c>
      <c r="J648" t="s">
        <v>542</v>
      </c>
      <c r="K648" t="s">
        <v>350</v>
      </c>
      <c r="L648" t="s">
        <v>351</v>
      </c>
      <c r="M648" t="s">
        <v>352</v>
      </c>
      <c r="N648" t="s">
        <v>60</v>
      </c>
      <c r="O648" t="s">
        <v>61</v>
      </c>
      <c r="P648" t="s">
        <v>55</v>
      </c>
      <c r="Q648" t="s">
        <v>1620</v>
      </c>
    </row>
    <row r="649" spans="1:17" ht="15" customHeight="1">
      <c r="A649" t="s">
        <v>1621</v>
      </c>
      <c r="B649" t="s">
        <v>1196</v>
      </c>
      <c r="C649" t="s">
        <v>34</v>
      </c>
      <c r="D649" t="s">
        <v>35</v>
      </c>
      <c r="E649" t="s">
        <v>36</v>
      </c>
      <c r="F649" t="s">
        <v>37</v>
      </c>
      <c r="G649" t="s">
        <v>38</v>
      </c>
      <c r="H649" t="s">
        <v>39</v>
      </c>
      <c r="I649" t="s">
        <v>40</v>
      </c>
      <c r="J649" t="s">
        <v>41</v>
      </c>
      <c r="K649" t="s">
        <v>350</v>
      </c>
      <c r="L649" t="s">
        <v>351</v>
      </c>
      <c r="M649" t="s">
        <v>352</v>
      </c>
      <c r="N649" t="s">
        <v>60</v>
      </c>
      <c r="O649" t="s">
        <v>61</v>
      </c>
      <c r="P649" t="s">
        <v>55</v>
      </c>
      <c r="Q649" t="s">
        <v>48</v>
      </c>
    </row>
    <row r="650" spans="1:17" ht="15" customHeight="1">
      <c r="A650" t="s">
        <v>1622</v>
      </c>
      <c r="B650" t="s">
        <v>1196</v>
      </c>
      <c r="C650" t="s">
        <v>34</v>
      </c>
      <c r="D650" t="s">
        <v>35</v>
      </c>
      <c r="E650" t="s">
        <v>36</v>
      </c>
      <c r="F650" t="s">
        <v>37</v>
      </c>
      <c r="G650" t="s">
        <v>38</v>
      </c>
      <c r="H650" t="s">
        <v>39</v>
      </c>
      <c r="I650" t="s">
        <v>40</v>
      </c>
      <c r="J650" t="s">
        <v>41</v>
      </c>
      <c r="K650" t="s">
        <v>354</v>
      </c>
      <c r="L650" t="s">
        <v>355</v>
      </c>
      <c r="M650" t="s">
        <v>356</v>
      </c>
      <c r="N650" t="s">
        <v>60</v>
      </c>
      <c r="O650" t="s">
        <v>196</v>
      </c>
      <c r="P650" t="s">
        <v>55</v>
      </c>
      <c r="Q650" t="s">
        <v>48</v>
      </c>
    </row>
    <row r="651" spans="1:17" ht="15" customHeight="1">
      <c r="A651" t="s">
        <v>1623</v>
      </c>
      <c r="B651" t="s">
        <v>1196</v>
      </c>
      <c r="C651" t="s">
        <v>99</v>
      </c>
      <c r="D651" t="s">
        <v>506</v>
      </c>
      <c r="E651" t="s">
        <v>507</v>
      </c>
      <c r="F651" t="s">
        <v>102</v>
      </c>
      <c r="G651" t="s">
        <v>508</v>
      </c>
      <c r="H651" t="s">
        <v>509</v>
      </c>
      <c r="I651" t="s">
        <v>510</v>
      </c>
      <c r="J651" t="s">
        <v>511</v>
      </c>
      <c r="K651" t="s">
        <v>984</v>
      </c>
      <c r="L651" t="s">
        <v>985</v>
      </c>
      <c r="M651" t="s">
        <v>986</v>
      </c>
      <c r="N651" t="s">
        <v>53</v>
      </c>
      <c r="O651" t="s">
        <v>78</v>
      </c>
      <c r="P651" t="s">
        <v>79</v>
      </c>
      <c r="Q651" t="s">
        <v>1197</v>
      </c>
    </row>
    <row r="652" spans="1:17" ht="15" customHeight="1">
      <c r="A652" t="s">
        <v>1624</v>
      </c>
      <c r="B652" t="s">
        <v>1196</v>
      </c>
      <c r="C652" t="s">
        <v>478</v>
      </c>
      <c r="D652" t="s">
        <v>479</v>
      </c>
      <c r="E652" t="s">
        <v>479</v>
      </c>
      <c r="F652" t="s">
        <v>480</v>
      </c>
      <c r="G652" t="s">
        <v>481</v>
      </c>
      <c r="H652" t="s">
        <v>481</v>
      </c>
      <c r="I652" t="s">
        <v>479</v>
      </c>
      <c r="J652" t="s">
        <v>482</v>
      </c>
      <c r="K652" t="s">
        <v>984</v>
      </c>
      <c r="L652" t="s">
        <v>985</v>
      </c>
      <c r="M652" t="s">
        <v>986</v>
      </c>
      <c r="N652" t="s">
        <v>53</v>
      </c>
      <c r="O652" t="s">
        <v>78</v>
      </c>
      <c r="P652" t="s">
        <v>79</v>
      </c>
      <c r="Q652" t="s">
        <v>1625</v>
      </c>
    </row>
    <row r="653" spans="1:17" ht="15" customHeight="1">
      <c r="A653" t="s">
        <v>1626</v>
      </c>
      <c r="B653" t="s">
        <v>1196</v>
      </c>
      <c r="C653" t="s">
        <v>34</v>
      </c>
      <c r="D653" t="s">
        <v>35</v>
      </c>
      <c r="E653" t="s">
        <v>36</v>
      </c>
      <c r="F653" t="s">
        <v>37</v>
      </c>
      <c r="G653" t="s">
        <v>38</v>
      </c>
      <c r="H653" t="s">
        <v>39</v>
      </c>
      <c r="I653" t="s">
        <v>40</v>
      </c>
      <c r="J653" t="s">
        <v>41</v>
      </c>
      <c r="K653" t="s">
        <v>984</v>
      </c>
      <c r="L653" t="s">
        <v>985</v>
      </c>
      <c r="M653" t="s">
        <v>986</v>
      </c>
      <c r="N653" t="s">
        <v>53</v>
      </c>
      <c r="O653" t="s">
        <v>78</v>
      </c>
      <c r="P653" t="s">
        <v>79</v>
      </c>
      <c r="Q653" t="s">
        <v>48</v>
      </c>
    </row>
    <row r="654" spans="1:17" ht="15" customHeight="1">
      <c r="A654" t="s">
        <v>1627</v>
      </c>
      <c r="B654" t="s">
        <v>1196</v>
      </c>
      <c r="C654" t="s">
        <v>34</v>
      </c>
      <c r="D654" t="s">
        <v>35</v>
      </c>
      <c r="E654" t="s">
        <v>36</v>
      </c>
      <c r="F654" t="s">
        <v>37</v>
      </c>
      <c r="G654" t="s">
        <v>38</v>
      </c>
      <c r="H654" t="s">
        <v>39</v>
      </c>
      <c r="I654" t="s">
        <v>40</v>
      </c>
      <c r="J654" t="s">
        <v>41</v>
      </c>
      <c r="K654" t="s">
        <v>1628</v>
      </c>
      <c r="L654" t="s">
        <v>1629</v>
      </c>
      <c r="M654" t="s">
        <v>1630</v>
      </c>
      <c r="N654" t="s">
        <v>361</v>
      </c>
      <c r="O654" t="s">
        <v>773</v>
      </c>
      <c r="P654" t="s">
        <v>124</v>
      </c>
      <c r="Q654" t="s">
        <v>48</v>
      </c>
    </row>
    <row r="655" spans="1:17" ht="15" customHeight="1">
      <c r="A655" t="s">
        <v>1631</v>
      </c>
      <c r="B655" t="s">
        <v>1196</v>
      </c>
      <c r="C655" t="s">
        <v>34</v>
      </c>
      <c r="D655" t="s">
        <v>35</v>
      </c>
      <c r="E655" t="s">
        <v>36</v>
      </c>
      <c r="F655" t="s">
        <v>37</v>
      </c>
      <c r="G655" t="s">
        <v>38</v>
      </c>
      <c r="H655" t="s">
        <v>39</v>
      </c>
      <c r="I655" t="s">
        <v>40</v>
      </c>
      <c r="J655" t="s">
        <v>41</v>
      </c>
      <c r="K655" t="s">
        <v>358</v>
      </c>
      <c r="L655" t="s">
        <v>359</v>
      </c>
      <c r="M655" t="s">
        <v>360</v>
      </c>
      <c r="N655" t="s">
        <v>361</v>
      </c>
      <c r="O655" t="s">
        <v>362</v>
      </c>
      <c r="P655" t="s">
        <v>124</v>
      </c>
      <c r="Q655" t="s">
        <v>48</v>
      </c>
    </row>
    <row r="656" spans="1:17" ht="15" customHeight="1">
      <c r="A656" t="s">
        <v>1632</v>
      </c>
      <c r="B656" t="s">
        <v>1196</v>
      </c>
      <c r="C656" t="s">
        <v>34</v>
      </c>
      <c r="D656" t="s">
        <v>388</v>
      </c>
      <c r="E656" t="s">
        <v>389</v>
      </c>
      <c r="F656" t="s">
        <v>37</v>
      </c>
      <c r="G656" t="s">
        <v>390</v>
      </c>
      <c r="H656" t="s">
        <v>391</v>
      </c>
      <c r="I656" t="s">
        <v>392</v>
      </c>
      <c r="J656" t="s">
        <v>393</v>
      </c>
      <c r="K656" t="s">
        <v>1633</v>
      </c>
      <c r="L656" t="s">
        <v>1634</v>
      </c>
      <c r="M656" t="s">
        <v>1635</v>
      </c>
      <c r="N656" t="s">
        <v>53</v>
      </c>
      <c r="O656" t="s">
        <v>54</v>
      </c>
      <c r="P656" t="s">
        <v>397</v>
      </c>
      <c r="Q656" t="s">
        <v>1636</v>
      </c>
    </row>
    <row r="657" spans="1:17" ht="15" customHeight="1">
      <c r="A657" t="s">
        <v>1637</v>
      </c>
      <c r="B657" t="s">
        <v>1196</v>
      </c>
      <c r="C657" t="s">
        <v>34</v>
      </c>
      <c r="D657" t="s">
        <v>35</v>
      </c>
      <c r="E657" t="s">
        <v>36</v>
      </c>
      <c r="F657" t="s">
        <v>37</v>
      </c>
      <c r="G657" t="s">
        <v>38</v>
      </c>
      <c r="H657" t="s">
        <v>39</v>
      </c>
      <c r="I657" t="s">
        <v>40</v>
      </c>
      <c r="J657" t="s">
        <v>41</v>
      </c>
      <c r="K657" t="s">
        <v>1633</v>
      </c>
      <c r="L657" t="s">
        <v>1634</v>
      </c>
      <c r="M657" t="s">
        <v>1635</v>
      </c>
      <c r="N657" t="s">
        <v>53</v>
      </c>
      <c r="O657" t="s">
        <v>54</v>
      </c>
      <c r="P657" t="s">
        <v>397</v>
      </c>
      <c r="Q657" t="s">
        <v>48</v>
      </c>
    </row>
    <row r="658" spans="1:17" ht="15" customHeight="1">
      <c r="A658" t="s">
        <v>1638</v>
      </c>
      <c r="B658" t="s">
        <v>1196</v>
      </c>
      <c r="C658" t="s">
        <v>19</v>
      </c>
      <c r="D658" t="s">
        <v>20</v>
      </c>
      <c r="E658" t="s">
        <v>21</v>
      </c>
      <c r="F658" t="s">
        <v>22</v>
      </c>
      <c r="G658" t="s">
        <v>23</v>
      </c>
      <c r="H658" t="s">
        <v>24</v>
      </c>
      <c r="I658" t="s">
        <v>20</v>
      </c>
      <c r="J658" t="s">
        <v>25</v>
      </c>
      <c r="K658" t="s">
        <v>989</v>
      </c>
      <c r="L658" t="s">
        <v>990</v>
      </c>
      <c r="M658" t="s">
        <v>991</v>
      </c>
      <c r="N658" t="s">
        <v>53</v>
      </c>
      <c r="O658" t="s">
        <v>78</v>
      </c>
      <c r="P658" t="s">
        <v>397</v>
      </c>
      <c r="Q658" t="s">
        <v>1200</v>
      </c>
    </row>
    <row r="659" spans="1:17" ht="15" customHeight="1">
      <c r="A659" t="s">
        <v>1639</v>
      </c>
      <c r="B659" t="s">
        <v>1196</v>
      </c>
      <c r="C659" t="s">
        <v>99</v>
      </c>
      <c r="D659" t="s">
        <v>506</v>
      </c>
      <c r="E659" t="s">
        <v>507</v>
      </c>
      <c r="F659" t="s">
        <v>102</v>
      </c>
      <c r="G659" t="s">
        <v>508</v>
      </c>
      <c r="H659" t="s">
        <v>509</v>
      </c>
      <c r="I659" t="s">
        <v>510</v>
      </c>
      <c r="J659" t="s">
        <v>511</v>
      </c>
      <c r="K659" t="s">
        <v>989</v>
      </c>
      <c r="L659" t="s">
        <v>990</v>
      </c>
      <c r="M659" t="s">
        <v>991</v>
      </c>
      <c r="N659" t="s">
        <v>53</v>
      </c>
      <c r="O659" t="s">
        <v>78</v>
      </c>
      <c r="P659" t="s">
        <v>397</v>
      </c>
      <c r="Q659" t="s">
        <v>1197</v>
      </c>
    </row>
    <row r="660" spans="1:17" ht="15" customHeight="1">
      <c r="A660" t="s">
        <v>1640</v>
      </c>
      <c r="B660" t="s">
        <v>1196</v>
      </c>
      <c r="C660" t="s">
        <v>34</v>
      </c>
      <c r="D660" t="s">
        <v>35</v>
      </c>
      <c r="E660" t="s">
        <v>36</v>
      </c>
      <c r="F660" t="s">
        <v>37</v>
      </c>
      <c r="G660" t="s">
        <v>38</v>
      </c>
      <c r="H660" t="s">
        <v>39</v>
      </c>
      <c r="I660" t="s">
        <v>40</v>
      </c>
      <c r="J660" t="s">
        <v>41</v>
      </c>
      <c r="K660" t="s">
        <v>989</v>
      </c>
      <c r="L660" t="s">
        <v>990</v>
      </c>
      <c r="M660" t="s">
        <v>991</v>
      </c>
      <c r="N660" t="s">
        <v>53</v>
      </c>
      <c r="O660" t="s">
        <v>78</v>
      </c>
      <c r="P660" t="s">
        <v>397</v>
      </c>
      <c r="Q660" t="s">
        <v>48</v>
      </c>
    </row>
    <row r="661" spans="1:17" ht="15" customHeight="1">
      <c r="A661" t="s">
        <v>1641</v>
      </c>
      <c r="B661" t="s">
        <v>1196</v>
      </c>
      <c r="C661" t="s">
        <v>99</v>
      </c>
      <c r="D661" t="s">
        <v>506</v>
      </c>
      <c r="E661" t="s">
        <v>507</v>
      </c>
      <c r="F661" t="s">
        <v>102</v>
      </c>
      <c r="G661" t="s">
        <v>508</v>
      </c>
      <c r="H661" t="s">
        <v>509</v>
      </c>
      <c r="I661" t="s">
        <v>510</v>
      </c>
      <c r="J661" t="s">
        <v>511</v>
      </c>
      <c r="K661" t="s">
        <v>364</v>
      </c>
      <c r="L661" t="s">
        <v>365</v>
      </c>
      <c r="M661" t="s">
        <v>366</v>
      </c>
      <c r="N661" t="s">
        <v>45</v>
      </c>
      <c r="O661" t="s">
        <v>46</v>
      </c>
      <c r="P661" t="s">
        <v>47</v>
      </c>
      <c r="Q661" t="s">
        <v>1227</v>
      </c>
    </row>
    <row r="662" spans="1:17" ht="15" customHeight="1">
      <c r="A662" t="s">
        <v>1642</v>
      </c>
      <c r="B662" t="s">
        <v>1196</v>
      </c>
      <c r="C662" t="s">
        <v>34</v>
      </c>
      <c r="D662" t="s">
        <v>35</v>
      </c>
      <c r="E662" t="s">
        <v>36</v>
      </c>
      <c r="F662" t="s">
        <v>37</v>
      </c>
      <c r="G662" t="s">
        <v>38</v>
      </c>
      <c r="H662" t="s">
        <v>39</v>
      </c>
      <c r="I662" t="s">
        <v>40</v>
      </c>
      <c r="J662" t="s">
        <v>41</v>
      </c>
      <c r="K662" t="s">
        <v>364</v>
      </c>
      <c r="L662" t="s">
        <v>365</v>
      </c>
      <c r="M662" t="s">
        <v>366</v>
      </c>
      <c r="N662" t="s">
        <v>45</v>
      </c>
      <c r="O662" t="s">
        <v>46</v>
      </c>
      <c r="P662" t="s">
        <v>47</v>
      </c>
      <c r="Q662" t="s">
        <v>48</v>
      </c>
    </row>
    <row r="663" spans="1:17" ht="15" customHeight="1">
      <c r="A663" t="s">
        <v>1643</v>
      </c>
      <c r="B663" t="s">
        <v>1196</v>
      </c>
      <c r="C663" t="s">
        <v>99</v>
      </c>
      <c r="D663" t="s">
        <v>263</v>
      </c>
      <c r="E663" t="s">
        <v>1221</v>
      </c>
      <c r="F663" t="s">
        <v>102</v>
      </c>
      <c r="G663" t="s">
        <v>265</v>
      </c>
      <c r="H663" t="s">
        <v>1222</v>
      </c>
      <c r="I663" t="s">
        <v>1223</v>
      </c>
      <c r="J663" t="s">
        <v>1224</v>
      </c>
      <c r="K663" t="s">
        <v>996</v>
      </c>
      <c r="L663" t="s">
        <v>997</v>
      </c>
      <c r="M663" t="s">
        <v>998</v>
      </c>
      <c r="N663" t="s">
        <v>45</v>
      </c>
      <c r="O663" t="s">
        <v>46</v>
      </c>
      <c r="P663" t="s">
        <v>47</v>
      </c>
      <c r="Q663" t="s">
        <v>1225</v>
      </c>
    </row>
    <row r="664" spans="1:17" ht="15" customHeight="1">
      <c r="A664" t="s">
        <v>1644</v>
      </c>
      <c r="B664" t="s">
        <v>1196</v>
      </c>
      <c r="C664" t="s">
        <v>99</v>
      </c>
      <c r="D664" t="s">
        <v>506</v>
      </c>
      <c r="E664" t="s">
        <v>507</v>
      </c>
      <c r="F664" t="s">
        <v>102</v>
      </c>
      <c r="G664" t="s">
        <v>508</v>
      </c>
      <c r="H664" t="s">
        <v>509</v>
      </c>
      <c r="I664" t="s">
        <v>510</v>
      </c>
      <c r="J664" t="s">
        <v>511</v>
      </c>
      <c r="K664" t="s">
        <v>996</v>
      </c>
      <c r="L664" t="s">
        <v>997</v>
      </c>
      <c r="M664" t="s">
        <v>998</v>
      </c>
      <c r="N664" t="s">
        <v>45</v>
      </c>
      <c r="O664" t="s">
        <v>46</v>
      </c>
      <c r="P664" t="s">
        <v>47</v>
      </c>
      <c r="Q664" t="s">
        <v>1274</v>
      </c>
    </row>
    <row r="665" spans="1:17" ht="15" customHeight="1">
      <c r="A665" t="s">
        <v>1645</v>
      </c>
      <c r="B665" t="s">
        <v>1196</v>
      </c>
      <c r="C665" t="s">
        <v>1646</v>
      </c>
      <c r="D665" t="s">
        <v>1647</v>
      </c>
      <c r="E665" t="s">
        <v>1648</v>
      </c>
      <c r="F665" t="s">
        <v>1649</v>
      </c>
      <c r="G665" t="s">
        <v>1650</v>
      </c>
      <c r="H665" t="s">
        <v>1651</v>
      </c>
      <c r="I665" t="s">
        <v>1652</v>
      </c>
      <c r="J665" t="s">
        <v>1653</v>
      </c>
      <c r="K665" t="s">
        <v>996</v>
      </c>
      <c r="L665" t="s">
        <v>997</v>
      </c>
      <c r="M665" t="s">
        <v>998</v>
      </c>
      <c r="N665" t="s">
        <v>45</v>
      </c>
      <c r="O665" t="s">
        <v>46</v>
      </c>
      <c r="P665" t="s">
        <v>47</v>
      </c>
      <c r="Q665" t="s">
        <v>1654</v>
      </c>
    </row>
    <row r="666" spans="1:17" ht="15" customHeight="1">
      <c r="A666" t="s">
        <v>1655</v>
      </c>
      <c r="B666" t="s">
        <v>1196</v>
      </c>
      <c r="C666" t="s">
        <v>34</v>
      </c>
      <c r="D666" t="s">
        <v>35</v>
      </c>
      <c r="E666" t="s">
        <v>36</v>
      </c>
      <c r="F666" t="s">
        <v>37</v>
      </c>
      <c r="G666" t="s">
        <v>38</v>
      </c>
      <c r="H666" t="s">
        <v>39</v>
      </c>
      <c r="I666" t="s">
        <v>40</v>
      </c>
      <c r="J666" t="s">
        <v>41</v>
      </c>
      <c r="K666" t="s">
        <v>996</v>
      </c>
      <c r="L666" t="s">
        <v>997</v>
      </c>
      <c r="M666" t="s">
        <v>998</v>
      </c>
      <c r="N666" t="s">
        <v>45</v>
      </c>
      <c r="O666" t="s">
        <v>46</v>
      </c>
      <c r="P666" t="s">
        <v>47</v>
      </c>
      <c r="Q666" t="s">
        <v>48</v>
      </c>
    </row>
    <row r="667" spans="1:17" ht="15" customHeight="1">
      <c r="A667" t="s">
        <v>1656</v>
      </c>
      <c r="B667" t="s">
        <v>1196</v>
      </c>
      <c r="C667" t="s">
        <v>19</v>
      </c>
      <c r="D667" t="s">
        <v>20</v>
      </c>
      <c r="E667" t="s">
        <v>21</v>
      </c>
      <c r="F667" t="s">
        <v>22</v>
      </c>
      <c r="G667" t="s">
        <v>23</v>
      </c>
      <c r="H667" t="s">
        <v>24</v>
      </c>
      <c r="I667" t="s">
        <v>20</v>
      </c>
      <c r="J667" t="s">
        <v>25</v>
      </c>
      <c r="K667" t="s">
        <v>1002</v>
      </c>
      <c r="L667" t="s">
        <v>1003</v>
      </c>
      <c r="M667" t="s">
        <v>1004</v>
      </c>
      <c r="N667" t="s">
        <v>53</v>
      </c>
      <c r="O667" t="s">
        <v>123</v>
      </c>
      <c r="P667" t="s">
        <v>124</v>
      </c>
      <c r="Q667" t="s">
        <v>1200</v>
      </c>
    </row>
    <row r="668" spans="1:17" ht="15" customHeight="1">
      <c r="A668" t="s">
        <v>1657</v>
      </c>
      <c r="B668" t="s">
        <v>1196</v>
      </c>
      <c r="C668" t="s">
        <v>34</v>
      </c>
      <c r="D668" t="s">
        <v>35</v>
      </c>
      <c r="E668" t="s">
        <v>36</v>
      </c>
      <c r="F668" t="s">
        <v>37</v>
      </c>
      <c r="G668" t="s">
        <v>38</v>
      </c>
      <c r="H668" t="s">
        <v>39</v>
      </c>
      <c r="I668" t="s">
        <v>40</v>
      </c>
      <c r="J668" t="s">
        <v>41</v>
      </c>
      <c r="K668" t="s">
        <v>1002</v>
      </c>
      <c r="L668" t="s">
        <v>1003</v>
      </c>
      <c r="M668" t="s">
        <v>1004</v>
      </c>
      <c r="N668" t="s">
        <v>53</v>
      </c>
      <c r="O668" t="s">
        <v>123</v>
      </c>
      <c r="P668" t="s">
        <v>124</v>
      </c>
      <c r="Q668" t="s">
        <v>48</v>
      </c>
    </row>
    <row r="669" spans="1:17" ht="15" customHeight="1">
      <c r="A669" t="s">
        <v>1658</v>
      </c>
      <c r="B669" t="s">
        <v>1196</v>
      </c>
      <c r="C669" t="s">
        <v>34</v>
      </c>
      <c r="D669" t="s">
        <v>35</v>
      </c>
      <c r="E669" t="s">
        <v>36</v>
      </c>
      <c r="F669" t="s">
        <v>37</v>
      </c>
      <c r="G669" t="s">
        <v>38</v>
      </c>
      <c r="H669" t="s">
        <v>39</v>
      </c>
      <c r="I669" t="s">
        <v>40</v>
      </c>
      <c r="J669" t="s">
        <v>41</v>
      </c>
      <c r="K669" t="s">
        <v>1006</v>
      </c>
      <c r="L669" t="s">
        <v>1007</v>
      </c>
      <c r="M669" t="s">
        <v>1008</v>
      </c>
      <c r="N669" t="s">
        <v>361</v>
      </c>
      <c r="O669" t="s">
        <v>773</v>
      </c>
      <c r="P669" t="s">
        <v>124</v>
      </c>
      <c r="Q669" t="s">
        <v>48</v>
      </c>
    </row>
    <row r="670" spans="1:17" ht="15" customHeight="1">
      <c r="A670" t="s">
        <v>1659</v>
      </c>
      <c r="B670" t="s">
        <v>1196</v>
      </c>
      <c r="C670" t="s">
        <v>34</v>
      </c>
      <c r="D670" t="s">
        <v>35</v>
      </c>
      <c r="E670" t="s">
        <v>36</v>
      </c>
      <c r="F670" t="s">
        <v>37</v>
      </c>
      <c r="G670" t="s">
        <v>38</v>
      </c>
      <c r="H670" t="s">
        <v>39</v>
      </c>
      <c r="I670" t="s">
        <v>40</v>
      </c>
      <c r="J670" t="s">
        <v>41</v>
      </c>
      <c r="K670" t="s">
        <v>1660</v>
      </c>
      <c r="L670" t="s">
        <v>1661</v>
      </c>
      <c r="M670" t="s">
        <v>1662</v>
      </c>
      <c r="N670" t="s">
        <v>361</v>
      </c>
      <c r="O670" t="s">
        <v>766</v>
      </c>
      <c r="P670" t="s">
        <v>124</v>
      </c>
      <c r="Q670" t="s">
        <v>48</v>
      </c>
    </row>
    <row r="671" spans="1:17" ht="15" customHeight="1">
      <c r="A671" t="s">
        <v>1663</v>
      </c>
      <c r="B671" t="s">
        <v>1196</v>
      </c>
      <c r="C671" t="s">
        <v>1432</v>
      </c>
      <c r="D671" t="s">
        <v>1664</v>
      </c>
      <c r="E671" t="s">
        <v>1665</v>
      </c>
      <c r="F671" t="s">
        <v>1435</v>
      </c>
      <c r="G671" t="s">
        <v>1666</v>
      </c>
      <c r="H671" t="s">
        <v>1667</v>
      </c>
      <c r="I671" t="s">
        <v>1665</v>
      </c>
      <c r="J671" t="s">
        <v>1668</v>
      </c>
      <c r="K671" t="s">
        <v>368</v>
      </c>
      <c r="L671" t="s">
        <v>369</v>
      </c>
      <c r="M671" t="s">
        <v>370</v>
      </c>
      <c r="N671" t="s">
        <v>60</v>
      </c>
      <c r="O671" t="s">
        <v>84</v>
      </c>
      <c r="P671" t="s">
        <v>55</v>
      </c>
      <c r="Q671" t="s">
        <v>1669</v>
      </c>
    </row>
    <row r="672" spans="1:17" ht="15" customHeight="1">
      <c r="A672" t="s">
        <v>1670</v>
      </c>
      <c r="B672" t="s">
        <v>1196</v>
      </c>
      <c r="C672" t="s">
        <v>134</v>
      </c>
      <c r="D672" t="s">
        <v>539</v>
      </c>
      <c r="E672" t="s">
        <v>539</v>
      </c>
      <c r="F672" t="s">
        <v>137</v>
      </c>
      <c r="G672" t="s">
        <v>540</v>
      </c>
      <c r="H672" t="s">
        <v>541</v>
      </c>
      <c r="I672" t="s">
        <v>539</v>
      </c>
      <c r="J672" t="s">
        <v>542</v>
      </c>
      <c r="K672" t="s">
        <v>368</v>
      </c>
      <c r="L672" t="s">
        <v>369</v>
      </c>
      <c r="M672" t="s">
        <v>370</v>
      </c>
      <c r="N672" t="s">
        <v>60</v>
      </c>
      <c r="O672" t="s">
        <v>84</v>
      </c>
      <c r="P672" t="s">
        <v>55</v>
      </c>
      <c r="Q672" t="s">
        <v>1671</v>
      </c>
    </row>
    <row r="673" spans="1:17" ht="15" customHeight="1">
      <c r="A673" t="s">
        <v>1672</v>
      </c>
      <c r="B673" t="s">
        <v>1196</v>
      </c>
      <c r="C673" t="s">
        <v>34</v>
      </c>
      <c r="D673" t="s">
        <v>35</v>
      </c>
      <c r="E673" t="s">
        <v>36</v>
      </c>
      <c r="F673" t="s">
        <v>37</v>
      </c>
      <c r="G673" t="s">
        <v>38</v>
      </c>
      <c r="H673" t="s">
        <v>39</v>
      </c>
      <c r="I673" t="s">
        <v>40</v>
      </c>
      <c r="J673" t="s">
        <v>41</v>
      </c>
      <c r="K673" t="s">
        <v>368</v>
      </c>
      <c r="L673" t="s">
        <v>369</v>
      </c>
      <c r="M673" t="s">
        <v>370</v>
      </c>
      <c r="N673" t="s">
        <v>60</v>
      </c>
      <c r="O673" t="s">
        <v>84</v>
      </c>
      <c r="P673" t="s">
        <v>55</v>
      </c>
      <c r="Q673" t="s">
        <v>48</v>
      </c>
    </row>
    <row r="674" spans="1:17" ht="15" customHeight="1">
      <c r="A674" t="s">
        <v>1673</v>
      </c>
      <c r="B674" t="s">
        <v>1196</v>
      </c>
      <c r="C674" t="s">
        <v>99</v>
      </c>
      <c r="D674" t="s">
        <v>506</v>
      </c>
      <c r="E674" t="s">
        <v>507</v>
      </c>
      <c r="F674" t="s">
        <v>102</v>
      </c>
      <c r="G674" t="s">
        <v>508</v>
      </c>
      <c r="H674" t="s">
        <v>509</v>
      </c>
      <c r="I674" t="s">
        <v>510</v>
      </c>
      <c r="J674" t="s">
        <v>511</v>
      </c>
      <c r="K674" t="s">
        <v>1012</v>
      </c>
      <c r="L674" t="s">
        <v>1013</v>
      </c>
      <c r="M674" t="s">
        <v>1014</v>
      </c>
      <c r="N674" t="s">
        <v>45</v>
      </c>
      <c r="O674" t="s">
        <v>46</v>
      </c>
      <c r="Q674" t="s">
        <v>1197</v>
      </c>
    </row>
    <row r="675" spans="1:17" ht="15" customHeight="1">
      <c r="A675" t="s">
        <v>1674</v>
      </c>
      <c r="B675" t="s">
        <v>1196</v>
      </c>
      <c r="C675" t="s">
        <v>34</v>
      </c>
      <c r="D675" t="s">
        <v>35</v>
      </c>
      <c r="E675" t="s">
        <v>36</v>
      </c>
      <c r="F675" t="s">
        <v>37</v>
      </c>
      <c r="G675" t="s">
        <v>38</v>
      </c>
      <c r="H675" t="s">
        <v>39</v>
      </c>
      <c r="I675" t="s">
        <v>40</v>
      </c>
      <c r="J675" t="s">
        <v>41</v>
      </c>
      <c r="K675" t="s">
        <v>1012</v>
      </c>
      <c r="L675" t="s">
        <v>1013</v>
      </c>
      <c r="M675" t="s">
        <v>1014</v>
      </c>
      <c r="N675" t="s">
        <v>45</v>
      </c>
      <c r="O675" t="s">
        <v>46</v>
      </c>
      <c r="Q675" t="s">
        <v>48</v>
      </c>
    </row>
    <row r="676" spans="1:17" ht="15" customHeight="1">
      <c r="A676" t="s">
        <v>1675</v>
      </c>
      <c r="B676" t="s">
        <v>1196</v>
      </c>
      <c r="C676" t="s">
        <v>34</v>
      </c>
      <c r="D676" t="s">
        <v>35</v>
      </c>
      <c r="E676" t="s">
        <v>36</v>
      </c>
      <c r="F676" t="s">
        <v>37</v>
      </c>
      <c r="G676" t="s">
        <v>38</v>
      </c>
      <c r="H676" t="s">
        <v>39</v>
      </c>
      <c r="I676" t="s">
        <v>40</v>
      </c>
      <c r="J676" t="s">
        <v>41</v>
      </c>
      <c r="K676" t="s">
        <v>372</v>
      </c>
      <c r="L676" t="s">
        <v>373</v>
      </c>
      <c r="M676" t="s">
        <v>374</v>
      </c>
      <c r="N676" t="s">
        <v>60</v>
      </c>
      <c r="O676" t="s">
        <v>89</v>
      </c>
      <c r="P676" t="s">
        <v>55</v>
      </c>
      <c r="Q676" t="s">
        <v>48</v>
      </c>
    </row>
    <row r="677" spans="1:17" ht="15" customHeight="1">
      <c r="A677" t="s">
        <v>1676</v>
      </c>
      <c r="B677" t="s">
        <v>1196</v>
      </c>
      <c r="C677" t="s">
        <v>99</v>
      </c>
      <c r="D677" t="s">
        <v>263</v>
      </c>
      <c r="E677" t="s">
        <v>1221</v>
      </c>
      <c r="F677" t="s">
        <v>102</v>
      </c>
      <c r="G677" t="s">
        <v>265</v>
      </c>
      <c r="H677" t="s">
        <v>1222</v>
      </c>
      <c r="I677" t="s">
        <v>1223</v>
      </c>
      <c r="J677" t="s">
        <v>1224</v>
      </c>
      <c r="K677" t="s">
        <v>1017</v>
      </c>
      <c r="L677" t="s">
        <v>1018</v>
      </c>
      <c r="M677" t="s">
        <v>1019</v>
      </c>
      <c r="N677" t="s">
        <v>45</v>
      </c>
      <c r="O677" t="s">
        <v>46</v>
      </c>
      <c r="P677" t="s">
        <v>47</v>
      </c>
      <c r="Q677" t="s">
        <v>1225</v>
      </c>
    </row>
    <row r="678" spans="1:17" ht="15" customHeight="1">
      <c r="A678" t="s">
        <v>1677</v>
      </c>
      <c r="B678" t="s">
        <v>1196</v>
      </c>
      <c r="C678" t="s">
        <v>99</v>
      </c>
      <c r="D678" t="s">
        <v>506</v>
      </c>
      <c r="E678" t="s">
        <v>507</v>
      </c>
      <c r="F678" t="s">
        <v>102</v>
      </c>
      <c r="G678" t="s">
        <v>508</v>
      </c>
      <c r="H678" t="s">
        <v>509</v>
      </c>
      <c r="I678" t="s">
        <v>510</v>
      </c>
      <c r="J678" t="s">
        <v>511</v>
      </c>
      <c r="K678" t="s">
        <v>1017</v>
      </c>
      <c r="L678" t="s">
        <v>1018</v>
      </c>
      <c r="M678" t="s">
        <v>1019</v>
      </c>
      <c r="N678" t="s">
        <v>45</v>
      </c>
      <c r="O678" t="s">
        <v>46</v>
      </c>
      <c r="P678" t="s">
        <v>47</v>
      </c>
      <c r="Q678" t="s">
        <v>1274</v>
      </c>
    </row>
    <row r="679" spans="1:17" ht="15" customHeight="1">
      <c r="A679" t="s">
        <v>1678</v>
      </c>
      <c r="B679" t="s">
        <v>1196</v>
      </c>
      <c r="C679" t="s">
        <v>478</v>
      </c>
      <c r="D679" t="s">
        <v>479</v>
      </c>
      <c r="E679" t="s">
        <v>479</v>
      </c>
      <c r="F679" t="s">
        <v>480</v>
      </c>
      <c r="G679" t="s">
        <v>481</v>
      </c>
      <c r="H679" t="s">
        <v>481</v>
      </c>
      <c r="I679" t="s">
        <v>479</v>
      </c>
      <c r="J679" t="s">
        <v>482</v>
      </c>
      <c r="K679" t="s">
        <v>1017</v>
      </c>
      <c r="L679" t="s">
        <v>1018</v>
      </c>
      <c r="M679" t="s">
        <v>1019</v>
      </c>
      <c r="N679" t="s">
        <v>45</v>
      </c>
      <c r="O679" t="s">
        <v>46</v>
      </c>
      <c r="P679" t="s">
        <v>47</v>
      </c>
      <c r="Q679" t="s">
        <v>1679</v>
      </c>
    </row>
    <row r="680" spans="1:17" ht="15" customHeight="1">
      <c r="A680" t="s">
        <v>1680</v>
      </c>
      <c r="B680" t="s">
        <v>1196</v>
      </c>
      <c r="C680" t="s">
        <v>34</v>
      </c>
      <c r="D680" t="s">
        <v>35</v>
      </c>
      <c r="E680" t="s">
        <v>36</v>
      </c>
      <c r="F680" t="s">
        <v>37</v>
      </c>
      <c r="G680" t="s">
        <v>38</v>
      </c>
      <c r="H680" t="s">
        <v>39</v>
      </c>
      <c r="I680" t="s">
        <v>40</v>
      </c>
      <c r="J680" t="s">
        <v>41</v>
      </c>
      <c r="K680" t="s">
        <v>1017</v>
      </c>
      <c r="L680" t="s">
        <v>1018</v>
      </c>
      <c r="M680" t="s">
        <v>1019</v>
      </c>
      <c r="N680" t="s">
        <v>45</v>
      </c>
      <c r="O680" t="s">
        <v>46</v>
      </c>
      <c r="P680" t="s">
        <v>47</v>
      </c>
      <c r="Q680" t="s">
        <v>48</v>
      </c>
    </row>
    <row r="681" spans="1:17" ht="15" customHeight="1">
      <c r="A681" t="s">
        <v>1681</v>
      </c>
      <c r="B681" t="s">
        <v>1196</v>
      </c>
      <c r="C681" t="s">
        <v>34</v>
      </c>
      <c r="D681" t="s">
        <v>35</v>
      </c>
      <c r="E681" t="s">
        <v>36</v>
      </c>
      <c r="F681" t="s">
        <v>37</v>
      </c>
      <c r="G681" t="s">
        <v>38</v>
      </c>
      <c r="H681" t="s">
        <v>39</v>
      </c>
      <c r="I681" t="s">
        <v>40</v>
      </c>
      <c r="J681" t="s">
        <v>41</v>
      </c>
      <c r="K681" t="s">
        <v>1021</v>
      </c>
      <c r="L681" t="s">
        <v>1022</v>
      </c>
      <c r="M681" t="s">
        <v>1023</v>
      </c>
      <c r="N681" t="s">
        <v>361</v>
      </c>
      <c r="O681" t="s">
        <v>708</v>
      </c>
      <c r="Q681" t="s">
        <v>48</v>
      </c>
    </row>
    <row r="682" spans="1:17" ht="15" customHeight="1">
      <c r="A682" t="s">
        <v>1682</v>
      </c>
      <c r="B682" t="s">
        <v>1196</v>
      </c>
      <c r="C682" t="s">
        <v>34</v>
      </c>
      <c r="D682" t="s">
        <v>35</v>
      </c>
      <c r="E682" t="s">
        <v>36</v>
      </c>
      <c r="F682" t="s">
        <v>37</v>
      </c>
      <c r="G682" t="s">
        <v>38</v>
      </c>
      <c r="H682" t="s">
        <v>39</v>
      </c>
      <c r="I682" t="s">
        <v>40</v>
      </c>
      <c r="J682" t="s">
        <v>41</v>
      </c>
      <c r="K682" t="s">
        <v>1683</v>
      </c>
      <c r="L682" t="s">
        <v>1684</v>
      </c>
      <c r="M682" t="s">
        <v>1685</v>
      </c>
      <c r="N682" t="s">
        <v>53</v>
      </c>
      <c r="O682" t="s">
        <v>54</v>
      </c>
      <c r="P682" t="s">
        <v>397</v>
      </c>
      <c r="Q682" t="s">
        <v>48</v>
      </c>
    </row>
    <row r="683" spans="1:17" ht="15" customHeight="1">
      <c r="A683" t="s">
        <v>1686</v>
      </c>
      <c r="B683" t="s">
        <v>1196</v>
      </c>
      <c r="C683" t="s">
        <v>34</v>
      </c>
      <c r="D683" t="s">
        <v>35</v>
      </c>
      <c r="E683" t="s">
        <v>36</v>
      </c>
      <c r="F683" t="s">
        <v>37</v>
      </c>
      <c r="G683" t="s">
        <v>38</v>
      </c>
      <c r="H683" t="s">
        <v>39</v>
      </c>
      <c r="I683" t="s">
        <v>40</v>
      </c>
      <c r="J683" t="s">
        <v>41</v>
      </c>
      <c r="K683" t="s">
        <v>1026</v>
      </c>
      <c r="L683" t="s">
        <v>1027</v>
      </c>
      <c r="M683" t="s">
        <v>1028</v>
      </c>
      <c r="N683" t="s">
        <v>29</v>
      </c>
      <c r="O683" t="s">
        <v>30</v>
      </c>
      <c r="Q683" t="s">
        <v>48</v>
      </c>
    </row>
    <row r="684" spans="1:17" ht="15" customHeight="1">
      <c r="A684" t="s">
        <v>1687</v>
      </c>
      <c r="B684" t="s">
        <v>1196</v>
      </c>
      <c r="C684" t="s">
        <v>34</v>
      </c>
      <c r="D684" t="s">
        <v>35</v>
      </c>
      <c r="E684" t="s">
        <v>36</v>
      </c>
      <c r="F684" t="s">
        <v>37</v>
      </c>
      <c r="G684" t="s">
        <v>38</v>
      </c>
      <c r="H684" t="s">
        <v>39</v>
      </c>
      <c r="I684" t="s">
        <v>40</v>
      </c>
      <c r="J684" t="s">
        <v>41</v>
      </c>
      <c r="K684" t="s">
        <v>376</v>
      </c>
      <c r="L684" t="s">
        <v>377</v>
      </c>
      <c r="M684" t="s">
        <v>378</v>
      </c>
      <c r="N684" t="s">
        <v>60</v>
      </c>
      <c r="O684" t="s">
        <v>84</v>
      </c>
      <c r="P684" t="s">
        <v>55</v>
      </c>
      <c r="Q684" t="s">
        <v>48</v>
      </c>
    </row>
    <row r="685" spans="1:17" ht="15" customHeight="1">
      <c r="A685" t="s">
        <v>1688</v>
      </c>
      <c r="B685" t="s">
        <v>1196</v>
      </c>
      <c r="C685" t="s">
        <v>34</v>
      </c>
      <c r="D685" t="s">
        <v>35</v>
      </c>
      <c r="E685" t="s">
        <v>36</v>
      </c>
      <c r="F685" t="s">
        <v>37</v>
      </c>
      <c r="G685" t="s">
        <v>38</v>
      </c>
      <c r="H685" t="s">
        <v>39</v>
      </c>
      <c r="I685" t="s">
        <v>40</v>
      </c>
      <c r="J685" t="s">
        <v>41</v>
      </c>
      <c r="K685" t="s">
        <v>380</v>
      </c>
      <c r="L685" t="s">
        <v>381</v>
      </c>
      <c r="M685" t="s">
        <v>382</v>
      </c>
      <c r="N685" t="s">
        <v>60</v>
      </c>
      <c r="O685" t="s">
        <v>84</v>
      </c>
      <c r="P685" t="s">
        <v>55</v>
      </c>
      <c r="Q685" t="s">
        <v>48</v>
      </c>
    </row>
    <row r="686" spans="1:17" ht="15" customHeight="1">
      <c r="A686" t="s">
        <v>1689</v>
      </c>
      <c r="B686" t="s">
        <v>1196</v>
      </c>
      <c r="C686" t="s">
        <v>34</v>
      </c>
      <c r="D686" t="s">
        <v>35</v>
      </c>
      <c r="E686" t="s">
        <v>36</v>
      </c>
      <c r="F686" t="s">
        <v>37</v>
      </c>
      <c r="G686" t="s">
        <v>38</v>
      </c>
      <c r="H686" t="s">
        <v>39</v>
      </c>
      <c r="I686" t="s">
        <v>40</v>
      </c>
      <c r="J686" t="s">
        <v>41</v>
      </c>
      <c r="K686" t="s">
        <v>384</v>
      </c>
      <c r="L686" t="s">
        <v>385</v>
      </c>
      <c r="M686" t="s">
        <v>386</v>
      </c>
      <c r="N686" t="s">
        <v>29</v>
      </c>
      <c r="O686" t="s">
        <v>30</v>
      </c>
      <c r="P686" t="s">
        <v>31</v>
      </c>
      <c r="Q686" t="s">
        <v>48</v>
      </c>
    </row>
    <row r="687" spans="1:17" ht="15" customHeight="1">
      <c r="A687" t="s">
        <v>1690</v>
      </c>
      <c r="B687" t="s">
        <v>1196</v>
      </c>
      <c r="C687" t="s">
        <v>34</v>
      </c>
      <c r="D687" t="s">
        <v>388</v>
      </c>
      <c r="E687" t="s">
        <v>389</v>
      </c>
      <c r="F687" t="s">
        <v>37</v>
      </c>
      <c r="G687" t="s">
        <v>390</v>
      </c>
      <c r="H687" t="s">
        <v>391</v>
      </c>
      <c r="I687" t="s">
        <v>392</v>
      </c>
      <c r="J687" t="s">
        <v>393</v>
      </c>
      <c r="K687" t="s">
        <v>394</v>
      </c>
      <c r="L687" t="s">
        <v>395</v>
      </c>
      <c r="M687" t="s">
        <v>396</v>
      </c>
      <c r="N687" t="s">
        <v>53</v>
      </c>
      <c r="O687" t="s">
        <v>54</v>
      </c>
      <c r="P687" t="s">
        <v>397</v>
      </c>
      <c r="Q687" t="s">
        <v>1691</v>
      </c>
    </row>
    <row r="688" spans="1:17" ht="15" customHeight="1">
      <c r="A688" t="s">
        <v>1692</v>
      </c>
      <c r="B688" t="s">
        <v>1196</v>
      </c>
      <c r="C688" t="s">
        <v>34</v>
      </c>
      <c r="D688" t="s">
        <v>35</v>
      </c>
      <c r="E688" t="s">
        <v>36</v>
      </c>
      <c r="F688" t="s">
        <v>37</v>
      </c>
      <c r="G688" t="s">
        <v>38</v>
      </c>
      <c r="H688" t="s">
        <v>39</v>
      </c>
      <c r="I688" t="s">
        <v>40</v>
      </c>
      <c r="J688" t="s">
        <v>41</v>
      </c>
      <c r="K688" t="s">
        <v>394</v>
      </c>
      <c r="L688" t="s">
        <v>395</v>
      </c>
      <c r="M688" t="s">
        <v>396</v>
      </c>
      <c r="N688" t="s">
        <v>53</v>
      </c>
      <c r="O688" t="s">
        <v>54</v>
      </c>
      <c r="P688" t="s">
        <v>397</v>
      </c>
      <c r="Q688" t="s">
        <v>48</v>
      </c>
    </row>
    <row r="689" spans="1:17" ht="15" customHeight="1">
      <c r="A689" t="s">
        <v>1693</v>
      </c>
      <c r="B689" t="s">
        <v>1196</v>
      </c>
      <c r="C689" t="s">
        <v>818</v>
      </c>
      <c r="D689" t="s">
        <v>819</v>
      </c>
      <c r="E689" t="s">
        <v>820</v>
      </c>
      <c r="F689" t="s">
        <v>821</v>
      </c>
      <c r="G689" t="s">
        <v>822</v>
      </c>
      <c r="H689" t="s">
        <v>823</v>
      </c>
      <c r="I689" t="s">
        <v>820</v>
      </c>
      <c r="J689" t="s">
        <v>824</v>
      </c>
      <c r="K689" t="s">
        <v>1038</v>
      </c>
      <c r="L689" t="s">
        <v>1039</v>
      </c>
      <c r="M689" t="s">
        <v>1040</v>
      </c>
      <c r="N689" t="s">
        <v>29</v>
      </c>
      <c r="O689" t="s">
        <v>201</v>
      </c>
      <c r="P689" t="s">
        <v>397</v>
      </c>
      <c r="Q689" t="s">
        <v>1694</v>
      </c>
    </row>
    <row r="690" spans="1:17" ht="15" customHeight="1">
      <c r="A690" t="s">
        <v>1695</v>
      </c>
      <c r="B690" t="s">
        <v>1196</v>
      </c>
      <c r="C690" t="s">
        <v>99</v>
      </c>
      <c r="D690" t="s">
        <v>506</v>
      </c>
      <c r="E690" t="s">
        <v>507</v>
      </c>
      <c r="F690" t="s">
        <v>102</v>
      </c>
      <c r="G690" t="s">
        <v>508</v>
      </c>
      <c r="H690" t="s">
        <v>509</v>
      </c>
      <c r="I690" t="s">
        <v>510</v>
      </c>
      <c r="J690" t="s">
        <v>511</v>
      </c>
      <c r="K690" t="s">
        <v>1038</v>
      </c>
      <c r="L690" t="s">
        <v>1039</v>
      </c>
      <c r="M690" t="s">
        <v>1040</v>
      </c>
      <c r="N690" t="s">
        <v>29</v>
      </c>
      <c r="O690" t="s">
        <v>201</v>
      </c>
      <c r="P690" t="s">
        <v>397</v>
      </c>
      <c r="Q690" t="s">
        <v>1197</v>
      </c>
    </row>
    <row r="691" spans="1:17" ht="15" customHeight="1">
      <c r="A691" t="s">
        <v>1696</v>
      </c>
      <c r="B691" t="s">
        <v>1196</v>
      </c>
      <c r="C691" t="s">
        <v>34</v>
      </c>
      <c r="D691" t="s">
        <v>35</v>
      </c>
      <c r="E691" t="s">
        <v>36</v>
      </c>
      <c r="F691" t="s">
        <v>37</v>
      </c>
      <c r="G691" t="s">
        <v>38</v>
      </c>
      <c r="H691" t="s">
        <v>39</v>
      </c>
      <c r="I691" t="s">
        <v>40</v>
      </c>
      <c r="J691" t="s">
        <v>41</v>
      </c>
      <c r="K691" t="s">
        <v>1038</v>
      </c>
      <c r="L691" t="s">
        <v>1039</v>
      </c>
      <c r="M691" t="s">
        <v>1040</v>
      </c>
      <c r="N691" t="s">
        <v>29</v>
      </c>
      <c r="O691" t="s">
        <v>201</v>
      </c>
      <c r="P691" t="s">
        <v>397</v>
      </c>
      <c r="Q691" t="s">
        <v>48</v>
      </c>
    </row>
    <row r="692" spans="1:17" ht="15" customHeight="1">
      <c r="A692" t="s">
        <v>1697</v>
      </c>
      <c r="B692" t="s">
        <v>1196</v>
      </c>
      <c r="C692" t="s">
        <v>34</v>
      </c>
      <c r="D692" t="s">
        <v>35</v>
      </c>
      <c r="E692" t="s">
        <v>36</v>
      </c>
      <c r="F692" t="s">
        <v>37</v>
      </c>
      <c r="G692" t="s">
        <v>38</v>
      </c>
      <c r="H692" t="s">
        <v>39</v>
      </c>
      <c r="I692" t="s">
        <v>40</v>
      </c>
      <c r="J692" t="s">
        <v>41</v>
      </c>
      <c r="K692" t="s">
        <v>400</v>
      </c>
      <c r="L692" t="s">
        <v>401</v>
      </c>
      <c r="M692" t="s">
        <v>402</v>
      </c>
      <c r="N692" t="s">
        <v>29</v>
      </c>
      <c r="O692" t="s">
        <v>30</v>
      </c>
      <c r="P692" t="s">
        <v>31</v>
      </c>
      <c r="Q692" t="s">
        <v>48</v>
      </c>
    </row>
    <row r="693" spans="1:17" ht="15" customHeight="1">
      <c r="A693" t="s">
        <v>1698</v>
      </c>
      <c r="B693" t="s">
        <v>1196</v>
      </c>
      <c r="C693" t="s">
        <v>34</v>
      </c>
      <c r="D693" t="s">
        <v>35</v>
      </c>
      <c r="E693" t="s">
        <v>36</v>
      </c>
      <c r="F693" t="s">
        <v>37</v>
      </c>
      <c r="G693" t="s">
        <v>38</v>
      </c>
      <c r="H693" t="s">
        <v>39</v>
      </c>
      <c r="I693" t="s">
        <v>40</v>
      </c>
      <c r="J693" t="s">
        <v>41</v>
      </c>
      <c r="K693" t="s">
        <v>1044</v>
      </c>
      <c r="L693" t="s">
        <v>1045</v>
      </c>
      <c r="M693" t="s">
        <v>1046</v>
      </c>
      <c r="N693" t="s">
        <v>53</v>
      </c>
      <c r="O693" t="s">
        <v>123</v>
      </c>
      <c r="P693" t="s">
        <v>124</v>
      </c>
      <c r="Q693" t="s">
        <v>48</v>
      </c>
    </row>
    <row r="694" spans="1:17" ht="15" customHeight="1">
      <c r="A694" t="s">
        <v>1699</v>
      </c>
      <c r="B694" t="s">
        <v>1196</v>
      </c>
      <c r="C694" t="s">
        <v>34</v>
      </c>
      <c r="D694" t="s">
        <v>35</v>
      </c>
      <c r="E694" t="s">
        <v>36</v>
      </c>
      <c r="F694" t="s">
        <v>37</v>
      </c>
      <c r="G694" t="s">
        <v>38</v>
      </c>
      <c r="H694" t="s">
        <v>39</v>
      </c>
      <c r="I694" t="s">
        <v>40</v>
      </c>
      <c r="J694" t="s">
        <v>41</v>
      </c>
      <c r="K694" t="s">
        <v>1049</v>
      </c>
      <c r="L694" t="s">
        <v>1050</v>
      </c>
      <c r="M694" t="s">
        <v>1051</v>
      </c>
      <c r="N694" t="s">
        <v>361</v>
      </c>
      <c r="O694" t="s">
        <v>766</v>
      </c>
      <c r="P694" t="s">
        <v>124</v>
      </c>
      <c r="Q694" t="s">
        <v>48</v>
      </c>
    </row>
    <row r="695" spans="1:17" ht="15" customHeight="1">
      <c r="A695" t="s">
        <v>1700</v>
      </c>
      <c r="B695" t="s">
        <v>1196</v>
      </c>
      <c r="C695" t="s">
        <v>99</v>
      </c>
      <c r="D695" t="s">
        <v>575</v>
      </c>
      <c r="E695" t="s">
        <v>576</v>
      </c>
      <c r="F695" t="s">
        <v>102</v>
      </c>
      <c r="G695" t="s">
        <v>577</v>
      </c>
      <c r="H695" t="s">
        <v>578</v>
      </c>
      <c r="I695" t="s">
        <v>576</v>
      </c>
      <c r="J695" t="s">
        <v>579</v>
      </c>
      <c r="K695" t="s">
        <v>1053</v>
      </c>
      <c r="L695" t="s">
        <v>1054</v>
      </c>
      <c r="M695" t="s">
        <v>1055</v>
      </c>
      <c r="N695" t="s">
        <v>29</v>
      </c>
      <c r="O695" t="s">
        <v>30</v>
      </c>
      <c r="P695" t="s">
        <v>31</v>
      </c>
      <c r="Q695" t="s">
        <v>1290</v>
      </c>
    </row>
    <row r="696" spans="1:17" ht="15" customHeight="1">
      <c r="A696" t="s">
        <v>1701</v>
      </c>
      <c r="B696" t="s">
        <v>1196</v>
      </c>
      <c r="C696" t="s">
        <v>34</v>
      </c>
      <c r="D696" t="s">
        <v>35</v>
      </c>
      <c r="E696" t="s">
        <v>36</v>
      </c>
      <c r="F696" t="s">
        <v>37</v>
      </c>
      <c r="G696" t="s">
        <v>38</v>
      </c>
      <c r="H696" t="s">
        <v>39</v>
      </c>
      <c r="I696" t="s">
        <v>40</v>
      </c>
      <c r="J696" t="s">
        <v>41</v>
      </c>
      <c r="K696" t="s">
        <v>1053</v>
      </c>
      <c r="L696" t="s">
        <v>1054</v>
      </c>
      <c r="M696" t="s">
        <v>1055</v>
      </c>
      <c r="N696" t="s">
        <v>29</v>
      </c>
      <c r="O696" t="s">
        <v>30</v>
      </c>
      <c r="P696" t="s">
        <v>31</v>
      </c>
      <c r="Q696" t="s">
        <v>48</v>
      </c>
    </row>
    <row r="697" spans="1:17" ht="15" customHeight="1">
      <c r="A697" t="s">
        <v>1702</v>
      </c>
      <c r="B697" t="s">
        <v>1196</v>
      </c>
      <c r="C697" t="s">
        <v>99</v>
      </c>
      <c r="D697" t="s">
        <v>506</v>
      </c>
      <c r="E697" t="s">
        <v>507</v>
      </c>
      <c r="F697" t="s">
        <v>102</v>
      </c>
      <c r="G697" t="s">
        <v>508</v>
      </c>
      <c r="H697" t="s">
        <v>509</v>
      </c>
      <c r="I697" t="s">
        <v>510</v>
      </c>
      <c r="J697" t="s">
        <v>511</v>
      </c>
      <c r="K697" t="s">
        <v>404</v>
      </c>
      <c r="L697" t="s">
        <v>405</v>
      </c>
      <c r="M697" t="s">
        <v>406</v>
      </c>
      <c r="N697" t="s">
        <v>45</v>
      </c>
      <c r="O697" t="s">
        <v>46</v>
      </c>
      <c r="P697" t="s">
        <v>47</v>
      </c>
      <c r="Q697" t="s">
        <v>1197</v>
      </c>
    </row>
    <row r="698" spans="1:17" ht="15" customHeight="1">
      <c r="A698" t="s">
        <v>1703</v>
      </c>
      <c r="B698" t="s">
        <v>1196</v>
      </c>
      <c r="C698" t="s">
        <v>34</v>
      </c>
      <c r="D698" t="s">
        <v>35</v>
      </c>
      <c r="E698" t="s">
        <v>36</v>
      </c>
      <c r="F698" t="s">
        <v>37</v>
      </c>
      <c r="G698" t="s">
        <v>38</v>
      </c>
      <c r="H698" t="s">
        <v>39</v>
      </c>
      <c r="I698" t="s">
        <v>40</v>
      </c>
      <c r="J698" t="s">
        <v>41</v>
      </c>
      <c r="K698" t="s">
        <v>404</v>
      </c>
      <c r="L698" t="s">
        <v>405</v>
      </c>
      <c r="M698" t="s">
        <v>406</v>
      </c>
      <c r="N698" t="s">
        <v>45</v>
      </c>
      <c r="O698" t="s">
        <v>46</v>
      </c>
      <c r="P698" t="s">
        <v>47</v>
      </c>
      <c r="Q698" t="s">
        <v>48</v>
      </c>
    </row>
    <row r="699" spans="1:17" ht="15" customHeight="1">
      <c r="A699" t="s">
        <v>1704</v>
      </c>
      <c r="B699" t="s">
        <v>1196</v>
      </c>
      <c r="C699" t="s">
        <v>34</v>
      </c>
      <c r="D699" t="s">
        <v>35</v>
      </c>
      <c r="E699" t="s">
        <v>36</v>
      </c>
      <c r="F699" t="s">
        <v>37</v>
      </c>
      <c r="G699" t="s">
        <v>38</v>
      </c>
      <c r="H699" t="s">
        <v>39</v>
      </c>
      <c r="I699" t="s">
        <v>40</v>
      </c>
      <c r="J699" t="s">
        <v>41</v>
      </c>
      <c r="K699" t="s">
        <v>1705</v>
      </c>
      <c r="L699" t="s">
        <v>1706</v>
      </c>
      <c r="M699" t="s">
        <v>1707</v>
      </c>
      <c r="N699" t="s">
        <v>60</v>
      </c>
      <c r="O699" t="s">
        <v>89</v>
      </c>
      <c r="P699" t="s">
        <v>55</v>
      </c>
      <c r="Q699" t="s">
        <v>48</v>
      </c>
    </row>
    <row r="700" spans="1:17" ht="15" customHeight="1">
      <c r="A700" t="s">
        <v>1708</v>
      </c>
      <c r="B700" t="s">
        <v>1196</v>
      </c>
      <c r="C700" t="s">
        <v>19</v>
      </c>
      <c r="D700" t="s">
        <v>20</v>
      </c>
      <c r="E700" t="s">
        <v>21</v>
      </c>
      <c r="F700" t="s">
        <v>22</v>
      </c>
      <c r="G700" t="s">
        <v>23</v>
      </c>
      <c r="H700" t="s">
        <v>24</v>
      </c>
      <c r="I700" t="s">
        <v>20</v>
      </c>
      <c r="J700" t="s">
        <v>25</v>
      </c>
      <c r="K700" t="s">
        <v>1709</v>
      </c>
      <c r="L700" t="s">
        <v>1710</v>
      </c>
      <c r="M700" t="s">
        <v>1711</v>
      </c>
      <c r="N700" t="s">
        <v>29</v>
      </c>
      <c r="O700" t="s">
        <v>30</v>
      </c>
      <c r="P700" t="s">
        <v>397</v>
      </c>
      <c r="Q700" t="s">
        <v>1200</v>
      </c>
    </row>
    <row r="701" spans="1:17" ht="15" customHeight="1">
      <c r="A701" t="s">
        <v>1712</v>
      </c>
      <c r="B701" t="s">
        <v>1196</v>
      </c>
      <c r="C701" t="s">
        <v>34</v>
      </c>
      <c r="D701" t="s">
        <v>35</v>
      </c>
      <c r="E701" t="s">
        <v>36</v>
      </c>
      <c r="F701" t="s">
        <v>37</v>
      </c>
      <c r="G701" t="s">
        <v>38</v>
      </c>
      <c r="H701" t="s">
        <v>39</v>
      </c>
      <c r="I701" t="s">
        <v>40</v>
      </c>
      <c r="J701" t="s">
        <v>41</v>
      </c>
      <c r="K701" t="s">
        <v>1709</v>
      </c>
      <c r="L701" t="s">
        <v>1710</v>
      </c>
      <c r="M701" t="s">
        <v>1711</v>
      </c>
      <c r="N701" t="s">
        <v>29</v>
      </c>
      <c r="O701" t="s">
        <v>30</v>
      </c>
      <c r="P701" t="s">
        <v>397</v>
      </c>
      <c r="Q701" t="s">
        <v>48</v>
      </c>
    </row>
    <row r="702" spans="1:17" ht="15" customHeight="1">
      <c r="A702" t="s">
        <v>1713</v>
      </c>
      <c r="B702" t="s">
        <v>1196</v>
      </c>
      <c r="C702" t="s">
        <v>34</v>
      </c>
      <c r="D702" t="s">
        <v>35</v>
      </c>
      <c r="E702" t="s">
        <v>36</v>
      </c>
      <c r="F702" t="s">
        <v>37</v>
      </c>
      <c r="G702" t="s">
        <v>38</v>
      </c>
      <c r="H702" t="s">
        <v>39</v>
      </c>
      <c r="I702" t="s">
        <v>40</v>
      </c>
      <c r="J702" t="s">
        <v>41</v>
      </c>
      <c r="K702" t="s">
        <v>1714</v>
      </c>
      <c r="L702" t="s">
        <v>1715</v>
      </c>
      <c r="M702" t="s">
        <v>1716</v>
      </c>
      <c r="N702" t="s">
        <v>45</v>
      </c>
      <c r="O702" t="s">
        <v>486</v>
      </c>
      <c r="Q702" t="s">
        <v>48</v>
      </c>
    </row>
    <row r="703" spans="1:17" ht="15" customHeight="1">
      <c r="A703" t="s">
        <v>1717</v>
      </c>
      <c r="B703" t="s">
        <v>1196</v>
      </c>
      <c r="C703" t="s">
        <v>34</v>
      </c>
      <c r="D703" t="s">
        <v>35</v>
      </c>
      <c r="E703" t="s">
        <v>36</v>
      </c>
      <c r="F703" t="s">
        <v>37</v>
      </c>
      <c r="G703" t="s">
        <v>38</v>
      </c>
      <c r="H703" t="s">
        <v>39</v>
      </c>
      <c r="I703" t="s">
        <v>40</v>
      </c>
      <c r="J703" t="s">
        <v>41</v>
      </c>
      <c r="K703" t="s">
        <v>408</v>
      </c>
      <c r="L703" t="s">
        <v>409</v>
      </c>
      <c r="M703" t="s">
        <v>410</v>
      </c>
      <c r="N703" t="s">
        <v>60</v>
      </c>
      <c r="O703" t="s">
        <v>89</v>
      </c>
      <c r="P703" t="s">
        <v>55</v>
      </c>
      <c r="Q703" t="s">
        <v>48</v>
      </c>
    </row>
    <row r="704" spans="1:17" ht="15" customHeight="1">
      <c r="A704" t="s">
        <v>1718</v>
      </c>
      <c r="B704" t="s">
        <v>1196</v>
      </c>
      <c r="C704" t="s">
        <v>478</v>
      </c>
      <c r="D704" t="s">
        <v>479</v>
      </c>
      <c r="E704" t="s">
        <v>479</v>
      </c>
      <c r="F704" t="s">
        <v>480</v>
      </c>
      <c r="G704" t="s">
        <v>481</v>
      </c>
      <c r="H704" t="s">
        <v>481</v>
      </c>
      <c r="I704" t="s">
        <v>479</v>
      </c>
      <c r="J704" t="s">
        <v>482</v>
      </c>
      <c r="K704" t="s">
        <v>412</v>
      </c>
      <c r="L704" t="s">
        <v>413</v>
      </c>
      <c r="M704" t="s">
        <v>414</v>
      </c>
      <c r="N704" t="s">
        <v>29</v>
      </c>
      <c r="O704" t="s">
        <v>30</v>
      </c>
      <c r="P704" t="s">
        <v>31</v>
      </c>
      <c r="Q704" t="s">
        <v>1719</v>
      </c>
    </row>
    <row r="705" spans="1:17" ht="15" customHeight="1">
      <c r="A705" t="s">
        <v>1720</v>
      </c>
      <c r="B705" t="s">
        <v>1196</v>
      </c>
      <c r="C705" t="s">
        <v>1093</v>
      </c>
      <c r="D705" t="s">
        <v>1094</v>
      </c>
      <c r="E705" t="s">
        <v>1095</v>
      </c>
      <c r="F705" t="s">
        <v>1096</v>
      </c>
      <c r="G705" t="s">
        <v>1097</v>
      </c>
      <c r="H705" t="s">
        <v>1098</v>
      </c>
      <c r="I705" t="s">
        <v>1095</v>
      </c>
      <c r="J705" t="s">
        <v>1099</v>
      </c>
      <c r="K705" t="s">
        <v>412</v>
      </c>
      <c r="L705" t="s">
        <v>413</v>
      </c>
      <c r="M705" t="s">
        <v>414</v>
      </c>
      <c r="N705" t="s">
        <v>29</v>
      </c>
      <c r="O705" t="s">
        <v>30</v>
      </c>
      <c r="P705" t="s">
        <v>31</v>
      </c>
      <c r="Q705" t="s">
        <v>1721</v>
      </c>
    </row>
    <row r="706" spans="1:17" ht="15" customHeight="1">
      <c r="A706" t="s">
        <v>1722</v>
      </c>
      <c r="B706" t="s">
        <v>1196</v>
      </c>
      <c r="C706" t="s">
        <v>34</v>
      </c>
      <c r="D706" t="s">
        <v>35</v>
      </c>
      <c r="E706" t="s">
        <v>36</v>
      </c>
      <c r="F706" t="s">
        <v>37</v>
      </c>
      <c r="G706" t="s">
        <v>38</v>
      </c>
      <c r="H706" t="s">
        <v>39</v>
      </c>
      <c r="I706" t="s">
        <v>40</v>
      </c>
      <c r="J706" t="s">
        <v>41</v>
      </c>
      <c r="K706" t="s">
        <v>412</v>
      </c>
      <c r="L706" t="s">
        <v>413</v>
      </c>
      <c r="M706" t="s">
        <v>414</v>
      </c>
      <c r="N706" t="s">
        <v>29</v>
      </c>
      <c r="O706" t="s">
        <v>30</v>
      </c>
      <c r="P706" t="s">
        <v>31</v>
      </c>
      <c r="Q706" t="s">
        <v>48</v>
      </c>
    </row>
    <row r="707" spans="1:17" ht="15" customHeight="1">
      <c r="A707" t="s">
        <v>1723</v>
      </c>
      <c r="B707" t="s">
        <v>1196</v>
      </c>
      <c r="C707" t="s">
        <v>99</v>
      </c>
      <c r="D707" t="s">
        <v>506</v>
      </c>
      <c r="E707" t="s">
        <v>507</v>
      </c>
      <c r="F707" t="s">
        <v>102</v>
      </c>
      <c r="G707" t="s">
        <v>508</v>
      </c>
      <c r="H707" t="s">
        <v>509</v>
      </c>
      <c r="I707" t="s">
        <v>510</v>
      </c>
      <c r="J707" t="s">
        <v>511</v>
      </c>
      <c r="K707" t="s">
        <v>1061</v>
      </c>
      <c r="L707" t="s">
        <v>1062</v>
      </c>
      <c r="M707" t="s">
        <v>1063</v>
      </c>
      <c r="N707" t="s">
        <v>29</v>
      </c>
      <c r="O707" t="s">
        <v>30</v>
      </c>
      <c r="P707" t="s">
        <v>31</v>
      </c>
      <c r="Q707" t="s">
        <v>1197</v>
      </c>
    </row>
    <row r="708" spans="1:17" ht="15" customHeight="1">
      <c r="A708" t="s">
        <v>1724</v>
      </c>
      <c r="B708" t="s">
        <v>1196</v>
      </c>
      <c r="C708" t="s">
        <v>34</v>
      </c>
      <c r="D708" t="s">
        <v>35</v>
      </c>
      <c r="E708" t="s">
        <v>36</v>
      </c>
      <c r="F708" t="s">
        <v>37</v>
      </c>
      <c r="G708" t="s">
        <v>38</v>
      </c>
      <c r="H708" t="s">
        <v>39</v>
      </c>
      <c r="I708" t="s">
        <v>40</v>
      </c>
      <c r="J708" t="s">
        <v>41</v>
      </c>
      <c r="K708" t="s">
        <v>1061</v>
      </c>
      <c r="L708" t="s">
        <v>1062</v>
      </c>
      <c r="M708" t="s">
        <v>1063</v>
      </c>
      <c r="N708" t="s">
        <v>29</v>
      </c>
      <c r="O708" t="s">
        <v>30</v>
      </c>
      <c r="P708" t="s">
        <v>31</v>
      </c>
      <c r="Q708" t="s">
        <v>48</v>
      </c>
    </row>
    <row r="709" spans="1:17" ht="15" customHeight="1">
      <c r="A709" t="s">
        <v>1725</v>
      </c>
      <c r="B709" t="s">
        <v>1196</v>
      </c>
      <c r="C709" t="s">
        <v>99</v>
      </c>
      <c r="D709" t="s">
        <v>506</v>
      </c>
      <c r="E709" t="s">
        <v>507</v>
      </c>
      <c r="F709" t="s">
        <v>102</v>
      </c>
      <c r="G709" t="s">
        <v>508</v>
      </c>
      <c r="H709" t="s">
        <v>509</v>
      </c>
      <c r="I709" t="s">
        <v>510</v>
      </c>
      <c r="J709" t="s">
        <v>511</v>
      </c>
      <c r="K709" t="s">
        <v>416</v>
      </c>
      <c r="L709" t="s">
        <v>417</v>
      </c>
      <c r="M709" t="s">
        <v>418</v>
      </c>
      <c r="N709" t="s">
        <v>45</v>
      </c>
      <c r="O709" t="s">
        <v>46</v>
      </c>
      <c r="P709" t="s">
        <v>47</v>
      </c>
      <c r="Q709" t="s">
        <v>1197</v>
      </c>
    </row>
    <row r="710" spans="1:17" ht="15" customHeight="1">
      <c r="A710" t="s">
        <v>1726</v>
      </c>
      <c r="B710" t="s">
        <v>1196</v>
      </c>
      <c r="C710" t="s">
        <v>34</v>
      </c>
      <c r="D710" t="s">
        <v>35</v>
      </c>
      <c r="E710" t="s">
        <v>36</v>
      </c>
      <c r="F710" t="s">
        <v>37</v>
      </c>
      <c r="G710" t="s">
        <v>38</v>
      </c>
      <c r="H710" t="s">
        <v>39</v>
      </c>
      <c r="I710" t="s">
        <v>40</v>
      </c>
      <c r="J710" t="s">
        <v>41</v>
      </c>
      <c r="K710" t="s">
        <v>416</v>
      </c>
      <c r="L710" t="s">
        <v>417</v>
      </c>
      <c r="M710" t="s">
        <v>418</v>
      </c>
      <c r="N710" t="s">
        <v>45</v>
      </c>
      <c r="O710" t="s">
        <v>46</v>
      </c>
      <c r="P710" t="s">
        <v>47</v>
      </c>
      <c r="Q710" t="s">
        <v>48</v>
      </c>
    </row>
    <row r="711" spans="1:17" ht="15" customHeight="1">
      <c r="A711" t="s">
        <v>1727</v>
      </c>
      <c r="B711" t="s">
        <v>1196</v>
      </c>
      <c r="C711" t="s">
        <v>34</v>
      </c>
      <c r="D711" t="s">
        <v>35</v>
      </c>
      <c r="E711" t="s">
        <v>36</v>
      </c>
      <c r="F711" t="s">
        <v>37</v>
      </c>
      <c r="G711" t="s">
        <v>38</v>
      </c>
      <c r="H711" t="s">
        <v>39</v>
      </c>
      <c r="I711" t="s">
        <v>40</v>
      </c>
      <c r="J711" t="s">
        <v>41</v>
      </c>
      <c r="K711" t="s">
        <v>420</v>
      </c>
      <c r="L711" t="s">
        <v>421</v>
      </c>
      <c r="M711" t="s">
        <v>422</v>
      </c>
      <c r="N711" t="s">
        <v>60</v>
      </c>
      <c r="O711" t="s">
        <v>84</v>
      </c>
      <c r="P711" t="s">
        <v>55</v>
      </c>
      <c r="Q711" t="s">
        <v>48</v>
      </c>
    </row>
    <row r="712" spans="1:17" ht="15" customHeight="1">
      <c r="A712" t="s">
        <v>1728</v>
      </c>
      <c r="B712" t="s">
        <v>1196</v>
      </c>
      <c r="C712" t="s">
        <v>34</v>
      </c>
      <c r="D712" t="s">
        <v>35</v>
      </c>
      <c r="E712" t="s">
        <v>36</v>
      </c>
      <c r="F712" t="s">
        <v>37</v>
      </c>
      <c r="G712" t="s">
        <v>38</v>
      </c>
      <c r="H712" t="s">
        <v>39</v>
      </c>
      <c r="I712" t="s">
        <v>40</v>
      </c>
      <c r="J712" t="s">
        <v>41</v>
      </c>
      <c r="K712" t="s">
        <v>424</v>
      </c>
      <c r="L712" t="s">
        <v>425</v>
      </c>
      <c r="M712" t="s">
        <v>426</v>
      </c>
      <c r="N712" t="s">
        <v>60</v>
      </c>
      <c r="O712" t="s">
        <v>89</v>
      </c>
      <c r="P712" t="s">
        <v>55</v>
      </c>
      <c r="Q712" t="s">
        <v>48</v>
      </c>
    </row>
    <row r="713" spans="1:17" ht="15" customHeight="1">
      <c r="A713" t="s">
        <v>1729</v>
      </c>
      <c r="B713" t="s">
        <v>1196</v>
      </c>
      <c r="C713" t="s">
        <v>585</v>
      </c>
      <c r="D713" t="s">
        <v>586</v>
      </c>
      <c r="E713" t="s">
        <v>1385</v>
      </c>
      <c r="F713" t="s">
        <v>588</v>
      </c>
      <c r="G713" t="s">
        <v>589</v>
      </c>
      <c r="H713" t="s">
        <v>1386</v>
      </c>
      <c r="I713" t="s">
        <v>1387</v>
      </c>
      <c r="K713" t="s">
        <v>428</v>
      </c>
      <c r="L713" t="s">
        <v>429</v>
      </c>
      <c r="M713" t="s">
        <v>430</v>
      </c>
      <c r="N713" t="s">
        <v>60</v>
      </c>
      <c r="O713" t="s">
        <v>196</v>
      </c>
      <c r="P713" t="s">
        <v>55</v>
      </c>
      <c r="Q713" t="s">
        <v>1388</v>
      </c>
    </row>
    <row r="714" spans="1:17" ht="15" customHeight="1">
      <c r="A714" t="s">
        <v>1730</v>
      </c>
      <c r="B714" t="s">
        <v>1196</v>
      </c>
      <c r="C714" t="s">
        <v>34</v>
      </c>
      <c r="D714" t="s">
        <v>35</v>
      </c>
      <c r="E714" t="s">
        <v>36</v>
      </c>
      <c r="F714" t="s">
        <v>37</v>
      </c>
      <c r="G714" t="s">
        <v>38</v>
      </c>
      <c r="H714" t="s">
        <v>39</v>
      </c>
      <c r="I714" t="s">
        <v>40</v>
      </c>
      <c r="J714" t="s">
        <v>41</v>
      </c>
      <c r="K714" t="s">
        <v>428</v>
      </c>
      <c r="L714" t="s">
        <v>429</v>
      </c>
      <c r="M714" t="s">
        <v>430</v>
      </c>
      <c r="N714" t="s">
        <v>60</v>
      </c>
      <c r="O714" t="s">
        <v>196</v>
      </c>
      <c r="P714" t="s">
        <v>55</v>
      </c>
      <c r="Q714" t="s">
        <v>48</v>
      </c>
    </row>
    <row r="715" spans="1:17" ht="15" customHeight="1">
      <c r="A715" t="s">
        <v>1731</v>
      </c>
      <c r="B715" t="s">
        <v>1196</v>
      </c>
      <c r="C715" t="s">
        <v>34</v>
      </c>
      <c r="D715" t="s">
        <v>35</v>
      </c>
      <c r="E715" t="s">
        <v>36</v>
      </c>
      <c r="F715" t="s">
        <v>37</v>
      </c>
      <c r="G715" t="s">
        <v>38</v>
      </c>
      <c r="H715" t="s">
        <v>39</v>
      </c>
      <c r="I715" t="s">
        <v>40</v>
      </c>
      <c r="J715" t="s">
        <v>41</v>
      </c>
      <c r="K715" t="s">
        <v>1074</v>
      </c>
      <c r="L715" t="s">
        <v>1075</v>
      </c>
      <c r="M715" t="s">
        <v>1076</v>
      </c>
      <c r="N715" t="s">
        <v>29</v>
      </c>
      <c r="O715" t="s">
        <v>30</v>
      </c>
      <c r="P715" t="s">
        <v>31</v>
      </c>
      <c r="Q715" t="s">
        <v>48</v>
      </c>
    </row>
    <row r="716" spans="1:17" ht="15" customHeight="1">
      <c r="A716" t="s">
        <v>1732</v>
      </c>
      <c r="B716" t="s">
        <v>1196</v>
      </c>
      <c r="C716" t="s">
        <v>99</v>
      </c>
      <c r="D716" t="s">
        <v>506</v>
      </c>
      <c r="E716" t="s">
        <v>507</v>
      </c>
      <c r="F716" t="s">
        <v>102</v>
      </c>
      <c r="G716" t="s">
        <v>508</v>
      </c>
      <c r="H716" t="s">
        <v>509</v>
      </c>
      <c r="I716" t="s">
        <v>510</v>
      </c>
      <c r="J716" t="s">
        <v>511</v>
      </c>
      <c r="K716" t="s">
        <v>1078</v>
      </c>
      <c r="L716" t="s">
        <v>1079</v>
      </c>
      <c r="M716" t="s">
        <v>1080</v>
      </c>
      <c r="N716" t="s">
        <v>45</v>
      </c>
      <c r="O716" t="s">
        <v>46</v>
      </c>
      <c r="Q716" t="s">
        <v>1197</v>
      </c>
    </row>
    <row r="717" spans="1:17" ht="15" customHeight="1">
      <c r="A717" t="s">
        <v>1733</v>
      </c>
      <c r="B717" t="s">
        <v>1196</v>
      </c>
      <c r="C717" t="s">
        <v>34</v>
      </c>
      <c r="D717" t="s">
        <v>35</v>
      </c>
      <c r="E717" t="s">
        <v>36</v>
      </c>
      <c r="F717" t="s">
        <v>37</v>
      </c>
      <c r="G717" t="s">
        <v>38</v>
      </c>
      <c r="H717" t="s">
        <v>39</v>
      </c>
      <c r="I717" t="s">
        <v>40</v>
      </c>
      <c r="J717" t="s">
        <v>41</v>
      </c>
      <c r="K717" t="s">
        <v>1078</v>
      </c>
      <c r="L717" t="s">
        <v>1079</v>
      </c>
      <c r="M717" t="s">
        <v>1080</v>
      </c>
      <c r="N717" t="s">
        <v>45</v>
      </c>
      <c r="O717" t="s">
        <v>46</v>
      </c>
      <c r="Q717" t="s">
        <v>48</v>
      </c>
    </row>
    <row r="718" spans="1:17" ht="15" customHeight="1">
      <c r="A718" t="s">
        <v>1734</v>
      </c>
      <c r="B718" t="s">
        <v>1196</v>
      </c>
      <c r="C718" t="s">
        <v>99</v>
      </c>
      <c r="D718" t="s">
        <v>506</v>
      </c>
      <c r="E718" t="s">
        <v>507</v>
      </c>
      <c r="F718" t="s">
        <v>102</v>
      </c>
      <c r="G718" t="s">
        <v>508</v>
      </c>
      <c r="H718" t="s">
        <v>509</v>
      </c>
      <c r="I718" t="s">
        <v>510</v>
      </c>
      <c r="J718" t="s">
        <v>511</v>
      </c>
      <c r="K718" t="s">
        <v>1082</v>
      </c>
      <c r="L718" t="s">
        <v>1083</v>
      </c>
      <c r="M718" t="s">
        <v>1084</v>
      </c>
      <c r="N718" t="s">
        <v>29</v>
      </c>
      <c r="O718" t="s">
        <v>30</v>
      </c>
      <c r="P718" t="s">
        <v>31</v>
      </c>
      <c r="Q718" t="s">
        <v>1197</v>
      </c>
    </row>
    <row r="719" spans="1:17" ht="15" customHeight="1">
      <c r="A719" t="s">
        <v>1735</v>
      </c>
      <c r="B719" t="s">
        <v>1196</v>
      </c>
      <c r="C719" t="s">
        <v>34</v>
      </c>
      <c r="D719" t="s">
        <v>35</v>
      </c>
      <c r="E719" t="s">
        <v>36</v>
      </c>
      <c r="F719" t="s">
        <v>37</v>
      </c>
      <c r="G719" t="s">
        <v>38</v>
      </c>
      <c r="H719" t="s">
        <v>39</v>
      </c>
      <c r="I719" t="s">
        <v>40</v>
      </c>
      <c r="J719" t="s">
        <v>41</v>
      </c>
      <c r="K719" t="s">
        <v>1082</v>
      </c>
      <c r="L719" t="s">
        <v>1083</v>
      </c>
      <c r="M719" t="s">
        <v>1084</v>
      </c>
      <c r="N719" t="s">
        <v>29</v>
      </c>
      <c r="O719" t="s">
        <v>30</v>
      </c>
      <c r="P719" t="s">
        <v>31</v>
      </c>
      <c r="Q719" t="s">
        <v>48</v>
      </c>
    </row>
    <row r="720" spans="1:17" ht="15" customHeight="1">
      <c r="A720" t="s">
        <v>1736</v>
      </c>
      <c r="B720" t="s">
        <v>1196</v>
      </c>
      <c r="C720" t="s">
        <v>19</v>
      </c>
      <c r="D720" t="s">
        <v>20</v>
      </c>
      <c r="E720" t="s">
        <v>21</v>
      </c>
      <c r="F720" t="s">
        <v>22</v>
      </c>
      <c r="G720" t="s">
        <v>23</v>
      </c>
      <c r="H720" t="s">
        <v>24</v>
      </c>
      <c r="I720" t="s">
        <v>20</v>
      </c>
      <c r="J720" t="s">
        <v>25</v>
      </c>
      <c r="K720" t="s">
        <v>1737</v>
      </c>
      <c r="L720" t="s">
        <v>1738</v>
      </c>
      <c r="M720" t="s">
        <v>1739</v>
      </c>
      <c r="N720" t="s">
        <v>53</v>
      </c>
      <c r="O720" t="s">
        <v>54</v>
      </c>
      <c r="P720" t="s">
        <v>397</v>
      </c>
      <c r="Q720" t="s">
        <v>1200</v>
      </c>
    </row>
    <row r="721" spans="1:17" ht="15" customHeight="1">
      <c r="A721" t="s">
        <v>1740</v>
      </c>
      <c r="B721" t="s">
        <v>1196</v>
      </c>
      <c r="C721" t="s">
        <v>99</v>
      </c>
      <c r="D721" t="s">
        <v>506</v>
      </c>
      <c r="E721" t="s">
        <v>507</v>
      </c>
      <c r="F721" t="s">
        <v>102</v>
      </c>
      <c r="G721" t="s">
        <v>508</v>
      </c>
      <c r="H721" t="s">
        <v>509</v>
      </c>
      <c r="I721" t="s">
        <v>510</v>
      </c>
      <c r="J721" t="s">
        <v>511</v>
      </c>
      <c r="K721" t="s">
        <v>432</v>
      </c>
      <c r="L721" t="s">
        <v>433</v>
      </c>
      <c r="M721" t="s">
        <v>434</v>
      </c>
      <c r="N721" t="s">
        <v>45</v>
      </c>
      <c r="O721" t="s">
        <v>46</v>
      </c>
      <c r="Q721" t="s">
        <v>1197</v>
      </c>
    </row>
    <row r="722" spans="1:17" ht="15" customHeight="1">
      <c r="A722" t="s">
        <v>1741</v>
      </c>
      <c r="B722" t="s">
        <v>1196</v>
      </c>
      <c r="C722" t="s">
        <v>34</v>
      </c>
      <c r="D722" t="s">
        <v>35</v>
      </c>
      <c r="E722" t="s">
        <v>36</v>
      </c>
      <c r="F722" t="s">
        <v>37</v>
      </c>
      <c r="G722" t="s">
        <v>38</v>
      </c>
      <c r="H722" t="s">
        <v>39</v>
      </c>
      <c r="I722" t="s">
        <v>40</v>
      </c>
      <c r="J722" t="s">
        <v>41</v>
      </c>
      <c r="K722" t="s">
        <v>432</v>
      </c>
      <c r="L722" t="s">
        <v>433</v>
      </c>
      <c r="M722" t="s">
        <v>434</v>
      </c>
      <c r="N722" t="s">
        <v>45</v>
      </c>
      <c r="O722" t="s">
        <v>46</v>
      </c>
      <c r="Q722" t="s">
        <v>48</v>
      </c>
    </row>
    <row r="723" spans="1:17" ht="15" customHeight="1">
      <c r="A723" t="s">
        <v>1742</v>
      </c>
      <c r="B723" t="s">
        <v>1196</v>
      </c>
      <c r="C723" t="s">
        <v>99</v>
      </c>
      <c r="D723" t="s">
        <v>575</v>
      </c>
      <c r="E723" t="s">
        <v>576</v>
      </c>
      <c r="F723" t="s">
        <v>102</v>
      </c>
      <c r="G723" t="s">
        <v>577</v>
      </c>
      <c r="H723" t="s">
        <v>578</v>
      </c>
      <c r="I723" t="s">
        <v>576</v>
      </c>
      <c r="J723" t="s">
        <v>579</v>
      </c>
      <c r="K723" t="s">
        <v>1089</v>
      </c>
      <c r="L723" t="s">
        <v>1090</v>
      </c>
      <c r="M723" t="s">
        <v>1091</v>
      </c>
      <c r="N723" t="s">
        <v>29</v>
      </c>
      <c r="O723" t="s">
        <v>30</v>
      </c>
      <c r="P723" t="s">
        <v>31</v>
      </c>
      <c r="Q723" t="s">
        <v>1290</v>
      </c>
    </row>
    <row r="724" spans="1:17" ht="15" customHeight="1">
      <c r="A724" t="s">
        <v>1743</v>
      </c>
      <c r="B724" t="s">
        <v>1196</v>
      </c>
      <c r="C724" t="s">
        <v>99</v>
      </c>
      <c r="D724" t="s">
        <v>506</v>
      </c>
      <c r="E724" t="s">
        <v>507</v>
      </c>
      <c r="F724" t="s">
        <v>102</v>
      </c>
      <c r="G724" t="s">
        <v>508</v>
      </c>
      <c r="H724" t="s">
        <v>509</v>
      </c>
      <c r="I724" t="s">
        <v>510</v>
      </c>
      <c r="J724" t="s">
        <v>511</v>
      </c>
      <c r="K724" t="s">
        <v>1089</v>
      </c>
      <c r="L724" t="s">
        <v>1090</v>
      </c>
      <c r="M724" t="s">
        <v>1091</v>
      </c>
      <c r="N724" t="s">
        <v>29</v>
      </c>
      <c r="O724" t="s">
        <v>30</v>
      </c>
      <c r="P724" t="s">
        <v>31</v>
      </c>
      <c r="Q724" t="s">
        <v>1744</v>
      </c>
    </row>
    <row r="725" spans="1:17" ht="15" customHeight="1">
      <c r="A725" t="s">
        <v>1745</v>
      </c>
      <c r="B725" t="s">
        <v>1196</v>
      </c>
      <c r="C725" t="s">
        <v>34</v>
      </c>
      <c r="D725" t="s">
        <v>35</v>
      </c>
      <c r="E725" t="s">
        <v>36</v>
      </c>
      <c r="F725" t="s">
        <v>37</v>
      </c>
      <c r="G725" t="s">
        <v>38</v>
      </c>
      <c r="H725" t="s">
        <v>39</v>
      </c>
      <c r="I725" t="s">
        <v>40</v>
      </c>
      <c r="J725" t="s">
        <v>41</v>
      </c>
      <c r="K725" t="s">
        <v>1089</v>
      </c>
      <c r="L725" t="s">
        <v>1090</v>
      </c>
      <c r="M725" t="s">
        <v>1091</v>
      </c>
      <c r="N725" t="s">
        <v>29</v>
      </c>
      <c r="O725" t="s">
        <v>30</v>
      </c>
      <c r="P725" t="s">
        <v>31</v>
      </c>
      <c r="Q725" t="s">
        <v>48</v>
      </c>
    </row>
    <row r="726" spans="1:17" ht="15" customHeight="1">
      <c r="A726" t="s">
        <v>1746</v>
      </c>
      <c r="B726" t="s">
        <v>1196</v>
      </c>
      <c r="C726" t="s">
        <v>99</v>
      </c>
      <c r="D726" t="s">
        <v>506</v>
      </c>
      <c r="E726" t="s">
        <v>507</v>
      </c>
      <c r="F726" t="s">
        <v>102</v>
      </c>
      <c r="G726" t="s">
        <v>508</v>
      </c>
      <c r="H726" t="s">
        <v>509</v>
      </c>
      <c r="I726" t="s">
        <v>510</v>
      </c>
      <c r="J726" t="s">
        <v>511</v>
      </c>
      <c r="K726" t="s">
        <v>436</v>
      </c>
      <c r="L726" t="s">
        <v>437</v>
      </c>
      <c r="M726" t="s">
        <v>438</v>
      </c>
      <c r="N726" t="s">
        <v>29</v>
      </c>
      <c r="O726" t="s">
        <v>30</v>
      </c>
      <c r="P726" t="s">
        <v>31</v>
      </c>
      <c r="Q726" t="s">
        <v>1197</v>
      </c>
    </row>
    <row r="727" spans="1:17" ht="15" customHeight="1">
      <c r="A727" t="s">
        <v>1747</v>
      </c>
      <c r="B727" t="s">
        <v>1196</v>
      </c>
      <c r="C727" t="s">
        <v>1561</v>
      </c>
      <c r="D727" t="s">
        <v>1562</v>
      </c>
      <c r="E727" t="s">
        <v>1563</v>
      </c>
      <c r="F727" t="s">
        <v>1564</v>
      </c>
      <c r="G727" t="s">
        <v>1565</v>
      </c>
      <c r="H727" t="s">
        <v>1566</v>
      </c>
      <c r="I727" t="s">
        <v>1563</v>
      </c>
      <c r="J727" t="s">
        <v>1567</v>
      </c>
      <c r="K727" t="s">
        <v>436</v>
      </c>
      <c r="L727" t="s">
        <v>437</v>
      </c>
      <c r="M727" t="s">
        <v>438</v>
      </c>
      <c r="N727" t="s">
        <v>29</v>
      </c>
      <c r="O727" t="s">
        <v>30</v>
      </c>
      <c r="P727" t="s">
        <v>31</v>
      </c>
      <c r="Q727" t="s">
        <v>1748</v>
      </c>
    </row>
    <row r="728" spans="1:17" ht="15" customHeight="1">
      <c r="A728" t="s">
        <v>1749</v>
      </c>
      <c r="B728" t="s">
        <v>1196</v>
      </c>
      <c r="C728" t="s">
        <v>34</v>
      </c>
      <c r="D728" t="s">
        <v>35</v>
      </c>
      <c r="E728" t="s">
        <v>36</v>
      </c>
      <c r="F728" t="s">
        <v>37</v>
      </c>
      <c r="G728" t="s">
        <v>38</v>
      </c>
      <c r="H728" t="s">
        <v>39</v>
      </c>
      <c r="I728" t="s">
        <v>40</v>
      </c>
      <c r="J728" t="s">
        <v>41</v>
      </c>
      <c r="K728" t="s">
        <v>436</v>
      </c>
      <c r="L728" t="s">
        <v>437</v>
      </c>
      <c r="M728" t="s">
        <v>438</v>
      </c>
      <c r="N728" t="s">
        <v>29</v>
      </c>
      <c r="O728" t="s">
        <v>30</v>
      </c>
      <c r="P728" t="s">
        <v>31</v>
      </c>
      <c r="Q728" t="s">
        <v>48</v>
      </c>
    </row>
    <row r="729" spans="1:17" ht="15" customHeight="1">
      <c r="A729" t="s">
        <v>1750</v>
      </c>
      <c r="B729" t="s">
        <v>1196</v>
      </c>
      <c r="C729" t="s">
        <v>99</v>
      </c>
      <c r="D729" t="s">
        <v>506</v>
      </c>
      <c r="E729" t="s">
        <v>507</v>
      </c>
      <c r="F729" t="s">
        <v>102</v>
      </c>
      <c r="G729" t="s">
        <v>508</v>
      </c>
      <c r="H729" t="s">
        <v>509</v>
      </c>
      <c r="I729" t="s">
        <v>510</v>
      </c>
      <c r="J729" t="s">
        <v>511</v>
      </c>
      <c r="K729" t="s">
        <v>440</v>
      </c>
      <c r="L729" t="s">
        <v>441</v>
      </c>
      <c r="M729" t="s">
        <v>442</v>
      </c>
      <c r="N729" t="s">
        <v>53</v>
      </c>
      <c r="O729" t="s">
        <v>123</v>
      </c>
      <c r="P729" t="s">
        <v>79</v>
      </c>
      <c r="Q729" t="s">
        <v>1197</v>
      </c>
    </row>
    <row r="730" spans="1:17" ht="15" customHeight="1">
      <c r="A730" t="s">
        <v>1751</v>
      </c>
      <c r="B730" t="s">
        <v>1196</v>
      </c>
      <c r="C730" t="s">
        <v>34</v>
      </c>
      <c r="D730" t="s">
        <v>35</v>
      </c>
      <c r="E730" t="s">
        <v>36</v>
      </c>
      <c r="F730" t="s">
        <v>37</v>
      </c>
      <c r="G730" t="s">
        <v>38</v>
      </c>
      <c r="H730" t="s">
        <v>39</v>
      </c>
      <c r="I730" t="s">
        <v>40</v>
      </c>
      <c r="J730" t="s">
        <v>41</v>
      </c>
      <c r="K730" t="s">
        <v>440</v>
      </c>
      <c r="L730" t="s">
        <v>441</v>
      </c>
      <c r="M730" t="s">
        <v>442</v>
      </c>
      <c r="N730" t="s">
        <v>53</v>
      </c>
      <c r="O730" t="s">
        <v>123</v>
      </c>
      <c r="P730" t="s">
        <v>79</v>
      </c>
      <c r="Q730" t="s">
        <v>48</v>
      </c>
    </row>
    <row r="731" spans="1:17" ht="15" customHeight="1">
      <c r="A731" t="s">
        <v>1752</v>
      </c>
      <c r="B731" t="s">
        <v>1196</v>
      </c>
      <c r="C731" t="s">
        <v>34</v>
      </c>
      <c r="D731" t="s">
        <v>35</v>
      </c>
      <c r="E731" t="s">
        <v>36</v>
      </c>
      <c r="F731" t="s">
        <v>37</v>
      </c>
      <c r="G731" t="s">
        <v>38</v>
      </c>
      <c r="H731" t="s">
        <v>39</v>
      </c>
      <c r="I731" t="s">
        <v>40</v>
      </c>
      <c r="J731" t="s">
        <v>41</v>
      </c>
      <c r="K731" t="s">
        <v>1107</v>
      </c>
      <c r="L731" t="s">
        <v>1108</v>
      </c>
      <c r="M731" t="s">
        <v>1109</v>
      </c>
      <c r="N731" t="s">
        <v>361</v>
      </c>
      <c r="O731" t="s">
        <v>708</v>
      </c>
      <c r="Q731" t="s">
        <v>48</v>
      </c>
    </row>
    <row r="732" spans="1:17" ht="15" customHeight="1">
      <c r="A732" t="s">
        <v>1753</v>
      </c>
      <c r="B732" t="s">
        <v>1196</v>
      </c>
      <c r="C732" t="s">
        <v>34</v>
      </c>
      <c r="D732" t="s">
        <v>35</v>
      </c>
      <c r="E732" t="s">
        <v>36</v>
      </c>
      <c r="F732" t="s">
        <v>37</v>
      </c>
      <c r="G732" t="s">
        <v>38</v>
      </c>
      <c r="H732" t="s">
        <v>39</v>
      </c>
      <c r="I732" t="s">
        <v>40</v>
      </c>
      <c r="J732" t="s">
        <v>41</v>
      </c>
      <c r="K732" t="s">
        <v>1116</v>
      </c>
      <c r="L732" t="s">
        <v>1117</v>
      </c>
      <c r="M732" t="s">
        <v>1118</v>
      </c>
      <c r="N732" t="s">
        <v>53</v>
      </c>
      <c r="O732" t="s">
        <v>123</v>
      </c>
      <c r="P732" t="s">
        <v>79</v>
      </c>
      <c r="Q732" t="s">
        <v>48</v>
      </c>
    </row>
    <row r="733" spans="1:17" ht="15" customHeight="1">
      <c r="A733" t="s">
        <v>1754</v>
      </c>
      <c r="B733" t="s">
        <v>1196</v>
      </c>
      <c r="C733" t="s">
        <v>34</v>
      </c>
      <c r="D733" t="s">
        <v>35</v>
      </c>
      <c r="E733" t="s">
        <v>36</v>
      </c>
      <c r="F733" t="s">
        <v>37</v>
      </c>
      <c r="G733" t="s">
        <v>38</v>
      </c>
      <c r="H733" t="s">
        <v>39</v>
      </c>
      <c r="I733" t="s">
        <v>40</v>
      </c>
      <c r="J733" t="s">
        <v>41</v>
      </c>
      <c r="K733" t="s">
        <v>1121</v>
      </c>
      <c r="L733" t="s">
        <v>1122</v>
      </c>
      <c r="M733" t="s">
        <v>1123</v>
      </c>
      <c r="N733" t="s">
        <v>361</v>
      </c>
      <c r="O733" t="s">
        <v>708</v>
      </c>
      <c r="P733" t="s">
        <v>124</v>
      </c>
      <c r="Q733" t="s">
        <v>48</v>
      </c>
    </row>
    <row r="734" spans="1:17" ht="15" customHeight="1">
      <c r="A734" t="s">
        <v>1755</v>
      </c>
      <c r="B734" t="s">
        <v>1196</v>
      </c>
      <c r="C734" t="s">
        <v>99</v>
      </c>
      <c r="D734" t="s">
        <v>506</v>
      </c>
      <c r="E734" t="s">
        <v>507</v>
      </c>
      <c r="F734" t="s">
        <v>102</v>
      </c>
      <c r="G734" t="s">
        <v>508</v>
      </c>
      <c r="H734" t="s">
        <v>509</v>
      </c>
      <c r="I734" t="s">
        <v>510</v>
      </c>
      <c r="J734" t="s">
        <v>511</v>
      </c>
      <c r="K734" t="s">
        <v>1126</v>
      </c>
      <c r="L734" t="s">
        <v>1127</v>
      </c>
      <c r="M734" t="s">
        <v>1128</v>
      </c>
      <c r="N734" t="s">
        <v>45</v>
      </c>
      <c r="O734" t="s">
        <v>46</v>
      </c>
      <c r="P734" t="s">
        <v>47</v>
      </c>
      <c r="Q734" t="s">
        <v>1197</v>
      </c>
    </row>
    <row r="735" spans="1:17" ht="15" customHeight="1">
      <c r="A735" t="s">
        <v>1756</v>
      </c>
      <c r="B735" t="s">
        <v>1196</v>
      </c>
      <c r="C735" t="s">
        <v>34</v>
      </c>
      <c r="D735" t="s">
        <v>35</v>
      </c>
      <c r="E735" t="s">
        <v>36</v>
      </c>
      <c r="F735" t="s">
        <v>37</v>
      </c>
      <c r="G735" t="s">
        <v>38</v>
      </c>
      <c r="H735" t="s">
        <v>39</v>
      </c>
      <c r="I735" t="s">
        <v>40</v>
      </c>
      <c r="J735" t="s">
        <v>41</v>
      </c>
      <c r="K735" t="s">
        <v>1126</v>
      </c>
      <c r="L735" t="s">
        <v>1127</v>
      </c>
      <c r="M735" t="s">
        <v>1128</v>
      </c>
      <c r="N735" t="s">
        <v>45</v>
      </c>
      <c r="O735" t="s">
        <v>46</v>
      </c>
      <c r="P735" t="s">
        <v>47</v>
      </c>
      <c r="Q735" t="s">
        <v>48</v>
      </c>
    </row>
    <row r="736" spans="1:17" ht="15" customHeight="1">
      <c r="A736" t="s">
        <v>1757</v>
      </c>
      <c r="B736" t="s">
        <v>1196</v>
      </c>
      <c r="C736" t="s">
        <v>34</v>
      </c>
      <c r="D736" t="s">
        <v>35</v>
      </c>
      <c r="E736" t="s">
        <v>36</v>
      </c>
      <c r="F736" t="s">
        <v>37</v>
      </c>
      <c r="G736" t="s">
        <v>38</v>
      </c>
      <c r="H736" t="s">
        <v>39</v>
      </c>
      <c r="I736" t="s">
        <v>40</v>
      </c>
      <c r="J736" t="s">
        <v>41</v>
      </c>
      <c r="K736" t="s">
        <v>1758</v>
      </c>
      <c r="L736" t="s">
        <v>1759</v>
      </c>
      <c r="M736" t="s">
        <v>1760</v>
      </c>
      <c r="N736" t="s">
        <v>29</v>
      </c>
      <c r="O736" t="s">
        <v>201</v>
      </c>
      <c r="P736" t="s">
        <v>397</v>
      </c>
      <c r="Q736" t="s">
        <v>48</v>
      </c>
    </row>
    <row r="737" spans="1:17" ht="15" customHeight="1">
      <c r="A737" t="s">
        <v>1761</v>
      </c>
      <c r="B737" t="s">
        <v>1196</v>
      </c>
      <c r="C737" t="s">
        <v>19</v>
      </c>
      <c r="D737" t="s">
        <v>1237</v>
      </c>
      <c r="E737" t="s">
        <v>1238</v>
      </c>
      <c r="F737" t="s">
        <v>22</v>
      </c>
      <c r="G737" t="s">
        <v>1239</v>
      </c>
      <c r="H737" t="s">
        <v>1240</v>
      </c>
      <c r="I737" t="s">
        <v>1238</v>
      </c>
      <c r="J737" t="s">
        <v>1241</v>
      </c>
      <c r="K737" t="s">
        <v>444</v>
      </c>
      <c r="L737" t="s">
        <v>445</v>
      </c>
      <c r="M737" t="s">
        <v>446</v>
      </c>
      <c r="N737" t="s">
        <v>53</v>
      </c>
      <c r="O737" t="s">
        <v>54</v>
      </c>
      <c r="P737" t="s">
        <v>55</v>
      </c>
      <c r="Q737" t="s">
        <v>1242</v>
      </c>
    </row>
    <row r="738" spans="1:17" ht="15" customHeight="1">
      <c r="A738" t="s">
        <v>1762</v>
      </c>
      <c r="B738" t="s">
        <v>1196</v>
      </c>
      <c r="C738" t="s">
        <v>34</v>
      </c>
      <c r="D738" t="s">
        <v>35</v>
      </c>
      <c r="E738" t="s">
        <v>36</v>
      </c>
      <c r="F738" t="s">
        <v>37</v>
      </c>
      <c r="G738" t="s">
        <v>38</v>
      </c>
      <c r="H738" t="s">
        <v>39</v>
      </c>
      <c r="I738" t="s">
        <v>40</v>
      </c>
      <c r="J738" t="s">
        <v>41</v>
      </c>
      <c r="K738" t="s">
        <v>444</v>
      </c>
      <c r="L738" t="s">
        <v>445</v>
      </c>
      <c r="M738" t="s">
        <v>446</v>
      </c>
      <c r="N738" t="s">
        <v>53</v>
      </c>
      <c r="O738" t="s">
        <v>54</v>
      </c>
      <c r="P738" t="s">
        <v>55</v>
      </c>
      <c r="Q738" t="s">
        <v>48</v>
      </c>
    </row>
    <row r="739" spans="1:17" ht="15" customHeight="1">
      <c r="A739" t="s">
        <v>1763</v>
      </c>
      <c r="B739" t="s">
        <v>1196</v>
      </c>
      <c r="C739" t="s">
        <v>34</v>
      </c>
      <c r="D739" t="s">
        <v>35</v>
      </c>
      <c r="E739" t="s">
        <v>36</v>
      </c>
      <c r="F739" t="s">
        <v>37</v>
      </c>
      <c r="G739" t="s">
        <v>38</v>
      </c>
      <c r="H739" t="s">
        <v>39</v>
      </c>
      <c r="I739" t="s">
        <v>40</v>
      </c>
      <c r="J739" t="s">
        <v>41</v>
      </c>
      <c r="K739" t="s">
        <v>1131</v>
      </c>
      <c r="L739" t="s">
        <v>1132</v>
      </c>
      <c r="M739" t="s">
        <v>1133</v>
      </c>
      <c r="N739" t="s">
        <v>361</v>
      </c>
      <c r="O739" t="s">
        <v>708</v>
      </c>
      <c r="P739" t="s">
        <v>124</v>
      </c>
      <c r="Q739" t="s">
        <v>48</v>
      </c>
    </row>
    <row r="740" spans="1:17" ht="15" customHeight="1">
      <c r="A740" t="s">
        <v>1764</v>
      </c>
      <c r="B740" t="s">
        <v>1196</v>
      </c>
      <c r="C740" t="s">
        <v>818</v>
      </c>
      <c r="D740" t="s">
        <v>819</v>
      </c>
      <c r="E740" t="s">
        <v>820</v>
      </c>
      <c r="F740" t="s">
        <v>821</v>
      </c>
      <c r="G740" t="s">
        <v>822</v>
      </c>
      <c r="H740" t="s">
        <v>823</v>
      </c>
      <c r="I740" t="s">
        <v>820</v>
      </c>
      <c r="J740" t="s">
        <v>824</v>
      </c>
      <c r="K740" t="s">
        <v>454</v>
      </c>
      <c r="L740" t="s">
        <v>455</v>
      </c>
      <c r="M740" t="s">
        <v>456</v>
      </c>
      <c r="N740" t="s">
        <v>29</v>
      </c>
      <c r="O740" t="s">
        <v>30</v>
      </c>
      <c r="P740" t="s">
        <v>31</v>
      </c>
      <c r="Q740" t="s">
        <v>1765</v>
      </c>
    </row>
    <row r="741" spans="1:17" ht="15" customHeight="1">
      <c r="A741" t="s">
        <v>1766</v>
      </c>
      <c r="B741" t="s">
        <v>1196</v>
      </c>
      <c r="C741" t="s">
        <v>99</v>
      </c>
      <c r="D741" t="s">
        <v>448</v>
      </c>
      <c r="E741" t="s">
        <v>449</v>
      </c>
      <c r="F741" t="s">
        <v>102</v>
      </c>
      <c r="G741" t="s">
        <v>450</v>
      </c>
      <c r="H741" t="s">
        <v>451</v>
      </c>
      <c r="I741" t="s">
        <v>452</v>
      </c>
      <c r="J741" t="s">
        <v>453</v>
      </c>
      <c r="K741" t="s">
        <v>454</v>
      </c>
      <c r="L741" t="s">
        <v>455</v>
      </c>
      <c r="M741" t="s">
        <v>456</v>
      </c>
      <c r="N741" t="s">
        <v>29</v>
      </c>
      <c r="O741" t="s">
        <v>30</v>
      </c>
      <c r="P741" t="s">
        <v>31</v>
      </c>
      <c r="Q741" t="s">
        <v>1767</v>
      </c>
    </row>
    <row r="742" spans="1:17" ht="15" customHeight="1">
      <c r="A742" t="s">
        <v>1768</v>
      </c>
      <c r="B742" t="s">
        <v>1196</v>
      </c>
      <c r="C742" t="s">
        <v>34</v>
      </c>
      <c r="D742" t="s">
        <v>35</v>
      </c>
      <c r="E742" t="s">
        <v>36</v>
      </c>
      <c r="F742" t="s">
        <v>37</v>
      </c>
      <c r="G742" t="s">
        <v>38</v>
      </c>
      <c r="H742" t="s">
        <v>39</v>
      </c>
      <c r="I742" t="s">
        <v>40</v>
      </c>
      <c r="J742" t="s">
        <v>41</v>
      </c>
      <c r="K742" t="s">
        <v>454</v>
      </c>
      <c r="L742" t="s">
        <v>455</v>
      </c>
      <c r="M742" t="s">
        <v>456</v>
      </c>
      <c r="N742" t="s">
        <v>29</v>
      </c>
      <c r="O742" t="s">
        <v>30</v>
      </c>
      <c r="P742" t="s">
        <v>31</v>
      </c>
      <c r="Q742" t="s">
        <v>48</v>
      </c>
    </row>
    <row r="743" spans="1:17" ht="15" customHeight="1">
      <c r="A743" t="s">
        <v>1769</v>
      </c>
      <c r="B743" t="s">
        <v>1196</v>
      </c>
      <c r="C743" t="s">
        <v>99</v>
      </c>
      <c r="D743" t="s">
        <v>575</v>
      </c>
      <c r="E743" t="s">
        <v>576</v>
      </c>
      <c r="F743" t="s">
        <v>102</v>
      </c>
      <c r="G743" t="s">
        <v>577</v>
      </c>
      <c r="H743" t="s">
        <v>578</v>
      </c>
      <c r="I743" t="s">
        <v>576</v>
      </c>
      <c r="J743" t="s">
        <v>579</v>
      </c>
      <c r="K743" t="s">
        <v>464</v>
      </c>
      <c r="L743" t="s">
        <v>465</v>
      </c>
      <c r="M743" t="s">
        <v>466</v>
      </c>
      <c r="N743" t="s">
        <v>29</v>
      </c>
      <c r="O743" t="s">
        <v>30</v>
      </c>
      <c r="P743" t="s">
        <v>31</v>
      </c>
      <c r="Q743" t="s">
        <v>1290</v>
      </c>
    </row>
    <row r="744" spans="1:17" ht="15" customHeight="1">
      <c r="A744" t="s">
        <v>1770</v>
      </c>
      <c r="B744" t="s">
        <v>1196</v>
      </c>
      <c r="C744" t="s">
        <v>99</v>
      </c>
      <c r="D744" t="s">
        <v>448</v>
      </c>
      <c r="E744" t="s">
        <v>1771</v>
      </c>
      <c r="F744" t="s">
        <v>102</v>
      </c>
      <c r="G744" t="s">
        <v>450</v>
      </c>
      <c r="H744" t="s">
        <v>1772</v>
      </c>
      <c r="I744" t="s">
        <v>1773</v>
      </c>
      <c r="J744" t="s">
        <v>1774</v>
      </c>
      <c r="K744" t="s">
        <v>464</v>
      </c>
      <c r="L744" t="s">
        <v>465</v>
      </c>
      <c r="M744" t="s">
        <v>466</v>
      </c>
      <c r="N744" t="s">
        <v>29</v>
      </c>
      <c r="O744" t="s">
        <v>30</v>
      </c>
      <c r="P744" t="s">
        <v>31</v>
      </c>
      <c r="Q744" t="s">
        <v>1775</v>
      </c>
    </row>
    <row r="745" spans="1:17" ht="15" customHeight="1">
      <c r="A745" t="s">
        <v>1776</v>
      </c>
      <c r="B745" t="s">
        <v>1196</v>
      </c>
      <c r="C745" t="s">
        <v>34</v>
      </c>
      <c r="D745" t="s">
        <v>35</v>
      </c>
      <c r="E745" t="s">
        <v>36</v>
      </c>
      <c r="F745" t="s">
        <v>37</v>
      </c>
      <c r="G745" t="s">
        <v>38</v>
      </c>
      <c r="H745" t="s">
        <v>39</v>
      </c>
      <c r="I745" t="s">
        <v>40</v>
      </c>
      <c r="J745" t="s">
        <v>41</v>
      </c>
      <c r="K745" t="s">
        <v>464</v>
      </c>
      <c r="L745" t="s">
        <v>465</v>
      </c>
      <c r="M745" t="s">
        <v>466</v>
      </c>
      <c r="N745" t="s">
        <v>29</v>
      </c>
      <c r="O745" t="s">
        <v>30</v>
      </c>
      <c r="P745" t="s">
        <v>31</v>
      </c>
      <c r="Q745" t="s">
        <v>48</v>
      </c>
    </row>
    <row r="746" spans="1:17" ht="15" customHeight="1">
      <c r="A746" t="s">
        <v>1777</v>
      </c>
      <c r="B746" t="s">
        <v>1196</v>
      </c>
      <c r="C746" t="s">
        <v>34</v>
      </c>
      <c r="D746" t="s">
        <v>35</v>
      </c>
      <c r="E746" t="s">
        <v>36</v>
      </c>
      <c r="F746" t="s">
        <v>37</v>
      </c>
      <c r="G746" t="s">
        <v>38</v>
      </c>
      <c r="H746" t="s">
        <v>39</v>
      </c>
      <c r="I746" t="s">
        <v>40</v>
      </c>
      <c r="J746" t="s">
        <v>41</v>
      </c>
      <c r="K746" t="s">
        <v>470</v>
      </c>
      <c r="L746" t="s">
        <v>471</v>
      </c>
      <c r="M746" t="s">
        <v>472</v>
      </c>
      <c r="N746" t="s">
        <v>60</v>
      </c>
      <c r="O746" t="s">
        <v>84</v>
      </c>
      <c r="P746" t="s">
        <v>55</v>
      </c>
      <c r="Q746" t="s">
        <v>48</v>
      </c>
    </row>
    <row r="747" spans="1:17" ht="15" customHeight="1">
      <c r="A747" t="s">
        <v>1778</v>
      </c>
      <c r="B747" t="s">
        <v>1196</v>
      </c>
      <c r="C747" t="s">
        <v>99</v>
      </c>
      <c r="D747" t="s">
        <v>506</v>
      </c>
      <c r="E747" t="s">
        <v>507</v>
      </c>
      <c r="F747" t="s">
        <v>102</v>
      </c>
      <c r="G747" t="s">
        <v>508</v>
      </c>
      <c r="H747" t="s">
        <v>509</v>
      </c>
      <c r="I747" t="s">
        <v>510</v>
      </c>
      <c r="J747" t="s">
        <v>511</v>
      </c>
      <c r="K747" t="s">
        <v>474</v>
      </c>
      <c r="L747" t="s">
        <v>475</v>
      </c>
      <c r="M747" t="s">
        <v>476</v>
      </c>
      <c r="N747" t="s">
        <v>45</v>
      </c>
      <c r="O747" t="s">
        <v>46</v>
      </c>
      <c r="P747" t="s">
        <v>47</v>
      </c>
      <c r="Q747" t="s">
        <v>1197</v>
      </c>
    </row>
    <row r="748" spans="1:17" ht="15" customHeight="1">
      <c r="A748" t="s">
        <v>1779</v>
      </c>
      <c r="B748" t="s">
        <v>1196</v>
      </c>
      <c r="C748" t="s">
        <v>34</v>
      </c>
      <c r="D748" t="s">
        <v>35</v>
      </c>
      <c r="E748" t="s">
        <v>36</v>
      </c>
      <c r="F748" t="s">
        <v>37</v>
      </c>
      <c r="G748" t="s">
        <v>38</v>
      </c>
      <c r="H748" t="s">
        <v>39</v>
      </c>
      <c r="I748" t="s">
        <v>40</v>
      </c>
      <c r="J748" t="s">
        <v>41</v>
      </c>
      <c r="K748" t="s">
        <v>474</v>
      </c>
      <c r="L748" t="s">
        <v>475</v>
      </c>
      <c r="M748" t="s">
        <v>476</v>
      </c>
      <c r="N748" t="s">
        <v>45</v>
      </c>
      <c r="O748" t="s">
        <v>46</v>
      </c>
      <c r="P748" t="s">
        <v>47</v>
      </c>
      <c r="Q748" t="s">
        <v>48</v>
      </c>
    </row>
    <row r="749" spans="1:17" ht="15" customHeight="1">
      <c r="A749" t="s">
        <v>1780</v>
      </c>
      <c r="B749" t="s">
        <v>1196</v>
      </c>
      <c r="C749" t="s">
        <v>1561</v>
      </c>
      <c r="D749" t="s">
        <v>1562</v>
      </c>
      <c r="E749" t="s">
        <v>1563</v>
      </c>
      <c r="F749" t="s">
        <v>1564</v>
      </c>
      <c r="G749" t="s">
        <v>1565</v>
      </c>
      <c r="H749" t="s">
        <v>1566</v>
      </c>
      <c r="I749" t="s">
        <v>1563</v>
      </c>
      <c r="J749" t="s">
        <v>1567</v>
      </c>
      <c r="K749" t="s">
        <v>483</v>
      </c>
      <c r="L749" t="s">
        <v>484</v>
      </c>
      <c r="M749" t="s">
        <v>485</v>
      </c>
      <c r="N749" t="s">
        <v>45</v>
      </c>
      <c r="O749" t="s">
        <v>486</v>
      </c>
      <c r="P749" t="s">
        <v>47</v>
      </c>
      <c r="Q749" t="s">
        <v>1568</v>
      </c>
    </row>
    <row r="750" spans="1:17" ht="15" customHeight="1">
      <c r="A750" t="s">
        <v>1781</v>
      </c>
      <c r="B750" t="s">
        <v>1196</v>
      </c>
      <c r="C750" t="s">
        <v>134</v>
      </c>
      <c r="D750" t="s">
        <v>539</v>
      </c>
      <c r="E750" t="s">
        <v>539</v>
      </c>
      <c r="F750" t="s">
        <v>137</v>
      </c>
      <c r="G750" t="s">
        <v>540</v>
      </c>
      <c r="H750" t="s">
        <v>541</v>
      </c>
      <c r="I750" t="s">
        <v>539</v>
      </c>
      <c r="J750" t="s">
        <v>542</v>
      </c>
      <c r="K750" t="s">
        <v>483</v>
      </c>
      <c r="L750" t="s">
        <v>484</v>
      </c>
      <c r="M750" t="s">
        <v>485</v>
      </c>
      <c r="N750" t="s">
        <v>45</v>
      </c>
      <c r="O750" t="s">
        <v>486</v>
      </c>
      <c r="P750" t="s">
        <v>47</v>
      </c>
      <c r="Q750" t="s">
        <v>1782</v>
      </c>
    </row>
    <row r="751" spans="1:17" ht="15" customHeight="1">
      <c r="A751" t="s">
        <v>1783</v>
      </c>
      <c r="B751" t="s">
        <v>1196</v>
      </c>
      <c r="C751" t="s">
        <v>34</v>
      </c>
      <c r="D751" t="s">
        <v>35</v>
      </c>
      <c r="E751" t="s">
        <v>36</v>
      </c>
      <c r="F751" t="s">
        <v>37</v>
      </c>
      <c r="G751" t="s">
        <v>38</v>
      </c>
      <c r="H751" t="s">
        <v>39</v>
      </c>
      <c r="I751" t="s">
        <v>40</v>
      </c>
      <c r="J751" t="s">
        <v>41</v>
      </c>
      <c r="K751" t="s">
        <v>483</v>
      </c>
      <c r="L751" t="s">
        <v>484</v>
      </c>
      <c r="M751" t="s">
        <v>485</v>
      </c>
      <c r="N751" t="s">
        <v>45</v>
      </c>
      <c r="O751" t="s">
        <v>486</v>
      </c>
      <c r="P751" t="s">
        <v>47</v>
      </c>
      <c r="Q751" t="s">
        <v>48</v>
      </c>
    </row>
    <row r="752" spans="1:17" ht="15" customHeight="1">
      <c r="A752" t="s">
        <v>1784</v>
      </c>
      <c r="B752" t="s">
        <v>1196</v>
      </c>
      <c r="C752" t="s">
        <v>34</v>
      </c>
      <c r="D752" t="s">
        <v>35</v>
      </c>
      <c r="E752" t="s">
        <v>36</v>
      </c>
      <c r="F752" t="s">
        <v>37</v>
      </c>
      <c r="G752" t="s">
        <v>38</v>
      </c>
      <c r="H752" t="s">
        <v>39</v>
      </c>
      <c r="I752" t="s">
        <v>40</v>
      </c>
      <c r="J752" t="s">
        <v>41</v>
      </c>
      <c r="K752" t="s">
        <v>1153</v>
      </c>
      <c r="L752" t="s">
        <v>1154</v>
      </c>
      <c r="M752" t="s">
        <v>1155</v>
      </c>
      <c r="N752" t="s">
        <v>53</v>
      </c>
      <c r="O752" t="s">
        <v>850</v>
      </c>
      <c r="P752" t="s">
        <v>55</v>
      </c>
      <c r="Q752" t="s">
        <v>48</v>
      </c>
    </row>
    <row r="753" spans="1:17" ht="15" customHeight="1">
      <c r="A753" t="s">
        <v>1785</v>
      </c>
      <c r="B753" t="s">
        <v>1196</v>
      </c>
      <c r="C753" t="s">
        <v>99</v>
      </c>
      <c r="D753" t="s">
        <v>506</v>
      </c>
      <c r="E753" t="s">
        <v>507</v>
      </c>
      <c r="F753" t="s">
        <v>102</v>
      </c>
      <c r="G753" t="s">
        <v>508</v>
      </c>
      <c r="H753" t="s">
        <v>509</v>
      </c>
      <c r="I753" t="s">
        <v>510</v>
      </c>
      <c r="J753" t="s">
        <v>511</v>
      </c>
      <c r="K753" t="s">
        <v>1157</v>
      </c>
      <c r="L753" t="s">
        <v>1158</v>
      </c>
      <c r="M753" t="s">
        <v>1159</v>
      </c>
      <c r="N753" t="s">
        <v>45</v>
      </c>
      <c r="O753" t="s">
        <v>46</v>
      </c>
      <c r="P753" t="s">
        <v>47</v>
      </c>
      <c r="Q753" t="s">
        <v>1197</v>
      </c>
    </row>
    <row r="754" spans="1:17" ht="15" customHeight="1">
      <c r="A754" t="s">
        <v>1786</v>
      </c>
      <c r="B754" t="s">
        <v>1196</v>
      </c>
      <c r="C754" t="s">
        <v>34</v>
      </c>
      <c r="D754" t="s">
        <v>35</v>
      </c>
      <c r="E754" t="s">
        <v>36</v>
      </c>
      <c r="F754" t="s">
        <v>37</v>
      </c>
      <c r="G754" t="s">
        <v>38</v>
      </c>
      <c r="H754" t="s">
        <v>39</v>
      </c>
      <c r="I754" t="s">
        <v>40</v>
      </c>
      <c r="J754" t="s">
        <v>41</v>
      </c>
      <c r="K754" t="s">
        <v>1157</v>
      </c>
      <c r="L754" t="s">
        <v>1158</v>
      </c>
      <c r="M754" t="s">
        <v>1159</v>
      </c>
      <c r="N754" t="s">
        <v>45</v>
      </c>
      <c r="O754" t="s">
        <v>46</v>
      </c>
      <c r="P754" t="s">
        <v>47</v>
      </c>
      <c r="Q754" t="s">
        <v>48</v>
      </c>
    </row>
    <row r="755" spans="1:17" ht="15" customHeight="1">
      <c r="A755" t="s">
        <v>1787</v>
      </c>
      <c r="B755" t="s">
        <v>1196</v>
      </c>
      <c r="C755" t="s">
        <v>99</v>
      </c>
      <c r="D755" t="s">
        <v>506</v>
      </c>
      <c r="E755" t="s">
        <v>507</v>
      </c>
      <c r="F755" t="s">
        <v>102</v>
      </c>
      <c r="G755" t="s">
        <v>508</v>
      </c>
      <c r="H755" t="s">
        <v>509</v>
      </c>
      <c r="I755" t="s">
        <v>510</v>
      </c>
      <c r="J755" t="s">
        <v>511</v>
      </c>
      <c r="K755" t="s">
        <v>489</v>
      </c>
      <c r="L755" t="s">
        <v>490</v>
      </c>
      <c r="M755" t="s">
        <v>491</v>
      </c>
      <c r="N755" t="s">
        <v>45</v>
      </c>
      <c r="O755" t="s">
        <v>46</v>
      </c>
      <c r="P755" t="s">
        <v>47</v>
      </c>
      <c r="Q755" t="s">
        <v>1227</v>
      </c>
    </row>
    <row r="756" spans="1:17" ht="15" customHeight="1">
      <c r="A756" t="s">
        <v>1788</v>
      </c>
      <c r="B756" t="s">
        <v>1196</v>
      </c>
      <c r="C756" t="s">
        <v>34</v>
      </c>
      <c r="D756" t="s">
        <v>35</v>
      </c>
      <c r="E756" t="s">
        <v>36</v>
      </c>
      <c r="F756" t="s">
        <v>37</v>
      </c>
      <c r="G756" t="s">
        <v>38</v>
      </c>
      <c r="H756" t="s">
        <v>39</v>
      </c>
      <c r="I756" t="s">
        <v>40</v>
      </c>
      <c r="J756" t="s">
        <v>41</v>
      </c>
      <c r="K756" t="s">
        <v>489</v>
      </c>
      <c r="L756" t="s">
        <v>490</v>
      </c>
      <c r="M756" t="s">
        <v>491</v>
      </c>
      <c r="N756" t="s">
        <v>45</v>
      </c>
      <c r="O756" t="s">
        <v>46</v>
      </c>
      <c r="P756" t="s">
        <v>47</v>
      </c>
      <c r="Q756" t="s">
        <v>48</v>
      </c>
    </row>
    <row r="757" spans="1:17" ht="15" customHeight="1">
      <c r="A757" t="s">
        <v>1789</v>
      </c>
      <c r="B757" t="s">
        <v>1196</v>
      </c>
      <c r="C757" t="s">
        <v>99</v>
      </c>
      <c r="D757" t="s">
        <v>506</v>
      </c>
      <c r="E757" t="s">
        <v>507</v>
      </c>
      <c r="F757" t="s">
        <v>102</v>
      </c>
      <c r="G757" t="s">
        <v>508</v>
      </c>
      <c r="H757" t="s">
        <v>509</v>
      </c>
      <c r="I757" t="s">
        <v>510</v>
      </c>
      <c r="J757" t="s">
        <v>511</v>
      </c>
      <c r="K757" t="s">
        <v>493</v>
      </c>
      <c r="L757" t="s">
        <v>494</v>
      </c>
      <c r="M757" t="s">
        <v>495</v>
      </c>
      <c r="N757" t="s">
        <v>45</v>
      </c>
      <c r="O757" t="s">
        <v>46</v>
      </c>
      <c r="Q757" t="s">
        <v>1197</v>
      </c>
    </row>
    <row r="758" spans="1:17" ht="15" customHeight="1">
      <c r="A758" t="s">
        <v>1790</v>
      </c>
      <c r="B758" t="s">
        <v>1196</v>
      </c>
      <c r="C758" t="s">
        <v>34</v>
      </c>
      <c r="D758" t="s">
        <v>35</v>
      </c>
      <c r="E758" t="s">
        <v>36</v>
      </c>
      <c r="F758" t="s">
        <v>37</v>
      </c>
      <c r="G758" t="s">
        <v>38</v>
      </c>
      <c r="H758" t="s">
        <v>39</v>
      </c>
      <c r="I758" t="s">
        <v>40</v>
      </c>
      <c r="J758" t="s">
        <v>41</v>
      </c>
      <c r="K758" t="s">
        <v>493</v>
      </c>
      <c r="L758" t="s">
        <v>494</v>
      </c>
      <c r="M758" t="s">
        <v>495</v>
      </c>
      <c r="N758" t="s">
        <v>45</v>
      </c>
      <c r="O758" t="s">
        <v>46</v>
      </c>
      <c r="Q758" t="s">
        <v>48</v>
      </c>
    </row>
    <row r="759" spans="1:17" ht="15" customHeight="1">
      <c r="A759" t="s">
        <v>1791</v>
      </c>
      <c r="B759" t="s">
        <v>1196</v>
      </c>
      <c r="C759" t="s">
        <v>34</v>
      </c>
      <c r="D759" t="s">
        <v>35</v>
      </c>
      <c r="E759" t="s">
        <v>36</v>
      </c>
      <c r="F759" t="s">
        <v>37</v>
      </c>
      <c r="G759" t="s">
        <v>38</v>
      </c>
      <c r="H759" t="s">
        <v>39</v>
      </c>
      <c r="I759" t="s">
        <v>40</v>
      </c>
      <c r="J759" t="s">
        <v>41</v>
      </c>
      <c r="K759" t="s">
        <v>1164</v>
      </c>
      <c r="L759" t="s">
        <v>1165</v>
      </c>
      <c r="M759" t="s">
        <v>1166</v>
      </c>
      <c r="N759" t="s">
        <v>45</v>
      </c>
      <c r="O759" t="s">
        <v>46</v>
      </c>
      <c r="Q759" t="s">
        <v>48</v>
      </c>
    </row>
    <row r="760" spans="1:17" ht="15" customHeight="1">
      <c r="A760" t="s">
        <v>1792</v>
      </c>
      <c r="B760" t="s">
        <v>1196</v>
      </c>
      <c r="C760" t="s">
        <v>34</v>
      </c>
      <c r="D760" t="s">
        <v>35</v>
      </c>
      <c r="E760" t="s">
        <v>36</v>
      </c>
      <c r="F760" t="s">
        <v>37</v>
      </c>
      <c r="G760" t="s">
        <v>38</v>
      </c>
      <c r="H760" t="s">
        <v>39</v>
      </c>
      <c r="I760" t="s">
        <v>40</v>
      </c>
      <c r="J760" t="s">
        <v>41</v>
      </c>
      <c r="K760" t="s">
        <v>1168</v>
      </c>
      <c r="L760" t="s">
        <v>1169</v>
      </c>
      <c r="M760" t="s">
        <v>1170</v>
      </c>
      <c r="N760" t="s">
        <v>53</v>
      </c>
      <c r="O760" t="s">
        <v>123</v>
      </c>
      <c r="P760" t="s">
        <v>124</v>
      </c>
      <c r="Q760" t="s">
        <v>48</v>
      </c>
    </row>
    <row r="761" spans="1:17" ht="15" customHeight="1">
      <c r="A761" t="s">
        <v>1793</v>
      </c>
      <c r="B761" t="s">
        <v>1196</v>
      </c>
      <c r="C761" t="s">
        <v>34</v>
      </c>
      <c r="D761" t="s">
        <v>35</v>
      </c>
      <c r="E761" t="s">
        <v>36</v>
      </c>
      <c r="F761" t="s">
        <v>37</v>
      </c>
      <c r="G761" t="s">
        <v>38</v>
      </c>
      <c r="H761" t="s">
        <v>39</v>
      </c>
      <c r="I761" t="s">
        <v>40</v>
      </c>
      <c r="J761" t="s">
        <v>41</v>
      </c>
      <c r="K761" t="s">
        <v>1174</v>
      </c>
      <c r="L761" t="s">
        <v>1175</v>
      </c>
      <c r="M761" t="s">
        <v>1176</v>
      </c>
      <c r="N761" t="s">
        <v>361</v>
      </c>
      <c r="O761" t="s">
        <v>766</v>
      </c>
      <c r="P761" t="s">
        <v>124</v>
      </c>
      <c r="Q761" t="s">
        <v>48</v>
      </c>
    </row>
    <row r="762" spans="1:17" ht="15" customHeight="1">
      <c r="A762" t="s">
        <v>1794</v>
      </c>
      <c r="B762" t="s">
        <v>1196</v>
      </c>
      <c r="C762" t="s">
        <v>34</v>
      </c>
      <c r="D762" t="s">
        <v>35</v>
      </c>
      <c r="E762" t="s">
        <v>36</v>
      </c>
      <c r="F762" t="s">
        <v>37</v>
      </c>
      <c r="G762" t="s">
        <v>38</v>
      </c>
      <c r="H762" t="s">
        <v>39</v>
      </c>
      <c r="I762" t="s">
        <v>40</v>
      </c>
      <c r="J762" t="s">
        <v>41</v>
      </c>
      <c r="K762" t="s">
        <v>1178</v>
      </c>
      <c r="L762" t="s">
        <v>1179</v>
      </c>
      <c r="M762" t="s">
        <v>1180</v>
      </c>
      <c r="N762" t="s">
        <v>361</v>
      </c>
      <c r="O762" t="s">
        <v>708</v>
      </c>
      <c r="Q762" t="s">
        <v>48</v>
      </c>
    </row>
    <row r="763" spans="1:17" ht="15" customHeight="1">
      <c r="A763" t="s">
        <v>1795</v>
      </c>
      <c r="B763" t="s">
        <v>1196</v>
      </c>
      <c r="C763" t="s">
        <v>34</v>
      </c>
      <c r="D763" t="s">
        <v>35</v>
      </c>
      <c r="E763" t="s">
        <v>36</v>
      </c>
      <c r="F763" t="s">
        <v>37</v>
      </c>
      <c r="G763" t="s">
        <v>38</v>
      </c>
      <c r="H763" t="s">
        <v>39</v>
      </c>
      <c r="I763" t="s">
        <v>40</v>
      </c>
      <c r="J763" t="s">
        <v>41</v>
      </c>
      <c r="K763" t="s">
        <v>1183</v>
      </c>
      <c r="L763" t="s">
        <v>1184</v>
      </c>
      <c r="M763" t="s">
        <v>1185</v>
      </c>
      <c r="N763" t="s">
        <v>361</v>
      </c>
      <c r="O763" t="s">
        <v>708</v>
      </c>
      <c r="P763" t="s">
        <v>124</v>
      </c>
      <c r="Q763" t="s">
        <v>48</v>
      </c>
    </row>
    <row r="764" spans="1:17" ht="15" customHeight="1">
      <c r="A764" t="s">
        <v>1796</v>
      </c>
      <c r="B764" t="s">
        <v>1196</v>
      </c>
      <c r="C764" t="s">
        <v>478</v>
      </c>
      <c r="D764" t="s">
        <v>479</v>
      </c>
      <c r="E764" t="s">
        <v>479</v>
      </c>
      <c r="F764" t="s">
        <v>480</v>
      </c>
      <c r="G764" t="s">
        <v>481</v>
      </c>
      <c r="H764" t="s">
        <v>481</v>
      </c>
      <c r="I764" t="s">
        <v>479</v>
      </c>
      <c r="J764" t="s">
        <v>482</v>
      </c>
      <c r="K764" t="s">
        <v>497</v>
      </c>
      <c r="L764" t="s">
        <v>498</v>
      </c>
      <c r="M764" t="s">
        <v>499</v>
      </c>
      <c r="N764" t="s">
        <v>29</v>
      </c>
      <c r="O764" t="s">
        <v>30</v>
      </c>
      <c r="P764" t="s">
        <v>31</v>
      </c>
      <c r="Q764" t="s">
        <v>1797</v>
      </c>
    </row>
    <row r="765" spans="1:17" ht="15" customHeight="1">
      <c r="A765" t="s">
        <v>1798</v>
      </c>
      <c r="B765" t="s">
        <v>1196</v>
      </c>
      <c r="C765" t="s">
        <v>34</v>
      </c>
      <c r="D765" t="s">
        <v>35</v>
      </c>
      <c r="E765" t="s">
        <v>36</v>
      </c>
      <c r="F765" t="s">
        <v>37</v>
      </c>
      <c r="G765" t="s">
        <v>38</v>
      </c>
      <c r="H765" t="s">
        <v>39</v>
      </c>
      <c r="I765" t="s">
        <v>40</v>
      </c>
      <c r="J765" t="s">
        <v>41</v>
      </c>
      <c r="K765" t="s">
        <v>497</v>
      </c>
      <c r="L765" t="s">
        <v>498</v>
      </c>
      <c r="M765" t="s">
        <v>499</v>
      </c>
      <c r="N765" t="s">
        <v>29</v>
      </c>
      <c r="O765" t="s">
        <v>30</v>
      </c>
      <c r="P765" t="s">
        <v>31</v>
      </c>
      <c r="Q765" t="s">
        <v>48</v>
      </c>
    </row>
    <row r="766" spans="1:17" ht="15" customHeight="1">
      <c r="A766" t="s">
        <v>1799</v>
      </c>
      <c r="B766" t="s">
        <v>1196</v>
      </c>
      <c r="C766" t="s">
        <v>19</v>
      </c>
      <c r="D766" t="s">
        <v>20</v>
      </c>
      <c r="E766" t="s">
        <v>21</v>
      </c>
      <c r="F766" t="s">
        <v>22</v>
      </c>
      <c r="G766" t="s">
        <v>23</v>
      </c>
      <c r="H766" t="s">
        <v>24</v>
      </c>
      <c r="I766" t="s">
        <v>20</v>
      </c>
      <c r="J766" t="s">
        <v>25</v>
      </c>
      <c r="K766" t="s">
        <v>1191</v>
      </c>
      <c r="L766" t="s">
        <v>1192</v>
      </c>
      <c r="M766" t="s">
        <v>1193</v>
      </c>
      <c r="N766" t="s">
        <v>29</v>
      </c>
      <c r="O766" t="s">
        <v>30</v>
      </c>
      <c r="P766" t="s">
        <v>31</v>
      </c>
      <c r="Q766" t="s">
        <v>1200</v>
      </c>
    </row>
    <row r="767" spans="1:17" ht="15" customHeight="1">
      <c r="A767" t="s">
        <v>1800</v>
      </c>
      <c r="B767" t="s">
        <v>1196</v>
      </c>
      <c r="C767" t="s">
        <v>1801</v>
      </c>
      <c r="D767" t="s">
        <v>1802</v>
      </c>
      <c r="E767" t="s">
        <v>1803</v>
      </c>
      <c r="F767" t="s">
        <v>1804</v>
      </c>
      <c r="G767" t="s">
        <v>1805</v>
      </c>
      <c r="H767" t="s">
        <v>1806</v>
      </c>
      <c r="I767" t="s">
        <v>1803</v>
      </c>
      <c r="J767" t="s">
        <v>1807</v>
      </c>
      <c r="K767" t="s">
        <v>1191</v>
      </c>
      <c r="L767" t="s">
        <v>1192</v>
      </c>
      <c r="M767" t="s">
        <v>1193</v>
      </c>
      <c r="N767" t="s">
        <v>29</v>
      </c>
      <c r="O767" t="s">
        <v>30</v>
      </c>
      <c r="P767" t="s">
        <v>31</v>
      </c>
      <c r="Q767" t="s">
        <v>1808</v>
      </c>
    </row>
    <row r="768" spans="1:17" ht="15" customHeight="1">
      <c r="A768" t="s">
        <v>1809</v>
      </c>
      <c r="B768" t="s">
        <v>1196</v>
      </c>
      <c r="C768" t="s">
        <v>34</v>
      </c>
      <c r="D768" t="s">
        <v>35</v>
      </c>
      <c r="E768" t="s">
        <v>36</v>
      </c>
      <c r="F768" t="s">
        <v>37</v>
      </c>
      <c r="G768" t="s">
        <v>38</v>
      </c>
      <c r="H768" t="s">
        <v>39</v>
      </c>
      <c r="I768" t="s">
        <v>40</v>
      </c>
      <c r="J768" t="s">
        <v>41</v>
      </c>
      <c r="K768" t="s">
        <v>1191</v>
      </c>
      <c r="L768" t="s">
        <v>1192</v>
      </c>
      <c r="M768" t="s">
        <v>1193</v>
      </c>
      <c r="N768" t="s">
        <v>29</v>
      </c>
      <c r="O768" t="s">
        <v>30</v>
      </c>
      <c r="P768" t="s">
        <v>31</v>
      </c>
      <c r="Q768" t="s">
        <v>48</v>
      </c>
    </row>
    <row r="769" spans="1:17" ht="15" customHeight="1">
      <c r="A769" t="s">
        <v>1810</v>
      </c>
      <c r="B769" t="s">
        <v>1196</v>
      </c>
      <c r="C769" t="s">
        <v>34</v>
      </c>
      <c r="D769" t="s">
        <v>35</v>
      </c>
      <c r="E769" t="s">
        <v>36</v>
      </c>
      <c r="F769" t="s">
        <v>37</v>
      </c>
      <c r="G769" t="s">
        <v>38</v>
      </c>
      <c r="H769" t="s">
        <v>39</v>
      </c>
      <c r="I769" t="s">
        <v>40</v>
      </c>
      <c r="J769" t="s">
        <v>41</v>
      </c>
      <c r="K769" t="s">
        <v>501</v>
      </c>
      <c r="L769" t="s">
        <v>502</v>
      </c>
      <c r="M769" t="s">
        <v>503</v>
      </c>
      <c r="N769" t="s">
        <v>29</v>
      </c>
      <c r="O769" t="s">
        <v>30</v>
      </c>
      <c r="P769" t="s">
        <v>31</v>
      </c>
      <c r="Q769" t="s">
        <v>48</v>
      </c>
    </row>
    <row r="770" spans="1:17" ht="15" customHeight="1">
      <c r="A770" t="s">
        <v>1811</v>
      </c>
      <c r="B770" t="s">
        <v>1812</v>
      </c>
      <c r="C770" t="s">
        <v>34</v>
      </c>
      <c r="D770" t="s">
        <v>35</v>
      </c>
      <c r="E770" t="s">
        <v>36</v>
      </c>
      <c r="F770" t="s">
        <v>37</v>
      </c>
      <c r="G770" t="s">
        <v>38</v>
      </c>
      <c r="H770" t="s">
        <v>39</v>
      </c>
      <c r="I770" t="s">
        <v>40</v>
      </c>
      <c r="J770" t="s">
        <v>41</v>
      </c>
      <c r="K770" t="s">
        <v>512</v>
      </c>
      <c r="L770" t="s">
        <v>513</v>
      </c>
      <c r="M770" t="s">
        <v>514</v>
      </c>
      <c r="N770" t="s">
        <v>45</v>
      </c>
      <c r="O770" t="s">
        <v>46</v>
      </c>
      <c r="Q770" t="s">
        <v>48</v>
      </c>
    </row>
    <row r="771" spans="1:17" ht="15" customHeight="1">
      <c r="A771" t="s">
        <v>1813</v>
      </c>
      <c r="B771" t="s">
        <v>1812</v>
      </c>
      <c r="C771" t="s">
        <v>19</v>
      </c>
      <c r="D771" t="s">
        <v>20</v>
      </c>
      <c r="E771" t="s">
        <v>21</v>
      </c>
      <c r="F771" t="s">
        <v>22</v>
      </c>
      <c r="G771" t="s">
        <v>23</v>
      </c>
      <c r="H771" t="s">
        <v>24</v>
      </c>
      <c r="I771" t="s">
        <v>20</v>
      </c>
      <c r="J771" t="s">
        <v>25</v>
      </c>
      <c r="K771" t="s">
        <v>517</v>
      </c>
      <c r="L771" t="s">
        <v>518</v>
      </c>
      <c r="M771" t="s">
        <v>519</v>
      </c>
      <c r="N771" t="s">
        <v>53</v>
      </c>
      <c r="O771" t="s">
        <v>78</v>
      </c>
      <c r="P771" t="s">
        <v>397</v>
      </c>
      <c r="Q771" t="s">
        <v>1814</v>
      </c>
    </row>
    <row r="772" spans="1:17" ht="15" customHeight="1">
      <c r="A772" t="s">
        <v>1815</v>
      </c>
      <c r="B772" t="s">
        <v>1812</v>
      </c>
      <c r="C772" t="s">
        <v>478</v>
      </c>
      <c r="D772" t="s">
        <v>479</v>
      </c>
      <c r="E772" t="s">
        <v>479</v>
      </c>
      <c r="F772" t="s">
        <v>480</v>
      </c>
      <c r="G772" t="s">
        <v>481</v>
      </c>
      <c r="H772" t="s">
        <v>481</v>
      </c>
      <c r="I772" t="s">
        <v>479</v>
      </c>
      <c r="J772" t="s">
        <v>482</v>
      </c>
      <c r="K772" t="s">
        <v>517</v>
      </c>
      <c r="L772" t="s">
        <v>518</v>
      </c>
      <c r="M772" t="s">
        <v>519</v>
      </c>
      <c r="N772" t="s">
        <v>53</v>
      </c>
      <c r="O772" t="s">
        <v>78</v>
      </c>
      <c r="P772" t="s">
        <v>397</v>
      </c>
      <c r="Q772" t="s">
        <v>1816</v>
      </c>
    </row>
    <row r="773" spans="1:17" ht="15" customHeight="1">
      <c r="A773" t="s">
        <v>1817</v>
      </c>
      <c r="B773" t="s">
        <v>1812</v>
      </c>
      <c r="C773" t="s">
        <v>34</v>
      </c>
      <c r="D773" t="s">
        <v>35</v>
      </c>
      <c r="E773" t="s">
        <v>36</v>
      </c>
      <c r="F773" t="s">
        <v>37</v>
      </c>
      <c r="G773" t="s">
        <v>38</v>
      </c>
      <c r="H773" t="s">
        <v>39</v>
      </c>
      <c r="I773" t="s">
        <v>40</v>
      </c>
      <c r="J773" t="s">
        <v>41</v>
      </c>
      <c r="K773" t="s">
        <v>517</v>
      </c>
      <c r="L773" t="s">
        <v>518</v>
      </c>
      <c r="M773" t="s">
        <v>519</v>
      </c>
      <c r="N773" t="s">
        <v>53</v>
      </c>
      <c r="O773" t="s">
        <v>78</v>
      </c>
      <c r="P773" t="s">
        <v>397</v>
      </c>
      <c r="Q773" t="s">
        <v>48</v>
      </c>
    </row>
    <row r="774" spans="1:17" ht="15" customHeight="1">
      <c r="A774" t="s">
        <v>1818</v>
      </c>
      <c r="B774" t="s">
        <v>1812</v>
      </c>
      <c r="C774" t="s">
        <v>34</v>
      </c>
      <c r="D774" t="s">
        <v>35</v>
      </c>
      <c r="E774" t="s">
        <v>36</v>
      </c>
      <c r="F774" t="s">
        <v>37</v>
      </c>
      <c r="G774" t="s">
        <v>38</v>
      </c>
      <c r="H774" t="s">
        <v>39</v>
      </c>
      <c r="I774" t="s">
        <v>40</v>
      </c>
      <c r="J774" t="s">
        <v>41</v>
      </c>
      <c r="K774" t="s">
        <v>26</v>
      </c>
      <c r="L774" t="s">
        <v>27</v>
      </c>
      <c r="M774" t="s">
        <v>28</v>
      </c>
      <c r="N774" t="s">
        <v>29</v>
      </c>
      <c r="O774" t="s">
        <v>30</v>
      </c>
      <c r="P774" t="s">
        <v>31</v>
      </c>
      <c r="Q774" t="s">
        <v>48</v>
      </c>
    </row>
    <row r="775" spans="1:17" ht="15" customHeight="1">
      <c r="A775" t="s">
        <v>1819</v>
      </c>
      <c r="B775" t="s">
        <v>1812</v>
      </c>
      <c r="C775" t="s">
        <v>34</v>
      </c>
      <c r="D775" t="s">
        <v>35</v>
      </c>
      <c r="E775" t="s">
        <v>36</v>
      </c>
      <c r="F775" t="s">
        <v>37</v>
      </c>
      <c r="G775" t="s">
        <v>38</v>
      </c>
      <c r="H775" t="s">
        <v>39</v>
      </c>
      <c r="I775" t="s">
        <v>40</v>
      </c>
      <c r="J775" t="s">
        <v>41</v>
      </c>
      <c r="K775" t="s">
        <v>1204</v>
      </c>
      <c r="L775" t="s">
        <v>1205</v>
      </c>
      <c r="M775" t="s">
        <v>1206</v>
      </c>
      <c r="N775" t="s">
        <v>45</v>
      </c>
      <c r="O775" t="s">
        <v>46</v>
      </c>
      <c r="Q775" t="s">
        <v>48</v>
      </c>
    </row>
    <row r="776" spans="1:17" ht="15" customHeight="1">
      <c r="A776" t="s">
        <v>1820</v>
      </c>
      <c r="B776" t="s">
        <v>1812</v>
      </c>
      <c r="C776" t="s">
        <v>34</v>
      </c>
      <c r="D776" t="s">
        <v>35</v>
      </c>
      <c r="E776" t="s">
        <v>36</v>
      </c>
      <c r="F776" t="s">
        <v>37</v>
      </c>
      <c r="G776" t="s">
        <v>38</v>
      </c>
      <c r="H776" t="s">
        <v>39</v>
      </c>
      <c r="I776" t="s">
        <v>40</v>
      </c>
      <c r="J776" t="s">
        <v>41</v>
      </c>
      <c r="K776" t="s">
        <v>524</v>
      </c>
      <c r="L776" t="s">
        <v>525</v>
      </c>
      <c r="M776" t="s">
        <v>526</v>
      </c>
      <c r="N776" t="s">
        <v>60</v>
      </c>
      <c r="O776" t="s">
        <v>89</v>
      </c>
      <c r="P776" t="s">
        <v>55</v>
      </c>
      <c r="Q776" t="s">
        <v>48</v>
      </c>
    </row>
    <row r="777" spans="1:17" ht="15" customHeight="1">
      <c r="A777" t="s">
        <v>1821</v>
      </c>
      <c r="B777" t="s">
        <v>1812</v>
      </c>
      <c r="C777" t="s">
        <v>34</v>
      </c>
      <c r="D777" t="s">
        <v>35</v>
      </c>
      <c r="E777" t="s">
        <v>36</v>
      </c>
      <c r="F777" t="s">
        <v>37</v>
      </c>
      <c r="G777" t="s">
        <v>38</v>
      </c>
      <c r="H777" t="s">
        <v>39</v>
      </c>
      <c r="I777" t="s">
        <v>40</v>
      </c>
      <c r="J777" t="s">
        <v>41</v>
      </c>
      <c r="K777" t="s">
        <v>1209</v>
      </c>
      <c r="L777" t="s">
        <v>1210</v>
      </c>
      <c r="M777" t="s">
        <v>1211</v>
      </c>
      <c r="N777" t="s">
        <v>60</v>
      </c>
      <c r="O777" t="s">
        <v>89</v>
      </c>
      <c r="P777" t="s">
        <v>55</v>
      </c>
      <c r="Q777" t="s">
        <v>48</v>
      </c>
    </row>
    <row r="778" spans="1:17" ht="15" customHeight="1">
      <c r="A778" t="s">
        <v>1822</v>
      </c>
      <c r="B778" t="s">
        <v>1812</v>
      </c>
      <c r="C778" t="s">
        <v>478</v>
      </c>
      <c r="D778" t="s">
        <v>557</v>
      </c>
      <c r="E778" t="s">
        <v>557</v>
      </c>
      <c r="F778" t="s">
        <v>480</v>
      </c>
      <c r="G778" t="s">
        <v>558</v>
      </c>
      <c r="H778" t="s">
        <v>558</v>
      </c>
      <c r="I778" t="s">
        <v>557</v>
      </c>
      <c r="J778" t="s">
        <v>559</v>
      </c>
      <c r="K778" t="s">
        <v>1213</v>
      </c>
      <c r="L778" t="s">
        <v>1214</v>
      </c>
      <c r="M778" t="s">
        <v>1215</v>
      </c>
      <c r="N778" t="s">
        <v>53</v>
      </c>
      <c r="O778" t="s">
        <v>54</v>
      </c>
      <c r="P778" t="s">
        <v>397</v>
      </c>
      <c r="Q778" t="s">
        <v>1823</v>
      </c>
    </row>
    <row r="779" spans="1:17" ht="15" customHeight="1">
      <c r="A779" t="s">
        <v>1824</v>
      </c>
      <c r="B779" t="s">
        <v>1812</v>
      </c>
      <c r="C779" t="s">
        <v>34</v>
      </c>
      <c r="D779" t="s">
        <v>35</v>
      </c>
      <c r="E779" t="s">
        <v>36</v>
      </c>
      <c r="F779" t="s">
        <v>37</v>
      </c>
      <c r="G779" t="s">
        <v>38</v>
      </c>
      <c r="H779" t="s">
        <v>39</v>
      </c>
      <c r="I779" t="s">
        <v>40</v>
      </c>
      <c r="J779" t="s">
        <v>41</v>
      </c>
      <c r="K779" t="s">
        <v>1213</v>
      </c>
      <c r="L779" t="s">
        <v>1214</v>
      </c>
      <c r="M779" t="s">
        <v>1215</v>
      </c>
      <c r="N779" t="s">
        <v>53</v>
      </c>
      <c r="O779" t="s">
        <v>54</v>
      </c>
      <c r="P779" t="s">
        <v>397</v>
      </c>
      <c r="Q779" t="s">
        <v>48</v>
      </c>
    </row>
    <row r="780" spans="1:17" ht="15" customHeight="1">
      <c r="A780" t="s">
        <v>1825</v>
      </c>
      <c r="B780" t="s">
        <v>1812</v>
      </c>
      <c r="C780" t="s">
        <v>1432</v>
      </c>
      <c r="D780" t="s">
        <v>1664</v>
      </c>
      <c r="E780" t="s">
        <v>1665</v>
      </c>
      <c r="F780" t="s">
        <v>1435</v>
      </c>
      <c r="G780" t="s">
        <v>1666</v>
      </c>
      <c r="H780" t="s">
        <v>1667</v>
      </c>
      <c r="I780" t="s">
        <v>1665</v>
      </c>
      <c r="J780" t="s">
        <v>1668</v>
      </c>
      <c r="K780" t="s">
        <v>42</v>
      </c>
      <c r="L780" t="s">
        <v>43</v>
      </c>
      <c r="M780" t="s">
        <v>44</v>
      </c>
      <c r="N780" t="s">
        <v>45</v>
      </c>
      <c r="O780" t="s">
        <v>46</v>
      </c>
      <c r="P780" t="s">
        <v>47</v>
      </c>
      <c r="Q780" t="s">
        <v>1826</v>
      </c>
    </row>
    <row r="781" spans="1:17" ht="15" customHeight="1">
      <c r="A781" t="s">
        <v>1827</v>
      </c>
      <c r="B781" t="s">
        <v>1812</v>
      </c>
      <c r="C781" t="s">
        <v>478</v>
      </c>
      <c r="D781" t="s">
        <v>557</v>
      </c>
      <c r="E781" t="s">
        <v>557</v>
      </c>
      <c r="F781" t="s">
        <v>480</v>
      </c>
      <c r="G781" t="s">
        <v>558</v>
      </c>
      <c r="H781" t="s">
        <v>558</v>
      </c>
      <c r="I781" t="s">
        <v>557</v>
      </c>
      <c r="J781" t="s">
        <v>559</v>
      </c>
      <c r="K781" t="s">
        <v>42</v>
      </c>
      <c r="L781" t="s">
        <v>43</v>
      </c>
      <c r="M781" t="s">
        <v>44</v>
      </c>
      <c r="N781" t="s">
        <v>45</v>
      </c>
      <c r="O781" t="s">
        <v>46</v>
      </c>
      <c r="P781" t="s">
        <v>47</v>
      </c>
      <c r="Q781" t="s">
        <v>1823</v>
      </c>
    </row>
    <row r="782" spans="1:17" ht="15" customHeight="1">
      <c r="A782" t="s">
        <v>1828</v>
      </c>
      <c r="B782" t="s">
        <v>1812</v>
      </c>
      <c r="C782" t="s">
        <v>1093</v>
      </c>
      <c r="D782" t="s">
        <v>1094</v>
      </c>
      <c r="E782" t="s">
        <v>1829</v>
      </c>
      <c r="F782" t="s">
        <v>1096</v>
      </c>
      <c r="G782" t="s">
        <v>1097</v>
      </c>
      <c r="H782" t="s">
        <v>1830</v>
      </c>
      <c r="I782" t="s">
        <v>1829</v>
      </c>
      <c r="J782" t="s">
        <v>1831</v>
      </c>
      <c r="K782" t="s">
        <v>42</v>
      </c>
      <c r="L782" t="s">
        <v>43</v>
      </c>
      <c r="M782" t="s">
        <v>44</v>
      </c>
      <c r="N782" t="s">
        <v>45</v>
      </c>
      <c r="O782" t="s">
        <v>46</v>
      </c>
      <c r="P782" t="s">
        <v>47</v>
      </c>
      <c r="Q782" t="s">
        <v>1832</v>
      </c>
    </row>
    <row r="783" spans="1:17" ht="15" customHeight="1">
      <c r="A783" t="s">
        <v>1833</v>
      </c>
      <c r="B783" t="s">
        <v>1812</v>
      </c>
      <c r="C783" t="s">
        <v>34</v>
      </c>
      <c r="D783" t="s">
        <v>35</v>
      </c>
      <c r="E783" t="s">
        <v>36</v>
      </c>
      <c r="F783" t="s">
        <v>37</v>
      </c>
      <c r="G783" t="s">
        <v>38</v>
      </c>
      <c r="H783" t="s">
        <v>39</v>
      </c>
      <c r="I783" t="s">
        <v>40</v>
      </c>
      <c r="J783" t="s">
        <v>41</v>
      </c>
      <c r="K783" t="s">
        <v>42</v>
      </c>
      <c r="L783" t="s">
        <v>43</v>
      </c>
      <c r="M783" t="s">
        <v>44</v>
      </c>
      <c r="N783" t="s">
        <v>45</v>
      </c>
      <c r="O783" t="s">
        <v>46</v>
      </c>
      <c r="P783" t="s">
        <v>47</v>
      </c>
      <c r="Q783" t="s">
        <v>48</v>
      </c>
    </row>
    <row r="784" spans="1:17" ht="15" customHeight="1">
      <c r="A784" t="s">
        <v>1834</v>
      </c>
      <c r="B784" t="s">
        <v>1812</v>
      </c>
      <c r="C784" t="s">
        <v>34</v>
      </c>
      <c r="D784" t="s">
        <v>35</v>
      </c>
      <c r="E784" t="s">
        <v>36</v>
      </c>
      <c r="F784" t="s">
        <v>37</v>
      </c>
      <c r="G784" t="s">
        <v>38</v>
      </c>
      <c r="H784" t="s">
        <v>39</v>
      </c>
      <c r="I784" t="s">
        <v>40</v>
      </c>
      <c r="J784" t="s">
        <v>41</v>
      </c>
      <c r="K784" t="s">
        <v>50</v>
      </c>
      <c r="L784" t="s">
        <v>51</v>
      </c>
      <c r="M784" t="s">
        <v>52</v>
      </c>
      <c r="N784" t="s">
        <v>53</v>
      </c>
      <c r="O784" t="s">
        <v>54</v>
      </c>
      <c r="P784" t="s">
        <v>55</v>
      </c>
      <c r="Q784" t="s">
        <v>48</v>
      </c>
    </row>
    <row r="785" spans="1:17" ht="15" customHeight="1">
      <c r="A785" t="s">
        <v>1835</v>
      </c>
      <c r="B785" t="s">
        <v>1812</v>
      </c>
      <c r="C785" t="s">
        <v>34</v>
      </c>
      <c r="D785" t="s">
        <v>35</v>
      </c>
      <c r="E785" t="s">
        <v>36</v>
      </c>
      <c r="F785" t="s">
        <v>37</v>
      </c>
      <c r="G785" t="s">
        <v>38</v>
      </c>
      <c r="H785" t="s">
        <v>39</v>
      </c>
      <c r="I785" t="s">
        <v>40</v>
      </c>
      <c r="J785" t="s">
        <v>41</v>
      </c>
      <c r="K785" t="s">
        <v>1231</v>
      </c>
      <c r="L785" t="s">
        <v>1232</v>
      </c>
      <c r="M785" t="s">
        <v>1233</v>
      </c>
      <c r="N785" t="s">
        <v>361</v>
      </c>
      <c r="O785" t="s">
        <v>708</v>
      </c>
      <c r="Q785" t="s">
        <v>48</v>
      </c>
    </row>
    <row r="786" spans="1:17" ht="15" customHeight="1">
      <c r="A786" t="s">
        <v>1836</v>
      </c>
      <c r="B786" t="s">
        <v>1812</v>
      </c>
      <c r="C786" t="s">
        <v>34</v>
      </c>
      <c r="D786" t="s">
        <v>35</v>
      </c>
      <c r="E786" t="s">
        <v>36</v>
      </c>
      <c r="F786" t="s">
        <v>37</v>
      </c>
      <c r="G786" t="s">
        <v>38</v>
      </c>
      <c r="H786" t="s">
        <v>39</v>
      </c>
      <c r="I786" t="s">
        <v>40</v>
      </c>
      <c r="J786" t="s">
        <v>41</v>
      </c>
      <c r="K786" t="s">
        <v>531</v>
      </c>
      <c r="L786" t="s">
        <v>532</v>
      </c>
      <c r="M786" t="s">
        <v>533</v>
      </c>
      <c r="N786" t="s">
        <v>45</v>
      </c>
      <c r="O786" t="s">
        <v>46</v>
      </c>
      <c r="P786" t="s">
        <v>47</v>
      </c>
      <c r="Q786" t="s">
        <v>48</v>
      </c>
    </row>
    <row r="787" spans="1:17" ht="15" customHeight="1">
      <c r="A787" t="s">
        <v>1837</v>
      </c>
      <c r="B787" t="s">
        <v>1812</v>
      </c>
      <c r="C787" t="s">
        <v>818</v>
      </c>
      <c r="D787" t="s">
        <v>1140</v>
      </c>
      <c r="E787" t="s">
        <v>1838</v>
      </c>
      <c r="F787" t="s">
        <v>821</v>
      </c>
      <c r="G787" t="s">
        <v>1142</v>
      </c>
      <c r="H787" t="s">
        <v>1839</v>
      </c>
      <c r="I787" t="s">
        <v>1840</v>
      </c>
      <c r="J787" t="s">
        <v>1841</v>
      </c>
      <c r="K787" t="s">
        <v>535</v>
      </c>
      <c r="L787" t="s">
        <v>536</v>
      </c>
      <c r="M787" t="s">
        <v>537</v>
      </c>
      <c r="N787" t="s">
        <v>361</v>
      </c>
      <c r="O787" t="s">
        <v>362</v>
      </c>
      <c r="P787" t="s">
        <v>124</v>
      </c>
      <c r="Q787" t="s">
        <v>1842</v>
      </c>
    </row>
    <row r="788" spans="1:17" ht="15" customHeight="1">
      <c r="A788" t="s">
        <v>1843</v>
      </c>
      <c r="B788" t="s">
        <v>1812</v>
      </c>
      <c r="C788" t="s">
        <v>478</v>
      </c>
      <c r="D788" t="s">
        <v>557</v>
      </c>
      <c r="E788" t="s">
        <v>557</v>
      </c>
      <c r="F788" t="s">
        <v>480</v>
      </c>
      <c r="G788" t="s">
        <v>558</v>
      </c>
      <c r="H788" t="s">
        <v>558</v>
      </c>
      <c r="I788" t="s">
        <v>557</v>
      </c>
      <c r="J788" t="s">
        <v>559</v>
      </c>
      <c r="K788" t="s">
        <v>535</v>
      </c>
      <c r="L788" t="s">
        <v>536</v>
      </c>
      <c r="M788" t="s">
        <v>537</v>
      </c>
      <c r="N788" t="s">
        <v>361</v>
      </c>
      <c r="O788" t="s">
        <v>362</v>
      </c>
      <c r="P788" t="s">
        <v>124</v>
      </c>
      <c r="Q788" t="s">
        <v>1844</v>
      </c>
    </row>
    <row r="789" spans="1:17" ht="15" customHeight="1">
      <c r="A789" t="s">
        <v>1845</v>
      </c>
      <c r="B789" t="s">
        <v>1812</v>
      </c>
      <c r="C789" t="s">
        <v>34</v>
      </c>
      <c r="D789" t="s">
        <v>35</v>
      </c>
      <c r="E789" t="s">
        <v>36</v>
      </c>
      <c r="F789" t="s">
        <v>37</v>
      </c>
      <c r="G789" t="s">
        <v>38</v>
      </c>
      <c r="H789" t="s">
        <v>39</v>
      </c>
      <c r="I789" t="s">
        <v>40</v>
      </c>
      <c r="J789" t="s">
        <v>41</v>
      </c>
      <c r="K789" t="s">
        <v>535</v>
      </c>
      <c r="L789" t="s">
        <v>536</v>
      </c>
      <c r="M789" t="s">
        <v>537</v>
      </c>
      <c r="N789" t="s">
        <v>361</v>
      </c>
      <c r="O789" t="s">
        <v>362</v>
      </c>
      <c r="P789" t="s">
        <v>124</v>
      </c>
      <c r="Q789" t="s">
        <v>48</v>
      </c>
    </row>
    <row r="790" spans="1:17" ht="15" customHeight="1">
      <c r="A790" t="s">
        <v>1846</v>
      </c>
      <c r="B790" t="s">
        <v>1812</v>
      </c>
      <c r="C790" t="s">
        <v>478</v>
      </c>
      <c r="D790" t="s">
        <v>557</v>
      </c>
      <c r="E790" t="s">
        <v>557</v>
      </c>
      <c r="F790" t="s">
        <v>480</v>
      </c>
      <c r="G790" t="s">
        <v>558</v>
      </c>
      <c r="H790" t="s">
        <v>558</v>
      </c>
      <c r="I790" t="s">
        <v>557</v>
      </c>
      <c r="J790" t="s">
        <v>559</v>
      </c>
      <c r="K790" t="s">
        <v>57</v>
      </c>
      <c r="L790" t="s">
        <v>58</v>
      </c>
      <c r="M790" t="s">
        <v>59</v>
      </c>
      <c r="N790" t="s">
        <v>60</v>
      </c>
      <c r="O790" t="s">
        <v>61</v>
      </c>
      <c r="P790" t="s">
        <v>55</v>
      </c>
      <c r="Q790" t="s">
        <v>1823</v>
      </c>
    </row>
    <row r="791" spans="1:17" ht="15" customHeight="1">
      <c r="A791" t="s">
        <v>1847</v>
      </c>
      <c r="B791" t="s">
        <v>1812</v>
      </c>
      <c r="C791" t="s">
        <v>1093</v>
      </c>
      <c r="D791" t="s">
        <v>1094</v>
      </c>
      <c r="E791" t="s">
        <v>1829</v>
      </c>
      <c r="F791" t="s">
        <v>1096</v>
      </c>
      <c r="G791" t="s">
        <v>1097</v>
      </c>
      <c r="H791" t="s">
        <v>1830</v>
      </c>
      <c r="I791" t="s">
        <v>1829</v>
      </c>
      <c r="J791" t="s">
        <v>1831</v>
      </c>
      <c r="K791" t="s">
        <v>57</v>
      </c>
      <c r="L791" t="s">
        <v>58</v>
      </c>
      <c r="M791" t="s">
        <v>59</v>
      </c>
      <c r="N791" t="s">
        <v>60</v>
      </c>
      <c r="O791" t="s">
        <v>61</v>
      </c>
      <c r="P791" t="s">
        <v>55</v>
      </c>
      <c r="Q791" t="s">
        <v>1832</v>
      </c>
    </row>
    <row r="792" spans="1:17" ht="15" customHeight="1">
      <c r="A792" t="s">
        <v>1848</v>
      </c>
      <c r="B792" t="s">
        <v>1812</v>
      </c>
      <c r="C792" t="s">
        <v>34</v>
      </c>
      <c r="D792" t="s">
        <v>35</v>
      </c>
      <c r="E792" t="s">
        <v>36</v>
      </c>
      <c r="F792" t="s">
        <v>37</v>
      </c>
      <c r="G792" t="s">
        <v>38</v>
      </c>
      <c r="H792" t="s">
        <v>39</v>
      </c>
      <c r="I792" t="s">
        <v>40</v>
      </c>
      <c r="J792" t="s">
        <v>41</v>
      </c>
      <c r="K792" t="s">
        <v>57</v>
      </c>
      <c r="L792" t="s">
        <v>58</v>
      </c>
      <c r="M792" t="s">
        <v>59</v>
      </c>
      <c r="N792" t="s">
        <v>60</v>
      </c>
      <c r="O792" t="s">
        <v>61</v>
      </c>
      <c r="P792" t="s">
        <v>55</v>
      </c>
      <c r="Q792" t="s">
        <v>48</v>
      </c>
    </row>
    <row r="793" spans="1:17" ht="15" customHeight="1">
      <c r="A793" t="s">
        <v>1849</v>
      </c>
      <c r="B793" t="s">
        <v>1812</v>
      </c>
      <c r="C793" t="s">
        <v>34</v>
      </c>
      <c r="D793" t="s">
        <v>35</v>
      </c>
      <c r="E793" t="s">
        <v>36</v>
      </c>
      <c r="F793" t="s">
        <v>37</v>
      </c>
      <c r="G793" t="s">
        <v>38</v>
      </c>
      <c r="H793" t="s">
        <v>39</v>
      </c>
      <c r="I793" t="s">
        <v>40</v>
      </c>
      <c r="J793" t="s">
        <v>41</v>
      </c>
      <c r="K793" t="s">
        <v>63</v>
      </c>
      <c r="L793" t="s">
        <v>64</v>
      </c>
      <c r="M793" t="s">
        <v>65</v>
      </c>
      <c r="N793" t="s">
        <v>53</v>
      </c>
      <c r="O793" t="s">
        <v>54</v>
      </c>
      <c r="P793" t="s">
        <v>55</v>
      </c>
      <c r="Q793" t="s">
        <v>48</v>
      </c>
    </row>
    <row r="794" spans="1:17" ht="15" customHeight="1">
      <c r="A794" t="s">
        <v>1850</v>
      </c>
      <c r="B794" t="s">
        <v>1812</v>
      </c>
      <c r="C794" t="s">
        <v>19</v>
      </c>
      <c r="D794" t="s">
        <v>20</v>
      </c>
      <c r="E794" t="s">
        <v>21</v>
      </c>
      <c r="F794" t="s">
        <v>22</v>
      </c>
      <c r="G794" t="s">
        <v>23</v>
      </c>
      <c r="H794" t="s">
        <v>24</v>
      </c>
      <c r="I794" t="s">
        <v>20</v>
      </c>
      <c r="J794" t="s">
        <v>25</v>
      </c>
      <c r="K794" t="s">
        <v>560</v>
      </c>
      <c r="L794" t="s">
        <v>561</v>
      </c>
      <c r="M794" t="s">
        <v>562</v>
      </c>
      <c r="N794" t="s">
        <v>29</v>
      </c>
      <c r="O794" t="s">
        <v>30</v>
      </c>
      <c r="P794" t="s">
        <v>31</v>
      </c>
      <c r="Q794" t="s">
        <v>1814</v>
      </c>
    </row>
    <row r="795" spans="1:17" ht="15" customHeight="1">
      <c r="A795" t="s">
        <v>1851</v>
      </c>
      <c r="B795" t="s">
        <v>1812</v>
      </c>
      <c r="C795" t="s">
        <v>34</v>
      </c>
      <c r="D795" t="s">
        <v>35</v>
      </c>
      <c r="E795" t="s">
        <v>36</v>
      </c>
      <c r="F795" t="s">
        <v>37</v>
      </c>
      <c r="G795" t="s">
        <v>38</v>
      </c>
      <c r="H795" t="s">
        <v>39</v>
      </c>
      <c r="I795" t="s">
        <v>40</v>
      </c>
      <c r="J795" t="s">
        <v>41</v>
      </c>
      <c r="K795" t="s">
        <v>560</v>
      </c>
      <c r="L795" t="s">
        <v>561</v>
      </c>
      <c r="M795" t="s">
        <v>562</v>
      </c>
      <c r="N795" t="s">
        <v>29</v>
      </c>
      <c r="O795" t="s">
        <v>30</v>
      </c>
      <c r="P795" t="s">
        <v>31</v>
      </c>
      <c r="Q795" t="s">
        <v>48</v>
      </c>
    </row>
    <row r="796" spans="1:17" ht="15" customHeight="1">
      <c r="A796" t="s">
        <v>1852</v>
      </c>
      <c r="B796" t="s">
        <v>1812</v>
      </c>
      <c r="C796" t="s">
        <v>19</v>
      </c>
      <c r="D796" t="s">
        <v>1853</v>
      </c>
      <c r="E796" t="s">
        <v>1854</v>
      </c>
      <c r="F796" t="s">
        <v>22</v>
      </c>
      <c r="G796" t="s">
        <v>1855</v>
      </c>
      <c r="H796" t="s">
        <v>1856</v>
      </c>
      <c r="I796" t="s">
        <v>1857</v>
      </c>
      <c r="J796" t="s">
        <v>1858</v>
      </c>
      <c r="K796" t="s">
        <v>67</v>
      </c>
      <c r="L796" t="s">
        <v>68</v>
      </c>
      <c r="M796" t="s">
        <v>69</v>
      </c>
      <c r="N796" t="s">
        <v>60</v>
      </c>
      <c r="O796" t="s">
        <v>61</v>
      </c>
      <c r="P796" t="s">
        <v>55</v>
      </c>
      <c r="Q796" t="s">
        <v>1859</v>
      </c>
    </row>
    <row r="797" spans="1:17" ht="15" customHeight="1">
      <c r="A797" t="s">
        <v>1860</v>
      </c>
      <c r="B797" t="s">
        <v>1812</v>
      </c>
      <c r="C797" t="s">
        <v>478</v>
      </c>
      <c r="D797" t="s">
        <v>557</v>
      </c>
      <c r="E797" t="s">
        <v>557</v>
      </c>
      <c r="F797" t="s">
        <v>480</v>
      </c>
      <c r="G797" t="s">
        <v>558</v>
      </c>
      <c r="H797" t="s">
        <v>558</v>
      </c>
      <c r="I797" t="s">
        <v>557</v>
      </c>
      <c r="J797" t="s">
        <v>559</v>
      </c>
      <c r="K797" t="s">
        <v>67</v>
      </c>
      <c r="L797" t="s">
        <v>68</v>
      </c>
      <c r="M797" t="s">
        <v>69</v>
      </c>
      <c r="N797" t="s">
        <v>60</v>
      </c>
      <c r="O797" t="s">
        <v>61</v>
      </c>
      <c r="P797" t="s">
        <v>55</v>
      </c>
      <c r="Q797" t="s">
        <v>1823</v>
      </c>
    </row>
    <row r="798" spans="1:17" ht="15" customHeight="1">
      <c r="A798" t="s">
        <v>1861</v>
      </c>
      <c r="B798" t="s">
        <v>1812</v>
      </c>
      <c r="C798" t="s">
        <v>1093</v>
      </c>
      <c r="D798" t="s">
        <v>1094</v>
      </c>
      <c r="E798" t="s">
        <v>1829</v>
      </c>
      <c r="F798" t="s">
        <v>1096</v>
      </c>
      <c r="G798" t="s">
        <v>1097</v>
      </c>
      <c r="H798" t="s">
        <v>1830</v>
      </c>
      <c r="I798" t="s">
        <v>1829</v>
      </c>
      <c r="J798" t="s">
        <v>1831</v>
      </c>
      <c r="K798" t="s">
        <v>67</v>
      </c>
      <c r="L798" t="s">
        <v>68</v>
      </c>
      <c r="M798" t="s">
        <v>69</v>
      </c>
      <c r="N798" t="s">
        <v>60</v>
      </c>
      <c r="O798" t="s">
        <v>61</v>
      </c>
      <c r="P798" t="s">
        <v>55</v>
      </c>
      <c r="Q798" t="s">
        <v>1862</v>
      </c>
    </row>
    <row r="799" spans="1:17" ht="15" customHeight="1">
      <c r="A799" t="s">
        <v>1863</v>
      </c>
      <c r="B799" t="s">
        <v>1812</v>
      </c>
      <c r="C799" t="s">
        <v>34</v>
      </c>
      <c r="D799" t="s">
        <v>35</v>
      </c>
      <c r="E799" t="s">
        <v>36</v>
      </c>
      <c r="F799" t="s">
        <v>37</v>
      </c>
      <c r="G799" t="s">
        <v>38</v>
      </c>
      <c r="H799" t="s">
        <v>39</v>
      </c>
      <c r="I799" t="s">
        <v>40</v>
      </c>
      <c r="J799" t="s">
        <v>41</v>
      </c>
      <c r="K799" t="s">
        <v>67</v>
      </c>
      <c r="L799" t="s">
        <v>68</v>
      </c>
      <c r="M799" t="s">
        <v>69</v>
      </c>
      <c r="N799" t="s">
        <v>60</v>
      </c>
      <c r="O799" t="s">
        <v>61</v>
      </c>
      <c r="P799" t="s">
        <v>55</v>
      </c>
      <c r="Q799" t="s">
        <v>48</v>
      </c>
    </row>
    <row r="800" spans="1:17" ht="15" customHeight="1">
      <c r="A800" t="s">
        <v>1864</v>
      </c>
      <c r="B800" t="s">
        <v>1812</v>
      </c>
      <c r="C800" t="s">
        <v>19</v>
      </c>
      <c r="D800" t="s">
        <v>20</v>
      </c>
      <c r="E800" t="s">
        <v>21</v>
      </c>
      <c r="F800" t="s">
        <v>22</v>
      </c>
      <c r="G800" t="s">
        <v>23</v>
      </c>
      <c r="H800" t="s">
        <v>24</v>
      </c>
      <c r="I800" t="s">
        <v>20</v>
      </c>
      <c r="J800" t="s">
        <v>25</v>
      </c>
      <c r="K800" t="s">
        <v>567</v>
      </c>
      <c r="L800" t="s">
        <v>568</v>
      </c>
      <c r="M800" t="s">
        <v>569</v>
      </c>
      <c r="N800" t="s">
        <v>29</v>
      </c>
      <c r="O800" t="s">
        <v>30</v>
      </c>
      <c r="P800" t="s">
        <v>31</v>
      </c>
      <c r="Q800" t="s">
        <v>1865</v>
      </c>
    </row>
    <row r="801" spans="1:17" ht="15" customHeight="1">
      <c r="A801" t="s">
        <v>1866</v>
      </c>
      <c r="B801" t="s">
        <v>1812</v>
      </c>
      <c r="C801" t="s">
        <v>478</v>
      </c>
      <c r="D801" t="s">
        <v>557</v>
      </c>
      <c r="E801" t="s">
        <v>557</v>
      </c>
      <c r="F801" t="s">
        <v>480</v>
      </c>
      <c r="G801" t="s">
        <v>558</v>
      </c>
      <c r="H801" t="s">
        <v>558</v>
      </c>
      <c r="I801" t="s">
        <v>557</v>
      </c>
      <c r="J801" t="s">
        <v>559</v>
      </c>
      <c r="K801" t="s">
        <v>567</v>
      </c>
      <c r="L801" t="s">
        <v>568</v>
      </c>
      <c r="M801" t="s">
        <v>569</v>
      </c>
      <c r="N801" t="s">
        <v>29</v>
      </c>
      <c r="O801" t="s">
        <v>30</v>
      </c>
      <c r="P801" t="s">
        <v>31</v>
      </c>
      <c r="Q801" t="s">
        <v>1867</v>
      </c>
    </row>
    <row r="802" spans="1:17" ht="15" customHeight="1">
      <c r="A802" t="s">
        <v>1868</v>
      </c>
      <c r="B802" t="s">
        <v>1812</v>
      </c>
      <c r="C802" t="s">
        <v>34</v>
      </c>
      <c r="D802" t="s">
        <v>35</v>
      </c>
      <c r="E802" t="s">
        <v>36</v>
      </c>
      <c r="F802" t="s">
        <v>37</v>
      </c>
      <c r="G802" t="s">
        <v>38</v>
      </c>
      <c r="H802" t="s">
        <v>39</v>
      </c>
      <c r="I802" t="s">
        <v>40</v>
      </c>
      <c r="J802" t="s">
        <v>41</v>
      </c>
      <c r="K802" t="s">
        <v>567</v>
      </c>
      <c r="L802" t="s">
        <v>568</v>
      </c>
      <c r="M802" t="s">
        <v>569</v>
      </c>
      <c r="N802" t="s">
        <v>29</v>
      </c>
      <c r="O802" t="s">
        <v>30</v>
      </c>
      <c r="P802" t="s">
        <v>31</v>
      </c>
      <c r="Q802" t="s">
        <v>48</v>
      </c>
    </row>
    <row r="803" spans="1:17" ht="15" customHeight="1">
      <c r="A803" t="s">
        <v>1869</v>
      </c>
      <c r="B803" t="s">
        <v>1812</v>
      </c>
      <c r="C803" t="s">
        <v>34</v>
      </c>
      <c r="D803" t="s">
        <v>35</v>
      </c>
      <c r="E803" t="s">
        <v>36</v>
      </c>
      <c r="F803" t="s">
        <v>37</v>
      </c>
      <c r="G803" t="s">
        <v>38</v>
      </c>
      <c r="H803" t="s">
        <v>39</v>
      </c>
      <c r="I803" t="s">
        <v>40</v>
      </c>
      <c r="J803" t="s">
        <v>41</v>
      </c>
      <c r="K803" t="s">
        <v>571</v>
      </c>
      <c r="L803" t="s">
        <v>572</v>
      </c>
      <c r="M803" t="s">
        <v>573</v>
      </c>
      <c r="N803" t="s">
        <v>45</v>
      </c>
      <c r="O803" t="s">
        <v>46</v>
      </c>
      <c r="Q803" t="s">
        <v>48</v>
      </c>
    </row>
    <row r="804" spans="1:17" ht="15" customHeight="1">
      <c r="A804" t="s">
        <v>1870</v>
      </c>
      <c r="B804" t="s">
        <v>1812</v>
      </c>
      <c r="C804" t="s">
        <v>19</v>
      </c>
      <c r="D804" t="s">
        <v>20</v>
      </c>
      <c r="E804" t="s">
        <v>21</v>
      </c>
      <c r="F804" t="s">
        <v>22</v>
      </c>
      <c r="G804" t="s">
        <v>23</v>
      </c>
      <c r="H804" t="s">
        <v>24</v>
      </c>
      <c r="I804" t="s">
        <v>20</v>
      </c>
      <c r="J804" t="s">
        <v>25</v>
      </c>
      <c r="K804" t="s">
        <v>71</v>
      </c>
      <c r="L804" t="s">
        <v>72</v>
      </c>
      <c r="M804" t="s">
        <v>73</v>
      </c>
      <c r="N804" t="s">
        <v>29</v>
      </c>
      <c r="O804" t="s">
        <v>30</v>
      </c>
      <c r="P804" t="s">
        <v>31</v>
      </c>
      <c r="Q804" t="s">
        <v>1814</v>
      </c>
    </row>
    <row r="805" spans="1:17" ht="15" customHeight="1">
      <c r="A805" t="s">
        <v>1871</v>
      </c>
      <c r="B805" t="s">
        <v>1812</v>
      </c>
      <c r="C805" t="s">
        <v>34</v>
      </c>
      <c r="D805" t="s">
        <v>35</v>
      </c>
      <c r="E805" t="s">
        <v>36</v>
      </c>
      <c r="F805" t="s">
        <v>37</v>
      </c>
      <c r="G805" t="s">
        <v>38</v>
      </c>
      <c r="H805" t="s">
        <v>39</v>
      </c>
      <c r="I805" t="s">
        <v>40</v>
      </c>
      <c r="J805" t="s">
        <v>41</v>
      </c>
      <c r="K805" t="s">
        <v>71</v>
      </c>
      <c r="L805" t="s">
        <v>72</v>
      </c>
      <c r="M805" t="s">
        <v>73</v>
      </c>
      <c r="N805" t="s">
        <v>29</v>
      </c>
      <c r="O805" t="s">
        <v>30</v>
      </c>
      <c r="P805" t="s">
        <v>31</v>
      </c>
      <c r="Q805" t="s">
        <v>48</v>
      </c>
    </row>
    <row r="806" spans="1:17" ht="15" customHeight="1">
      <c r="A806" t="s">
        <v>1872</v>
      </c>
      <c r="B806" t="s">
        <v>1812</v>
      </c>
      <c r="C806" t="s">
        <v>19</v>
      </c>
      <c r="D806" t="s">
        <v>20</v>
      </c>
      <c r="E806" t="s">
        <v>21</v>
      </c>
      <c r="F806" t="s">
        <v>22</v>
      </c>
      <c r="G806" t="s">
        <v>23</v>
      </c>
      <c r="H806" t="s">
        <v>24</v>
      </c>
      <c r="I806" t="s">
        <v>20</v>
      </c>
      <c r="J806" t="s">
        <v>25</v>
      </c>
      <c r="K806" t="s">
        <v>75</v>
      </c>
      <c r="L806" t="s">
        <v>76</v>
      </c>
      <c r="M806" t="s">
        <v>77</v>
      </c>
      <c r="N806" t="s">
        <v>53</v>
      </c>
      <c r="O806" t="s">
        <v>78</v>
      </c>
      <c r="P806" t="s">
        <v>79</v>
      </c>
      <c r="Q806" t="s">
        <v>1814</v>
      </c>
    </row>
    <row r="807" spans="1:17" ht="15" customHeight="1">
      <c r="A807" t="s">
        <v>1873</v>
      </c>
      <c r="B807" t="s">
        <v>1812</v>
      </c>
      <c r="C807" t="s">
        <v>99</v>
      </c>
      <c r="D807" t="s">
        <v>506</v>
      </c>
      <c r="E807" t="s">
        <v>507</v>
      </c>
      <c r="F807" t="s">
        <v>102</v>
      </c>
      <c r="G807" t="s">
        <v>508</v>
      </c>
      <c r="H807" t="s">
        <v>509</v>
      </c>
      <c r="I807" t="s">
        <v>510</v>
      </c>
      <c r="J807" t="s">
        <v>511</v>
      </c>
      <c r="K807" t="s">
        <v>75</v>
      </c>
      <c r="L807" t="s">
        <v>76</v>
      </c>
      <c r="M807" t="s">
        <v>77</v>
      </c>
      <c r="N807" t="s">
        <v>53</v>
      </c>
      <c r="O807" t="s">
        <v>78</v>
      </c>
      <c r="P807" t="s">
        <v>79</v>
      </c>
      <c r="Q807" t="s">
        <v>1874</v>
      </c>
    </row>
    <row r="808" spans="1:17" ht="15" customHeight="1">
      <c r="A808" t="s">
        <v>1875</v>
      </c>
      <c r="B808" t="s">
        <v>1812</v>
      </c>
      <c r="C808" t="s">
        <v>34</v>
      </c>
      <c r="D808" t="s">
        <v>35</v>
      </c>
      <c r="E808" t="s">
        <v>36</v>
      </c>
      <c r="F808" t="s">
        <v>37</v>
      </c>
      <c r="G808" t="s">
        <v>38</v>
      </c>
      <c r="H808" t="s">
        <v>39</v>
      </c>
      <c r="I808" t="s">
        <v>40</v>
      </c>
      <c r="J808" t="s">
        <v>41</v>
      </c>
      <c r="K808" t="s">
        <v>75</v>
      </c>
      <c r="L808" t="s">
        <v>76</v>
      </c>
      <c r="M808" t="s">
        <v>77</v>
      </c>
      <c r="N808" t="s">
        <v>53</v>
      </c>
      <c r="O808" t="s">
        <v>78</v>
      </c>
      <c r="P808" t="s">
        <v>79</v>
      </c>
      <c r="Q808" t="s">
        <v>48</v>
      </c>
    </row>
    <row r="809" spans="1:17" ht="15" customHeight="1">
      <c r="A809" t="s">
        <v>1876</v>
      </c>
      <c r="B809" t="s">
        <v>1812</v>
      </c>
      <c r="C809" t="s">
        <v>1093</v>
      </c>
      <c r="D809" t="s">
        <v>1094</v>
      </c>
      <c r="E809" t="s">
        <v>1829</v>
      </c>
      <c r="F809" t="s">
        <v>1096</v>
      </c>
      <c r="G809" t="s">
        <v>1097</v>
      </c>
      <c r="H809" t="s">
        <v>1830</v>
      </c>
      <c r="I809" t="s">
        <v>1829</v>
      </c>
      <c r="J809" t="s">
        <v>1831</v>
      </c>
      <c r="K809" t="s">
        <v>81</v>
      </c>
      <c r="L809" t="s">
        <v>82</v>
      </c>
      <c r="M809" t="s">
        <v>83</v>
      </c>
      <c r="N809" t="s">
        <v>60</v>
      </c>
      <c r="O809" t="s">
        <v>84</v>
      </c>
      <c r="P809" t="s">
        <v>55</v>
      </c>
      <c r="Q809" t="s">
        <v>1832</v>
      </c>
    </row>
    <row r="810" spans="1:17" ht="15" customHeight="1">
      <c r="A810" t="s">
        <v>1877</v>
      </c>
      <c r="B810" t="s">
        <v>1812</v>
      </c>
      <c r="C810" t="s">
        <v>34</v>
      </c>
      <c r="D810" t="s">
        <v>35</v>
      </c>
      <c r="E810" t="s">
        <v>36</v>
      </c>
      <c r="F810" t="s">
        <v>37</v>
      </c>
      <c r="G810" t="s">
        <v>38</v>
      </c>
      <c r="H810" t="s">
        <v>39</v>
      </c>
      <c r="I810" t="s">
        <v>40</v>
      </c>
      <c r="J810" t="s">
        <v>41</v>
      </c>
      <c r="K810" t="s">
        <v>81</v>
      </c>
      <c r="L810" t="s">
        <v>82</v>
      </c>
      <c r="M810" t="s">
        <v>83</v>
      </c>
      <c r="N810" t="s">
        <v>60</v>
      </c>
      <c r="O810" t="s">
        <v>84</v>
      </c>
      <c r="P810" t="s">
        <v>55</v>
      </c>
      <c r="Q810" t="s">
        <v>48</v>
      </c>
    </row>
    <row r="811" spans="1:17" ht="15" customHeight="1">
      <c r="A811" t="s">
        <v>1878</v>
      </c>
      <c r="B811" t="s">
        <v>1812</v>
      </c>
      <c r="C811" t="s">
        <v>34</v>
      </c>
      <c r="D811" t="s">
        <v>35</v>
      </c>
      <c r="E811" t="s">
        <v>36</v>
      </c>
      <c r="F811" t="s">
        <v>37</v>
      </c>
      <c r="G811" t="s">
        <v>38</v>
      </c>
      <c r="H811" t="s">
        <v>39</v>
      </c>
      <c r="I811" t="s">
        <v>40</v>
      </c>
      <c r="J811" t="s">
        <v>41</v>
      </c>
      <c r="K811" t="s">
        <v>1879</v>
      </c>
      <c r="L811" t="s">
        <v>1880</v>
      </c>
      <c r="M811" t="s">
        <v>1881</v>
      </c>
      <c r="N811" t="s">
        <v>53</v>
      </c>
      <c r="O811" t="s">
        <v>54</v>
      </c>
      <c r="P811" t="s">
        <v>397</v>
      </c>
      <c r="Q811" t="s">
        <v>48</v>
      </c>
    </row>
    <row r="812" spans="1:17" ht="15" customHeight="1">
      <c r="A812" t="s">
        <v>1882</v>
      </c>
      <c r="B812" t="s">
        <v>1812</v>
      </c>
      <c r="C812" t="s">
        <v>34</v>
      </c>
      <c r="D812" t="s">
        <v>35</v>
      </c>
      <c r="E812" t="s">
        <v>36</v>
      </c>
      <c r="F812" t="s">
        <v>37</v>
      </c>
      <c r="G812" t="s">
        <v>38</v>
      </c>
      <c r="H812" t="s">
        <v>39</v>
      </c>
      <c r="I812" t="s">
        <v>40</v>
      </c>
      <c r="J812" t="s">
        <v>41</v>
      </c>
      <c r="K812" t="s">
        <v>596</v>
      </c>
      <c r="L812" t="s">
        <v>597</v>
      </c>
      <c r="M812" t="s">
        <v>598</v>
      </c>
      <c r="N812" t="s">
        <v>45</v>
      </c>
      <c r="O812" t="s">
        <v>46</v>
      </c>
      <c r="P812" t="s">
        <v>47</v>
      </c>
      <c r="Q812" t="s">
        <v>48</v>
      </c>
    </row>
    <row r="813" spans="1:17" ht="15" customHeight="1">
      <c r="A813" t="s">
        <v>1883</v>
      </c>
      <c r="B813" t="s">
        <v>1812</v>
      </c>
      <c r="C813" t="s">
        <v>34</v>
      </c>
      <c r="D813" t="s">
        <v>35</v>
      </c>
      <c r="E813" t="s">
        <v>36</v>
      </c>
      <c r="F813" t="s">
        <v>37</v>
      </c>
      <c r="G813" t="s">
        <v>38</v>
      </c>
      <c r="H813" t="s">
        <v>39</v>
      </c>
      <c r="I813" t="s">
        <v>40</v>
      </c>
      <c r="J813" t="s">
        <v>41</v>
      </c>
      <c r="K813" t="s">
        <v>86</v>
      </c>
      <c r="L813" t="s">
        <v>87</v>
      </c>
      <c r="M813" t="s">
        <v>88</v>
      </c>
      <c r="N813" t="s">
        <v>60</v>
      </c>
      <c r="O813" t="s">
        <v>89</v>
      </c>
      <c r="P813" t="s">
        <v>55</v>
      </c>
      <c r="Q813" t="s">
        <v>48</v>
      </c>
    </row>
    <row r="814" spans="1:17" ht="15" customHeight="1">
      <c r="A814" t="s">
        <v>1884</v>
      </c>
      <c r="B814" t="s">
        <v>1812</v>
      </c>
      <c r="C814" t="s">
        <v>34</v>
      </c>
      <c r="D814" t="s">
        <v>35</v>
      </c>
      <c r="E814" t="s">
        <v>36</v>
      </c>
      <c r="F814" t="s">
        <v>37</v>
      </c>
      <c r="G814" t="s">
        <v>38</v>
      </c>
      <c r="H814" t="s">
        <v>39</v>
      </c>
      <c r="I814" t="s">
        <v>40</v>
      </c>
      <c r="J814" t="s">
        <v>41</v>
      </c>
      <c r="K814" t="s">
        <v>602</v>
      </c>
      <c r="L814" t="s">
        <v>603</v>
      </c>
      <c r="M814" t="s">
        <v>604</v>
      </c>
      <c r="N814" t="s">
        <v>45</v>
      </c>
      <c r="O814" t="s">
        <v>46</v>
      </c>
      <c r="Q814" t="s">
        <v>48</v>
      </c>
    </row>
    <row r="815" spans="1:17" ht="15" customHeight="1">
      <c r="A815" t="s">
        <v>1885</v>
      </c>
      <c r="B815" t="s">
        <v>1812</v>
      </c>
      <c r="C815" t="s">
        <v>34</v>
      </c>
      <c r="D815" t="s">
        <v>35</v>
      </c>
      <c r="E815" t="s">
        <v>36</v>
      </c>
      <c r="F815" t="s">
        <v>37</v>
      </c>
      <c r="G815" t="s">
        <v>38</v>
      </c>
      <c r="H815" t="s">
        <v>39</v>
      </c>
      <c r="I815" t="s">
        <v>40</v>
      </c>
      <c r="J815" t="s">
        <v>41</v>
      </c>
      <c r="K815" t="s">
        <v>91</v>
      </c>
      <c r="L815" t="s">
        <v>92</v>
      </c>
      <c r="M815" t="s">
        <v>93</v>
      </c>
      <c r="N815" t="s">
        <v>60</v>
      </c>
      <c r="O815" t="s">
        <v>84</v>
      </c>
      <c r="P815" t="s">
        <v>55</v>
      </c>
      <c r="Q815" t="s">
        <v>48</v>
      </c>
    </row>
    <row r="816" spans="1:17" ht="15" customHeight="1">
      <c r="A816" t="s">
        <v>1886</v>
      </c>
      <c r="B816" t="s">
        <v>1812</v>
      </c>
      <c r="C816" t="s">
        <v>34</v>
      </c>
      <c r="D816" t="s">
        <v>35</v>
      </c>
      <c r="E816" t="s">
        <v>36</v>
      </c>
      <c r="F816" t="s">
        <v>37</v>
      </c>
      <c r="G816" t="s">
        <v>38</v>
      </c>
      <c r="H816" t="s">
        <v>39</v>
      </c>
      <c r="I816" t="s">
        <v>40</v>
      </c>
      <c r="J816" t="s">
        <v>41</v>
      </c>
      <c r="K816" t="s">
        <v>95</v>
      </c>
      <c r="L816" t="s">
        <v>96</v>
      </c>
      <c r="M816" t="s">
        <v>97</v>
      </c>
      <c r="N816" t="s">
        <v>45</v>
      </c>
      <c r="O816" t="s">
        <v>46</v>
      </c>
      <c r="P816" t="s">
        <v>47</v>
      </c>
      <c r="Q816" t="s">
        <v>48</v>
      </c>
    </row>
    <row r="817" spans="1:17" ht="15" customHeight="1">
      <c r="A817" t="s">
        <v>1887</v>
      </c>
      <c r="B817" t="s">
        <v>1812</v>
      </c>
      <c r="C817" t="s">
        <v>34</v>
      </c>
      <c r="D817" t="s">
        <v>35</v>
      </c>
      <c r="E817" t="s">
        <v>36</v>
      </c>
      <c r="F817" t="s">
        <v>37</v>
      </c>
      <c r="G817" t="s">
        <v>38</v>
      </c>
      <c r="H817" t="s">
        <v>39</v>
      </c>
      <c r="I817" t="s">
        <v>40</v>
      </c>
      <c r="J817" t="s">
        <v>41</v>
      </c>
      <c r="K817" t="s">
        <v>1268</v>
      </c>
      <c r="L817" t="s">
        <v>1269</v>
      </c>
      <c r="M817" t="s">
        <v>1270</v>
      </c>
      <c r="N817" t="s">
        <v>45</v>
      </c>
      <c r="O817" t="s">
        <v>486</v>
      </c>
      <c r="Q817" t="s">
        <v>48</v>
      </c>
    </row>
    <row r="818" spans="1:17" ht="15" customHeight="1">
      <c r="A818" t="s">
        <v>1888</v>
      </c>
      <c r="B818" t="s">
        <v>1812</v>
      </c>
      <c r="C818" t="s">
        <v>34</v>
      </c>
      <c r="D818" t="s">
        <v>35</v>
      </c>
      <c r="E818" t="s">
        <v>36</v>
      </c>
      <c r="F818" t="s">
        <v>37</v>
      </c>
      <c r="G818" t="s">
        <v>38</v>
      </c>
      <c r="H818" t="s">
        <v>39</v>
      </c>
      <c r="I818" t="s">
        <v>40</v>
      </c>
      <c r="J818" t="s">
        <v>41</v>
      </c>
      <c r="K818" t="s">
        <v>106</v>
      </c>
      <c r="L818" t="s">
        <v>107</v>
      </c>
      <c r="M818" t="s">
        <v>108</v>
      </c>
      <c r="N818" t="s">
        <v>45</v>
      </c>
      <c r="O818" t="s">
        <v>46</v>
      </c>
      <c r="P818" t="s">
        <v>47</v>
      </c>
      <c r="Q818" t="s">
        <v>48</v>
      </c>
    </row>
    <row r="819" spans="1:17" ht="15" customHeight="1">
      <c r="A819" t="s">
        <v>1889</v>
      </c>
      <c r="B819" t="s">
        <v>1812</v>
      </c>
      <c r="C819" t="s">
        <v>478</v>
      </c>
      <c r="D819" t="s">
        <v>557</v>
      </c>
      <c r="E819" t="s">
        <v>557</v>
      </c>
      <c r="F819" t="s">
        <v>480</v>
      </c>
      <c r="G819" t="s">
        <v>558</v>
      </c>
      <c r="H819" t="s">
        <v>558</v>
      </c>
      <c r="I819" t="s">
        <v>557</v>
      </c>
      <c r="J819" t="s">
        <v>559</v>
      </c>
      <c r="K819" t="s">
        <v>112</v>
      </c>
      <c r="L819" t="s">
        <v>113</v>
      </c>
      <c r="M819" t="s">
        <v>114</v>
      </c>
      <c r="N819" t="s">
        <v>45</v>
      </c>
      <c r="O819" t="s">
        <v>46</v>
      </c>
      <c r="P819" t="s">
        <v>47</v>
      </c>
      <c r="Q819" t="s">
        <v>1890</v>
      </c>
    </row>
    <row r="820" spans="1:17" ht="15" customHeight="1">
      <c r="A820" t="s">
        <v>1891</v>
      </c>
      <c r="B820" t="s">
        <v>1812</v>
      </c>
      <c r="C820" t="s">
        <v>1093</v>
      </c>
      <c r="D820" t="s">
        <v>1094</v>
      </c>
      <c r="E820" t="s">
        <v>1829</v>
      </c>
      <c r="F820" t="s">
        <v>1096</v>
      </c>
      <c r="G820" t="s">
        <v>1097</v>
      </c>
      <c r="H820" t="s">
        <v>1830</v>
      </c>
      <c r="I820" t="s">
        <v>1829</v>
      </c>
      <c r="J820" t="s">
        <v>1831</v>
      </c>
      <c r="K820" t="s">
        <v>112</v>
      </c>
      <c r="L820" t="s">
        <v>113</v>
      </c>
      <c r="M820" t="s">
        <v>114</v>
      </c>
      <c r="N820" t="s">
        <v>45</v>
      </c>
      <c r="O820" t="s">
        <v>46</v>
      </c>
      <c r="P820" t="s">
        <v>47</v>
      </c>
      <c r="Q820" t="s">
        <v>1892</v>
      </c>
    </row>
    <row r="821" spans="1:17" ht="15" customHeight="1">
      <c r="A821" t="s">
        <v>1893</v>
      </c>
      <c r="B821" t="s">
        <v>1812</v>
      </c>
      <c r="C821" t="s">
        <v>34</v>
      </c>
      <c r="D821" t="s">
        <v>35</v>
      </c>
      <c r="E821" t="s">
        <v>36</v>
      </c>
      <c r="F821" t="s">
        <v>37</v>
      </c>
      <c r="G821" t="s">
        <v>38</v>
      </c>
      <c r="H821" t="s">
        <v>39</v>
      </c>
      <c r="I821" t="s">
        <v>40</v>
      </c>
      <c r="J821" t="s">
        <v>41</v>
      </c>
      <c r="K821" t="s">
        <v>112</v>
      </c>
      <c r="L821" t="s">
        <v>113</v>
      </c>
      <c r="M821" t="s">
        <v>114</v>
      </c>
      <c r="N821" t="s">
        <v>45</v>
      </c>
      <c r="O821" t="s">
        <v>46</v>
      </c>
      <c r="P821" t="s">
        <v>47</v>
      </c>
      <c r="Q821" t="s">
        <v>48</v>
      </c>
    </row>
    <row r="822" spans="1:17" ht="15" customHeight="1">
      <c r="A822" t="s">
        <v>1894</v>
      </c>
      <c r="B822" t="s">
        <v>1812</v>
      </c>
      <c r="C822" t="s">
        <v>34</v>
      </c>
      <c r="D822" t="s">
        <v>35</v>
      </c>
      <c r="E822" t="s">
        <v>36</v>
      </c>
      <c r="F822" t="s">
        <v>37</v>
      </c>
      <c r="G822" t="s">
        <v>38</v>
      </c>
      <c r="H822" t="s">
        <v>39</v>
      </c>
      <c r="I822" t="s">
        <v>40</v>
      </c>
      <c r="J822" t="s">
        <v>41</v>
      </c>
      <c r="K822" t="s">
        <v>116</v>
      </c>
      <c r="L822" t="s">
        <v>117</v>
      </c>
      <c r="M822" t="s">
        <v>118</v>
      </c>
      <c r="N822" t="s">
        <v>45</v>
      </c>
      <c r="O822" t="s">
        <v>46</v>
      </c>
      <c r="P822" t="s">
        <v>47</v>
      </c>
      <c r="Q822" t="s">
        <v>48</v>
      </c>
    </row>
    <row r="823" spans="1:17" ht="15" customHeight="1">
      <c r="A823" t="s">
        <v>1895</v>
      </c>
      <c r="B823" t="s">
        <v>1812</v>
      </c>
      <c r="C823" t="s">
        <v>34</v>
      </c>
      <c r="D823" t="s">
        <v>35</v>
      </c>
      <c r="E823" t="s">
        <v>36</v>
      </c>
      <c r="F823" t="s">
        <v>37</v>
      </c>
      <c r="G823" t="s">
        <v>38</v>
      </c>
      <c r="H823" t="s">
        <v>39</v>
      </c>
      <c r="I823" t="s">
        <v>40</v>
      </c>
      <c r="J823" t="s">
        <v>41</v>
      </c>
      <c r="K823" t="s">
        <v>120</v>
      </c>
      <c r="L823" t="s">
        <v>121</v>
      </c>
      <c r="M823" t="s">
        <v>122</v>
      </c>
      <c r="N823" t="s">
        <v>53</v>
      </c>
      <c r="O823" t="s">
        <v>123</v>
      </c>
      <c r="P823" t="s">
        <v>124</v>
      </c>
      <c r="Q823" t="s">
        <v>48</v>
      </c>
    </row>
    <row r="824" spans="1:17" ht="15" customHeight="1">
      <c r="A824" t="s">
        <v>1896</v>
      </c>
      <c r="B824" t="s">
        <v>1812</v>
      </c>
      <c r="C824" t="s">
        <v>34</v>
      </c>
      <c r="D824" t="s">
        <v>35</v>
      </c>
      <c r="E824" t="s">
        <v>36</v>
      </c>
      <c r="F824" t="s">
        <v>37</v>
      </c>
      <c r="G824" t="s">
        <v>38</v>
      </c>
      <c r="H824" t="s">
        <v>39</v>
      </c>
      <c r="I824" t="s">
        <v>40</v>
      </c>
      <c r="J824" t="s">
        <v>41</v>
      </c>
      <c r="K824" t="s">
        <v>1285</v>
      </c>
      <c r="L824" t="s">
        <v>1286</v>
      </c>
      <c r="M824" t="s">
        <v>1287</v>
      </c>
      <c r="N824" t="s">
        <v>53</v>
      </c>
      <c r="O824" t="s">
        <v>78</v>
      </c>
      <c r="P824" t="s">
        <v>79</v>
      </c>
      <c r="Q824" t="s">
        <v>48</v>
      </c>
    </row>
    <row r="825" spans="1:17" ht="15" customHeight="1">
      <c r="A825" t="s">
        <v>1897</v>
      </c>
      <c r="B825" t="s">
        <v>1812</v>
      </c>
      <c r="C825" t="s">
        <v>34</v>
      </c>
      <c r="D825" t="s">
        <v>35</v>
      </c>
      <c r="E825" t="s">
        <v>36</v>
      </c>
      <c r="F825" t="s">
        <v>37</v>
      </c>
      <c r="G825" t="s">
        <v>38</v>
      </c>
      <c r="H825" t="s">
        <v>39</v>
      </c>
      <c r="I825" t="s">
        <v>40</v>
      </c>
      <c r="J825" t="s">
        <v>41</v>
      </c>
      <c r="K825" t="s">
        <v>631</v>
      </c>
      <c r="L825" t="s">
        <v>632</v>
      </c>
      <c r="M825" t="s">
        <v>633</v>
      </c>
      <c r="N825" t="s">
        <v>29</v>
      </c>
      <c r="O825" t="s">
        <v>30</v>
      </c>
      <c r="P825" t="s">
        <v>31</v>
      </c>
      <c r="Q825" t="s">
        <v>48</v>
      </c>
    </row>
    <row r="826" spans="1:17" ht="15" customHeight="1">
      <c r="A826" t="s">
        <v>1898</v>
      </c>
      <c r="B826" t="s">
        <v>1812</v>
      </c>
      <c r="C826" t="s">
        <v>99</v>
      </c>
      <c r="D826" t="s">
        <v>575</v>
      </c>
      <c r="E826" t="s">
        <v>576</v>
      </c>
      <c r="F826" t="s">
        <v>102</v>
      </c>
      <c r="G826" t="s">
        <v>577</v>
      </c>
      <c r="H826" t="s">
        <v>578</v>
      </c>
      <c r="I826" t="s">
        <v>576</v>
      </c>
      <c r="J826" t="s">
        <v>579</v>
      </c>
      <c r="K826" t="s">
        <v>635</v>
      </c>
      <c r="L826" t="s">
        <v>636</v>
      </c>
      <c r="M826" t="s">
        <v>637</v>
      </c>
      <c r="N826" t="s">
        <v>29</v>
      </c>
      <c r="O826" t="s">
        <v>30</v>
      </c>
      <c r="P826" t="s">
        <v>31</v>
      </c>
      <c r="Q826" t="s">
        <v>1899</v>
      </c>
    </row>
    <row r="827" spans="1:17" ht="15" customHeight="1">
      <c r="A827" t="s">
        <v>1900</v>
      </c>
      <c r="B827" t="s">
        <v>1812</v>
      </c>
      <c r="C827" t="s">
        <v>478</v>
      </c>
      <c r="D827" t="s">
        <v>557</v>
      </c>
      <c r="E827" t="s">
        <v>557</v>
      </c>
      <c r="F827" t="s">
        <v>480</v>
      </c>
      <c r="G827" t="s">
        <v>558</v>
      </c>
      <c r="H827" t="s">
        <v>558</v>
      </c>
      <c r="I827" t="s">
        <v>557</v>
      </c>
      <c r="J827" t="s">
        <v>559</v>
      </c>
      <c r="K827" t="s">
        <v>635</v>
      </c>
      <c r="L827" t="s">
        <v>636</v>
      </c>
      <c r="M827" t="s">
        <v>637</v>
      </c>
      <c r="N827" t="s">
        <v>29</v>
      </c>
      <c r="O827" t="s">
        <v>30</v>
      </c>
      <c r="P827" t="s">
        <v>31</v>
      </c>
      <c r="Q827" t="s">
        <v>1901</v>
      </c>
    </row>
    <row r="828" spans="1:17" ht="15" customHeight="1">
      <c r="A828" t="s">
        <v>1902</v>
      </c>
      <c r="B828" t="s">
        <v>1812</v>
      </c>
      <c r="C828" t="s">
        <v>34</v>
      </c>
      <c r="D828" t="s">
        <v>35</v>
      </c>
      <c r="E828" t="s">
        <v>36</v>
      </c>
      <c r="F828" t="s">
        <v>37</v>
      </c>
      <c r="G828" t="s">
        <v>38</v>
      </c>
      <c r="H828" t="s">
        <v>39</v>
      </c>
      <c r="I828" t="s">
        <v>40</v>
      </c>
      <c r="J828" t="s">
        <v>41</v>
      </c>
      <c r="K828" t="s">
        <v>635</v>
      </c>
      <c r="L828" t="s">
        <v>636</v>
      </c>
      <c r="M828" t="s">
        <v>637</v>
      </c>
      <c r="N828" t="s">
        <v>29</v>
      </c>
      <c r="O828" t="s">
        <v>30</v>
      </c>
      <c r="P828" t="s">
        <v>31</v>
      </c>
      <c r="Q828" t="s">
        <v>48</v>
      </c>
    </row>
    <row r="829" spans="1:17" ht="15" customHeight="1">
      <c r="A829" t="s">
        <v>1903</v>
      </c>
      <c r="B829" t="s">
        <v>1812</v>
      </c>
      <c r="C829" t="s">
        <v>478</v>
      </c>
      <c r="D829" t="s">
        <v>557</v>
      </c>
      <c r="E829" t="s">
        <v>557</v>
      </c>
      <c r="F829" t="s">
        <v>480</v>
      </c>
      <c r="G829" t="s">
        <v>558</v>
      </c>
      <c r="H829" t="s">
        <v>558</v>
      </c>
      <c r="I829" t="s">
        <v>557</v>
      </c>
      <c r="J829" t="s">
        <v>559</v>
      </c>
      <c r="K829" t="s">
        <v>640</v>
      </c>
      <c r="L829" t="s">
        <v>641</v>
      </c>
      <c r="M829" t="s">
        <v>642</v>
      </c>
      <c r="N829" t="s">
        <v>45</v>
      </c>
      <c r="O829" t="s">
        <v>486</v>
      </c>
      <c r="P829" t="s">
        <v>47</v>
      </c>
      <c r="Q829" t="s">
        <v>1904</v>
      </c>
    </row>
    <row r="830" spans="1:17" ht="15" customHeight="1">
      <c r="A830" t="s">
        <v>1905</v>
      </c>
      <c r="B830" t="s">
        <v>1812</v>
      </c>
      <c r="C830" t="s">
        <v>1093</v>
      </c>
      <c r="D830" t="s">
        <v>1094</v>
      </c>
      <c r="E830" t="s">
        <v>1829</v>
      </c>
      <c r="F830" t="s">
        <v>1096</v>
      </c>
      <c r="G830" t="s">
        <v>1097</v>
      </c>
      <c r="H830" t="s">
        <v>1830</v>
      </c>
      <c r="I830" t="s">
        <v>1829</v>
      </c>
      <c r="J830" t="s">
        <v>1831</v>
      </c>
      <c r="K830" t="s">
        <v>640</v>
      </c>
      <c r="L830" t="s">
        <v>641</v>
      </c>
      <c r="M830" t="s">
        <v>642</v>
      </c>
      <c r="N830" t="s">
        <v>45</v>
      </c>
      <c r="O830" t="s">
        <v>486</v>
      </c>
      <c r="P830" t="s">
        <v>47</v>
      </c>
      <c r="Q830" t="s">
        <v>1832</v>
      </c>
    </row>
    <row r="831" spans="1:17" ht="15" customHeight="1">
      <c r="A831" t="s">
        <v>1906</v>
      </c>
      <c r="B831" t="s">
        <v>1812</v>
      </c>
      <c r="C831" t="s">
        <v>34</v>
      </c>
      <c r="D831" t="s">
        <v>35</v>
      </c>
      <c r="E831" t="s">
        <v>36</v>
      </c>
      <c r="F831" t="s">
        <v>37</v>
      </c>
      <c r="G831" t="s">
        <v>38</v>
      </c>
      <c r="H831" t="s">
        <v>39</v>
      </c>
      <c r="I831" t="s">
        <v>40</v>
      </c>
      <c r="J831" t="s">
        <v>41</v>
      </c>
      <c r="K831" t="s">
        <v>640</v>
      </c>
      <c r="L831" t="s">
        <v>641</v>
      </c>
      <c r="M831" t="s">
        <v>642</v>
      </c>
      <c r="N831" t="s">
        <v>45</v>
      </c>
      <c r="O831" t="s">
        <v>486</v>
      </c>
      <c r="P831" t="s">
        <v>47</v>
      </c>
      <c r="Q831" t="s">
        <v>48</v>
      </c>
    </row>
    <row r="832" spans="1:17" ht="15" customHeight="1">
      <c r="A832" t="s">
        <v>1907</v>
      </c>
      <c r="B832" t="s">
        <v>1812</v>
      </c>
      <c r="C832" t="s">
        <v>478</v>
      </c>
      <c r="D832" t="s">
        <v>557</v>
      </c>
      <c r="E832" t="s">
        <v>557</v>
      </c>
      <c r="F832" t="s">
        <v>480</v>
      </c>
      <c r="G832" t="s">
        <v>558</v>
      </c>
      <c r="H832" t="s">
        <v>558</v>
      </c>
      <c r="I832" t="s">
        <v>557</v>
      </c>
      <c r="J832" t="s">
        <v>559</v>
      </c>
      <c r="K832" t="s">
        <v>126</v>
      </c>
      <c r="L832" t="s">
        <v>127</v>
      </c>
      <c r="M832" t="s">
        <v>128</v>
      </c>
      <c r="N832" t="s">
        <v>60</v>
      </c>
      <c r="O832" t="s">
        <v>61</v>
      </c>
      <c r="P832" t="s">
        <v>55</v>
      </c>
      <c r="Q832" t="s">
        <v>1823</v>
      </c>
    </row>
    <row r="833" spans="1:17" ht="15" customHeight="1">
      <c r="A833" t="s">
        <v>1908</v>
      </c>
      <c r="B833" t="s">
        <v>1812</v>
      </c>
      <c r="C833" t="s">
        <v>34</v>
      </c>
      <c r="D833" t="s">
        <v>35</v>
      </c>
      <c r="E833" t="s">
        <v>36</v>
      </c>
      <c r="F833" t="s">
        <v>37</v>
      </c>
      <c r="G833" t="s">
        <v>38</v>
      </c>
      <c r="H833" t="s">
        <v>39</v>
      </c>
      <c r="I833" t="s">
        <v>40</v>
      </c>
      <c r="J833" t="s">
        <v>41</v>
      </c>
      <c r="K833" t="s">
        <v>126</v>
      </c>
      <c r="L833" t="s">
        <v>127</v>
      </c>
      <c r="M833" t="s">
        <v>128</v>
      </c>
      <c r="N833" t="s">
        <v>60</v>
      </c>
      <c r="O833" t="s">
        <v>61</v>
      </c>
      <c r="P833" t="s">
        <v>55</v>
      </c>
      <c r="Q833" t="s">
        <v>48</v>
      </c>
    </row>
    <row r="834" spans="1:17" ht="15" customHeight="1">
      <c r="A834" t="s">
        <v>1909</v>
      </c>
      <c r="B834" t="s">
        <v>1812</v>
      </c>
      <c r="C834" t="s">
        <v>34</v>
      </c>
      <c r="D834" t="s">
        <v>35</v>
      </c>
      <c r="E834" t="s">
        <v>36</v>
      </c>
      <c r="F834" t="s">
        <v>37</v>
      </c>
      <c r="G834" t="s">
        <v>38</v>
      </c>
      <c r="H834" t="s">
        <v>39</v>
      </c>
      <c r="I834" t="s">
        <v>40</v>
      </c>
      <c r="J834" t="s">
        <v>41</v>
      </c>
      <c r="K834" t="s">
        <v>130</v>
      </c>
      <c r="L834" t="s">
        <v>131</v>
      </c>
      <c r="M834" t="s">
        <v>132</v>
      </c>
      <c r="N834" t="s">
        <v>45</v>
      </c>
      <c r="O834" t="s">
        <v>46</v>
      </c>
      <c r="P834" t="s">
        <v>47</v>
      </c>
      <c r="Q834" t="s">
        <v>48</v>
      </c>
    </row>
    <row r="835" spans="1:17" ht="15" customHeight="1">
      <c r="A835" t="s">
        <v>1910</v>
      </c>
      <c r="B835" t="s">
        <v>1812</v>
      </c>
      <c r="C835" t="s">
        <v>19</v>
      </c>
      <c r="D835" t="s">
        <v>20</v>
      </c>
      <c r="E835" t="s">
        <v>21</v>
      </c>
      <c r="F835" t="s">
        <v>22</v>
      </c>
      <c r="G835" t="s">
        <v>23</v>
      </c>
      <c r="H835" t="s">
        <v>24</v>
      </c>
      <c r="I835" t="s">
        <v>20</v>
      </c>
      <c r="J835" t="s">
        <v>25</v>
      </c>
      <c r="K835" t="s">
        <v>141</v>
      </c>
      <c r="L835" t="s">
        <v>142</v>
      </c>
      <c r="M835" t="s">
        <v>143</v>
      </c>
      <c r="N835" t="s">
        <v>53</v>
      </c>
      <c r="O835" t="s">
        <v>144</v>
      </c>
      <c r="P835" t="s">
        <v>124</v>
      </c>
      <c r="Q835" t="s">
        <v>1814</v>
      </c>
    </row>
    <row r="836" spans="1:17" ht="15" customHeight="1">
      <c r="A836" t="s">
        <v>1911</v>
      </c>
      <c r="B836" t="s">
        <v>1812</v>
      </c>
      <c r="C836" t="s">
        <v>134</v>
      </c>
      <c r="D836" t="s">
        <v>539</v>
      </c>
      <c r="E836" t="s">
        <v>539</v>
      </c>
      <c r="F836" t="s">
        <v>137</v>
      </c>
      <c r="G836" t="s">
        <v>540</v>
      </c>
      <c r="H836" t="s">
        <v>541</v>
      </c>
      <c r="I836" t="s">
        <v>539</v>
      </c>
      <c r="J836" t="s">
        <v>542</v>
      </c>
      <c r="K836" t="s">
        <v>141</v>
      </c>
      <c r="L836" t="s">
        <v>142</v>
      </c>
      <c r="M836" t="s">
        <v>143</v>
      </c>
      <c r="N836" t="s">
        <v>53</v>
      </c>
      <c r="O836" t="s">
        <v>144</v>
      </c>
      <c r="P836" t="s">
        <v>124</v>
      </c>
      <c r="Q836" t="s">
        <v>1912</v>
      </c>
    </row>
    <row r="837" spans="1:17" ht="15" customHeight="1">
      <c r="A837" t="s">
        <v>1913</v>
      </c>
      <c r="B837" t="s">
        <v>1812</v>
      </c>
      <c r="C837" t="s">
        <v>34</v>
      </c>
      <c r="D837" t="s">
        <v>35</v>
      </c>
      <c r="E837" t="s">
        <v>36</v>
      </c>
      <c r="F837" t="s">
        <v>37</v>
      </c>
      <c r="G837" t="s">
        <v>38</v>
      </c>
      <c r="H837" t="s">
        <v>39</v>
      </c>
      <c r="I837" t="s">
        <v>40</v>
      </c>
      <c r="J837" t="s">
        <v>41</v>
      </c>
      <c r="K837" t="s">
        <v>141</v>
      </c>
      <c r="L837" t="s">
        <v>142</v>
      </c>
      <c r="M837" t="s">
        <v>143</v>
      </c>
      <c r="N837" t="s">
        <v>53</v>
      </c>
      <c r="O837" t="s">
        <v>144</v>
      </c>
      <c r="P837" t="s">
        <v>124</v>
      </c>
      <c r="Q837" t="s">
        <v>48</v>
      </c>
    </row>
    <row r="838" spans="1:17" ht="15" customHeight="1">
      <c r="A838" t="s">
        <v>1914</v>
      </c>
      <c r="B838" t="s">
        <v>1812</v>
      </c>
      <c r="C838" t="s">
        <v>99</v>
      </c>
      <c r="D838" t="s">
        <v>575</v>
      </c>
      <c r="E838" t="s">
        <v>576</v>
      </c>
      <c r="F838" t="s">
        <v>102</v>
      </c>
      <c r="G838" t="s">
        <v>577</v>
      </c>
      <c r="H838" t="s">
        <v>578</v>
      </c>
      <c r="I838" t="s">
        <v>576</v>
      </c>
      <c r="J838" t="s">
        <v>579</v>
      </c>
      <c r="K838" t="s">
        <v>169</v>
      </c>
      <c r="L838" t="s">
        <v>170</v>
      </c>
      <c r="M838" t="s">
        <v>171</v>
      </c>
      <c r="N838" t="s">
        <v>29</v>
      </c>
      <c r="O838" t="s">
        <v>30</v>
      </c>
      <c r="P838" t="s">
        <v>31</v>
      </c>
      <c r="Q838" t="s">
        <v>1899</v>
      </c>
    </row>
    <row r="839" spans="1:17" ht="15" customHeight="1">
      <c r="A839" t="s">
        <v>1915</v>
      </c>
      <c r="B839" t="s">
        <v>1812</v>
      </c>
      <c r="C839" t="s">
        <v>34</v>
      </c>
      <c r="D839" t="s">
        <v>35</v>
      </c>
      <c r="E839" t="s">
        <v>36</v>
      </c>
      <c r="F839" t="s">
        <v>37</v>
      </c>
      <c r="G839" t="s">
        <v>38</v>
      </c>
      <c r="H839" t="s">
        <v>39</v>
      </c>
      <c r="I839" t="s">
        <v>40</v>
      </c>
      <c r="J839" t="s">
        <v>41</v>
      </c>
      <c r="K839" t="s">
        <v>169</v>
      </c>
      <c r="L839" t="s">
        <v>170</v>
      </c>
      <c r="M839" t="s">
        <v>171</v>
      </c>
      <c r="N839" t="s">
        <v>29</v>
      </c>
      <c r="O839" t="s">
        <v>30</v>
      </c>
      <c r="P839" t="s">
        <v>31</v>
      </c>
      <c r="Q839" t="s">
        <v>48</v>
      </c>
    </row>
    <row r="840" spans="1:17" ht="15" customHeight="1">
      <c r="A840" t="s">
        <v>1916</v>
      </c>
      <c r="B840" t="s">
        <v>1812</v>
      </c>
      <c r="C840" t="s">
        <v>19</v>
      </c>
      <c r="D840" t="s">
        <v>20</v>
      </c>
      <c r="E840" t="s">
        <v>21</v>
      </c>
      <c r="F840" t="s">
        <v>22</v>
      </c>
      <c r="G840" t="s">
        <v>23</v>
      </c>
      <c r="H840" t="s">
        <v>24</v>
      </c>
      <c r="I840" t="s">
        <v>20</v>
      </c>
      <c r="J840" t="s">
        <v>25</v>
      </c>
      <c r="K840" t="s">
        <v>657</v>
      </c>
      <c r="L840" t="s">
        <v>658</v>
      </c>
      <c r="M840" t="s">
        <v>659</v>
      </c>
      <c r="N840" t="s">
        <v>29</v>
      </c>
      <c r="O840" t="s">
        <v>30</v>
      </c>
      <c r="P840" t="s">
        <v>31</v>
      </c>
      <c r="Q840" t="s">
        <v>1917</v>
      </c>
    </row>
    <row r="841" spans="1:17" ht="15" customHeight="1">
      <c r="A841" t="s">
        <v>1918</v>
      </c>
      <c r="B841" t="s">
        <v>1812</v>
      </c>
      <c r="C841" t="s">
        <v>99</v>
      </c>
      <c r="D841" t="s">
        <v>575</v>
      </c>
      <c r="E841" t="s">
        <v>576</v>
      </c>
      <c r="F841" t="s">
        <v>102</v>
      </c>
      <c r="G841" t="s">
        <v>577</v>
      </c>
      <c r="H841" t="s">
        <v>578</v>
      </c>
      <c r="I841" t="s">
        <v>576</v>
      </c>
      <c r="J841" t="s">
        <v>579</v>
      </c>
      <c r="K841" t="s">
        <v>657</v>
      </c>
      <c r="L841" t="s">
        <v>658</v>
      </c>
      <c r="M841" t="s">
        <v>659</v>
      </c>
      <c r="N841" t="s">
        <v>29</v>
      </c>
      <c r="O841" t="s">
        <v>30</v>
      </c>
      <c r="P841" t="s">
        <v>31</v>
      </c>
      <c r="Q841" t="s">
        <v>1899</v>
      </c>
    </row>
    <row r="842" spans="1:17" ht="15" customHeight="1">
      <c r="A842" t="s">
        <v>1919</v>
      </c>
      <c r="B842" t="s">
        <v>1812</v>
      </c>
      <c r="C842" t="s">
        <v>478</v>
      </c>
      <c r="D842" t="s">
        <v>557</v>
      </c>
      <c r="E842" t="s">
        <v>557</v>
      </c>
      <c r="F842" t="s">
        <v>480</v>
      </c>
      <c r="G842" t="s">
        <v>558</v>
      </c>
      <c r="H842" t="s">
        <v>558</v>
      </c>
      <c r="I842" t="s">
        <v>557</v>
      </c>
      <c r="J842" t="s">
        <v>559</v>
      </c>
      <c r="K842" t="s">
        <v>657</v>
      </c>
      <c r="L842" t="s">
        <v>658</v>
      </c>
      <c r="M842" t="s">
        <v>659</v>
      </c>
      <c r="N842" t="s">
        <v>29</v>
      </c>
      <c r="O842" t="s">
        <v>30</v>
      </c>
      <c r="P842" t="s">
        <v>31</v>
      </c>
      <c r="Q842" t="s">
        <v>1901</v>
      </c>
    </row>
    <row r="843" spans="1:17" ht="15" customHeight="1">
      <c r="A843" t="s">
        <v>1920</v>
      </c>
      <c r="B843" t="s">
        <v>1812</v>
      </c>
      <c r="C843" t="s">
        <v>34</v>
      </c>
      <c r="D843" t="s">
        <v>35</v>
      </c>
      <c r="E843" t="s">
        <v>36</v>
      </c>
      <c r="F843" t="s">
        <v>37</v>
      </c>
      <c r="G843" t="s">
        <v>38</v>
      </c>
      <c r="H843" t="s">
        <v>39</v>
      </c>
      <c r="I843" t="s">
        <v>40</v>
      </c>
      <c r="J843" t="s">
        <v>41</v>
      </c>
      <c r="K843" t="s">
        <v>657</v>
      </c>
      <c r="L843" t="s">
        <v>658</v>
      </c>
      <c r="M843" t="s">
        <v>659</v>
      </c>
      <c r="N843" t="s">
        <v>29</v>
      </c>
      <c r="O843" t="s">
        <v>30</v>
      </c>
      <c r="P843" t="s">
        <v>31</v>
      </c>
      <c r="Q843" t="s">
        <v>48</v>
      </c>
    </row>
    <row r="844" spans="1:17" ht="15" customHeight="1">
      <c r="A844" t="s">
        <v>1921</v>
      </c>
      <c r="B844" t="s">
        <v>1812</v>
      </c>
      <c r="C844" t="s">
        <v>19</v>
      </c>
      <c r="D844" t="s">
        <v>20</v>
      </c>
      <c r="E844" t="s">
        <v>21</v>
      </c>
      <c r="F844" t="s">
        <v>22</v>
      </c>
      <c r="G844" t="s">
        <v>23</v>
      </c>
      <c r="H844" t="s">
        <v>24</v>
      </c>
      <c r="I844" t="s">
        <v>20</v>
      </c>
      <c r="J844" t="s">
        <v>25</v>
      </c>
      <c r="K844" t="s">
        <v>662</v>
      </c>
      <c r="L844" t="s">
        <v>663</v>
      </c>
      <c r="M844" t="s">
        <v>664</v>
      </c>
      <c r="N844" t="s">
        <v>29</v>
      </c>
      <c r="O844" t="s">
        <v>30</v>
      </c>
      <c r="P844" t="s">
        <v>31</v>
      </c>
      <c r="Q844" t="s">
        <v>1814</v>
      </c>
    </row>
    <row r="845" spans="1:17" ht="15" customHeight="1">
      <c r="A845" t="s">
        <v>1922</v>
      </c>
      <c r="B845" t="s">
        <v>1812</v>
      </c>
      <c r="C845" t="s">
        <v>99</v>
      </c>
      <c r="D845" t="s">
        <v>575</v>
      </c>
      <c r="E845" t="s">
        <v>576</v>
      </c>
      <c r="F845" t="s">
        <v>102</v>
      </c>
      <c r="G845" t="s">
        <v>577</v>
      </c>
      <c r="H845" t="s">
        <v>578</v>
      </c>
      <c r="I845" t="s">
        <v>576</v>
      </c>
      <c r="J845" t="s">
        <v>579</v>
      </c>
      <c r="K845" t="s">
        <v>662</v>
      </c>
      <c r="L845" t="s">
        <v>663</v>
      </c>
      <c r="M845" t="s">
        <v>664</v>
      </c>
      <c r="N845" t="s">
        <v>29</v>
      </c>
      <c r="O845" t="s">
        <v>30</v>
      </c>
      <c r="P845" t="s">
        <v>31</v>
      </c>
      <c r="Q845" t="s">
        <v>1899</v>
      </c>
    </row>
    <row r="846" spans="1:17" ht="15" customHeight="1">
      <c r="A846" t="s">
        <v>1923</v>
      </c>
      <c r="B846" t="s">
        <v>1812</v>
      </c>
      <c r="C846" t="s">
        <v>99</v>
      </c>
      <c r="D846" t="s">
        <v>448</v>
      </c>
      <c r="E846" t="s">
        <v>1771</v>
      </c>
      <c r="F846" t="s">
        <v>102</v>
      </c>
      <c r="G846" t="s">
        <v>450</v>
      </c>
      <c r="H846" t="s">
        <v>1772</v>
      </c>
      <c r="I846" t="s">
        <v>1773</v>
      </c>
      <c r="J846" t="s">
        <v>1774</v>
      </c>
      <c r="K846" t="s">
        <v>662</v>
      </c>
      <c r="L846" t="s">
        <v>663</v>
      </c>
      <c r="M846" t="s">
        <v>664</v>
      </c>
      <c r="N846" t="s">
        <v>29</v>
      </c>
      <c r="O846" t="s">
        <v>30</v>
      </c>
      <c r="P846" t="s">
        <v>31</v>
      </c>
      <c r="Q846" t="s">
        <v>1924</v>
      </c>
    </row>
    <row r="847" spans="1:17" ht="15" customHeight="1">
      <c r="A847" t="s">
        <v>1925</v>
      </c>
      <c r="B847" t="s">
        <v>1812</v>
      </c>
      <c r="C847" t="s">
        <v>478</v>
      </c>
      <c r="D847" t="s">
        <v>557</v>
      </c>
      <c r="E847" t="s">
        <v>557</v>
      </c>
      <c r="F847" t="s">
        <v>480</v>
      </c>
      <c r="G847" t="s">
        <v>558</v>
      </c>
      <c r="H847" t="s">
        <v>558</v>
      </c>
      <c r="I847" t="s">
        <v>557</v>
      </c>
      <c r="J847" t="s">
        <v>559</v>
      </c>
      <c r="K847" t="s">
        <v>662</v>
      </c>
      <c r="L847" t="s">
        <v>663</v>
      </c>
      <c r="M847" t="s">
        <v>664</v>
      </c>
      <c r="N847" t="s">
        <v>29</v>
      </c>
      <c r="O847" t="s">
        <v>30</v>
      </c>
      <c r="P847" t="s">
        <v>31</v>
      </c>
      <c r="Q847" t="s">
        <v>1890</v>
      </c>
    </row>
    <row r="848" spans="1:17" ht="15" customHeight="1">
      <c r="A848" t="s">
        <v>1926</v>
      </c>
      <c r="B848" t="s">
        <v>1812</v>
      </c>
      <c r="C848" t="s">
        <v>34</v>
      </c>
      <c r="D848" t="s">
        <v>35</v>
      </c>
      <c r="E848" t="s">
        <v>36</v>
      </c>
      <c r="F848" t="s">
        <v>37</v>
      </c>
      <c r="G848" t="s">
        <v>38</v>
      </c>
      <c r="H848" t="s">
        <v>39</v>
      </c>
      <c r="I848" t="s">
        <v>40</v>
      </c>
      <c r="J848" t="s">
        <v>41</v>
      </c>
      <c r="K848" t="s">
        <v>662</v>
      </c>
      <c r="L848" t="s">
        <v>663</v>
      </c>
      <c r="M848" t="s">
        <v>664</v>
      </c>
      <c r="N848" t="s">
        <v>29</v>
      </c>
      <c r="O848" t="s">
        <v>30</v>
      </c>
      <c r="P848" t="s">
        <v>31</v>
      </c>
      <c r="Q848" t="s">
        <v>48</v>
      </c>
    </row>
    <row r="849" spans="1:17" ht="15" customHeight="1">
      <c r="A849" t="s">
        <v>1927</v>
      </c>
      <c r="B849" t="s">
        <v>1812</v>
      </c>
      <c r="C849" t="s">
        <v>99</v>
      </c>
      <c r="D849" t="s">
        <v>575</v>
      </c>
      <c r="E849" t="s">
        <v>576</v>
      </c>
      <c r="F849" t="s">
        <v>102</v>
      </c>
      <c r="G849" t="s">
        <v>577</v>
      </c>
      <c r="H849" t="s">
        <v>578</v>
      </c>
      <c r="I849" t="s">
        <v>576</v>
      </c>
      <c r="J849" t="s">
        <v>579</v>
      </c>
      <c r="K849" t="s">
        <v>700</v>
      </c>
      <c r="L849" t="s">
        <v>701</v>
      </c>
      <c r="M849" t="s">
        <v>702</v>
      </c>
      <c r="N849" t="s">
        <v>29</v>
      </c>
      <c r="O849" t="s">
        <v>30</v>
      </c>
      <c r="P849" t="s">
        <v>31</v>
      </c>
      <c r="Q849" t="s">
        <v>1899</v>
      </c>
    </row>
    <row r="850" spans="1:17" ht="15" customHeight="1">
      <c r="A850" t="s">
        <v>1928</v>
      </c>
      <c r="B850" t="s">
        <v>1812</v>
      </c>
      <c r="C850" t="s">
        <v>478</v>
      </c>
      <c r="D850" t="s">
        <v>557</v>
      </c>
      <c r="E850" t="s">
        <v>557</v>
      </c>
      <c r="F850" t="s">
        <v>480</v>
      </c>
      <c r="G850" t="s">
        <v>558</v>
      </c>
      <c r="H850" t="s">
        <v>558</v>
      </c>
      <c r="I850" t="s">
        <v>557</v>
      </c>
      <c r="J850" t="s">
        <v>559</v>
      </c>
      <c r="K850" t="s">
        <v>700</v>
      </c>
      <c r="L850" t="s">
        <v>701</v>
      </c>
      <c r="M850" t="s">
        <v>702</v>
      </c>
      <c r="N850" t="s">
        <v>29</v>
      </c>
      <c r="O850" t="s">
        <v>30</v>
      </c>
      <c r="P850" t="s">
        <v>31</v>
      </c>
      <c r="Q850" t="s">
        <v>1901</v>
      </c>
    </row>
    <row r="851" spans="1:17" ht="15" customHeight="1">
      <c r="A851" t="s">
        <v>1929</v>
      </c>
      <c r="B851" t="s">
        <v>1812</v>
      </c>
      <c r="C851" t="s">
        <v>34</v>
      </c>
      <c r="D851" t="s">
        <v>35</v>
      </c>
      <c r="E851" t="s">
        <v>36</v>
      </c>
      <c r="F851" t="s">
        <v>37</v>
      </c>
      <c r="G851" t="s">
        <v>38</v>
      </c>
      <c r="H851" t="s">
        <v>39</v>
      </c>
      <c r="I851" t="s">
        <v>40</v>
      </c>
      <c r="J851" t="s">
        <v>41</v>
      </c>
      <c r="K851" t="s">
        <v>700</v>
      </c>
      <c r="L851" t="s">
        <v>701</v>
      </c>
      <c r="M851" t="s">
        <v>702</v>
      </c>
      <c r="N851" t="s">
        <v>29</v>
      </c>
      <c r="O851" t="s">
        <v>30</v>
      </c>
      <c r="P851" t="s">
        <v>31</v>
      </c>
      <c r="Q851" t="s">
        <v>48</v>
      </c>
    </row>
    <row r="852" spans="1:17" ht="15" customHeight="1">
      <c r="A852" t="s">
        <v>1930</v>
      </c>
      <c r="B852" t="s">
        <v>1812</v>
      </c>
      <c r="C852" t="s">
        <v>34</v>
      </c>
      <c r="D852" t="s">
        <v>35</v>
      </c>
      <c r="E852" t="s">
        <v>36</v>
      </c>
      <c r="F852" t="s">
        <v>37</v>
      </c>
      <c r="G852" t="s">
        <v>38</v>
      </c>
      <c r="H852" t="s">
        <v>39</v>
      </c>
      <c r="I852" t="s">
        <v>40</v>
      </c>
      <c r="J852" t="s">
        <v>41</v>
      </c>
      <c r="K852" t="s">
        <v>705</v>
      </c>
      <c r="L852" t="s">
        <v>706</v>
      </c>
      <c r="M852" t="s">
        <v>707</v>
      </c>
      <c r="N852" t="s">
        <v>361</v>
      </c>
      <c r="O852" t="s">
        <v>708</v>
      </c>
      <c r="P852" t="s">
        <v>124</v>
      </c>
      <c r="Q852" t="s">
        <v>48</v>
      </c>
    </row>
    <row r="853" spans="1:17" ht="15" customHeight="1">
      <c r="A853" t="s">
        <v>1931</v>
      </c>
      <c r="B853" t="s">
        <v>1812</v>
      </c>
      <c r="C853" t="s">
        <v>1093</v>
      </c>
      <c r="D853" t="s">
        <v>1094</v>
      </c>
      <c r="E853" t="s">
        <v>1829</v>
      </c>
      <c r="F853" t="s">
        <v>1096</v>
      </c>
      <c r="G853" t="s">
        <v>1097</v>
      </c>
      <c r="H853" t="s">
        <v>1830</v>
      </c>
      <c r="I853" t="s">
        <v>1829</v>
      </c>
      <c r="J853" t="s">
        <v>1831</v>
      </c>
      <c r="K853" t="s">
        <v>173</v>
      </c>
      <c r="L853" t="s">
        <v>174</v>
      </c>
      <c r="M853" t="s">
        <v>175</v>
      </c>
      <c r="N853" t="s">
        <v>45</v>
      </c>
      <c r="O853" t="s">
        <v>46</v>
      </c>
      <c r="P853" t="s">
        <v>47</v>
      </c>
      <c r="Q853" t="s">
        <v>1892</v>
      </c>
    </row>
    <row r="854" spans="1:17" ht="15" customHeight="1">
      <c r="A854" t="s">
        <v>1932</v>
      </c>
      <c r="B854" t="s">
        <v>1812</v>
      </c>
      <c r="C854" t="s">
        <v>34</v>
      </c>
      <c r="D854" t="s">
        <v>35</v>
      </c>
      <c r="E854" t="s">
        <v>36</v>
      </c>
      <c r="F854" t="s">
        <v>37</v>
      </c>
      <c r="G854" t="s">
        <v>38</v>
      </c>
      <c r="H854" t="s">
        <v>39</v>
      </c>
      <c r="I854" t="s">
        <v>40</v>
      </c>
      <c r="J854" t="s">
        <v>41</v>
      </c>
      <c r="K854" t="s">
        <v>173</v>
      </c>
      <c r="L854" t="s">
        <v>174</v>
      </c>
      <c r="M854" t="s">
        <v>175</v>
      </c>
      <c r="N854" t="s">
        <v>45</v>
      </c>
      <c r="O854" t="s">
        <v>46</v>
      </c>
      <c r="P854" t="s">
        <v>47</v>
      </c>
      <c r="Q854" t="s">
        <v>48</v>
      </c>
    </row>
    <row r="855" spans="1:17" ht="15" customHeight="1">
      <c r="A855" t="s">
        <v>1933</v>
      </c>
      <c r="B855" t="s">
        <v>1812</v>
      </c>
      <c r="C855" t="s">
        <v>34</v>
      </c>
      <c r="D855" t="s">
        <v>35</v>
      </c>
      <c r="E855" t="s">
        <v>36</v>
      </c>
      <c r="F855" t="s">
        <v>37</v>
      </c>
      <c r="G855" t="s">
        <v>38</v>
      </c>
      <c r="H855" t="s">
        <v>39</v>
      </c>
      <c r="I855" t="s">
        <v>40</v>
      </c>
      <c r="J855" t="s">
        <v>41</v>
      </c>
      <c r="K855" t="s">
        <v>1352</v>
      </c>
      <c r="L855" t="s">
        <v>1353</v>
      </c>
      <c r="M855" t="s">
        <v>1354</v>
      </c>
      <c r="N855" t="s">
        <v>29</v>
      </c>
      <c r="O855" t="s">
        <v>30</v>
      </c>
      <c r="P855" t="s">
        <v>31</v>
      </c>
      <c r="Q855" t="s">
        <v>48</v>
      </c>
    </row>
    <row r="856" spans="1:17" ht="15" customHeight="1">
      <c r="A856" t="s">
        <v>1934</v>
      </c>
      <c r="B856" t="s">
        <v>1812</v>
      </c>
      <c r="C856" t="s">
        <v>34</v>
      </c>
      <c r="D856" t="s">
        <v>35</v>
      </c>
      <c r="E856" t="s">
        <v>36</v>
      </c>
      <c r="F856" t="s">
        <v>37</v>
      </c>
      <c r="G856" t="s">
        <v>38</v>
      </c>
      <c r="H856" t="s">
        <v>39</v>
      </c>
      <c r="I856" t="s">
        <v>40</v>
      </c>
      <c r="J856" t="s">
        <v>41</v>
      </c>
      <c r="K856" t="s">
        <v>713</v>
      </c>
      <c r="L856" t="s">
        <v>714</v>
      </c>
      <c r="M856" t="s">
        <v>715</v>
      </c>
      <c r="N856" t="s">
        <v>29</v>
      </c>
      <c r="O856" t="s">
        <v>30</v>
      </c>
      <c r="P856" t="s">
        <v>31</v>
      </c>
      <c r="Q856" t="s">
        <v>48</v>
      </c>
    </row>
    <row r="857" spans="1:17" ht="15" customHeight="1">
      <c r="A857" t="s">
        <v>1935</v>
      </c>
      <c r="B857" t="s">
        <v>1812</v>
      </c>
      <c r="C857" t="s">
        <v>478</v>
      </c>
      <c r="D857" t="s">
        <v>557</v>
      </c>
      <c r="E857" t="s">
        <v>557</v>
      </c>
      <c r="F857" t="s">
        <v>480</v>
      </c>
      <c r="G857" t="s">
        <v>558</v>
      </c>
      <c r="H857" t="s">
        <v>558</v>
      </c>
      <c r="I857" t="s">
        <v>557</v>
      </c>
      <c r="J857" t="s">
        <v>559</v>
      </c>
      <c r="K857" t="s">
        <v>177</v>
      </c>
      <c r="L857" t="s">
        <v>178</v>
      </c>
      <c r="M857" t="s">
        <v>179</v>
      </c>
      <c r="N857" t="s">
        <v>45</v>
      </c>
      <c r="O857" t="s">
        <v>46</v>
      </c>
      <c r="P857" t="s">
        <v>47</v>
      </c>
      <c r="Q857" t="s">
        <v>1936</v>
      </c>
    </row>
    <row r="858" spans="1:17" ht="15" customHeight="1">
      <c r="A858" t="s">
        <v>1937</v>
      </c>
      <c r="B858" t="s">
        <v>1812</v>
      </c>
      <c r="C858" t="s">
        <v>1093</v>
      </c>
      <c r="D858" t="s">
        <v>1094</v>
      </c>
      <c r="E858" t="s">
        <v>1829</v>
      </c>
      <c r="F858" t="s">
        <v>1096</v>
      </c>
      <c r="G858" t="s">
        <v>1097</v>
      </c>
      <c r="H858" t="s">
        <v>1830</v>
      </c>
      <c r="I858" t="s">
        <v>1829</v>
      </c>
      <c r="J858" t="s">
        <v>1831</v>
      </c>
      <c r="K858" t="s">
        <v>177</v>
      </c>
      <c r="L858" t="s">
        <v>178</v>
      </c>
      <c r="M858" t="s">
        <v>179</v>
      </c>
      <c r="N858" t="s">
        <v>45</v>
      </c>
      <c r="O858" t="s">
        <v>46</v>
      </c>
      <c r="P858" t="s">
        <v>47</v>
      </c>
      <c r="Q858" t="s">
        <v>1938</v>
      </c>
    </row>
    <row r="859" spans="1:17" ht="15" customHeight="1">
      <c r="A859" t="s">
        <v>1939</v>
      </c>
      <c r="B859" t="s">
        <v>1812</v>
      </c>
      <c r="C859" t="s">
        <v>34</v>
      </c>
      <c r="D859" t="s">
        <v>35</v>
      </c>
      <c r="E859" t="s">
        <v>36</v>
      </c>
      <c r="F859" t="s">
        <v>37</v>
      </c>
      <c r="G859" t="s">
        <v>38</v>
      </c>
      <c r="H859" t="s">
        <v>39</v>
      </c>
      <c r="I859" t="s">
        <v>40</v>
      </c>
      <c r="J859" t="s">
        <v>41</v>
      </c>
      <c r="K859" t="s">
        <v>177</v>
      </c>
      <c r="L859" t="s">
        <v>178</v>
      </c>
      <c r="M859" t="s">
        <v>179</v>
      </c>
      <c r="N859" t="s">
        <v>45</v>
      </c>
      <c r="O859" t="s">
        <v>46</v>
      </c>
      <c r="P859" t="s">
        <v>47</v>
      </c>
      <c r="Q859" t="s">
        <v>48</v>
      </c>
    </row>
    <row r="860" spans="1:17" ht="15" customHeight="1">
      <c r="A860" t="s">
        <v>1940</v>
      </c>
      <c r="B860" t="s">
        <v>1812</v>
      </c>
      <c r="C860" t="s">
        <v>34</v>
      </c>
      <c r="D860" t="s">
        <v>35</v>
      </c>
      <c r="E860" t="s">
        <v>36</v>
      </c>
      <c r="F860" t="s">
        <v>37</v>
      </c>
      <c r="G860" t="s">
        <v>38</v>
      </c>
      <c r="H860" t="s">
        <v>39</v>
      </c>
      <c r="I860" t="s">
        <v>40</v>
      </c>
      <c r="J860" t="s">
        <v>41</v>
      </c>
      <c r="K860" t="s">
        <v>719</v>
      </c>
      <c r="L860" t="s">
        <v>720</v>
      </c>
      <c r="M860" t="s">
        <v>721</v>
      </c>
      <c r="N860" t="s">
        <v>45</v>
      </c>
      <c r="O860" t="s">
        <v>46</v>
      </c>
      <c r="P860" t="s">
        <v>47</v>
      </c>
      <c r="Q860" t="s">
        <v>48</v>
      </c>
    </row>
    <row r="861" spans="1:17" ht="15" customHeight="1">
      <c r="A861" t="s">
        <v>1941</v>
      </c>
      <c r="B861" t="s">
        <v>1812</v>
      </c>
      <c r="C861" t="s">
        <v>34</v>
      </c>
      <c r="D861" t="s">
        <v>35</v>
      </c>
      <c r="E861" t="s">
        <v>36</v>
      </c>
      <c r="F861" t="s">
        <v>37</v>
      </c>
      <c r="G861" t="s">
        <v>38</v>
      </c>
      <c r="H861" t="s">
        <v>39</v>
      </c>
      <c r="I861" t="s">
        <v>40</v>
      </c>
      <c r="J861" t="s">
        <v>41</v>
      </c>
      <c r="K861" t="s">
        <v>726</v>
      </c>
      <c r="L861" t="s">
        <v>727</v>
      </c>
      <c r="M861" t="s">
        <v>728</v>
      </c>
      <c r="N861" t="s">
        <v>45</v>
      </c>
      <c r="O861" t="s">
        <v>46</v>
      </c>
      <c r="Q861" t="s">
        <v>48</v>
      </c>
    </row>
    <row r="862" spans="1:17" ht="15" customHeight="1">
      <c r="A862" t="s">
        <v>1942</v>
      </c>
      <c r="B862" t="s">
        <v>1812</v>
      </c>
      <c r="C862" t="s">
        <v>34</v>
      </c>
      <c r="D862" t="s">
        <v>35</v>
      </c>
      <c r="E862" t="s">
        <v>36</v>
      </c>
      <c r="F862" t="s">
        <v>37</v>
      </c>
      <c r="G862" t="s">
        <v>38</v>
      </c>
      <c r="H862" t="s">
        <v>39</v>
      </c>
      <c r="I862" t="s">
        <v>40</v>
      </c>
      <c r="J862" t="s">
        <v>41</v>
      </c>
      <c r="K862" t="s">
        <v>730</v>
      </c>
      <c r="L862" t="s">
        <v>731</v>
      </c>
      <c r="M862" t="s">
        <v>732</v>
      </c>
      <c r="N862" t="s">
        <v>45</v>
      </c>
      <c r="O862" t="s">
        <v>46</v>
      </c>
      <c r="Q862" t="s">
        <v>48</v>
      </c>
    </row>
    <row r="863" spans="1:17" ht="15" customHeight="1">
      <c r="A863" t="s">
        <v>1943</v>
      </c>
      <c r="B863" t="s">
        <v>1812</v>
      </c>
      <c r="C863" t="s">
        <v>1093</v>
      </c>
      <c r="D863" t="s">
        <v>1094</v>
      </c>
      <c r="E863" t="s">
        <v>1829</v>
      </c>
      <c r="F863" t="s">
        <v>1096</v>
      </c>
      <c r="G863" t="s">
        <v>1097</v>
      </c>
      <c r="H863" t="s">
        <v>1830</v>
      </c>
      <c r="I863" t="s">
        <v>1829</v>
      </c>
      <c r="J863" t="s">
        <v>1831</v>
      </c>
      <c r="K863" t="s">
        <v>181</v>
      </c>
      <c r="L863" t="s">
        <v>182</v>
      </c>
      <c r="M863" t="s">
        <v>183</v>
      </c>
      <c r="N863" t="s">
        <v>53</v>
      </c>
      <c r="O863" t="s">
        <v>54</v>
      </c>
      <c r="P863" t="s">
        <v>55</v>
      </c>
      <c r="Q863" t="s">
        <v>1832</v>
      </c>
    </row>
    <row r="864" spans="1:17" ht="15" customHeight="1">
      <c r="A864" t="s">
        <v>1944</v>
      </c>
      <c r="B864" t="s">
        <v>1812</v>
      </c>
      <c r="C864" t="s">
        <v>34</v>
      </c>
      <c r="D864" t="s">
        <v>35</v>
      </c>
      <c r="E864" t="s">
        <v>36</v>
      </c>
      <c r="F864" t="s">
        <v>37</v>
      </c>
      <c r="G864" t="s">
        <v>38</v>
      </c>
      <c r="H864" t="s">
        <v>39</v>
      </c>
      <c r="I864" t="s">
        <v>40</v>
      </c>
      <c r="J864" t="s">
        <v>41</v>
      </c>
      <c r="K864" t="s">
        <v>181</v>
      </c>
      <c r="L864" t="s">
        <v>182</v>
      </c>
      <c r="M864" t="s">
        <v>183</v>
      </c>
      <c r="N864" t="s">
        <v>53</v>
      </c>
      <c r="O864" t="s">
        <v>54</v>
      </c>
      <c r="P864" t="s">
        <v>55</v>
      </c>
      <c r="Q864" t="s">
        <v>48</v>
      </c>
    </row>
    <row r="865" spans="1:17" ht="15" customHeight="1">
      <c r="A865" t="s">
        <v>1945</v>
      </c>
      <c r="B865" t="s">
        <v>1812</v>
      </c>
      <c r="C865" t="s">
        <v>478</v>
      </c>
      <c r="D865" t="s">
        <v>557</v>
      </c>
      <c r="E865" t="s">
        <v>557</v>
      </c>
      <c r="F865" t="s">
        <v>480</v>
      </c>
      <c r="G865" t="s">
        <v>558</v>
      </c>
      <c r="H865" t="s">
        <v>558</v>
      </c>
      <c r="I865" t="s">
        <v>557</v>
      </c>
      <c r="J865" t="s">
        <v>559</v>
      </c>
      <c r="K865" t="s">
        <v>185</v>
      </c>
      <c r="L865" t="s">
        <v>186</v>
      </c>
      <c r="M865" t="s">
        <v>187</v>
      </c>
      <c r="N865" t="s">
        <v>60</v>
      </c>
      <c r="O865" t="s">
        <v>84</v>
      </c>
      <c r="P865" t="s">
        <v>55</v>
      </c>
      <c r="Q865" t="s">
        <v>1823</v>
      </c>
    </row>
    <row r="866" spans="1:17" ht="15" customHeight="1">
      <c r="A866" t="s">
        <v>1946</v>
      </c>
      <c r="B866" t="s">
        <v>1812</v>
      </c>
      <c r="C866" t="s">
        <v>34</v>
      </c>
      <c r="D866" t="s">
        <v>35</v>
      </c>
      <c r="E866" t="s">
        <v>36</v>
      </c>
      <c r="F866" t="s">
        <v>37</v>
      </c>
      <c r="G866" t="s">
        <v>38</v>
      </c>
      <c r="H866" t="s">
        <v>39</v>
      </c>
      <c r="I866" t="s">
        <v>40</v>
      </c>
      <c r="J866" t="s">
        <v>41</v>
      </c>
      <c r="K866" t="s">
        <v>185</v>
      </c>
      <c r="L866" t="s">
        <v>186</v>
      </c>
      <c r="M866" t="s">
        <v>187</v>
      </c>
      <c r="N866" t="s">
        <v>60</v>
      </c>
      <c r="O866" t="s">
        <v>84</v>
      </c>
      <c r="P866" t="s">
        <v>55</v>
      </c>
      <c r="Q866" t="s">
        <v>48</v>
      </c>
    </row>
    <row r="867" spans="1:17" ht="15" customHeight="1">
      <c r="A867" t="s">
        <v>1947</v>
      </c>
      <c r="B867" t="s">
        <v>1812</v>
      </c>
      <c r="C867" t="s">
        <v>19</v>
      </c>
      <c r="D867" t="s">
        <v>1853</v>
      </c>
      <c r="E867" t="s">
        <v>1854</v>
      </c>
      <c r="F867" t="s">
        <v>22</v>
      </c>
      <c r="G867" t="s">
        <v>1855</v>
      </c>
      <c r="H867" t="s">
        <v>1856</v>
      </c>
      <c r="I867" t="s">
        <v>1857</v>
      </c>
      <c r="J867" t="s">
        <v>1858</v>
      </c>
      <c r="K867" t="s">
        <v>189</v>
      </c>
      <c r="L867" t="s">
        <v>190</v>
      </c>
      <c r="M867" t="s">
        <v>191</v>
      </c>
      <c r="N867" t="s">
        <v>60</v>
      </c>
      <c r="O867" t="s">
        <v>61</v>
      </c>
      <c r="P867" t="s">
        <v>55</v>
      </c>
      <c r="Q867" t="s">
        <v>1859</v>
      </c>
    </row>
    <row r="868" spans="1:17" ht="15" customHeight="1">
      <c r="A868" t="s">
        <v>1948</v>
      </c>
      <c r="B868" t="s">
        <v>1812</v>
      </c>
      <c r="C868" t="s">
        <v>478</v>
      </c>
      <c r="D868" t="s">
        <v>557</v>
      </c>
      <c r="E868" t="s">
        <v>557</v>
      </c>
      <c r="F868" t="s">
        <v>480</v>
      </c>
      <c r="G868" t="s">
        <v>558</v>
      </c>
      <c r="H868" t="s">
        <v>558</v>
      </c>
      <c r="I868" t="s">
        <v>557</v>
      </c>
      <c r="J868" t="s">
        <v>559</v>
      </c>
      <c r="K868" t="s">
        <v>189</v>
      </c>
      <c r="L868" t="s">
        <v>190</v>
      </c>
      <c r="M868" t="s">
        <v>191</v>
      </c>
      <c r="N868" t="s">
        <v>60</v>
      </c>
      <c r="O868" t="s">
        <v>61</v>
      </c>
      <c r="P868" t="s">
        <v>55</v>
      </c>
      <c r="Q868" t="s">
        <v>1823</v>
      </c>
    </row>
    <row r="869" spans="1:17" ht="15" customHeight="1">
      <c r="A869" t="s">
        <v>1949</v>
      </c>
      <c r="B869" t="s">
        <v>1812</v>
      </c>
      <c r="C869" t="s">
        <v>134</v>
      </c>
      <c r="D869" t="s">
        <v>539</v>
      </c>
      <c r="E869" t="s">
        <v>539</v>
      </c>
      <c r="F869" t="s">
        <v>137</v>
      </c>
      <c r="G869" t="s">
        <v>540</v>
      </c>
      <c r="H869" t="s">
        <v>541</v>
      </c>
      <c r="I869" t="s">
        <v>539</v>
      </c>
      <c r="J869" t="s">
        <v>542</v>
      </c>
      <c r="K869" t="s">
        <v>189</v>
      </c>
      <c r="L869" t="s">
        <v>190</v>
      </c>
      <c r="M869" t="s">
        <v>191</v>
      </c>
      <c r="N869" t="s">
        <v>60</v>
      </c>
      <c r="O869" t="s">
        <v>61</v>
      </c>
      <c r="P869" t="s">
        <v>55</v>
      </c>
      <c r="Q869" t="s">
        <v>1950</v>
      </c>
    </row>
    <row r="870" spans="1:17" ht="15" customHeight="1">
      <c r="A870" t="s">
        <v>1951</v>
      </c>
      <c r="B870" t="s">
        <v>1812</v>
      </c>
      <c r="C870" t="s">
        <v>34</v>
      </c>
      <c r="D870" t="s">
        <v>35</v>
      </c>
      <c r="E870" t="s">
        <v>36</v>
      </c>
      <c r="F870" t="s">
        <v>37</v>
      </c>
      <c r="G870" t="s">
        <v>38</v>
      </c>
      <c r="H870" t="s">
        <v>39</v>
      </c>
      <c r="I870" t="s">
        <v>40</v>
      </c>
      <c r="J870" t="s">
        <v>41</v>
      </c>
      <c r="K870" t="s">
        <v>189</v>
      </c>
      <c r="L870" t="s">
        <v>190</v>
      </c>
      <c r="M870" t="s">
        <v>191</v>
      </c>
      <c r="N870" t="s">
        <v>60</v>
      </c>
      <c r="O870" t="s">
        <v>61</v>
      </c>
      <c r="P870" t="s">
        <v>55</v>
      </c>
      <c r="Q870" t="s">
        <v>48</v>
      </c>
    </row>
    <row r="871" spans="1:17" ht="15" customHeight="1">
      <c r="A871" t="s">
        <v>1952</v>
      </c>
      <c r="B871" t="s">
        <v>1812</v>
      </c>
      <c r="C871" t="s">
        <v>34</v>
      </c>
      <c r="D871" t="s">
        <v>35</v>
      </c>
      <c r="E871" t="s">
        <v>36</v>
      </c>
      <c r="F871" t="s">
        <v>37</v>
      </c>
      <c r="G871" t="s">
        <v>38</v>
      </c>
      <c r="H871" t="s">
        <v>39</v>
      </c>
      <c r="I871" t="s">
        <v>40</v>
      </c>
      <c r="J871" t="s">
        <v>41</v>
      </c>
      <c r="K871" t="s">
        <v>1953</v>
      </c>
      <c r="L871" t="s">
        <v>1954</v>
      </c>
      <c r="M871" t="s">
        <v>1955</v>
      </c>
      <c r="N871" t="s">
        <v>29</v>
      </c>
      <c r="O871" t="s">
        <v>30</v>
      </c>
      <c r="P871" t="s">
        <v>397</v>
      </c>
      <c r="Q871" t="s">
        <v>48</v>
      </c>
    </row>
    <row r="872" spans="1:17" ht="15" customHeight="1">
      <c r="A872" t="s">
        <v>1956</v>
      </c>
      <c r="B872" t="s">
        <v>1812</v>
      </c>
      <c r="C872" t="s">
        <v>34</v>
      </c>
      <c r="D872" t="s">
        <v>35</v>
      </c>
      <c r="E872" t="s">
        <v>36</v>
      </c>
      <c r="F872" t="s">
        <v>37</v>
      </c>
      <c r="G872" t="s">
        <v>38</v>
      </c>
      <c r="H872" t="s">
        <v>39</v>
      </c>
      <c r="I872" t="s">
        <v>40</v>
      </c>
      <c r="J872" t="s">
        <v>41</v>
      </c>
      <c r="K872" t="s">
        <v>1367</v>
      </c>
      <c r="L872" t="s">
        <v>1368</v>
      </c>
      <c r="M872" t="s">
        <v>1369</v>
      </c>
      <c r="N872" t="s">
        <v>45</v>
      </c>
      <c r="O872" t="s">
        <v>46</v>
      </c>
      <c r="P872" t="s">
        <v>47</v>
      </c>
      <c r="Q872" t="s">
        <v>48</v>
      </c>
    </row>
    <row r="873" spans="1:17" ht="15" customHeight="1">
      <c r="A873" t="s">
        <v>1957</v>
      </c>
      <c r="B873" t="s">
        <v>1812</v>
      </c>
      <c r="C873" t="s">
        <v>19</v>
      </c>
      <c r="D873" t="s">
        <v>1336</v>
      </c>
      <c r="E873" t="s">
        <v>1342</v>
      </c>
      <c r="F873" t="s">
        <v>22</v>
      </c>
      <c r="G873" t="s">
        <v>1338</v>
      </c>
      <c r="H873" t="s">
        <v>1343</v>
      </c>
      <c r="I873" t="s">
        <v>1344</v>
      </c>
      <c r="J873" t="s">
        <v>1345</v>
      </c>
      <c r="K873" t="s">
        <v>193</v>
      </c>
      <c r="L873" t="s">
        <v>194</v>
      </c>
      <c r="M873" t="s">
        <v>195</v>
      </c>
      <c r="N873" t="s">
        <v>60</v>
      </c>
      <c r="O873" t="s">
        <v>196</v>
      </c>
      <c r="P873" t="s">
        <v>55</v>
      </c>
      <c r="Q873" t="s">
        <v>1958</v>
      </c>
    </row>
    <row r="874" spans="1:17" ht="15" customHeight="1">
      <c r="A874" t="s">
        <v>1959</v>
      </c>
      <c r="B874" t="s">
        <v>1812</v>
      </c>
      <c r="C874" t="s">
        <v>478</v>
      </c>
      <c r="D874" t="s">
        <v>557</v>
      </c>
      <c r="E874" t="s">
        <v>557</v>
      </c>
      <c r="F874" t="s">
        <v>480</v>
      </c>
      <c r="G874" t="s">
        <v>558</v>
      </c>
      <c r="H874" t="s">
        <v>558</v>
      </c>
      <c r="I874" t="s">
        <v>557</v>
      </c>
      <c r="J874" t="s">
        <v>559</v>
      </c>
      <c r="K874" t="s">
        <v>193</v>
      </c>
      <c r="L874" t="s">
        <v>194</v>
      </c>
      <c r="M874" t="s">
        <v>195</v>
      </c>
      <c r="N874" t="s">
        <v>60</v>
      </c>
      <c r="O874" t="s">
        <v>196</v>
      </c>
      <c r="P874" t="s">
        <v>55</v>
      </c>
      <c r="Q874" t="s">
        <v>1823</v>
      </c>
    </row>
    <row r="875" spans="1:17" ht="15" customHeight="1">
      <c r="A875" t="s">
        <v>1960</v>
      </c>
      <c r="B875" t="s">
        <v>1812</v>
      </c>
      <c r="C875" t="s">
        <v>1093</v>
      </c>
      <c r="D875" t="s">
        <v>1094</v>
      </c>
      <c r="E875" t="s">
        <v>1829</v>
      </c>
      <c r="F875" t="s">
        <v>1096</v>
      </c>
      <c r="G875" t="s">
        <v>1097</v>
      </c>
      <c r="H875" t="s">
        <v>1830</v>
      </c>
      <c r="I875" t="s">
        <v>1829</v>
      </c>
      <c r="J875" t="s">
        <v>1831</v>
      </c>
      <c r="K875" t="s">
        <v>193</v>
      </c>
      <c r="L875" t="s">
        <v>194</v>
      </c>
      <c r="M875" t="s">
        <v>195</v>
      </c>
      <c r="N875" t="s">
        <v>60</v>
      </c>
      <c r="O875" t="s">
        <v>196</v>
      </c>
      <c r="P875" t="s">
        <v>55</v>
      </c>
      <c r="Q875" t="s">
        <v>1961</v>
      </c>
    </row>
    <row r="876" spans="1:17" ht="15" customHeight="1">
      <c r="A876" t="s">
        <v>1962</v>
      </c>
      <c r="B876" t="s">
        <v>1812</v>
      </c>
      <c r="C876" t="s">
        <v>34</v>
      </c>
      <c r="D876" t="s">
        <v>35</v>
      </c>
      <c r="E876" t="s">
        <v>36</v>
      </c>
      <c r="F876" t="s">
        <v>37</v>
      </c>
      <c r="G876" t="s">
        <v>38</v>
      </c>
      <c r="H876" t="s">
        <v>39</v>
      </c>
      <c r="I876" t="s">
        <v>40</v>
      </c>
      <c r="J876" t="s">
        <v>41</v>
      </c>
      <c r="K876" t="s">
        <v>193</v>
      </c>
      <c r="L876" t="s">
        <v>194</v>
      </c>
      <c r="M876" t="s">
        <v>195</v>
      </c>
      <c r="N876" t="s">
        <v>60</v>
      </c>
      <c r="O876" t="s">
        <v>196</v>
      </c>
      <c r="P876" t="s">
        <v>55</v>
      </c>
      <c r="Q876" t="s">
        <v>48</v>
      </c>
    </row>
    <row r="877" spans="1:17" ht="15" customHeight="1">
      <c r="A877" t="s">
        <v>1963</v>
      </c>
      <c r="B877" t="s">
        <v>1812</v>
      </c>
      <c r="C877" t="s">
        <v>34</v>
      </c>
      <c r="D877" t="s">
        <v>35</v>
      </c>
      <c r="E877" t="s">
        <v>36</v>
      </c>
      <c r="F877" t="s">
        <v>37</v>
      </c>
      <c r="G877" t="s">
        <v>38</v>
      </c>
      <c r="H877" t="s">
        <v>39</v>
      </c>
      <c r="I877" t="s">
        <v>40</v>
      </c>
      <c r="J877" t="s">
        <v>41</v>
      </c>
      <c r="K877" t="s">
        <v>741</v>
      </c>
      <c r="L877" t="s">
        <v>742</v>
      </c>
      <c r="M877" t="s">
        <v>743</v>
      </c>
      <c r="N877" t="s">
        <v>45</v>
      </c>
      <c r="O877" t="s">
        <v>46</v>
      </c>
      <c r="P877" t="s">
        <v>47</v>
      </c>
      <c r="Q877" t="s">
        <v>48</v>
      </c>
    </row>
    <row r="878" spans="1:17" ht="15" customHeight="1">
      <c r="A878" t="s">
        <v>1964</v>
      </c>
      <c r="B878" t="s">
        <v>1812</v>
      </c>
      <c r="C878" t="s">
        <v>818</v>
      </c>
      <c r="D878" t="s">
        <v>819</v>
      </c>
      <c r="E878" t="s">
        <v>820</v>
      </c>
      <c r="F878" t="s">
        <v>821</v>
      </c>
      <c r="G878" t="s">
        <v>822</v>
      </c>
      <c r="H878" t="s">
        <v>823</v>
      </c>
      <c r="I878" t="s">
        <v>820</v>
      </c>
      <c r="J878" t="s">
        <v>824</v>
      </c>
      <c r="K878" t="s">
        <v>198</v>
      </c>
      <c r="L878" t="s">
        <v>199</v>
      </c>
      <c r="M878" t="s">
        <v>200</v>
      </c>
      <c r="N878" t="s">
        <v>29</v>
      </c>
      <c r="O878" t="s">
        <v>201</v>
      </c>
      <c r="P878" t="s">
        <v>31</v>
      </c>
      <c r="Q878" t="s">
        <v>1965</v>
      </c>
    </row>
    <row r="879" spans="1:17" ht="15" customHeight="1">
      <c r="A879" t="s">
        <v>1966</v>
      </c>
      <c r="B879" t="s">
        <v>1812</v>
      </c>
      <c r="C879" t="s">
        <v>34</v>
      </c>
      <c r="D879" t="s">
        <v>35</v>
      </c>
      <c r="E879" t="s">
        <v>36</v>
      </c>
      <c r="F879" t="s">
        <v>37</v>
      </c>
      <c r="G879" t="s">
        <v>38</v>
      </c>
      <c r="H879" t="s">
        <v>39</v>
      </c>
      <c r="I879" t="s">
        <v>40</v>
      </c>
      <c r="J879" t="s">
        <v>41</v>
      </c>
      <c r="K879" t="s">
        <v>198</v>
      </c>
      <c r="L879" t="s">
        <v>199</v>
      </c>
      <c r="M879" t="s">
        <v>200</v>
      </c>
      <c r="N879" t="s">
        <v>29</v>
      </c>
      <c r="O879" t="s">
        <v>201</v>
      </c>
      <c r="P879" t="s">
        <v>31</v>
      </c>
      <c r="Q879" t="s">
        <v>48</v>
      </c>
    </row>
    <row r="880" spans="1:17" ht="15" customHeight="1">
      <c r="A880" t="s">
        <v>1967</v>
      </c>
      <c r="B880" t="s">
        <v>1812</v>
      </c>
      <c r="C880" t="s">
        <v>34</v>
      </c>
      <c r="D880" t="s">
        <v>35</v>
      </c>
      <c r="E880" t="s">
        <v>36</v>
      </c>
      <c r="F880" t="s">
        <v>37</v>
      </c>
      <c r="G880" t="s">
        <v>38</v>
      </c>
      <c r="H880" t="s">
        <v>39</v>
      </c>
      <c r="I880" t="s">
        <v>40</v>
      </c>
      <c r="J880" t="s">
        <v>41</v>
      </c>
      <c r="K880" t="s">
        <v>203</v>
      </c>
      <c r="L880" t="s">
        <v>204</v>
      </c>
      <c r="M880" t="s">
        <v>205</v>
      </c>
      <c r="N880" t="s">
        <v>45</v>
      </c>
      <c r="O880" t="s">
        <v>46</v>
      </c>
      <c r="P880" t="s">
        <v>47</v>
      </c>
      <c r="Q880" t="s">
        <v>48</v>
      </c>
    </row>
    <row r="881" spans="1:17" ht="15" customHeight="1">
      <c r="A881" t="s">
        <v>1968</v>
      </c>
      <c r="B881" t="s">
        <v>1812</v>
      </c>
      <c r="C881" t="s">
        <v>34</v>
      </c>
      <c r="D881" t="s">
        <v>35</v>
      </c>
      <c r="E881" t="s">
        <v>36</v>
      </c>
      <c r="F881" t="s">
        <v>37</v>
      </c>
      <c r="G881" t="s">
        <v>38</v>
      </c>
      <c r="H881" t="s">
        <v>39</v>
      </c>
      <c r="I881" t="s">
        <v>40</v>
      </c>
      <c r="J881" t="s">
        <v>41</v>
      </c>
      <c r="K881" t="s">
        <v>1381</v>
      </c>
      <c r="L881" t="s">
        <v>1382</v>
      </c>
      <c r="M881" t="s">
        <v>1383</v>
      </c>
      <c r="N881" t="s">
        <v>29</v>
      </c>
      <c r="O881" t="s">
        <v>201</v>
      </c>
      <c r="P881" t="s">
        <v>397</v>
      </c>
      <c r="Q881" t="s">
        <v>48</v>
      </c>
    </row>
    <row r="882" spans="1:17" ht="15" customHeight="1">
      <c r="A882" t="s">
        <v>1969</v>
      </c>
      <c r="B882" t="s">
        <v>1812</v>
      </c>
      <c r="C882" t="s">
        <v>34</v>
      </c>
      <c r="D882" t="s">
        <v>35</v>
      </c>
      <c r="E882" t="s">
        <v>36</v>
      </c>
      <c r="F882" t="s">
        <v>37</v>
      </c>
      <c r="G882" t="s">
        <v>38</v>
      </c>
      <c r="H882" t="s">
        <v>39</v>
      </c>
      <c r="I882" t="s">
        <v>40</v>
      </c>
      <c r="J882" t="s">
        <v>41</v>
      </c>
      <c r="K882" t="s">
        <v>749</v>
      </c>
      <c r="L882" t="s">
        <v>750</v>
      </c>
      <c r="M882" t="s">
        <v>751</v>
      </c>
      <c r="N882" t="s">
        <v>29</v>
      </c>
      <c r="O882" t="s">
        <v>30</v>
      </c>
      <c r="P882" t="s">
        <v>31</v>
      </c>
      <c r="Q882" t="s">
        <v>48</v>
      </c>
    </row>
    <row r="883" spans="1:17" ht="15" customHeight="1">
      <c r="A883" t="s">
        <v>1970</v>
      </c>
      <c r="B883" t="s">
        <v>1812</v>
      </c>
      <c r="C883" t="s">
        <v>19</v>
      </c>
      <c r="D883" t="s">
        <v>1853</v>
      </c>
      <c r="E883" t="s">
        <v>1854</v>
      </c>
      <c r="F883" t="s">
        <v>22</v>
      </c>
      <c r="G883" t="s">
        <v>1855</v>
      </c>
      <c r="H883" t="s">
        <v>1856</v>
      </c>
      <c r="I883" t="s">
        <v>1857</v>
      </c>
      <c r="J883" t="s">
        <v>1858</v>
      </c>
      <c r="K883" t="s">
        <v>753</v>
      </c>
      <c r="L883" t="s">
        <v>754</v>
      </c>
      <c r="M883" t="s">
        <v>755</v>
      </c>
      <c r="N883" t="s">
        <v>60</v>
      </c>
      <c r="O883" t="s">
        <v>89</v>
      </c>
      <c r="P883" t="s">
        <v>55</v>
      </c>
      <c r="Q883" t="s">
        <v>1859</v>
      </c>
    </row>
    <row r="884" spans="1:17" ht="15" customHeight="1">
      <c r="A884" t="s">
        <v>1971</v>
      </c>
      <c r="B884" t="s">
        <v>1812</v>
      </c>
      <c r="C884" t="s">
        <v>19</v>
      </c>
      <c r="D884" t="s">
        <v>1336</v>
      </c>
      <c r="E884" t="s">
        <v>1342</v>
      </c>
      <c r="F884" t="s">
        <v>22</v>
      </c>
      <c r="G884" t="s">
        <v>1338</v>
      </c>
      <c r="H884" t="s">
        <v>1343</v>
      </c>
      <c r="I884" t="s">
        <v>1344</v>
      </c>
      <c r="J884" t="s">
        <v>1345</v>
      </c>
      <c r="K884" t="s">
        <v>753</v>
      </c>
      <c r="L884" t="s">
        <v>754</v>
      </c>
      <c r="M884" t="s">
        <v>755</v>
      </c>
      <c r="N884" t="s">
        <v>60</v>
      </c>
      <c r="O884" t="s">
        <v>89</v>
      </c>
      <c r="P884" t="s">
        <v>55</v>
      </c>
      <c r="Q884" t="s">
        <v>1958</v>
      </c>
    </row>
    <row r="885" spans="1:17" ht="15" customHeight="1">
      <c r="A885" t="s">
        <v>1972</v>
      </c>
      <c r="B885" t="s">
        <v>1812</v>
      </c>
      <c r="C885" t="s">
        <v>478</v>
      </c>
      <c r="D885" t="s">
        <v>557</v>
      </c>
      <c r="E885" t="s">
        <v>557</v>
      </c>
      <c r="F885" t="s">
        <v>480</v>
      </c>
      <c r="G885" t="s">
        <v>558</v>
      </c>
      <c r="H885" t="s">
        <v>558</v>
      </c>
      <c r="I885" t="s">
        <v>557</v>
      </c>
      <c r="J885" t="s">
        <v>559</v>
      </c>
      <c r="K885" t="s">
        <v>753</v>
      </c>
      <c r="L885" t="s">
        <v>754</v>
      </c>
      <c r="M885" t="s">
        <v>755</v>
      </c>
      <c r="N885" t="s">
        <v>60</v>
      </c>
      <c r="O885" t="s">
        <v>89</v>
      </c>
      <c r="P885" t="s">
        <v>55</v>
      </c>
      <c r="Q885" t="s">
        <v>1823</v>
      </c>
    </row>
    <row r="886" spans="1:17" ht="15" customHeight="1">
      <c r="A886" t="s">
        <v>1973</v>
      </c>
      <c r="B886" t="s">
        <v>1812</v>
      </c>
      <c r="C886" t="s">
        <v>1093</v>
      </c>
      <c r="D886" t="s">
        <v>1094</v>
      </c>
      <c r="E886" t="s">
        <v>1829</v>
      </c>
      <c r="F886" t="s">
        <v>1096</v>
      </c>
      <c r="G886" t="s">
        <v>1097</v>
      </c>
      <c r="H886" t="s">
        <v>1830</v>
      </c>
      <c r="I886" t="s">
        <v>1829</v>
      </c>
      <c r="J886" t="s">
        <v>1831</v>
      </c>
      <c r="K886" t="s">
        <v>753</v>
      </c>
      <c r="L886" t="s">
        <v>754</v>
      </c>
      <c r="M886" t="s">
        <v>755</v>
      </c>
      <c r="N886" t="s">
        <v>60</v>
      </c>
      <c r="O886" t="s">
        <v>89</v>
      </c>
      <c r="P886" t="s">
        <v>55</v>
      </c>
      <c r="Q886" t="s">
        <v>1961</v>
      </c>
    </row>
    <row r="887" spans="1:17" ht="15" customHeight="1">
      <c r="A887" t="s">
        <v>1974</v>
      </c>
      <c r="B887" t="s">
        <v>1812</v>
      </c>
      <c r="C887" t="s">
        <v>134</v>
      </c>
      <c r="D887" t="s">
        <v>539</v>
      </c>
      <c r="E887" t="s">
        <v>539</v>
      </c>
      <c r="F887" t="s">
        <v>137</v>
      </c>
      <c r="G887" t="s">
        <v>540</v>
      </c>
      <c r="H887" t="s">
        <v>541</v>
      </c>
      <c r="I887" t="s">
        <v>539</v>
      </c>
      <c r="J887" t="s">
        <v>542</v>
      </c>
      <c r="K887" t="s">
        <v>753</v>
      </c>
      <c r="L887" t="s">
        <v>754</v>
      </c>
      <c r="M887" t="s">
        <v>755</v>
      </c>
      <c r="N887" t="s">
        <v>60</v>
      </c>
      <c r="O887" t="s">
        <v>89</v>
      </c>
      <c r="P887" t="s">
        <v>55</v>
      </c>
      <c r="Q887" t="s">
        <v>1975</v>
      </c>
    </row>
    <row r="888" spans="1:17" ht="15" customHeight="1">
      <c r="A888" t="s">
        <v>1976</v>
      </c>
      <c r="B888" t="s">
        <v>1812</v>
      </c>
      <c r="C888" t="s">
        <v>34</v>
      </c>
      <c r="D888" t="s">
        <v>35</v>
      </c>
      <c r="E888" t="s">
        <v>36</v>
      </c>
      <c r="F888" t="s">
        <v>37</v>
      </c>
      <c r="G888" t="s">
        <v>38</v>
      </c>
      <c r="H888" t="s">
        <v>39</v>
      </c>
      <c r="I888" t="s">
        <v>40</v>
      </c>
      <c r="J888" t="s">
        <v>41</v>
      </c>
      <c r="K888" t="s">
        <v>753</v>
      </c>
      <c r="L888" t="s">
        <v>754</v>
      </c>
      <c r="M888" t="s">
        <v>755</v>
      </c>
      <c r="N888" t="s">
        <v>60</v>
      </c>
      <c r="O888" t="s">
        <v>89</v>
      </c>
      <c r="P888" t="s">
        <v>55</v>
      </c>
      <c r="Q888" t="s">
        <v>48</v>
      </c>
    </row>
    <row r="889" spans="1:17" ht="15" customHeight="1">
      <c r="A889" t="s">
        <v>1977</v>
      </c>
      <c r="B889" t="s">
        <v>1812</v>
      </c>
      <c r="C889" t="s">
        <v>34</v>
      </c>
      <c r="D889" t="s">
        <v>35</v>
      </c>
      <c r="E889" t="s">
        <v>36</v>
      </c>
      <c r="F889" t="s">
        <v>37</v>
      </c>
      <c r="G889" t="s">
        <v>38</v>
      </c>
      <c r="H889" t="s">
        <v>39</v>
      </c>
      <c r="I889" t="s">
        <v>40</v>
      </c>
      <c r="J889" t="s">
        <v>41</v>
      </c>
      <c r="K889" t="s">
        <v>207</v>
      </c>
      <c r="L889" t="s">
        <v>208</v>
      </c>
      <c r="M889" t="s">
        <v>209</v>
      </c>
      <c r="N889" t="s">
        <v>60</v>
      </c>
      <c r="O889" t="s">
        <v>196</v>
      </c>
      <c r="P889" t="s">
        <v>55</v>
      </c>
      <c r="Q889" t="s">
        <v>48</v>
      </c>
    </row>
    <row r="890" spans="1:17" ht="15" customHeight="1">
      <c r="A890" t="s">
        <v>1978</v>
      </c>
      <c r="B890" t="s">
        <v>1812</v>
      </c>
      <c r="C890" t="s">
        <v>19</v>
      </c>
      <c r="D890" t="s">
        <v>20</v>
      </c>
      <c r="E890" t="s">
        <v>21</v>
      </c>
      <c r="F890" t="s">
        <v>22</v>
      </c>
      <c r="G890" t="s">
        <v>23</v>
      </c>
      <c r="H890" t="s">
        <v>24</v>
      </c>
      <c r="I890" t="s">
        <v>20</v>
      </c>
      <c r="J890" t="s">
        <v>25</v>
      </c>
      <c r="K890" t="s">
        <v>211</v>
      </c>
      <c r="L890" t="s">
        <v>212</v>
      </c>
      <c r="M890" t="s">
        <v>213</v>
      </c>
      <c r="N890" t="s">
        <v>29</v>
      </c>
      <c r="O890" t="s">
        <v>30</v>
      </c>
      <c r="P890" t="s">
        <v>31</v>
      </c>
      <c r="Q890" t="s">
        <v>1814</v>
      </c>
    </row>
    <row r="891" spans="1:17" ht="15" customHeight="1">
      <c r="A891" t="s">
        <v>1979</v>
      </c>
      <c r="B891" t="s">
        <v>1812</v>
      </c>
      <c r="C891" t="s">
        <v>34</v>
      </c>
      <c r="D891" t="s">
        <v>35</v>
      </c>
      <c r="E891" t="s">
        <v>36</v>
      </c>
      <c r="F891" t="s">
        <v>37</v>
      </c>
      <c r="G891" t="s">
        <v>38</v>
      </c>
      <c r="H891" t="s">
        <v>39</v>
      </c>
      <c r="I891" t="s">
        <v>40</v>
      </c>
      <c r="J891" t="s">
        <v>41</v>
      </c>
      <c r="K891" t="s">
        <v>211</v>
      </c>
      <c r="L891" t="s">
        <v>212</v>
      </c>
      <c r="M891" t="s">
        <v>213</v>
      </c>
      <c r="N891" t="s">
        <v>29</v>
      </c>
      <c r="O891" t="s">
        <v>30</v>
      </c>
      <c r="P891" t="s">
        <v>31</v>
      </c>
      <c r="Q891" t="s">
        <v>48</v>
      </c>
    </row>
    <row r="892" spans="1:17" ht="15" customHeight="1">
      <c r="A892" t="s">
        <v>1980</v>
      </c>
      <c r="B892" t="s">
        <v>1812</v>
      </c>
      <c r="C892" t="s">
        <v>478</v>
      </c>
      <c r="D892" t="s">
        <v>557</v>
      </c>
      <c r="E892" t="s">
        <v>557</v>
      </c>
      <c r="F892" t="s">
        <v>480</v>
      </c>
      <c r="G892" t="s">
        <v>558</v>
      </c>
      <c r="H892" t="s">
        <v>558</v>
      </c>
      <c r="I892" t="s">
        <v>557</v>
      </c>
      <c r="J892" t="s">
        <v>559</v>
      </c>
      <c r="K892" t="s">
        <v>1397</v>
      </c>
      <c r="L892" t="s">
        <v>1398</v>
      </c>
      <c r="M892" t="s">
        <v>1399</v>
      </c>
      <c r="N892" t="s">
        <v>60</v>
      </c>
      <c r="O892" t="s">
        <v>196</v>
      </c>
      <c r="P892" t="s">
        <v>55</v>
      </c>
      <c r="Q892" t="s">
        <v>1823</v>
      </c>
    </row>
    <row r="893" spans="1:17" ht="15" customHeight="1">
      <c r="A893" t="s">
        <v>1981</v>
      </c>
      <c r="B893" t="s">
        <v>1812</v>
      </c>
      <c r="C893" t="s">
        <v>34</v>
      </c>
      <c r="D893" t="s">
        <v>35</v>
      </c>
      <c r="E893" t="s">
        <v>36</v>
      </c>
      <c r="F893" t="s">
        <v>37</v>
      </c>
      <c r="G893" t="s">
        <v>38</v>
      </c>
      <c r="H893" t="s">
        <v>39</v>
      </c>
      <c r="I893" t="s">
        <v>40</v>
      </c>
      <c r="J893" t="s">
        <v>41</v>
      </c>
      <c r="K893" t="s">
        <v>1397</v>
      </c>
      <c r="L893" t="s">
        <v>1398</v>
      </c>
      <c r="M893" t="s">
        <v>1399</v>
      </c>
      <c r="N893" t="s">
        <v>60</v>
      </c>
      <c r="O893" t="s">
        <v>196</v>
      </c>
      <c r="P893" t="s">
        <v>55</v>
      </c>
      <c r="Q893" t="s">
        <v>48</v>
      </c>
    </row>
    <row r="894" spans="1:17" ht="15" customHeight="1">
      <c r="A894" t="s">
        <v>1982</v>
      </c>
      <c r="B894" t="s">
        <v>1812</v>
      </c>
      <c r="C894" t="s">
        <v>34</v>
      </c>
      <c r="D894" t="s">
        <v>35</v>
      </c>
      <c r="E894" t="s">
        <v>36</v>
      </c>
      <c r="F894" t="s">
        <v>37</v>
      </c>
      <c r="G894" t="s">
        <v>38</v>
      </c>
      <c r="H894" t="s">
        <v>39</v>
      </c>
      <c r="I894" t="s">
        <v>40</v>
      </c>
      <c r="J894" t="s">
        <v>41</v>
      </c>
      <c r="K894" t="s">
        <v>763</v>
      </c>
      <c r="L894" t="s">
        <v>764</v>
      </c>
      <c r="M894" t="s">
        <v>765</v>
      </c>
      <c r="N894" t="s">
        <v>361</v>
      </c>
      <c r="O894" t="s">
        <v>766</v>
      </c>
      <c r="P894" t="s">
        <v>124</v>
      </c>
      <c r="Q894" t="s">
        <v>48</v>
      </c>
    </row>
    <row r="895" spans="1:17" ht="15" customHeight="1">
      <c r="A895" t="s">
        <v>1983</v>
      </c>
      <c r="B895" t="s">
        <v>1812</v>
      </c>
      <c r="C895" t="s">
        <v>34</v>
      </c>
      <c r="D895" t="s">
        <v>35</v>
      </c>
      <c r="E895" t="s">
        <v>36</v>
      </c>
      <c r="F895" t="s">
        <v>37</v>
      </c>
      <c r="G895" t="s">
        <v>38</v>
      </c>
      <c r="H895" t="s">
        <v>39</v>
      </c>
      <c r="I895" t="s">
        <v>40</v>
      </c>
      <c r="J895" t="s">
        <v>41</v>
      </c>
      <c r="K895" t="s">
        <v>1984</v>
      </c>
      <c r="L895" t="s">
        <v>1985</v>
      </c>
      <c r="M895" t="s">
        <v>1986</v>
      </c>
      <c r="N895" t="s">
        <v>45</v>
      </c>
      <c r="O895" t="s">
        <v>46</v>
      </c>
      <c r="Q895" t="s">
        <v>48</v>
      </c>
    </row>
    <row r="896" spans="1:17" ht="15" customHeight="1">
      <c r="A896" t="s">
        <v>1987</v>
      </c>
      <c r="B896" t="s">
        <v>1812</v>
      </c>
      <c r="C896" t="s">
        <v>19</v>
      </c>
      <c r="D896" t="s">
        <v>1853</v>
      </c>
      <c r="E896" t="s">
        <v>1854</v>
      </c>
      <c r="F896" t="s">
        <v>22</v>
      </c>
      <c r="G896" t="s">
        <v>1855</v>
      </c>
      <c r="H896" t="s">
        <v>1856</v>
      </c>
      <c r="I896" t="s">
        <v>1857</v>
      </c>
      <c r="J896" t="s">
        <v>1858</v>
      </c>
      <c r="K896" t="s">
        <v>215</v>
      </c>
      <c r="L896" t="s">
        <v>216</v>
      </c>
      <c r="M896" t="s">
        <v>217</v>
      </c>
      <c r="N896" t="s">
        <v>60</v>
      </c>
      <c r="O896" t="s">
        <v>61</v>
      </c>
      <c r="P896" t="s">
        <v>55</v>
      </c>
      <c r="Q896" t="s">
        <v>1859</v>
      </c>
    </row>
    <row r="897" spans="1:17" ht="15" customHeight="1">
      <c r="A897" t="s">
        <v>1988</v>
      </c>
      <c r="B897" t="s">
        <v>1812</v>
      </c>
      <c r="C897" t="s">
        <v>1432</v>
      </c>
      <c r="D897" t="s">
        <v>1989</v>
      </c>
      <c r="E897" t="s">
        <v>1989</v>
      </c>
      <c r="F897" t="s">
        <v>1435</v>
      </c>
      <c r="G897" t="s">
        <v>1990</v>
      </c>
      <c r="H897" t="s">
        <v>1991</v>
      </c>
      <c r="I897" t="s">
        <v>1989</v>
      </c>
      <c r="J897" t="s">
        <v>1992</v>
      </c>
      <c r="K897" t="s">
        <v>215</v>
      </c>
      <c r="L897" t="s">
        <v>216</v>
      </c>
      <c r="M897" t="s">
        <v>217</v>
      </c>
      <c r="N897" t="s">
        <v>60</v>
      </c>
      <c r="O897" t="s">
        <v>61</v>
      </c>
      <c r="P897" t="s">
        <v>55</v>
      </c>
      <c r="Q897" t="s">
        <v>1993</v>
      </c>
    </row>
    <row r="898" spans="1:17" ht="15" customHeight="1">
      <c r="A898" t="s">
        <v>1994</v>
      </c>
      <c r="B898" t="s">
        <v>1812</v>
      </c>
      <c r="C898" t="s">
        <v>1432</v>
      </c>
      <c r="D898" t="s">
        <v>1995</v>
      </c>
      <c r="E898" t="s">
        <v>1996</v>
      </c>
      <c r="F898" t="s">
        <v>1435</v>
      </c>
      <c r="G898" t="s">
        <v>1997</v>
      </c>
      <c r="H898" t="s">
        <v>1998</v>
      </c>
      <c r="I898" t="s">
        <v>1996</v>
      </c>
      <c r="K898" t="s">
        <v>215</v>
      </c>
      <c r="L898" t="s">
        <v>216</v>
      </c>
      <c r="M898" t="s">
        <v>217</v>
      </c>
      <c r="N898" t="s">
        <v>60</v>
      </c>
      <c r="O898" t="s">
        <v>61</v>
      </c>
      <c r="P898" t="s">
        <v>55</v>
      </c>
      <c r="Q898" t="s">
        <v>1993</v>
      </c>
    </row>
    <row r="899" spans="1:17" ht="15" customHeight="1">
      <c r="A899" t="s">
        <v>1999</v>
      </c>
      <c r="B899" t="s">
        <v>1812</v>
      </c>
      <c r="C899" t="s">
        <v>478</v>
      </c>
      <c r="D899" t="s">
        <v>557</v>
      </c>
      <c r="E899" t="s">
        <v>557</v>
      </c>
      <c r="F899" t="s">
        <v>480</v>
      </c>
      <c r="G899" t="s">
        <v>558</v>
      </c>
      <c r="H899" t="s">
        <v>558</v>
      </c>
      <c r="I899" t="s">
        <v>557</v>
      </c>
      <c r="J899" t="s">
        <v>559</v>
      </c>
      <c r="K899" t="s">
        <v>215</v>
      </c>
      <c r="L899" t="s">
        <v>216</v>
      </c>
      <c r="M899" t="s">
        <v>217</v>
      </c>
      <c r="N899" t="s">
        <v>60</v>
      </c>
      <c r="O899" t="s">
        <v>61</v>
      </c>
      <c r="P899" t="s">
        <v>55</v>
      </c>
      <c r="Q899" t="s">
        <v>1823</v>
      </c>
    </row>
    <row r="900" spans="1:17" ht="15" customHeight="1">
      <c r="A900" t="s">
        <v>2000</v>
      </c>
      <c r="B900" t="s">
        <v>1812</v>
      </c>
      <c r="C900" t="s">
        <v>1093</v>
      </c>
      <c r="D900" t="s">
        <v>1094</v>
      </c>
      <c r="E900" t="s">
        <v>1829</v>
      </c>
      <c r="F900" t="s">
        <v>1096</v>
      </c>
      <c r="G900" t="s">
        <v>1097</v>
      </c>
      <c r="H900" t="s">
        <v>1830</v>
      </c>
      <c r="I900" t="s">
        <v>1829</v>
      </c>
      <c r="J900" t="s">
        <v>1831</v>
      </c>
      <c r="K900" t="s">
        <v>215</v>
      </c>
      <c r="L900" t="s">
        <v>216</v>
      </c>
      <c r="M900" t="s">
        <v>217</v>
      </c>
      <c r="N900" t="s">
        <v>60</v>
      </c>
      <c r="O900" t="s">
        <v>61</v>
      </c>
      <c r="P900" t="s">
        <v>55</v>
      </c>
      <c r="Q900" t="s">
        <v>1961</v>
      </c>
    </row>
    <row r="901" spans="1:17" ht="15" customHeight="1">
      <c r="A901" t="s">
        <v>2001</v>
      </c>
      <c r="B901" t="s">
        <v>1812</v>
      </c>
      <c r="C901" t="s">
        <v>34</v>
      </c>
      <c r="D901" t="s">
        <v>35</v>
      </c>
      <c r="E901" t="s">
        <v>36</v>
      </c>
      <c r="F901" t="s">
        <v>37</v>
      </c>
      <c r="G901" t="s">
        <v>38</v>
      </c>
      <c r="H901" t="s">
        <v>39</v>
      </c>
      <c r="I901" t="s">
        <v>40</v>
      </c>
      <c r="J901" t="s">
        <v>41</v>
      </c>
      <c r="K901" t="s">
        <v>215</v>
      </c>
      <c r="L901" t="s">
        <v>216</v>
      </c>
      <c r="M901" t="s">
        <v>217</v>
      </c>
      <c r="N901" t="s">
        <v>60</v>
      </c>
      <c r="O901" t="s">
        <v>61</v>
      </c>
      <c r="P901" t="s">
        <v>55</v>
      </c>
      <c r="Q901" t="s">
        <v>48</v>
      </c>
    </row>
    <row r="902" spans="1:17" ht="15" customHeight="1">
      <c r="A902" t="s">
        <v>2002</v>
      </c>
      <c r="B902" t="s">
        <v>1812</v>
      </c>
      <c r="C902" t="s">
        <v>34</v>
      </c>
      <c r="D902" t="s">
        <v>35</v>
      </c>
      <c r="E902" t="s">
        <v>36</v>
      </c>
      <c r="F902" t="s">
        <v>37</v>
      </c>
      <c r="G902" t="s">
        <v>38</v>
      </c>
      <c r="H902" t="s">
        <v>39</v>
      </c>
      <c r="I902" t="s">
        <v>40</v>
      </c>
      <c r="J902" t="s">
        <v>41</v>
      </c>
      <c r="K902" t="s">
        <v>2003</v>
      </c>
      <c r="L902" t="s">
        <v>2004</v>
      </c>
      <c r="M902" t="s">
        <v>2005</v>
      </c>
      <c r="N902" t="s">
        <v>60</v>
      </c>
      <c r="O902" t="s">
        <v>196</v>
      </c>
      <c r="Q902" t="s">
        <v>48</v>
      </c>
    </row>
    <row r="903" spans="1:17" ht="15" customHeight="1">
      <c r="A903" t="s">
        <v>2006</v>
      </c>
      <c r="B903" t="s">
        <v>1812</v>
      </c>
      <c r="C903" t="s">
        <v>34</v>
      </c>
      <c r="D903" t="s">
        <v>35</v>
      </c>
      <c r="E903" t="s">
        <v>36</v>
      </c>
      <c r="F903" t="s">
        <v>37</v>
      </c>
      <c r="G903" t="s">
        <v>38</v>
      </c>
      <c r="H903" t="s">
        <v>39</v>
      </c>
      <c r="I903" t="s">
        <v>40</v>
      </c>
      <c r="J903" t="s">
        <v>41</v>
      </c>
      <c r="K903" t="s">
        <v>770</v>
      </c>
      <c r="L903" t="s">
        <v>771</v>
      </c>
      <c r="M903" t="s">
        <v>772</v>
      </c>
      <c r="N903" t="s">
        <v>361</v>
      </c>
      <c r="O903" t="s">
        <v>773</v>
      </c>
      <c r="P903" t="s">
        <v>124</v>
      </c>
      <c r="Q903" t="s">
        <v>48</v>
      </c>
    </row>
    <row r="904" spans="1:17" ht="15" customHeight="1">
      <c r="A904" t="s">
        <v>2007</v>
      </c>
      <c r="B904" t="s">
        <v>1812</v>
      </c>
      <c r="C904" t="s">
        <v>34</v>
      </c>
      <c r="D904" t="s">
        <v>35</v>
      </c>
      <c r="E904" t="s">
        <v>36</v>
      </c>
      <c r="F904" t="s">
        <v>37</v>
      </c>
      <c r="G904" t="s">
        <v>38</v>
      </c>
      <c r="H904" t="s">
        <v>39</v>
      </c>
      <c r="I904" t="s">
        <v>40</v>
      </c>
      <c r="J904" t="s">
        <v>41</v>
      </c>
      <c r="K904" t="s">
        <v>219</v>
      </c>
      <c r="L904" t="s">
        <v>220</v>
      </c>
      <c r="M904" t="s">
        <v>221</v>
      </c>
      <c r="N904" t="s">
        <v>29</v>
      </c>
      <c r="O904" t="s">
        <v>30</v>
      </c>
      <c r="P904" t="s">
        <v>31</v>
      </c>
      <c r="Q904" t="s">
        <v>48</v>
      </c>
    </row>
    <row r="905" spans="1:17" ht="15" customHeight="1">
      <c r="A905" t="s">
        <v>2008</v>
      </c>
      <c r="B905" t="s">
        <v>1812</v>
      </c>
      <c r="C905" t="s">
        <v>19</v>
      </c>
      <c r="D905" t="s">
        <v>1853</v>
      </c>
      <c r="E905" t="s">
        <v>1854</v>
      </c>
      <c r="F905" t="s">
        <v>22</v>
      </c>
      <c r="G905" t="s">
        <v>1855</v>
      </c>
      <c r="H905" t="s">
        <v>1856</v>
      </c>
      <c r="I905" t="s">
        <v>1857</v>
      </c>
      <c r="J905" t="s">
        <v>1858</v>
      </c>
      <c r="K905" t="s">
        <v>223</v>
      </c>
      <c r="L905" t="s">
        <v>224</v>
      </c>
      <c r="M905" t="s">
        <v>225</v>
      </c>
      <c r="N905" t="s">
        <v>60</v>
      </c>
      <c r="O905" t="s">
        <v>196</v>
      </c>
      <c r="P905" t="s">
        <v>55</v>
      </c>
      <c r="Q905" t="s">
        <v>1859</v>
      </c>
    </row>
    <row r="906" spans="1:17" ht="15" customHeight="1">
      <c r="A906" t="s">
        <v>2009</v>
      </c>
      <c r="B906" t="s">
        <v>1812</v>
      </c>
      <c r="C906" t="s">
        <v>19</v>
      </c>
      <c r="D906" t="s">
        <v>1336</v>
      </c>
      <c r="E906" t="s">
        <v>1342</v>
      </c>
      <c r="F906" t="s">
        <v>22</v>
      </c>
      <c r="G906" t="s">
        <v>1338</v>
      </c>
      <c r="H906" t="s">
        <v>1343</v>
      </c>
      <c r="I906" t="s">
        <v>1344</v>
      </c>
      <c r="J906" t="s">
        <v>1345</v>
      </c>
      <c r="K906" t="s">
        <v>223</v>
      </c>
      <c r="L906" t="s">
        <v>224</v>
      </c>
      <c r="M906" t="s">
        <v>225</v>
      </c>
      <c r="N906" t="s">
        <v>60</v>
      </c>
      <c r="O906" t="s">
        <v>196</v>
      </c>
      <c r="P906" t="s">
        <v>55</v>
      </c>
      <c r="Q906" t="s">
        <v>1958</v>
      </c>
    </row>
    <row r="907" spans="1:17" ht="15" customHeight="1">
      <c r="A907" t="s">
        <v>2010</v>
      </c>
      <c r="B907" t="s">
        <v>1812</v>
      </c>
      <c r="C907" t="s">
        <v>1432</v>
      </c>
      <c r="D907" t="s">
        <v>1989</v>
      </c>
      <c r="E907" t="s">
        <v>1989</v>
      </c>
      <c r="F907" t="s">
        <v>1435</v>
      </c>
      <c r="G907" t="s">
        <v>1990</v>
      </c>
      <c r="H907" t="s">
        <v>1991</v>
      </c>
      <c r="I907" t="s">
        <v>1989</v>
      </c>
      <c r="J907" t="s">
        <v>1992</v>
      </c>
      <c r="K907" t="s">
        <v>223</v>
      </c>
      <c r="L907" t="s">
        <v>224</v>
      </c>
      <c r="M907" t="s">
        <v>225</v>
      </c>
      <c r="N907" t="s">
        <v>60</v>
      </c>
      <c r="O907" t="s">
        <v>196</v>
      </c>
      <c r="P907" t="s">
        <v>55</v>
      </c>
      <c r="Q907" t="s">
        <v>1993</v>
      </c>
    </row>
    <row r="908" spans="1:17" ht="15" customHeight="1">
      <c r="A908" t="s">
        <v>2011</v>
      </c>
      <c r="B908" t="s">
        <v>1812</v>
      </c>
      <c r="C908" t="s">
        <v>1432</v>
      </c>
      <c r="D908" t="s">
        <v>1995</v>
      </c>
      <c r="E908" t="s">
        <v>1996</v>
      </c>
      <c r="F908" t="s">
        <v>1435</v>
      </c>
      <c r="G908" t="s">
        <v>1997</v>
      </c>
      <c r="H908" t="s">
        <v>1998</v>
      </c>
      <c r="I908" t="s">
        <v>1996</v>
      </c>
      <c r="K908" t="s">
        <v>223</v>
      </c>
      <c r="L908" t="s">
        <v>224</v>
      </c>
      <c r="M908" t="s">
        <v>225</v>
      </c>
      <c r="N908" t="s">
        <v>60</v>
      </c>
      <c r="O908" t="s">
        <v>196</v>
      </c>
      <c r="P908" t="s">
        <v>55</v>
      </c>
      <c r="Q908" t="s">
        <v>1993</v>
      </c>
    </row>
    <row r="909" spans="1:17" ht="15" customHeight="1">
      <c r="A909" t="s">
        <v>2012</v>
      </c>
      <c r="B909" t="s">
        <v>1812</v>
      </c>
      <c r="C909" t="s">
        <v>818</v>
      </c>
      <c r="D909" t="s">
        <v>819</v>
      </c>
      <c r="E909" t="s">
        <v>820</v>
      </c>
      <c r="F909" t="s">
        <v>821</v>
      </c>
      <c r="G909" t="s">
        <v>822</v>
      </c>
      <c r="H909" t="s">
        <v>823</v>
      </c>
      <c r="I909" t="s">
        <v>820</v>
      </c>
      <c r="J909" t="s">
        <v>824</v>
      </c>
      <c r="K909" t="s">
        <v>223</v>
      </c>
      <c r="L909" t="s">
        <v>224</v>
      </c>
      <c r="M909" t="s">
        <v>225</v>
      </c>
      <c r="N909" t="s">
        <v>60</v>
      </c>
      <c r="O909" t="s">
        <v>196</v>
      </c>
      <c r="P909" t="s">
        <v>55</v>
      </c>
      <c r="Q909" t="s">
        <v>2013</v>
      </c>
    </row>
    <row r="910" spans="1:17" ht="15" customHeight="1">
      <c r="A910" t="s">
        <v>2014</v>
      </c>
      <c r="B910" t="s">
        <v>1812</v>
      </c>
      <c r="C910" t="s">
        <v>99</v>
      </c>
      <c r="D910" t="s">
        <v>100</v>
      </c>
      <c r="E910" t="s">
        <v>1609</v>
      </c>
      <c r="F910" t="s">
        <v>102</v>
      </c>
      <c r="G910" t="s">
        <v>103</v>
      </c>
      <c r="H910" t="s">
        <v>1610</v>
      </c>
      <c r="I910" t="s">
        <v>1609</v>
      </c>
      <c r="J910" t="s">
        <v>1611</v>
      </c>
      <c r="K910" t="s">
        <v>223</v>
      </c>
      <c r="L910" t="s">
        <v>224</v>
      </c>
      <c r="M910" t="s">
        <v>225</v>
      </c>
      <c r="N910" t="s">
        <v>60</v>
      </c>
      <c r="O910" t="s">
        <v>196</v>
      </c>
      <c r="P910" t="s">
        <v>55</v>
      </c>
      <c r="Q910" t="s">
        <v>2015</v>
      </c>
    </row>
    <row r="911" spans="1:17" ht="15" customHeight="1">
      <c r="A911" t="s">
        <v>2016</v>
      </c>
      <c r="B911" t="s">
        <v>1812</v>
      </c>
      <c r="C911" t="s">
        <v>478</v>
      </c>
      <c r="D911" t="s">
        <v>557</v>
      </c>
      <c r="E911" t="s">
        <v>557</v>
      </c>
      <c r="F911" t="s">
        <v>480</v>
      </c>
      <c r="G911" t="s">
        <v>558</v>
      </c>
      <c r="H911" t="s">
        <v>558</v>
      </c>
      <c r="I911" t="s">
        <v>557</v>
      </c>
      <c r="J911" t="s">
        <v>559</v>
      </c>
      <c r="K911" t="s">
        <v>223</v>
      </c>
      <c r="L911" t="s">
        <v>224</v>
      </c>
      <c r="M911" t="s">
        <v>225</v>
      </c>
      <c r="N911" t="s">
        <v>60</v>
      </c>
      <c r="O911" t="s">
        <v>196</v>
      </c>
      <c r="P911" t="s">
        <v>55</v>
      </c>
      <c r="Q911" t="s">
        <v>2017</v>
      </c>
    </row>
    <row r="912" spans="1:17" ht="15" customHeight="1">
      <c r="A912" t="s">
        <v>2018</v>
      </c>
      <c r="B912" t="s">
        <v>1812</v>
      </c>
      <c r="C912" t="s">
        <v>1093</v>
      </c>
      <c r="D912" t="s">
        <v>1094</v>
      </c>
      <c r="E912" t="s">
        <v>1829</v>
      </c>
      <c r="F912" t="s">
        <v>1096</v>
      </c>
      <c r="G912" t="s">
        <v>1097</v>
      </c>
      <c r="H912" t="s">
        <v>1830</v>
      </c>
      <c r="I912" t="s">
        <v>1829</v>
      </c>
      <c r="J912" t="s">
        <v>1831</v>
      </c>
      <c r="K912" t="s">
        <v>223</v>
      </c>
      <c r="L912" t="s">
        <v>224</v>
      </c>
      <c r="M912" t="s">
        <v>225</v>
      </c>
      <c r="N912" t="s">
        <v>60</v>
      </c>
      <c r="O912" t="s">
        <v>196</v>
      </c>
      <c r="P912" t="s">
        <v>55</v>
      </c>
      <c r="Q912" t="s">
        <v>2019</v>
      </c>
    </row>
    <row r="913" spans="1:17" ht="15" customHeight="1">
      <c r="A913" t="s">
        <v>2020</v>
      </c>
      <c r="B913" t="s">
        <v>1812</v>
      </c>
      <c r="C913" t="s">
        <v>134</v>
      </c>
      <c r="D913" t="s">
        <v>539</v>
      </c>
      <c r="E913" t="s">
        <v>539</v>
      </c>
      <c r="F913" t="s">
        <v>137</v>
      </c>
      <c r="G913" t="s">
        <v>540</v>
      </c>
      <c r="H913" t="s">
        <v>541</v>
      </c>
      <c r="I913" t="s">
        <v>539</v>
      </c>
      <c r="J913" t="s">
        <v>542</v>
      </c>
      <c r="K913" t="s">
        <v>223</v>
      </c>
      <c r="L913" t="s">
        <v>224</v>
      </c>
      <c r="M913" t="s">
        <v>225</v>
      </c>
      <c r="N913" t="s">
        <v>60</v>
      </c>
      <c r="O913" t="s">
        <v>196</v>
      </c>
      <c r="P913" t="s">
        <v>55</v>
      </c>
      <c r="Q913" t="s">
        <v>2021</v>
      </c>
    </row>
    <row r="914" spans="1:17" ht="15" customHeight="1">
      <c r="A914" t="s">
        <v>2022</v>
      </c>
      <c r="B914" t="s">
        <v>1812</v>
      </c>
      <c r="C914" t="s">
        <v>34</v>
      </c>
      <c r="D914" t="s">
        <v>35</v>
      </c>
      <c r="E914" t="s">
        <v>36</v>
      </c>
      <c r="F914" t="s">
        <v>37</v>
      </c>
      <c r="G914" t="s">
        <v>38</v>
      </c>
      <c r="H914" t="s">
        <v>39</v>
      </c>
      <c r="I914" t="s">
        <v>40</v>
      </c>
      <c r="J914" t="s">
        <v>41</v>
      </c>
      <c r="K914" t="s">
        <v>223</v>
      </c>
      <c r="L914" t="s">
        <v>224</v>
      </c>
      <c r="M914" t="s">
        <v>225</v>
      </c>
      <c r="N914" t="s">
        <v>60</v>
      </c>
      <c r="O914" t="s">
        <v>196</v>
      </c>
      <c r="P914" t="s">
        <v>55</v>
      </c>
      <c r="Q914" t="s">
        <v>48</v>
      </c>
    </row>
    <row r="915" spans="1:17" ht="15" customHeight="1">
      <c r="A915" t="s">
        <v>2023</v>
      </c>
      <c r="B915" t="s">
        <v>1812</v>
      </c>
      <c r="C915" t="s">
        <v>478</v>
      </c>
      <c r="D915" t="s">
        <v>557</v>
      </c>
      <c r="E915" t="s">
        <v>557</v>
      </c>
      <c r="F915" t="s">
        <v>480</v>
      </c>
      <c r="G915" t="s">
        <v>558</v>
      </c>
      <c r="H915" t="s">
        <v>558</v>
      </c>
      <c r="I915" t="s">
        <v>557</v>
      </c>
      <c r="J915" t="s">
        <v>559</v>
      </c>
      <c r="K915" t="s">
        <v>778</v>
      </c>
      <c r="L915" t="s">
        <v>779</v>
      </c>
      <c r="M915" t="s">
        <v>780</v>
      </c>
      <c r="N915" t="s">
        <v>53</v>
      </c>
      <c r="O915" t="s">
        <v>54</v>
      </c>
      <c r="P915" t="s">
        <v>55</v>
      </c>
      <c r="Q915" t="s">
        <v>1890</v>
      </c>
    </row>
    <row r="916" spans="1:17" ht="15" customHeight="1">
      <c r="A916" t="s">
        <v>2024</v>
      </c>
      <c r="B916" t="s">
        <v>1812</v>
      </c>
      <c r="C916" t="s">
        <v>34</v>
      </c>
      <c r="D916" t="s">
        <v>35</v>
      </c>
      <c r="E916" t="s">
        <v>36</v>
      </c>
      <c r="F916" t="s">
        <v>37</v>
      </c>
      <c r="G916" t="s">
        <v>38</v>
      </c>
      <c r="H916" t="s">
        <v>39</v>
      </c>
      <c r="I916" t="s">
        <v>40</v>
      </c>
      <c r="J916" t="s">
        <v>41</v>
      </c>
      <c r="K916" t="s">
        <v>778</v>
      </c>
      <c r="L916" t="s">
        <v>779</v>
      </c>
      <c r="M916" t="s">
        <v>780</v>
      </c>
      <c r="N916" t="s">
        <v>53</v>
      </c>
      <c r="O916" t="s">
        <v>54</v>
      </c>
      <c r="P916" t="s">
        <v>55</v>
      </c>
      <c r="Q916" t="s">
        <v>48</v>
      </c>
    </row>
    <row r="917" spans="1:17" ht="15" customHeight="1">
      <c r="A917" t="s">
        <v>2025</v>
      </c>
      <c r="B917" t="s">
        <v>1812</v>
      </c>
      <c r="C917" t="s">
        <v>34</v>
      </c>
      <c r="D917" t="s">
        <v>35</v>
      </c>
      <c r="E917" t="s">
        <v>36</v>
      </c>
      <c r="F917" t="s">
        <v>37</v>
      </c>
      <c r="G917" t="s">
        <v>38</v>
      </c>
      <c r="H917" t="s">
        <v>39</v>
      </c>
      <c r="I917" t="s">
        <v>40</v>
      </c>
      <c r="J917" t="s">
        <v>41</v>
      </c>
      <c r="K917" t="s">
        <v>1422</v>
      </c>
      <c r="L917" t="s">
        <v>1423</v>
      </c>
      <c r="M917" t="s">
        <v>1424</v>
      </c>
      <c r="N917" t="s">
        <v>60</v>
      </c>
      <c r="O917" t="s">
        <v>196</v>
      </c>
      <c r="Q917" t="s">
        <v>48</v>
      </c>
    </row>
    <row r="918" spans="1:17" ht="15" customHeight="1">
      <c r="A918" t="s">
        <v>2026</v>
      </c>
      <c r="B918" t="s">
        <v>1812</v>
      </c>
      <c r="C918" t="s">
        <v>99</v>
      </c>
      <c r="D918" t="s">
        <v>575</v>
      </c>
      <c r="E918" t="s">
        <v>576</v>
      </c>
      <c r="F918" t="s">
        <v>102</v>
      </c>
      <c r="G918" t="s">
        <v>577</v>
      </c>
      <c r="H918" t="s">
        <v>578</v>
      </c>
      <c r="I918" t="s">
        <v>576</v>
      </c>
      <c r="J918" t="s">
        <v>579</v>
      </c>
      <c r="K918" t="s">
        <v>227</v>
      </c>
      <c r="L918" t="s">
        <v>228</v>
      </c>
      <c r="M918" t="s">
        <v>229</v>
      </c>
      <c r="N918" t="s">
        <v>29</v>
      </c>
      <c r="O918" t="s">
        <v>30</v>
      </c>
      <c r="P918" t="s">
        <v>31</v>
      </c>
      <c r="Q918" t="s">
        <v>1899</v>
      </c>
    </row>
    <row r="919" spans="1:17" ht="15" customHeight="1">
      <c r="A919" t="s">
        <v>2027</v>
      </c>
      <c r="B919" t="s">
        <v>1812</v>
      </c>
      <c r="C919" t="s">
        <v>99</v>
      </c>
      <c r="D919" t="s">
        <v>448</v>
      </c>
      <c r="E919" t="s">
        <v>449</v>
      </c>
      <c r="F919" t="s">
        <v>102</v>
      </c>
      <c r="G919" t="s">
        <v>450</v>
      </c>
      <c r="H919" t="s">
        <v>451</v>
      </c>
      <c r="I919" t="s">
        <v>452</v>
      </c>
      <c r="J919" t="s">
        <v>453</v>
      </c>
      <c r="K919" t="s">
        <v>227</v>
      </c>
      <c r="L919" t="s">
        <v>228</v>
      </c>
      <c r="M919" t="s">
        <v>229</v>
      </c>
      <c r="N919" t="s">
        <v>29</v>
      </c>
      <c r="O919" t="s">
        <v>30</v>
      </c>
      <c r="P919" t="s">
        <v>31</v>
      </c>
      <c r="Q919" t="s">
        <v>2028</v>
      </c>
    </row>
    <row r="920" spans="1:17" ht="15" customHeight="1">
      <c r="A920" t="s">
        <v>2029</v>
      </c>
      <c r="B920" t="s">
        <v>1812</v>
      </c>
      <c r="C920" t="s">
        <v>478</v>
      </c>
      <c r="D920" t="s">
        <v>557</v>
      </c>
      <c r="E920" t="s">
        <v>557</v>
      </c>
      <c r="F920" t="s">
        <v>480</v>
      </c>
      <c r="G920" t="s">
        <v>558</v>
      </c>
      <c r="H920" t="s">
        <v>558</v>
      </c>
      <c r="I920" t="s">
        <v>557</v>
      </c>
      <c r="J920" t="s">
        <v>559</v>
      </c>
      <c r="K920" t="s">
        <v>227</v>
      </c>
      <c r="L920" t="s">
        <v>228</v>
      </c>
      <c r="M920" t="s">
        <v>229</v>
      </c>
      <c r="N920" t="s">
        <v>29</v>
      </c>
      <c r="O920" t="s">
        <v>30</v>
      </c>
      <c r="P920" t="s">
        <v>31</v>
      </c>
      <c r="Q920" t="s">
        <v>1901</v>
      </c>
    </row>
    <row r="921" spans="1:17" ht="15" customHeight="1">
      <c r="A921" t="s">
        <v>2030</v>
      </c>
      <c r="B921" t="s">
        <v>1812</v>
      </c>
      <c r="C921" t="s">
        <v>34</v>
      </c>
      <c r="D921" t="s">
        <v>35</v>
      </c>
      <c r="E921" t="s">
        <v>36</v>
      </c>
      <c r="F921" t="s">
        <v>37</v>
      </c>
      <c r="G921" t="s">
        <v>38</v>
      </c>
      <c r="H921" t="s">
        <v>39</v>
      </c>
      <c r="I921" t="s">
        <v>40</v>
      </c>
      <c r="J921" t="s">
        <v>41</v>
      </c>
      <c r="K921" t="s">
        <v>227</v>
      </c>
      <c r="L921" t="s">
        <v>228</v>
      </c>
      <c r="M921" t="s">
        <v>229</v>
      </c>
      <c r="N921" t="s">
        <v>29</v>
      </c>
      <c r="O921" t="s">
        <v>30</v>
      </c>
      <c r="P921" t="s">
        <v>31</v>
      </c>
      <c r="Q921" t="s">
        <v>48</v>
      </c>
    </row>
    <row r="922" spans="1:17" ht="15" customHeight="1">
      <c r="A922" t="s">
        <v>2031</v>
      </c>
      <c r="B922" t="s">
        <v>1812</v>
      </c>
      <c r="C922" t="s">
        <v>478</v>
      </c>
      <c r="D922" t="s">
        <v>557</v>
      </c>
      <c r="E922" t="s">
        <v>557</v>
      </c>
      <c r="F922" t="s">
        <v>480</v>
      </c>
      <c r="G922" t="s">
        <v>558</v>
      </c>
      <c r="H922" t="s">
        <v>558</v>
      </c>
      <c r="I922" t="s">
        <v>557</v>
      </c>
      <c r="J922" t="s">
        <v>559</v>
      </c>
      <c r="K922" t="s">
        <v>1428</v>
      </c>
      <c r="L922" t="s">
        <v>1429</v>
      </c>
      <c r="M922" t="s">
        <v>1430</v>
      </c>
      <c r="N922" t="s">
        <v>60</v>
      </c>
      <c r="O922" t="s">
        <v>89</v>
      </c>
      <c r="Q922" t="s">
        <v>1867</v>
      </c>
    </row>
    <row r="923" spans="1:17" ht="15" customHeight="1">
      <c r="A923" t="s">
        <v>2032</v>
      </c>
      <c r="B923" t="s">
        <v>1812</v>
      </c>
      <c r="C923" t="s">
        <v>34</v>
      </c>
      <c r="D923" t="s">
        <v>35</v>
      </c>
      <c r="E923" t="s">
        <v>36</v>
      </c>
      <c r="F923" t="s">
        <v>37</v>
      </c>
      <c r="G923" t="s">
        <v>38</v>
      </c>
      <c r="H923" t="s">
        <v>39</v>
      </c>
      <c r="I923" t="s">
        <v>40</v>
      </c>
      <c r="J923" t="s">
        <v>41</v>
      </c>
      <c r="K923" t="s">
        <v>1428</v>
      </c>
      <c r="L923" t="s">
        <v>1429</v>
      </c>
      <c r="M923" t="s">
        <v>1430</v>
      </c>
      <c r="N923" t="s">
        <v>60</v>
      </c>
      <c r="O923" t="s">
        <v>89</v>
      </c>
      <c r="Q923" t="s">
        <v>48</v>
      </c>
    </row>
    <row r="924" spans="1:17" ht="15" customHeight="1">
      <c r="A924" t="s">
        <v>2033</v>
      </c>
      <c r="B924" t="s">
        <v>1812</v>
      </c>
      <c r="C924" t="s">
        <v>99</v>
      </c>
      <c r="D924" t="s">
        <v>100</v>
      </c>
      <c r="E924" t="s">
        <v>1609</v>
      </c>
      <c r="F924" t="s">
        <v>102</v>
      </c>
      <c r="G924" t="s">
        <v>103</v>
      </c>
      <c r="H924" t="s">
        <v>1610</v>
      </c>
      <c r="I924" t="s">
        <v>1609</v>
      </c>
      <c r="J924" t="s">
        <v>1611</v>
      </c>
      <c r="K924" t="s">
        <v>786</v>
      </c>
      <c r="L924" t="s">
        <v>787</v>
      </c>
      <c r="M924" t="s">
        <v>788</v>
      </c>
      <c r="N924" t="s">
        <v>29</v>
      </c>
      <c r="O924" t="s">
        <v>30</v>
      </c>
      <c r="P924" t="s">
        <v>31</v>
      </c>
      <c r="Q924" t="s">
        <v>2034</v>
      </c>
    </row>
    <row r="925" spans="1:17" ht="15" customHeight="1">
      <c r="A925" t="s">
        <v>2035</v>
      </c>
      <c r="B925" t="s">
        <v>1812</v>
      </c>
      <c r="C925" t="s">
        <v>34</v>
      </c>
      <c r="D925" t="s">
        <v>35</v>
      </c>
      <c r="E925" t="s">
        <v>36</v>
      </c>
      <c r="F925" t="s">
        <v>37</v>
      </c>
      <c r="G925" t="s">
        <v>38</v>
      </c>
      <c r="H925" t="s">
        <v>39</v>
      </c>
      <c r="I925" t="s">
        <v>40</v>
      </c>
      <c r="J925" t="s">
        <v>41</v>
      </c>
      <c r="K925" t="s">
        <v>786</v>
      </c>
      <c r="L925" t="s">
        <v>787</v>
      </c>
      <c r="M925" t="s">
        <v>788</v>
      </c>
      <c r="N925" t="s">
        <v>29</v>
      </c>
      <c r="O925" t="s">
        <v>30</v>
      </c>
      <c r="P925" t="s">
        <v>31</v>
      </c>
      <c r="Q925" t="s">
        <v>48</v>
      </c>
    </row>
    <row r="926" spans="1:17" ht="15" customHeight="1">
      <c r="A926" t="s">
        <v>2036</v>
      </c>
      <c r="B926" t="s">
        <v>1812</v>
      </c>
      <c r="C926" t="s">
        <v>34</v>
      </c>
      <c r="D926" t="s">
        <v>35</v>
      </c>
      <c r="E926" t="s">
        <v>36</v>
      </c>
      <c r="F926" t="s">
        <v>37</v>
      </c>
      <c r="G926" t="s">
        <v>38</v>
      </c>
      <c r="H926" t="s">
        <v>39</v>
      </c>
      <c r="I926" t="s">
        <v>40</v>
      </c>
      <c r="J926" t="s">
        <v>41</v>
      </c>
      <c r="K926" t="s">
        <v>791</v>
      </c>
      <c r="L926" t="s">
        <v>792</v>
      </c>
      <c r="M926" t="s">
        <v>793</v>
      </c>
      <c r="N926" t="s">
        <v>45</v>
      </c>
      <c r="O926" t="s">
        <v>46</v>
      </c>
      <c r="Q926" t="s">
        <v>48</v>
      </c>
    </row>
    <row r="927" spans="1:17" ht="15" customHeight="1">
      <c r="A927" t="s">
        <v>2037</v>
      </c>
      <c r="B927" t="s">
        <v>1812</v>
      </c>
      <c r="C927" t="s">
        <v>34</v>
      </c>
      <c r="D927" t="s">
        <v>35</v>
      </c>
      <c r="E927" t="s">
        <v>36</v>
      </c>
      <c r="F927" t="s">
        <v>37</v>
      </c>
      <c r="G927" t="s">
        <v>38</v>
      </c>
      <c r="H927" t="s">
        <v>39</v>
      </c>
      <c r="I927" t="s">
        <v>40</v>
      </c>
      <c r="J927" t="s">
        <v>41</v>
      </c>
      <c r="K927" t="s">
        <v>795</v>
      </c>
      <c r="L927" t="s">
        <v>796</v>
      </c>
      <c r="M927" t="s">
        <v>797</v>
      </c>
      <c r="N927" t="s">
        <v>29</v>
      </c>
      <c r="O927" t="s">
        <v>30</v>
      </c>
      <c r="P927" t="s">
        <v>31</v>
      </c>
      <c r="Q927" t="s">
        <v>48</v>
      </c>
    </row>
    <row r="928" spans="1:17" ht="15" customHeight="1">
      <c r="A928" t="s">
        <v>2038</v>
      </c>
      <c r="B928" t="s">
        <v>1812</v>
      </c>
      <c r="C928" t="s">
        <v>34</v>
      </c>
      <c r="D928" t="s">
        <v>35</v>
      </c>
      <c r="E928" t="s">
        <v>36</v>
      </c>
      <c r="F928" t="s">
        <v>37</v>
      </c>
      <c r="G928" t="s">
        <v>38</v>
      </c>
      <c r="H928" t="s">
        <v>39</v>
      </c>
      <c r="I928" t="s">
        <v>40</v>
      </c>
      <c r="J928" t="s">
        <v>41</v>
      </c>
      <c r="K928" t="s">
        <v>1445</v>
      </c>
      <c r="L928" t="s">
        <v>1446</v>
      </c>
      <c r="M928" t="s">
        <v>1447</v>
      </c>
      <c r="N928" t="s">
        <v>29</v>
      </c>
      <c r="O928" t="s">
        <v>30</v>
      </c>
      <c r="P928" t="s">
        <v>31</v>
      </c>
      <c r="Q928" t="s">
        <v>48</v>
      </c>
    </row>
    <row r="929" spans="1:17" ht="15" customHeight="1">
      <c r="A929" t="s">
        <v>2039</v>
      </c>
      <c r="B929" t="s">
        <v>1812</v>
      </c>
      <c r="C929" t="s">
        <v>34</v>
      </c>
      <c r="D929" t="s">
        <v>35</v>
      </c>
      <c r="E929" t="s">
        <v>36</v>
      </c>
      <c r="F929" t="s">
        <v>37</v>
      </c>
      <c r="G929" t="s">
        <v>38</v>
      </c>
      <c r="H929" t="s">
        <v>39</v>
      </c>
      <c r="I929" t="s">
        <v>40</v>
      </c>
      <c r="J929" t="s">
        <v>41</v>
      </c>
      <c r="K929" t="s">
        <v>1449</v>
      </c>
      <c r="L929" t="s">
        <v>1450</v>
      </c>
      <c r="M929" t="s">
        <v>1451</v>
      </c>
      <c r="N929" t="s">
        <v>29</v>
      </c>
      <c r="O929" t="s">
        <v>30</v>
      </c>
      <c r="P929" t="s">
        <v>31</v>
      </c>
      <c r="Q929" t="s">
        <v>48</v>
      </c>
    </row>
    <row r="930" spans="1:17" ht="15" customHeight="1">
      <c r="A930" t="s">
        <v>2040</v>
      </c>
      <c r="B930" t="s">
        <v>1812</v>
      </c>
      <c r="C930" t="s">
        <v>478</v>
      </c>
      <c r="D930" t="s">
        <v>557</v>
      </c>
      <c r="E930" t="s">
        <v>557</v>
      </c>
      <c r="F930" t="s">
        <v>480</v>
      </c>
      <c r="G930" t="s">
        <v>558</v>
      </c>
      <c r="H930" t="s">
        <v>558</v>
      </c>
      <c r="I930" t="s">
        <v>557</v>
      </c>
      <c r="J930" t="s">
        <v>559</v>
      </c>
      <c r="K930" t="s">
        <v>231</v>
      </c>
      <c r="L930" t="s">
        <v>232</v>
      </c>
      <c r="M930" t="s">
        <v>233</v>
      </c>
      <c r="N930" t="s">
        <v>60</v>
      </c>
      <c r="O930" t="s">
        <v>89</v>
      </c>
      <c r="P930" t="s">
        <v>55</v>
      </c>
      <c r="Q930" t="s">
        <v>1890</v>
      </c>
    </row>
    <row r="931" spans="1:17" ht="15" customHeight="1">
      <c r="A931" t="s">
        <v>2041</v>
      </c>
      <c r="B931" t="s">
        <v>1812</v>
      </c>
      <c r="C931" t="s">
        <v>1093</v>
      </c>
      <c r="D931" t="s">
        <v>1094</v>
      </c>
      <c r="E931" t="s">
        <v>1829</v>
      </c>
      <c r="F931" t="s">
        <v>1096</v>
      </c>
      <c r="G931" t="s">
        <v>1097</v>
      </c>
      <c r="H931" t="s">
        <v>1830</v>
      </c>
      <c r="I931" t="s">
        <v>1829</v>
      </c>
      <c r="J931" t="s">
        <v>1831</v>
      </c>
      <c r="K931" t="s">
        <v>231</v>
      </c>
      <c r="L931" t="s">
        <v>232</v>
      </c>
      <c r="M931" t="s">
        <v>233</v>
      </c>
      <c r="N931" t="s">
        <v>60</v>
      </c>
      <c r="O931" t="s">
        <v>89</v>
      </c>
      <c r="P931" t="s">
        <v>55</v>
      </c>
      <c r="Q931" t="s">
        <v>1832</v>
      </c>
    </row>
    <row r="932" spans="1:17" ht="15" customHeight="1">
      <c r="A932" t="s">
        <v>2042</v>
      </c>
      <c r="B932" t="s">
        <v>1812</v>
      </c>
      <c r="C932" t="s">
        <v>34</v>
      </c>
      <c r="D932" t="s">
        <v>35</v>
      </c>
      <c r="E932" t="s">
        <v>36</v>
      </c>
      <c r="F932" t="s">
        <v>37</v>
      </c>
      <c r="G932" t="s">
        <v>38</v>
      </c>
      <c r="H932" t="s">
        <v>39</v>
      </c>
      <c r="I932" t="s">
        <v>40</v>
      </c>
      <c r="J932" t="s">
        <v>41</v>
      </c>
      <c r="K932" t="s">
        <v>231</v>
      </c>
      <c r="L932" t="s">
        <v>232</v>
      </c>
      <c r="M932" t="s">
        <v>233</v>
      </c>
      <c r="N932" t="s">
        <v>60</v>
      </c>
      <c r="O932" t="s">
        <v>89</v>
      </c>
      <c r="P932" t="s">
        <v>55</v>
      </c>
      <c r="Q932" t="s">
        <v>48</v>
      </c>
    </row>
    <row r="933" spans="1:17" ht="15" customHeight="1">
      <c r="A933" t="s">
        <v>2043</v>
      </c>
      <c r="B933" t="s">
        <v>1812</v>
      </c>
      <c r="C933" t="s">
        <v>34</v>
      </c>
      <c r="D933" t="s">
        <v>35</v>
      </c>
      <c r="E933" t="s">
        <v>36</v>
      </c>
      <c r="F933" t="s">
        <v>37</v>
      </c>
      <c r="G933" t="s">
        <v>38</v>
      </c>
      <c r="H933" t="s">
        <v>39</v>
      </c>
      <c r="I933" t="s">
        <v>40</v>
      </c>
      <c r="J933" t="s">
        <v>41</v>
      </c>
      <c r="K933" t="s">
        <v>800</v>
      </c>
      <c r="L933" t="s">
        <v>801</v>
      </c>
      <c r="M933" t="s">
        <v>802</v>
      </c>
      <c r="N933" t="s">
        <v>45</v>
      </c>
      <c r="O933" t="s">
        <v>46</v>
      </c>
      <c r="P933" t="s">
        <v>47</v>
      </c>
      <c r="Q933" t="s">
        <v>48</v>
      </c>
    </row>
    <row r="934" spans="1:17" ht="15" customHeight="1">
      <c r="A934" t="s">
        <v>2044</v>
      </c>
      <c r="B934" t="s">
        <v>1812</v>
      </c>
      <c r="C934" t="s">
        <v>34</v>
      </c>
      <c r="D934" t="s">
        <v>35</v>
      </c>
      <c r="E934" t="s">
        <v>36</v>
      </c>
      <c r="F934" t="s">
        <v>37</v>
      </c>
      <c r="G934" t="s">
        <v>38</v>
      </c>
      <c r="H934" t="s">
        <v>39</v>
      </c>
      <c r="I934" t="s">
        <v>40</v>
      </c>
      <c r="J934" t="s">
        <v>41</v>
      </c>
      <c r="K934" t="s">
        <v>2045</v>
      </c>
      <c r="L934" t="s">
        <v>2046</v>
      </c>
      <c r="M934" t="s">
        <v>2047</v>
      </c>
      <c r="N934" t="s">
        <v>45</v>
      </c>
      <c r="O934" t="s">
        <v>486</v>
      </c>
      <c r="Q934" t="s">
        <v>48</v>
      </c>
    </row>
    <row r="935" spans="1:17" ht="15" customHeight="1">
      <c r="A935" t="s">
        <v>2048</v>
      </c>
      <c r="B935" t="s">
        <v>1812</v>
      </c>
      <c r="C935" t="s">
        <v>34</v>
      </c>
      <c r="D935" t="s">
        <v>35</v>
      </c>
      <c r="E935" t="s">
        <v>36</v>
      </c>
      <c r="F935" t="s">
        <v>37</v>
      </c>
      <c r="G935" t="s">
        <v>38</v>
      </c>
      <c r="H935" t="s">
        <v>39</v>
      </c>
      <c r="I935" t="s">
        <v>40</v>
      </c>
      <c r="J935" t="s">
        <v>41</v>
      </c>
      <c r="K935" t="s">
        <v>235</v>
      </c>
      <c r="L935" t="s">
        <v>236</v>
      </c>
      <c r="M935" t="s">
        <v>237</v>
      </c>
      <c r="N935" t="s">
        <v>45</v>
      </c>
      <c r="O935" t="s">
        <v>46</v>
      </c>
      <c r="P935" t="s">
        <v>47</v>
      </c>
      <c r="Q935" t="s">
        <v>48</v>
      </c>
    </row>
    <row r="936" spans="1:17" ht="15" customHeight="1">
      <c r="A936" t="s">
        <v>2049</v>
      </c>
      <c r="B936" t="s">
        <v>1812</v>
      </c>
      <c r="C936" t="s">
        <v>478</v>
      </c>
      <c r="D936" t="s">
        <v>557</v>
      </c>
      <c r="E936" t="s">
        <v>557</v>
      </c>
      <c r="F936" t="s">
        <v>480</v>
      </c>
      <c r="G936" t="s">
        <v>558</v>
      </c>
      <c r="H936" t="s">
        <v>558</v>
      </c>
      <c r="I936" t="s">
        <v>557</v>
      </c>
      <c r="J936" t="s">
        <v>559</v>
      </c>
      <c r="K936" t="s">
        <v>806</v>
      </c>
      <c r="L936" t="s">
        <v>807</v>
      </c>
      <c r="M936" t="s">
        <v>808</v>
      </c>
      <c r="N936" t="s">
        <v>45</v>
      </c>
      <c r="O936" t="s">
        <v>46</v>
      </c>
      <c r="Q936" t="s">
        <v>2050</v>
      </c>
    </row>
    <row r="937" spans="1:17" ht="15" customHeight="1">
      <c r="A937" t="s">
        <v>2051</v>
      </c>
      <c r="B937" t="s">
        <v>1812</v>
      </c>
      <c r="C937" t="s">
        <v>34</v>
      </c>
      <c r="D937" t="s">
        <v>35</v>
      </c>
      <c r="E937" t="s">
        <v>36</v>
      </c>
      <c r="F937" t="s">
        <v>37</v>
      </c>
      <c r="G937" t="s">
        <v>38</v>
      </c>
      <c r="H937" t="s">
        <v>39</v>
      </c>
      <c r="I937" t="s">
        <v>40</v>
      </c>
      <c r="J937" t="s">
        <v>41</v>
      </c>
      <c r="K937" t="s">
        <v>806</v>
      </c>
      <c r="L937" t="s">
        <v>807</v>
      </c>
      <c r="M937" t="s">
        <v>808</v>
      </c>
      <c r="N937" t="s">
        <v>45</v>
      </c>
      <c r="O937" t="s">
        <v>46</v>
      </c>
      <c r="Q937" t="s">
        <v>48</v>
      </c>
    </row>
    <row r="938" spans="1:17" ht="15" customHeight="1">
      <c r="A938" t="s">
        <v>2052</v>
      </c>
      <c r="B938" t="s">
        <v>1812</v>
      </c>
      <c r="C938" t="s">
        <v>34</v>
      </c>
      <c r="D938" t="s">
        <v>35</v>
      </c>
      <c r="E938" t="s">
        <v>36</v>
      </c>
      <c r="F938" t="s">
        <v>37</v>
      </c>
      <c r="G938" t="s">
        <v>38</v>
      </c>
      <c r="H938" t="s">
        <v>39</v>
      </c>
      <c r="I938" t="s">
        <v>40</v>
      </c>
      <c r="J938" t="s">
        <v>41</v>
      </c>
      <c r="K938" t="s">
        <v>1462</v>
      </c>
      <c r="L938" t="s">
        <v>1463</v>
      </c>
      <c r="M938" t="s">
        <v>1464</v>
      </c>
      <c r="N938" t="s">
        <v>361</v>
      </c>
      <c r="O938" t="s">
        <v>773</v>
      </c>
      <c r="Q938" t="s">
        <v>48</v>
      </c>
    </row>
    <row r="939" spans="1:17" ht="15" customHeight="1">
      <c r="A939" t="s">
        <v>2053</v>
      </c>
      <c r="B939" t="s">
        <v>1812</v>
      </c>
      <c r="C939" t="s">
        <v>34</v>
      </c>
      <c r="D939" t="s">
        <v>35</v>
      </c>
      <c r="E939" t="s">
        <v>36</v>
      </c>
      <c r="F939" t="s">
        <v>37</v>
      </c>
      <c r="G939" t="s">
        <v>38</v>
      </c>
      <c r="H939" t="s">
        <v>39</v>
      </c>
      <c r="I939" t="s">
        <v>40</v>
      </c>
      <c r="J939" t="s">
        <v>41</v>
      </c>
      <c r="K939" t="s">
        <v>239</v>
      </c>
      <c r="L939" t="s">
        <v>240</v>
      </c>
      <c r="M939" t="s">
        <v>241</v>
      </c>
      <c r="N939" t="s">
        <v>45</v>
      </c>
      <c r="O939" t="s">
        <v>46</v>
      </c>
      <c r="P939" t="s">
        <v>47</v>
      </c>
      <c r="Q939" t="s">
        <v>48</v>
      </c>
    </row>
    <row r="940" spans="1:17" ht="15" customHeight="1">
      <c r="A940" t="s">
        <v>2054</v>
      </c>
      <c r="B940" t="s">
        <v>1812</v>
      </c>
      <c r="C940" t="s">
        <v>34</v>
      </c>
      <c r="D940" t="s">
        <v>35</v>
      </c>
      <c r="E940" t="s">
        <v>36</v>
      </c>
      <c r="F940" t="s">
        <v>37</v>
      </c>
      <c r="G940" t="s">
        <v>38</v>
      </c>
      <c r="H940" t="s">
        <v>39</v>
      </c>
      <c r="I940" t="s">
        <v>40</v>
      </c>
      <c r="J940" t="s">
        <v>41</v>
      </c>
      <c r="K940" t="s">
        <v>243</v>
      </c>
      <c r="L940" t="s">
        <v>244</v>
      </c>
      <c r="M940" t="s">
        <v>245</v>
      </c>
      <c r="N940" t="s">
        <v>45</v>
      </c>
      <c r="O940" t="s">
        <v>46</v>
      </c>
      <c r="P940" t="s">
        <v>47</v>
      </c>
      <c r="Q940" t="s">
        <v>48</v>
      </c>
    </row>
    <row r="941" spans="1:17" ht="15" customHeight="1">
      <c r="A941" t="s">
        <v>2055</v>
      </c>
      <c r="B941" t="s">
        <v>1812</v>
      </c>
      <c r="C941" t="s">
        <v>34</v>
      </c>
      <c r="D941" t="s">
        <v>35</v>
      </c>
      <c r="E941" t="s">
        <v>36</v>
      </c>
      <c r="F941" t="s">
        <v>37</v>
      </c>
      <c r="G941" t="s">
        <v>38</v>
      </c>
      <c r="H941" t="s">
        <v>39</v>
      </c>
      <c r="I941" t="s">
        <v>40</v>
      </c>
      <c r="J941" t="s">
        <v>41</v>
      </c>
      <c r="K941" t="s">
        <v>247</v>
      </c>
      <c r="L941" t="s">
        <v>248</v>
      </c>
      <c r="M941" t="s">
        <v>249</v>
      </c>
      <c r="N941" t="s">
        <v>60</v>
      </c>
      <c r="O941" t="s">
        <v>89</v>
      </c>
      <c r="P941" t="s">
        <v>55</v>
      </c>
      <c r="Q941" t="s">
        <v>48</v>
      </c>
    </row>
    <row r="942" spans="1:17" ht="15" customHeight="1">
      <c r="A942" t="s">
        <v>2056</v>
      </c>
      <c r="B942" t="s">
        <v>1812</v>
      </c>
      <c r="C942" t="s">
        <v>19</v>
      </c>
      <c r="D942" t="s">
        <v>20</v>
      </c>
      <c r="E942" t="s">
        <v>21</v>
      </c>
      <c r="F942" t="s">
        <v>22</v>
      </c>
      <c r="G942" t="s">
        <v>23</v>
      </c>
      <c r="H942" t="s">
        <v>24</v>
      </c>
      <c r="I942" t="s">
        <v>20</v>
      </c>
      <c r="J942" t="s">
        <v>25</v>
      </c>
      <c r="K942" t="s">
        <v>251</v>
      </c>
      <c r="L942" t="s">
        <v>252</v>
      </c>
      <c r="M942" t="s">
        <v>253</v>
      </c>
      <c r="N942" t="s">
        <v>45</v>
      </c>
      <c r="O942" t="s">
        <v>46</v>
      </c>
      <c r="P942" t="s">
        <v>47</v>
      </c>
      <c r="Q942" t="s">
        <v>2057</v>
      </c>
    </row>
    <row r="943" spans="1:17" ht="15" customHeight="1">
      <c r="A943" t="s">
        <v>2058</v>
      </c>
      <c r="B943" t="s">
        <v>1812</v>
      </c>
      <c r="C943" t="s">
        <v>34</v>
      </c>
      <c r="D943" t="s">
        <v>35</v>
      </c>
      <c r="E943" t="s">
        <v>36</v>
      </c>
      <c r="F943" t="s">
        <v>37</v>
      </c>
      <c r="G943" t="s">
        <v>38</v>
      </c>
      <c r="H943" t="s">
        <v>39</v>
      </c>
      <c r="I943" t="s">
        <v>40</v>
      </c>
      <c r="J943" t="s">
        <v>41</v>
      </c>
      <c r="K943" t="s">
        <v>251</v>
      </c>
      <c r="L943" t="s">
        <v>252</v>
      </c>
      <c r="M943" t="s">
        <v>253</v>
      </c>
      <c r="N943" t="s">
        <v>45</v>
      </c>
      <c r="O943" t="s">
        <v>46</v>
      </c>
      <c r="P943" t="s">
        <v>47</v>
      </c>
      <c r="Q943" t="s">
        <v>48</v>
      </c>
    </row>
    <row r="944" spans="1:17" ht="15" customHeight="1">
      <c r="A944" t="s">
        <v>2059</v>
      </c>
      <c r="B944" t="s">
        <v>1812</v>
      </c>
      <c r="C944" t="s">
        <v>478</v>
      </c>
      <c r="D944" t="s">
        <v>557</v>
      </c>
      <c r="E944" t="s">
        <v>557</v>
      </c>
      <c r="F944" t="s">
        <v>480</v>
      </c>
      <c r="G944" t="s">
        <v>558</v>
      </c>
      <c r="H944" t="s">
        <v>558</v>
      </c>
      <c r="I944" t="s">
        <v>557</v>
      </c>
      <c r="J944" t="s">
        <v>559</v>
      </c>
      <c r="K944" t="s">
        <v>255</v>
      </c>
      <c r="L944" t="s">
        <v>256</v>
      </c>
      <c r="M944" t="s">
        <v>257</v>
      </c>
      <c r="N944" t="s">
        <v>60</v>
      </c>
      <c r="O944" t="s">
        <v>84</v>
      </c>
      <c r="P944" t="s">
        <v>55</v>
      </c>
      <c r="Q944" t="s">
        <v>1844</v>
      </c>
    </row>
    <row r="945" spans="1:17" ht="15" customHeight="1">
      <c r="A945" t="s">
        <v>2060</v>
      </c>
      <c r="B945" t="s">
        <v>1812</v>
      </c>
      <c r="C945" t="s">
        <v>34</v>
      </c>
      <c r="D945" t="s">
        <v>35</v>
      </c>
      <c r="E945" t="s">
        <v>36</v>
      </c>
      <c r="F945" t="s">
        <v>37</v>
      </c>
      <c r="G945" t="s">
        <v>38</v>
      </c>
      <c r="H945" t="s">
        <v>39</v>
      </c>
      <c r="I945" t="s">
        <v>40</v>
      </c>
      <c r="J945" t="s">
        <v>41</v>
      </c>
      <c r="K945" t="s">
        <v>255</v>
      </c>
      <c r="L945" t="s">
        <v>256</v>
      </c>
      <c r="M945" t="s">
        <v>257</v>
      </c>
      <c r="N945" t="s">
        <v>60</v>
      </c>
      <c r="O945" t="s">
        <v>84</v>
      </c>
      <c r="P945" t="s">
        <v>55</v>
      </c>
      <c r="Q945" t="s">
        <v>48</v>
      </c>
    </row>
    <row r="946" spans="1:17" ht="15" customHeight="1">
      <c r="A946" t="s">
        <v>2061</v>
      </c>
      <c r="B946" t="s">
        <v>1812</v>
      </c>
      <c r="C946" t="s">
        <v>818</v>
      </c>
      <c r="D946" t="s">
        <v>819</v>
      </c>
      <c r="E946" t="s">
        <v>820</v>
      </c>
      <c r="F946" t="s">
        <v>821</v>
      </c>
      <c r="G946" t="s">
        <v>822</v>
      </c>
      <c r="H946" t="s">
        <v>823</v>
      </c>
      <c r="I946" t="s">
        <v>820</v>
      </c>
      <c r="J946" t="s">
        <v>824</v>
      </c>
      <c r="K946" t="s">
        <v>259</v>
      </c>
      <c r="L946" t="s">
        <v>260</v>
      </c>
      <c r="M946" t="s">
        <v>261</v>
      </c>
      <c r="N946" t="s">
        <v>53</v>
      </c>
      <c r="O946" t="s">
        <v>123</v>
      </c>
      <c r="P946" t="s">
        <v>79</v>
      </c>
      <c r="Q946" t="s">
        <v>2062</v>
      </c>
    </row>
    <row r="947" spans="1:17" ht="15" customHeight="1">
      <c r="A947" t="s">
        <v>2063</v>
      </c>
      <c r="B947" t="s">
        <v>1812</v>
      </c>
      <c r="C947" t="s">
        <v>1093</v>
      </c>
      <c r="D947" t="s">
        <v>1094</v>
      </c>
      <c r="E947" t="s">
        <v>1829</v>
      </c>
      <c r="F947" t="s">
        <v>1096</v>
      </c>
      <c r="G947" t="s">
        <v>1097</v>
      </c>
      <c r="H947" t="s">
        <v>1830</v>
      </c>
      <c r="I947" t="s">
        <v>1829</v>
      </c>
      <c r="J947" t="s">
        <v>1831</v>
      </c>
      <c r="K947" t="s">
        <v>259</v>
      </c>
      <c r="L947" t="s">
        <v>260</v>
      </c>
      <c r="M947" t="s">
        <v>261</v>
      </c>
      <c r="N947" t="s">
        <v>53</v>
      </c>
      <c r="O947" t="s">
        <v>123</v>
      </c>
      <c r="P947" t="s">
        <v>79</v>
      </c>
      <c r="Q947" t="s">
        <v>1832</v>
      </c>
    </row>
    <row r="948" spans="1:17" ht="15" customHeight="1">
      <c r="A948" t="s">
        <v>2064</v>
      </c>
      <c r="B948" t="s">
        <v>1812</v>
      </c>
      <c r="C948" t="s">
        <v>34</v>
      </c>
      <c r="D948" t="s">
        <v>35</v>
      </c>
      <c r="E948" t="s">
        <v>36</v>
      </c>
      <c r="F948" t="s">
        <v>37</v>
      </c>
      <c r="G948" t="s">
        <v>38</v>
      </c>
      <c r="H948" t="s">
        <v>39</v>
      </c>
      <c r="I948" t="s">
        <v>40</v>
      </c>
      <c r="J948" t="s">
        <v>41</v>
      </c>
      <c r="K948" t="s">
        <v>259</v>
      </c>
      <c r="L948" t="s">
        <v>260</v>
      </c>
      <c r="M948" t="s">
        <v>261</v>
      </c>
      <c r="N948" t="s">
        <v>53</v>
      </c>
      <c r="O948" t="s">
        <v>123</v>
      </c>
      <c r="P948" t="s">
        <v>79</v>
      </c>
      <c r="Q948" t="s">
        <v>48</v>
      </c>
    </row>
    <row r="949" spans="1:17" ht="15" customHeight="1">
      <c r="A949" t="s">
        <v>2065</v>
      </c>
      <c r="B949" t="s">
        <v>1812</v>
      </c>
      <c r="C949" t="s">
        <v>34</v>
      </c>
      <c r="D949" t="s">
        <v>35</v>
      </c>
      <c r="E949" t="s">
        <v>36</v>
      </c>
      <c r="F949" t="s">
        <v>37</v>
      </c>
      <c r="G949" t="s">
        <v>38</v>
      </c>
      <c r="H949" t="s">
        <v>39</v>
      </c>
      <c r="I949" t="s">
        <v>40</v>
      </c>
      <c r="J949" t="s">
        <v>41</v>
      </c>
      <c r="K949" t="s">
        <v>2066</v>
      </c>
      <c r="L949" t="s">
        <v>2067</v>
      </c>
      <c r="M949" t="s">
        <v>2068</v>
      </c>
      <c r="N949" t="s">
        <v>60</v>
      </c>
      <c r="O949" t="s">
        <v>196</v>
      </c>
      <c r="Q949" t="s">
        <v>48</v>
      </c>
    </row>
    <row r="950" spans="1:17" ht="15" customHeight="1">
      <c r="A950" t="s">
        <v>2069</v>
      </c>
      <c r="B950" t="s">
        <v>1812</v>
      </c>
      <c r="C950" t="s">
        <v>19</v>
      </c>
      <c r="D950" t="s">
        <v>20</v>
      </c>
      <c r="E950" t="s">
        <v>21</v>
      </c>
      <c r="F950" t="s">
        <v>22</v>
      </c>
      <c r="G950" t="s">
        <v>23</v>
      </c>
      <c r="H950" t="s">
        <v>24</v>
      </c>
      <c r="I950" t="s">
        <v>20</v>
      </c>
      <c r="J950" t="s">
        <v>25</v>
      </c>
      <c r="K950" t="s">
        <v>268</v>
      </c>
      <c r="L950" t="s">
        <v>269</v>
      </c>
      <c r="M950" t="s">
        <v>270</v>
      </c>
      <c r="N950" t="s">
        <v>53</v>
      </c>
      <c r="O950" t="s">
        <v>78</v>
      </c>
      <c r="P950" t="s">
        <v>79</v>
      </c>
      <c r="Q950" t="s">
        <v>1814</v>
      </c>
    </row>
    <row r="951" spans="1:17" ht="15" customHeight="1">
      <c r="A951" t="s">
        <v>2070</v>
      </c>
      <c r="B951" t="s">
        <v>1812</v>
      </c>
      <c r="C951" t="s">
        <v>34</v>
      </c>
      <c r="D951" t="s">
        <v>35</v>
      </c>
      <c r="E951" t="s">
        <v>36</v>
      </c>
      <c r="F951" t="s">
        <v>37</v>
      </c>
      <c r="G951" t="s">
        <v>38</v>
      </c>
      <c r="H951" t="s">
        <v>39</v>
      </c>
      <c r="I951" t="s">
        <v>40</v>
      </c>
      <c r="J951" t="s">
        <v>41</v>
      </c>
      <c r="K951" t="s">
        <v>268</v>
      </c>
      <c r="L951" t="s">
        <v>269</v>
      </c>
      <c r="M951" t="s">
        <v>270</v>
      </c>
      <c r="N951" t="s">
        <v>53</v>
      </c>
      <c r="O951" t="s">
        <v>78</v>
      </c>
      <c r="P951" t="s">
        <v>79</v>
      </c>
      <c r="Q951" t="s">
        <v>48</v>
      </c>
    </row>
    <row r="952" spans="1:17" ht="15" customHeight="1">
      <c r="A952" t="s">
        <v>2071</v>
      </c>
      <c r="B952" t="s">
        <v>1812</v>
      </c>
      <c r="C952" t="s">
        <v>19</v>
      </c>
      <c r="D952" t="s">
        <v>1853</v>
      </c>
      <c r="E952" t="s">
        <v>1854</v>
      </c>
      <c r="F952" t="s">
        <v>22</v>
      </c>
      <c r="G952" t="s">
        <v>1855</v>
      </c>
      <c r="H952" t="s">
        <v>1856</v>
      </c>
      <c r="I952" t="s">
        <v>1857</v>
      </c>
      <c r="J952" t="s">
        <v>1858</v>
      </c>
      <c r="K952" t="s">
        <v>274</v>
      </c>
      <c r="L952" t="s">
        <v>275</v>
      </c>
      <c r="M952" t="s">
        <v>276</v>
      </c>
      <c r="N952" t="s">
        <v>60</v>
      </c>
      <c r="O952" t="s">
        <v>196</v>
      </c>
      <c r="P952" t="s">
        <v>55</v>
      </c>
      <c r="Q952" t="s">
        <v>1859</v>
      </c>
    </row>
    <row r="953" spans="1:17" ht="15" customHeight="1">
      <c r="A953" t="s">
        <v>2072</v>
      </c>
      <c r="B953" t="s">
        <v>1812</v>
      </c>
      <c r="C953" t="s">
        <v>1432</v>
      </c>
      <c r="D953" t="s">
        <v>1995</v>
      </c>
      <c r="E953" t="s">
        <v>1996</v>
      </c>
      <c r="F953" t="s">
        <v>1435</v>
      </c>
      <c r="G953" t="s">
        <v>1997</v>
      </c>
      <c r="H953" t="s">
        <v>1998</v>
      </c>
      <c r="I953" t="s">
        <v>1996</v>
      </c>
      <c r="K953" t="s">
        <v>274</v>
      </c>
      <c r="L953" t="s">
        <v>275</v>
      </c>
      <c r="M953" t="s">
        <v>276</v>
      </c>
      <c r="N953" t="s">
        <v>60</v>
      </c>
      <c r="O953" t="s">
        <v>196</v>
      </c>
      <c r="P953" t="s">
        <v>55</v>
      </c>
      <c r="Q953" t="s">
        <v>1993</v>
      </c>
    </row>
    <row r="954" spans="1:17" ht="15" customHeight="1">
      <c r="A954" t="s">
        <v>2073</v>
      </c>
      <c r="B954" t="s">
        <v>1812</v>
      </c>
      <c r="C954" t="s">
        <v>478</v>
      </c>
      <c r="D954" t="s">
        <v>557</v>
      </c>
      <c r="E954" t="s">
        <v>557</v>
      </c>
      <c r="F954" t="s">
        <v>480</v>
      </c>
      <c r="G954" t="s">
        <v>558</v>
      </c>
      <c r="H954" t="s">
        <v>558</v>
      </c>
      <c r="I954" t="s">
        <v>557</v>
      </c>
      <c r="J954" t="s">
        <v>559</v>
      </c>
      <c r="K954" t="s">
        <v>274</v>
      </c>
      <c r="L954" t="s">
        <v>275</v>
      </c>
      <c r="M954" t="s">
        <v>276</v>
      </c>
      <c r="N954" t="s">
        <v>60</v>
      </c>
      <c r="O954" t="s">
        <v>196</v>
      </c>
      <c r="P954" t="s">
        <v>55</v>
      </c>
      <c r="Q954" t="s">
        <v>1844</v>
      </c>
    </row>
    <row r="955" spans="1:17" ht="15" customHeight="1">
      <c r="A955" t="s">
        <v>2074</v>
      </c>
      <c r="B955" t="s">
        <v>1812</v>
      </c>
      <c r="C955" t="s">
        <v>1093</v>
      </c>
      <c r="D955" t="s">
        <v>1094</v>
      </c>
      <c r="E955" t="s">
        <v>1829</v>
      </c>
      <c r="F955" t="s">
        <v>1096</v>
      </c>
      <c r="G955" t="s">
        <v>1097</v>
      </c>
      <c r="H955" t="s">
        <v>1830</v>
      </c>
      <c r="I955" t="s">
        <v>1829</v>
      </c>
      <c r="J955" t="s">
        <v>1831</v>
      </c>
      <c r="K955" t="s">
        <v>274</v>
      </c>
      <c r="L955" t="s">
        <v>275</v>
      </c>
      <c r="M955" t="s">
        <v>276</v>
      </c>
      <c r="N955" t="s">
        <v>60</v>
      </c>
      <c r="O955" t="s">
        <v>196</v>
      </c>
      <c r="P955" t="s">
        <v>55</v>
      </c>
      <c r="Q955" t="s">
        <v>1961</v>
      </c>
    </row>
    <row r="956" spans="1:17" ht="15" customHeight="1">
      <c r="A956" t="s">
        <v>2075</v>
      </c>
      <c r="B956" t="s">
        <v>1812</v>
      </c>
      <c r="C956" t="s">
        <v>34</v>
      </c>
      <c r="D956" t="s">
        <v>35</v>
      </c>
      <c r="E956" t="s">
        <v>36</v>
      </c>
      <c r="F956" t="s">
        <v>37</v>
      </c>
      <c r="G956" t="s">
        <v>38</v>
      </c>
      <c r="H956" t="s">
        <v>39</v>
      </c>
      <c r="I956" t="s">
        <v>40</v>
      </c>
      <c r="J956" t="s">
        <v>41</v>
      </c>
      <c r="K956" t="s">
        <v>274</v>
      </c>
      <c r="L956" t="s">
        <v>275</v>
      </c>
      <c r="M956" t="s">
        <v>276</v>
      </c>
      <c r="N956" t="s">
        <v>60</v>
      </c>
      <c r="O956" t="s">
        <v>196</v>
      </c>
      <c r="P956" t="s">
        <v>55</v>
      </c>
      <c r="Q956" t="s">
        <v>48</v>
      </c>
    </row>
    <row r="957" spans="1:17" ht="15" customHeight="1">
      <c r="A957" t="s">
        <v>2076</v>
      </c>
      <c r="B957" t="s">
        <v>1812</v>
      </c>
      <c r="C957" t="s">
        <v>19</v>
      </c>
      <c r="D957" t="s">
        <v>20</v>
      </c>
      <c r="E957" t="s">
        <v>21</v>
      </c>
      <c r="F957" t="s">
        <v>22</v>
      </c>
      <c r="G957" t="s">
        <v>23</v>
      </c>
      <c r="H957" t="s">
        <v>24</v>
      </c>
      <c r="I957" t="s">
        <v>20</v>
      </c>
      <c r="J957" t="s">
        <v>25</v>
      </c>
      <c r="K957" t="s">
        <v>837</v>
      </c>
      <c r="L957" t="s">
        <v>838</v>
      </c>
      <c r="M957" t="s">
        <v>839</v>
      </c>
      <c r="N957" t="s">
        <v>53</v>
      </c>
      <c r="O957" t="s">
        <v>78</v>
      </c>
      <c r="P957" t="s">
        <v>397</v>
      </c>
      <c r="Q957" t="s">
        <v>1814</v>
      </c>
    </row>
    <row r="958" spans="1:17" ht="15" customHeight="1">
      <c r="A958" t="s">
        <v>2077</v>
      </c>
      <c r="B958" t="s">
        <v>1812</v>
      </c>
      <c r="C958" t="s">
        <v>34</v>
      </c>
      <c r="D958" t="s">
        <v>35</v>
      </c>
      <c r="E958" t="s">
        <v>36</v>
      </c>
      <c r="F958" t="s">
        <v>37</v>
      </c>
      <c r="G958" t="s">
        <v>38</v>
      </c>
      <c r="H958" t="s">
        <v>39</v>
      </c>
      <c r="I958" t="s">
        <v>40</v>
      </c>
      <c r="J958" t="s">
        <v>41</v>
      </c>
      <c r="K958" t="s">
        <v>837</v>
      </c>
      <c r="L958" t="s">
        <v>838</v>
      </c>
      <c r="M958" t="s">
        <v>839</v>
      </c>
      <c r="N958" t="s">
        <v>53</v>
      </c>
      <c r="O958" t="s">
        <v>78</v>
      </c>
      <c r="P958" t="s">
        <v>397</v>
      </c>
      <c r="Q958" t="s">
        <v>48</v>
      </c>
    </row>
    <row r="959" spans="1:17" ht="15" customHeight="1">
      <c r="A959" t="s">
        <v>2078</v>
      </c>
      <c r="B959" t="s">
        <v>1812</v>
      </c>
      <c r="C959" t="s">
        <v>19</v>
      </c>
      <c r="D959" t="s">
        <v>20</v>
      </c>
      <c r="E959" t="s">
        <v>21</v>
      </c>
      <c r="F959" t="s">
        <v>22</v>
      </c>
      <c r="G959" t="s">
        <v>23</v>
      </c>
      <c r="H959" t="s">
        <v>24</v>
      </c>
      <c r="I959" t="s">
        <v>20</v>
      </c>
      <c r="J959" t="s">
        <v>25</v>
      </c>
      <c r="K959" t="s">
        <v>1485</v>
      </c>
      <c r="L959" t="s">
        <v>1486</v>
      </c>
      <c r="M959" t="s">
        <v>1487</v>
      </c>
      <c r="N959" t="s">
        <v>53</v>
      </c>
      <c r="O959" t="s">
        <v>54</v>
      </c>
      <c r="P959" t="s">
        <v>397</v>
      </c>
      <c r="Q959" t="s">
        <v>1814</v>
      </c>
    </row>
    <row r="960" spans="1:17" ht="15" customHeight="1">
      <c r="A960" t="s">
        <v>2079</v>
      </c>
      <c r="B960" t="s">
        <v>1812</v>
      </c>
      <c r="C960" t="s">
        <v>99</v>
      </c>
      <c r="D960" t="s">
        <v>448</v>
      </c>
      <c r="E960" t="s">
        <v>2080</v>
      </c>
      <c r="F960" t="s">
        <v>102</v>
      </c>
      <c r="G960" t="s">
        <v>450</v>
      </c>
      <c r="H960" t="s">
        <v>2081</v>
      </c>
      <c r="I960" t="s">
        <v>2080</v>
      </c>
      <c r="J960" t="s">
        <v>2082</v>
      </c>
      <c r="K960" t="s">
        <v>1485</v>
      </c>
      <c r="L960" t="s">
        <v>1486</v>
      </c>
      <c r="M960" t="s">
        <v>1487</v>
      </c>
      <c r="N960" t="s">
        <v>53</v>
      </c>
      <c r="O960" t="s">
        <v>54</v>
      </c>
      <c r="P960" t="s">
        <v>397</v>
      </c>
      <c r="Q960" t="s">
        <v>2083</v>
      </c>
    </row>
    <row r="961" spans="1:17" ht="15" customHeight="1">
      <c r="A961" t="s">
        <v>2084</v>
      </c>
      <c r="B961" t="s">
        <v>1812</v>
      </c>
      <c r="C961" t="s">
        <v>34</v>
      </c>
      <c r="D961" t="s">
        <v>35</v>
      </c>
      <c r="E961" t="s">
        <v>36</v>
      </c>
      <c r="F961" t="s">
        <v>37</v>
      </c>
      <c r="G961" t="s">
        <v>38</v>
      </c>
      <c r="H961" t="s">
        <v>39</v>
      </c>
      <c r="I961" t="s">
        <v>40</v>
      </c>
      <c r="J961" t="s">
        <v>41</v>
      </c>
      <c r="K961" t="s">
        <v>1485</v>
      </c>
      <c r="L961" t="s">
        <v>1486</v>
      </c>
      <c r="M961" t="s">
        <v>1487</v>
      </c>
      <c r="N961" t="s">
        <v>53</v>
      </c>
      <c r="O961" t="s">
        <v>54</v>
      </c>
      <c r="P961" t="s">
        <v>397</v>
      </c>
      <c r="Q961" t="s">
        <v>48</v>
      </c>
    </row>
    <row r="962" spans="1:17" ht="15" customHeight="1">
      <c r="A962" t="s">
        <v>2085</v>
      </c>
      <c r="B962" t="s">
        <v>1812</v>
      </c>
      <c r="C962" t="s">
        <v>478</v>
      </c>
      <c r="D962" t="s">
        <v>557</v>
      </c>
      <c r="E962" t="s">
        <v>557</v>
      </c>
      <c r="F962" t="s">
        <v>480</v>
      </c>
      <c r="G962" t="s">
        <v>558</v>
      </c>
      <c r="H962" t="s">
        <v>558</v>
      </c>
      <c r="I962" t="s">
        <v>557</v>
      </c>
      <c r="J962" t="s">
        <v>559</v>
      </c>
      <c r="K962" t="s">
        <v>278</v>
      </c>
      <c r="L962" t="s">
        <v>279</v>
      </c>
      <c r="M962" t="s">
        <v>280</v>
      </c>
      <c r="N962" t="s">
        <v>60</v>
      </c>
      <c r="O962" t="s">
        <v>196</v>
      </c>
      <c r="P962" t="s">
        <v>55</v>
      </c>
      <c r="Q962" t="s">
        <v>1890</v>
      </c>
    </row>
    <row r="963" spans="1:17" ht="15" customHeight="1">
      <c r="A963" t="s">
        <v>2086</v>
      </c>
      <c r="B963" t="s">
        <v>1812</v>
      </c>
      <c r="C963" t="s">
        <v>34</v>
      </c>
      <c r="D963" t="s">
        <v>35</v>
      </c>
      <c r="E963" t="s">
        <v>36</v>
      </c>
      <c r="F963" t="s">
        <v>37</v>
      </c>
      <c r="G963" t="s">
        <v>38</v>
      </c>
      <c r="H963" t="s">
        <v>39</v>
      </c>
      <c r="I963" t="s">
        <v>40</v>
      </c>
      <c r="J963" t="s">
        <v>41</v>
      </c>
      <c r="K963" t="s">
        <v>278</v>
      </c>
      <c r="L963" t="s">
        <v>279</v>
      </c>
      <c r="M963" t="s">
        <v>280</v>
      </c>
      <c r="N963" t="s">
        <v>60</v>
      </c>
      <c r="O963" t="s">
        <v>196</v>
      </c>
      <c r="P963" t="s">
        <v>55</v>
      </c>
      <c r="Q963" t="s">
        <v>48</v>
      </c>
    </row>
    <row r="964" spans="1:17" ht="15" customHeight="1">
      <c r="A964" t="s">
        <v>2087</v>
      </c>
      <c r="B964" t="s">
        <v>1812</v>
      </c>
      <c r="C964" t="s">
        <v>818</v>
      </c>
      <c r="D964" t="s">
        <v>819</v>
      </c>
      <c r="E964" t="s">
        <v>820</v>
      </c>
      <c r="F964" t="s">
        <v>821</v>
      </c>
      <c r="G964" t="s">
        <v>822</v>
      </c>
      <c r="H964" t="s">
        <v>823</v>
      </c>
      <c r="I964" t="s">
        <v>820</v>
      </c>
      <c r="J964" t="s">
        <v>824</v>
      </c>
      <c r="K964" t="s">
        <v>1490</v>
      </c>
      <c r="L964" t="s">
        <v>1491</v>
      </c>
      <c r="M964" t="s">
        <v>1492</v>
      </c>
      <c r="N964" t="s">
        <v>53</v>
      </c>
      <c r="O964" t="s">
        <v>54</v>
      </c>
      <c r="P964" t="s">
        <v>55</v>
      </c>
      <c r="Q964" t="s">
        <v>2088</v>
      </c>
    </row>
    <row r="965" spans="1:17" ht="15" customHeight="1">
      <c r="A965" t="s">
        <v>2089</v>
      </c>
      <c r="B965" t="s">
        <v>1812</v>
      </c>
      <c r="C965" t="s">
        <v>478</v>
      </c>
      <c r="D965" t="s">
        <v>557</v>
      </c>
      <c r="E965" t="s">
        <v>557</v>
      </c>
      <c r="F965" t="s">
        <v>480</v>
      </c>
      <c r="G965" t="s">
        <v>558</v>
      </c>
      <c r="H965" t="s">
        <v>558</v>
      </c>
      <c r="I965" t="s">
        <v>557</v>
      </c>
      <c r="J965" t="s">
        <v>559</v>
      </c>
      <c r="K965" t="s">
        <v>1490</v>
      </c>
      <c r="L965" t="s">
        <v>1491</v>
      </c>
      <c r="M965" t="s">
        <v>1492</v>
      </c>
      <c r="N965" t="s">
        <v>53</v>
      </c>
      <c r="O965" t="s">
        <v>54</v>
      </c>
      <c r="P965" t="s">
        <v>55</v>
      </c>
      <c r="Q965" t="s">
        <v>1823</v>
      </c>
    </row>
    <row r="966" spans="1:17" ht="15" customHeight="1">
      <c r="A966" t="s">
        <v>2090</v>
      </c>
      <c r="B966" t="s">
        <v>1812</v>
      </c>
      <c r="C966" t="s">
        <v>1093</v>
      </c>
      <c r="D966" t="s">
        <v>1094</v>
      </c>
      <c r="E966" t="s">
        <v>1829</v>
      </c>
      <c r="F966" t="s">
        <v>1096</v>
      </c>
      <c r="G966" t="s">
        <v>1097</v>
      </c>
      <c r="H966" t="s">
        <v>1830</v>
      </c>
      <c r="I966" t="s">
        <v>1829</v>
      </c>
      <c r="J966" t="s">
        <v>1831</v>
      </c>
      <c r="K966" t="s">
        <v>1490</v>
      </c>
      <c r="L966" t="s">
        <v>1491</v>
      </c>
      <c r="M966" t="s">
        <v>1492</v>
      </c>
      <c r="N966" t="s">
        <v>53</v>
      </c>
      <c r="O966" t="s">
        <v>54</v>
      </c>
      <c r="P966" t="s">
        <v>55</v>
      </c>
      <c r="Q966" t="s">
        <v>1961</v>
      </c>
    </row>
    <row r="967" spans="1:17" ht="15" customHeight="1">
      <c r="A967" t="s">
        <v>2091</v>
      </c>
      <c r="B967" t="s">
        <v>1812</v>
      </c>
      <c r="C967" t="s">
        <v>34</v>
      </c>
      <c r="D967" t="s">
        <v>35</v>
      </c>
      <c r="E967" t="s">
        <v>36</v>
      </c>
      <c r="F967" t="s">
        <v>37</v>
      </c>
      <c r="G967" t="s">
        <v>38</v>
      </c>
      <c r="H967" t="s">
        <v>39</v>
      </c>
      <c r="I967" t="s">
        <v>40</v>
      </c>
      <c r="J967" t="s">
        <v>41</v>
      </c>
      <c r="K967" t="s">
        <v>1490</v>
      </c>
      <c r="L967" t="s">
        <v>1491</v>
      </c>
      <c r="M967" t="s">
        <v>1492</v>
      </c>
      <c r="N967" t="s">
        <v>53</v>
      </c>
      <c r="O967" t="s">
        <v>54</v>
      </c>
      <c r="P967" t="s">
        <v>55</v>
      </c>
      <c r="Q967" t="s">
        <v>48</v>
      </c>
    </row>
    <row r="968" spans="1:17" ht="15" customHeight="1">
      <c r="A968" t="s">
        <v>2092</v>
      </c>
      <c r="B968" t="s">
        <v>1812</v>
      </c>
      <c r="C968" t="s">
        <v>478</v>
      </c>
      <c r="D968" t="s">
        <v>557</v>
      </c>
      <c r="E968" t="s">
        <v>557</v>
      </c>
      <c r="F968" t="s">
        <v>480</v>
      </c>
      <c r="G968" t="s">
        <v>558</v>
      </c>
      <c r="H968" t="s">
        <v>558</v>
      </c>
      <c r="I968" t="s">
        <v>557</v>
      </c>
      <c r="J968" t="s">
        <v>559</v>
      </c>
      <c r="K968" t="s">
        <v>282</v>
      </c>
      <c r="L968" t="s">
        <v>283</v>
      </c>
      <c r="M968" t="s">
        <v>284</v>
      </c>
      <c r="N968" t="s">
        <v>60</v>
      </c>
      <c r="O968" t="s">
        <v>89</v>
      </c>
      <c r="P968" t="s">
        <v>55</v>
      </c>
      <c r="Q968" t="s">
        <v>1823</v>
      </c>
    </row>
    <row r="969" spans="1:17" ht="15" customHeight="1">
      <c r="A969" t="s">
        <v>2093</v>
      </c>
      <c r="B969" t="s">
        <v>1812</v>
      </c>
      <c r="C969" t="s">
        <v>1093</v>
      </c>
      <c r="D969" t="s">
        <v>1094</v>
      </c>
      <c r="E969" t="s">
        <v>1829</v>
      </c>
      <c r="F969" t="s">
        <v>1096</v>
      </c>
      <c r="G969" t="s">
        <v>1097</v>
      </c>
      <c r="H969" t="s">
        <v>1830</v>
      </c>
      <c r="I969" t="s">
        <v>1829</v>
      </c>
      <c r="J969" t="s">
        <v>1831</v>
      </c>
      <c r="K969" t="s">
        <v>282</v>
      </c>
      <c r="L969" t="s">
        <v>283</v>
      </c>
      <c r="M969" t="s">
        <v>284</v>
      </c>
      <c r="N969" t="s">
        <v>60</v>
      </c>
      <c r="O969" t="s">
        <v>89</v>
      </c>
      <c r="P969" t="s">
        <v>55</v>
      </c>
      <c r="Q969" t="s">
        <v>1961</v>
      </c>
    </row>
    <row r="970" spans="1:17" ht="15" customHeight="1">
      <c r="A970" t="s">
        <v>2094</v>
      </c>
      <c r="B970" t="s">
        <v>1812</v>
      </c>
      <c r="C970" t="s">
        <v>34</v>
      </c>
      <c r="D970" t="s">
        <v>35</v>
      </c>
      <c r="E970" t="s">
        <v>36</v>
      </c>
      <c r="F970" t="s">
        <v>37</v>
      </c>
      <c r="G970" t="s">
        <v>38</v>
      </c>
      <c r="H970" t="s">
        <v>39</v>
      </c>
      <c r="I970" t="s">
        <v>40</v>
      </c>
      <c r="J970" t="s">
        <v>41</v>
      </c>
      <c r="K970" t="s">
        <v>282</v>
      </c>
      <c r="L970" t="s">
        <v>283</v>
      </c>
      <c r="M970" t="s">
        <v>284</v>
      </c>
      <c r="N970" t="s">
        <v>60</v>
      </c>
      <c r="O970" t="s">
        <v>89</v>
      </c>
      <c r="P970" t="s">
        <v>55</v>
      </c>
      <c r="Q970" t="s">
        <v>48</v>
      </c>
    </row>
    <row r="971" spans="1:17" ht="15" customHeight="1">
      <c r="A971" t="s">
        <v>2095</v>
      </c>
      <c r="B971" t="s">
        <v>1812</v>
      </c>
      <c r="C971" t="s">
        <v>34</v>
      </c>
      <c r="D971" t="s">
        <v>35</v>
      </c>
      <c r="E971" t="s">
        <v>36</v>
      </c>
      <c r="F971" t="s">
        <v>37</v>
      </c>
      <c r="G971" t="s">
        <v>38</v>
      </c>
      <c r="H971" t="s">
        <v>39</v>
      </c>
      <c r="I971" t="s">
        <v>40</v>
      </c>
      <c r="J971" t="s">
        <v>41</v>
      </c>
      <c r="K971" t="s">
        <v>286</v>
      </c>
      <c r="L971" t="s">
        <v>287</v>
      </c>
      <c r="M971" t="s">
        <v>288</v>
      </c>
      <c r="N971" t="s">
        <v>45</v>
      </c>
      <c r="O971" t="s">
        <v>46</v>
      </c>
      <c r="P971" t="s">
        <v>47</v>
      </c>
      <c r="Q971" t="s">
        <v>48</v>
      </c>
    </row>
    <row r="972" spans="1:17" ht="15" customHeight="1">
      <c r="A972" t="s">
        <v>2096</v>
      </c>
      <c r="B972" t="s">
        <v>1812</v>
      </c>
      <c r="C972" t="s">
        <v>34</v>
      </c>
      <c r="D972" t="s">
        <v>35</v>
      </c>
      <c r="E972" t="s">
        <v>36</v>
      </c>
      <c r="F972" t="s">
        <v>37</v>
      </c>
      <c r="G972" t="s">
        <v>38</v>
      </c>
      <c r="H972" t="s">
        <v>39</v>
      </c>
      <c r="I972" t="s">
        <v>40</v>
      </c>
      <c r="J972" t="s">
        <v>41</v>
      </c>
      <c r="K972" t="s">
        <v>1498</v>
      </c>
      <c r="L972" t="s">
        <v>1499</v>
      </c>
      <c r="M972" t="s">
        <v>1500</v>
      </c>
      <c r="N972" t="s">
        <v>60</v>
      </c>
      <c r="O972" t="s">
        <v>196</v>
      </c>
      <c r="Q972" t="s">
        <v>48</v>
      </c>
    </row>
    <row r="973" spans="1:17" ht="15" customHeight="1">
      <c r="A973" t="s">
        <v>2097</v>
      </c>
      <c r="B973" t="s">
        <v>1812</v>
      </c>
      <c r="C973" t="s">
        <v>34</v>
      </c>
      <c r="D973" t="s">
        <v>35</v>
      </c>
      <c r="E973" t="s">
        <v>36</v>
      </c>
      <c r="F973" t="s">
        <v>37</v>
      </c>
      <c r="G973" t="s">
        <v>38</v>
      </c>
      <c r="H973" t="s">
        <v>39</v>
      </c>
      <c r="I973" t="s">
        <v>40</v>
      </c>
      <c r="J973" t="s">
        <v>41</v>
      </c>
      <c r="K973" t="s">
        <v>2098</v>
      </c>
      <c r="L973" t="s">
        <v>2099</v>
      </c>
      <c r="M973" t="s">
        <v>2100</v>
      </c>
      <c r="N973" t="s">
        <v>53</v>
      </c>
      <c r="O973" t="s">
        <v>54</v>
      </c>
      <c r="P973" t="s">
        <v>397</v>
      </c>
      <c r="Q973" t="s">
        <v>48</v>
      </c>
    </row>
    <row r="974" spans="1:17" ht="15" customHeight="1">
      <c r="A974" t="s">
        <v>2101</v>
      </c>
      <c r="B974" t="s">
        <v>1812</v>
      </c>
      <c r="C974" t="s">
        <v>1093</v>
      </c>
      <c r="D974" t="s">
        <v>1094</v>
      </c>
      <c r="E974" t="s">
        <v>1829</v>
      </c>
      <c r="F974" t="s">
        <v>1096</v>
      </c>
      <c r="G974" t="s">
        <v>1097</v>
      </c>
      <c r="H974" t="s">
        <v>1830</v>
      </c>
      <c r="I974" t="s">
        <v>1829</v>
      </c>
      <c r="J974" t="s">
        <v>1831</v>
      </c>
      <c r="K974" t="s">
        <v>1502</v>
      </c>
      <c r="L974" t="s">
        <v>1503</v>
      </c>
      <c r="M974" t="s">
        <v>1504</v>
      </c>
      <c r="N974" t="s">
        <v>53</v>
      </c>
      <c r="O974" t="s">
        <v>144</v>
      </c>
      <c r="P974" t="s">
        <v>124</v>
      </c>
      <c r="Q974" t="s">
        <v>1832</v>
      </c>
    </row>
    <row r="975" spans="1:17" ht="15" customHeight="1">
      <c r="A975" t="s">
        <v>2102</v>
      </c>
      <c r="B975" t="s">
        <v>1812</v>
      </c>
      <c r="C975" t="s">
        <v>34</v>
      </c>
      <c r="D975" t="s">
        <v>35</v>
      </c>
      <c r="E975" t="s">
        <v>36</v>
      </c>
      <c r="F975" t="s">
        <v>37</v>
      </c>
      <c r="G975" t="s">
        <v>38</v>
      </c>
      <c r="H975" t="s">
        <v>39</v>
      </c>
      <c r="I975" t="s">
        <v>40</v>
      </c>
      <c r="J975" t="s">
        <v>41</v>
      </c>
      <c r="K975" t="s">
        <v>1502</v>
      </c>
      <c r="L975" t="s">
        <v>1503</v>
      </c>
      <c r="M975" t="s">
        <v>1504</v>
      </c>
      <c r="N975" t="s">
        <v>53</v>
      </c>
      <c r="O975" t="s">
        <v>144</v>
      </c>
      <c r="P975" t="s">
        <v>124</v>
      </c>
      <c r="Q975" t="s">
        <v>48</v>
      </c>
    </row>
    <row r="976" spans="1:17" ht="15" customHeight="1">
      <c r="A976" t="s">
        <v>2103</v>
      </c>
      <c r="B976" t="s">
        <v>1812</v>
      </c>
      <c r="C976" t="s">
        <v>34</v>
      </c>
      <c r="D976" t="s">
        <v>35</v>
      </c>
      <c r="E976" t="s">
        <v>36</v>
      </c>
      <c r="F976" t="s">
        <v>37</v>
      </c>
      <c r="G976" t="s">
        <v>38</v>
      </c>
      <c r="H976" t="s">
        <v>39</v>
      </c>
      <c r="I976" t="s">
        <v>40</v>
      </c>
      <c r="J976" t="s">
        <v>41</v>
      </c>
      <c r="K976" t="s">
        <v>847</v>
      </c>
      <c r="L976" t="s">
        <v>848</v>
      </c>
      <c r="M976" t="s">
        <v>849</v>
      </c>
      <c r="N976" t="s">
        <v>53</v>
      </c>
      <c r="O976" t="s">
        <v>850</v>
      </c>
      <c r="P976" t="s">
        <v>55</v>
      </c>
      <c r="Q976" t="s">
        <v>48</v>
      </c>
    </row>
    <row r="977" spans="1:17" ht="15" customHeight="1">
      <c r="A977" t="s">
        <v>2104</v>
      </c>
      <c r="B977" t="s">
        <v>1812</v>
      </c>
      <c r="C977" t="s">
        <v>19</v>
      </c>
      <c r="D977" t="s">
        <v>20</v>
      </c>
      <c r="E977" t="s">
        <v>21</v>
      </c>
      <c r="F977" t="s">
        <v>22</v>
      </c>
      <c r="G977" t="s">
        <v>23</v>
      </c>
      <c r="H977" t="s">
        <v>24</v>
      </c>
      <c r="I977" t="s">
        <v>20</v>
      </c>
      <c r="J977" t="s">
        <v>25</v>
      </c>
      <c r="K977" t="s">
        <v>290</v>
      </c>
      <c r="L977" t="s">
        <v>291</v>
      </c>
      <c r="M977" t="s">
        <v>292</v>
      </c>
      <c r="N977" t="s">
        <v>29</v>
      </c>
      <c r="O977" t="s">
        <v>30</v>
      </c>
      <c r="P977" t="s">
        <v>31</v>
      </c>
      <c r="Q977" t="s">
        <v>1814</v>
      </c>
    </row>
    <row r="978" spans="1:17" ht="15" customHeight="1">
      <c r="A978" t="s">
        <v>2105</v>
      </c>
      <c r="B978" t="s">
        <v>1812</v>
      </c>
      <c r="C978" t="s">
        <v>99</v>
      </c>
      <c r="D978" t="s">
        <v>575</v>
      </c>
      <c r="E978" t="s">
        <v>576</v>
      </c>
      <c r="F978" t="s">
        <v>102</v>
      </c>
      <c r="G978" t="s">
        <v>577</v>
      </c>
      <c r="H978" t="s">
        <v>578</v>
      </c>
      <c r="I978" t="s">
        <v>576</v>
      </c>
      <c r="J978" t="s">
        <v>579</v>
      </c>
      <c r="K978" t="s">
        <v>290</v>
      </c>
      <c r="L978" t="s">
        <v>291</v>
      </c>
      <c r="M978" t="s">
        <v>292</v>
      </c>
      <c r="N978" t="s">
        <v>29</v>
      </c>
      <c r="O978" t="s">
        <v>30</v>
      </c>
      <c r="P978" t="s">
        <v>31</v>
      </c>
      <c r="Q978" t="s">
        <v>2106</v>
      </c>
    </row>
    <row r="979" spans="1:17" ht="15" customHeight="1">
      <c r="A979" t="s">
        <v>2107</v>
      </c>
      <c r="B979" t="s">
        <v>1812</v>
      </c>
      <c r="C979" t="s">
        <v>34</v>
      </c>
      <c r="D979" t="s">
        <v>35</v>
      </c>
      <c r="E979" t="s">
        <v>36</v>
      </c>
      <c r="F979" t="s">
        <v>37</v>
      </c>
      <c r="G979" t="s">
        <v>38</v>
      </c>
      <c r="H979" t="s">
        <v>39</v>
      </c>
      <c r="I979" t="s">
        <v>40</v>
      </c>
      <c r="J979" t="s">
        <v>41</v>
      </c>
      <c r="K979" t="s">
        <v>290</v>
      </c>
      <c r="L979" t="s">
        <v>291</v>
      </c>
      <c r="M979" t="s">
        <v>292</v>
      </c>
      <c r="N979" t="s">
        <v>29</v>
      </c>
      <c r="O979" t="s">
        <v>30</v>
      </c>
      <c r="P979" t="s">
        <v>31</v>
      </c>
      <c r="Q979" t="s">
        <v>48</v>
      </c>
    </row>
    <row r="980" spans="1:17" ht="15" customHeight="1">
      <c r="A980" t="s">
        <v>2108</v>
      </c>
      <c r="B980" t="s">
        <v>1812</v>
      </c>
      <c r="C980" t="s">
        <v>34</v>
      </c>
      <c r="D980" t="s">
        <v>35</v>
      </c>
      <c r="E980" t="s">
        <v>36</v>
      </c>
      <c r="F980" t="s">
        <v>37</v>
      </c>
      <c r="G980" t="s">
        <v>38</v>
      </c>
      <c r="H980" t="s">
        <v>39</v>
      </c>
      <c r="I980" t="s">
        <v>40</v>
      </c>
      <c r="J980" t="s">
        <v>41</v>
      </c>
      <c r="K980" t="s">
        <v>855</v>
      </c>
      <c r="L980" t="s">
        <v>856</v>
      </c>
      <c r="M980" t="s">
        <v>857</v>
      </c>
      <c r="N980" t="s">
        <v>53</v>
      </c>
      <c r="O980" t="s">
        <v>850</v>
      </c>
      <c r="P980" t="s">
        <v>55</v>
      </c>
      <c r="Q980" t="s">
        <v>48</v>
      </c>
    </row>
    <row r="981" spans="1:17" ht="15" customHeight="1">
      <c r="A981" t="s">
        <v>2109</v>
      </c>
      <c r="B981" t="s">
        <v>1812</v>
      </c>
      <c r="C981" t="s">
        <v>34</v>
      </c>
      <c r="D981" t="s">
        <v>35</v>
      </c>
      <c r="E981" t="s">
        <v>36</v>
      </c>
      <c r="F981" t="s">
        <v>37</v>
      </c>
      <c r="G981" t="s">
        <v>38</v>
      </c>
      <c r="H981" t="s">
        <v>39</v>
      </c>
      <c r="I981" t="s">
        <v>40</v>
      </c>
      <c r="J981" t="s">
        <v>41</v>
      </c>
      <c r="K981" t="s">
        <v>859</v>
      </c>
      <c r="L981" t="s">
        <v>860</v>
      </c>
      <c r="M981" t="s">
        <v>861</v>
      </c>
      <c r="N981" t="s">
        <v>53</v>
      </c>
      <c r="O981" t="s">
        <v>123</v>
      </c>
      <c r="P981" t="s">
        <v>124</v>
      </c>
      <c r="Q981" t="s">
        <v>48</v>
      </c>
    </row>
    <row r="982" spans="1:17" ht="15" customHeight="1">
      <c r="A982" t="s">
        <v>2110</v>
      </c>
      <c r="B982" t="s">
        <v>1812</v>
      </c>
      <c r="C982" t="s">
        <v>34</v>
      </c>
      <c r="D982" t="s">
        <v>35</v>
      </c>
      <c r="E982" t="s">
        <v>36</v>
      </c>
      <c r="F982" t="s">
        <v>37</v>
      </c>
      <c r="G982" t="s">
        <v>38</v>
      </c>
      <c r="H982" t="s">
        <v>39</v>
      </c>
      <c r="I982" t="s">
        <v>40</v>
      </c>
      <c r="J982" t="s">
        <v>41</v>
      </c>
      <c r="K982" t="s">
        <v>1516</v>
      </c>
      <c r="L982" t="s">
        <v>1517</v>
      </c>
      <c r="M982" t="s">
        <v>1518</v>
      </c>
      <c r="N982" t="s">
        <v>361</v>
      </c>
      <c r="O982" t="s">
        <v>773</v>
      </c>
      <c r="P982" t="s">
        <v>124</v>
      </c>
      <c r="Q982" t="s">
        <v>48</v>
      </c>
    </row>
    <row r="983" spans="1:17" ht="15" customHeight="1">
      <c r="A983" t="s">
        <v>2111</v>
      </c>
      <c r="B983" t="s">
        <v>1812</v>
      </c>
      <c r="C983" t="s">
        <v>34</v>
      </c>
      <c r="D983" t="s">
        <v>35</v>
      </c>
      <c r="E983" t="s">
        <v>36</v>
      </c>
      <c r="F983" t="s">
        <v>37</v>
      </c>
      <c r="G983" t="s">
        <v>38</v>
      </c>
      <c r="H983" t="s">
        <v>39</v>
      </c>
      <c r="I983" t="s">
        <v>40</v>
      </c>
      <c r="J983" t="s">
        <v>41</v>
      </c>
      <c r="K983" t="s">
        <v>866</v>
      </c>
      <c r="L983" t="s">
        <v>867</v>
      </c>
      <c r="M983" t="s">
        <v>868</v>
      </c>
      <c r="N983" t="s">
        <v>45</v>
      </c>
      <c r="O983" t="s">
        <v>46</v>
      </c>
      <c r="P983" t="s">
        <v>47</v>
      </c>
      <c r="Q983" t="s">
        <v>48</v>
      </c>
    </row>
    <row r="984" spans="1:17" ht="15" customHeight="1">
      <c r="A984" t="s">
        <v>2112</v>
      </c>
      <c r="B984" t="s">
        <v>1812</v>
      </c>
      <c r="C984" t="s">
        <v>478</v>
      </c>
      <c r="D984" t="s">
        <v>557</v>
      </c>
      <c r="E984" t="s">
        <v>557</v>
      </c>
      <c r="F984" t="s">
        <v>480</v>
      </c>
      <c r="G984" t="s">
        <v>558</v>
      </c>
      <c r="H984" t="s">
        <v>558</v>
      </c>
      <c r="I984" t="s">
        <v>557</v>
      </c>
      <c r="J984" t="s">
        <v>559</v>
      </c>
      <c r="K984" t="s">
        <v>1522</v>
      </c>
      <c r="L984" t="s">
        <v>1523</v>
      </c>
      <c r="M984" t="s">
        <v>1524</v>
      </c>
      <c r="N984" t="s">
        <v>53</v>
      </c>
      <c r="O984" t="s">
        <v>144</v>
      </c>
      <c r="P984" t="s">
        <v>124</v>
      </c>
      <c r="Q984" t="s">
        <v>1867</v>
      </c>
    </row>
    <row r="985" spans="1:17" ht="15" customHeight="1">
      <c r="A985" t="s">
        <v>2113</v>
      </c>
      <c r="B985" t="s">
        <v>1812</v>
      </c>
      <c r="C985" t="s">
        <v>1093</v>
      </c>
      <c r="D985" t="s">
        <v>1094</v>
      </c>
      <c r="E985" t="s">
        <v>1829</v>
      </c>
      <c r="F985" t="s">
        <v>1096</v>
      </c>
      <c r="G985" t="s">
        <v>1097</v>
      </c>
      <c r="H985" t="s">
        <v>1830</v>
      </c>
      <c r="I985" t="s">
        <v>1829</v>
      </c>
      <c r="J985" t="s">
        <v>1831</v>
      </c>
      <c r="K985" t="s">
        <v>1522</v>
      </c>
      <c r="L985" t="s">
        <v>1523</v>
      </c>
      <c r="M985" t="s">
        <v>1524</v>
      </c>
      <c r="N985" t="s">
        <v>53</v>
      </c>
      <c r="O985" t="s">
        <v>144</v>
      </c>
      <c r="P985" t="s">
        <v>124</v>
      </c>
      <c r="Q985" t="s">
        <v>2114</v>
      </c>
    </row>
    <row r="986" spans="1:17" ht="15" customHeight="1">
      <c r="A986" t="s">
        <v>2115</v>
      </c>
      <c r="B986" t="s">
        <v>1812</v>
      </c>
      <c r="C986" t="s">
        <v>34</v>
      </c>
      <c r="D986" t="s">
        <v>35</v>
      </c>
      <c r="E986" t="s">
        <v>36</v>
      </c>
      <c r="F986" t="s">
        <v>37</v>
      </c>
      <c r="G986" t="s">
        <v>38</v>
      </c>
      <c r="H986" t="s">
        <v>39</v>
      </c>
      <c r="I986" t="s">
        <v>40</v>
      </c>
      <c r="J986" t="s">
        <v>41</v>
      </c>
      <c r="K986" t="s">
        <v>1522</v>
      </c>
      <c r="L986" t="s">
        <v>1523</v>
      </c>
      <c r="M986" t="s">
        <v>1524</v>
      </c>
      <c r="N986" t="s">
        <v>53</v>
      </c>
      <c r="O986" t="s">
        <v>144</v>
      </c>
      <c r="P986" t="s">
        <v>124</v>
      </c>
      <c r="Q986" t="s">
        <v>48</v>
      </c>
    </row>
    <row r="987" spans="1:17" ht="15" customHeight="1">
      <c r="A987" t="s">
        <v>2116</v>
      </c>
      <c r="B987" t="s">
        <v>1812</v>
      </c>
      <c r="C987" t="s">
        <v>34</v>
      </c>
      <c r="D987" t="s">
        <v>35</v>
      </c>
      <c r="E987" t="s">
        <v>36</v>
      </c>
      <c r="F987" t="s">
        <v>37</v>
      </c>
      <c r="G987" t="s">
        <v>38</v>
      </c>
      <c r="H987" t="s">
        <v>39</v>
      </c>
      <c r="I987" t="s">
        <v>40</v>
      </c>
      <c r="J987" t="s">
        <v>41</v>
      </c>
      <c r="K987" t="s">
        <v>870</v>
      </c>
      <c r="L987" t="s">
        <v>871</v>
      </c>
      <c r="M987" t="s">
        <v>872</v>
      </c>
      <c r="N987" t="s">
        <v>53</v>
      </c>
      <c r="O987" t="s">
        <v>54</v>
      </c>
      <c r="P987" t="s">
        <v>397</v>
      </c>
      <c r="Q987" t="s">
        <v>48</v>
      </c>
    </row>
    <row r="988" spans="1:17" ht="15" customHeight="1">
      <c r="A988" t="s">
        <v>2117</v>
      </c>
      <c r="B988" t="s">
        <v>1812</v>
      </c>
      <c r="C988" t="s">
        <v>34</v>
      </c>
      <c r="D988" t="s">
        <v>35</v>
      </c>
      <c r="E988" t="s">
        <v>36</v>
      </c>
      <c r="F988" t="s">
        <v>37</v>
      </c>
      <c r="G988" t="s">
        <v>38</v>
      </c>
      <c r="H988" t="s">
        <v>39</v>
      </c>
      <c r="I988" t="s">
        <v>40</v>
      </c>
      <c r="J988" t="s">
        <v>41</v>
      </c>
      <c r="K988" t="s">
        <v>874</v>
      </c>
      <c r="L988" t="s">
        <v>875</v>
      </c>
      <c r="M988" t="s">
        <v>876</v>
      </c>
      <c r="N988" t="s">
        <v>53</v>
      </c>
      <c r="O988" t="s">
        <v>123</v>
      </c>
      <c r="P988" t="s">
        <v>124</v>
      </c>
      <c r="Q988" t="s">
        <v>48</v>
      </c>
    </row>
    <row r="989" spans="1:17" ht="15" customHeight="1">
      <c r="A989" t="s">
        <v>2118</v>
      </c>
      <c r="B989" t="s">
        <v>1812</v>
      </c>
      <c r="C989" t="s">
        <v>19</v>
      </c>
      <c r="D989" t="s">
        <v>20</v>
      </c>
      <c r="E989" t="s">
        <v>21</v>
      </c>
      <c r="F989" t="s">
        <v>22</v>
      </c>
      <c r="G989" t="s">
        <v>23</v>
      </c>
      <c r="H989" t="s">
        <v>24</v>
      </c>
      <c r="I989" t="s">
        <v>20</v>
      </c>
      <c r="J989" t="s">
        <v>25</v>
      </c>
      <c r="K989" t="s">
        <v>1528</v>
      </c>
      <c r="L989" t="s">
        <v>1529</v>
      </c>
      <c r="M989" t="s">
        <v>1530</v>
      </c>
      <c r="N989" t="s">
        <v>53</v>
      </c>
      <c r="O989" t="s">
        <v>54</v>
      </c>
      <c r="P989" t="s">
        <v>397</v>
      </c>
      <c r="Q989" t="s">
        <v>2119</v>
      </c>
    </row>
    <row r="990" spans="1:17" ht="15" customHeight="1">
      <c r="A990" t="s">
        <v>2120</v>
      </c>
      <c r="B990" t="s">
        <v>1812</v>
      </c>
      <c r="C990" t="s">
        <v>478</v>
      </c>
      <c r="D990" t="s">
        <v>557</v>
      </c>
      <c r="E990" t="s">
        <v>557</v>
      </c>
      <c r="F990" t="s">
        <v>480</v>
      </c>
      <c r="G990" t="s">
        <v>558</v>
      </c>
      <c r="H990" t="s">
        <v>558</v>
      </c>
      <c r="I990" t="s">
        <v>557</v>
      </c>
      <c r="J990" t="s">
        <v>559</v>
      </c>
      <c r="K990" t="s">
        <v>1528</v>
      </c>
      <c r="L990" t="s">
        <v>1529</v>
      </c>
      <c r="M990" t="s">
        <v>1530</v>
      </c>
      <c r="N990" t="s">
        <v>53</v>
      </c>
      <c r="O990" t="s">
        <v>54</v>
      </c>
      <c r="P990" t="s">
        <v>397</v>
      </c>
      <c r="Q990" t="s">
        <v>1867</v>
      </c>
    </row>
    <row r="991" spans="1:17" ht="15" customHeight="1">
      <c r="A991" t="s">
        <v>2121</v>
      </c>
      <c r="B991" t="s">
        <v>1812</v>
      </c>
      <c r="C991" t="s">
        <v>34</v>
      </c>
      <c r="D991" t="s">
        <v>35</v>
      </c>
      <c r="E991" t="s">
        <v>36</v>
      </c>
      <c r="F991" t="s">
        <v>37</v>
      </c>
      <c r="G991" t="s">
        <v>38</v>
      </c>
      <c r="H991" t="s">
        <v>39</v>
      </c>
      <c r="I991" t="s">
        <v>40</v>
      </c>
      <c r="J991" t="s">
        <v>41</v>
      </c>
      <c r="K991" t="s">
        <v>1528</v>
      </c>
      <c r="L991" t="s">
        <v>1529</v>
      </c>
      <c r="M991" t="s">
        <v>1530</v>
      </c>
      <c r="N991" t="s">
        <v>53</v>
      </c>
      <c r="O991" t="s">
        <v>54</v>
      </c>
      <c r="P991" t="s">
        <v>397</v>
      </c>
      <c r="Q991" t="s">
        <v>48</v>
      </c>
    </row>
    <row r="992" spans="1:17" ht="15" customHeight="1">
      <c r="A992" t="s">
        <v>2122</v>
      </c>
      <c r="B992" t="s">
        <v>1812</v>
      </c>
      <c r="C992" t="s">
        <v>34</v>
      </c>
      <c r="D992" t="s">
        <v>35</v>
      </c>
      <c r="E992" t="s">
        <v>36</v>
      </c>
      <c r="F992" t="s">
        <v>37</v>
      </c>
      <c r="G992" t="s">
        <v>38</v>
      </c>
      <c r="H992" t="s">
        <v>39</v>
      </c>
      <c r="I992" t="s">
        <v>40</v>
      </c>
      <c r="J992" t="s">
        <v>41</v>
      </c>
      <c r="K992" t="s">
        <v>879</v>
      </c>
      <c r="L992" t="s">
        <v>880</v>
      </c>
      <c r="M992" t="s">
        <v>881</v>
      </c>
      <c r="N992" t="s">
        <v>29</v>
      </c>
      <c r="O992" t="s">
        <v>30</v>
      </c>
      <c r="P992" t="s">
        <v>31</v>
      </c>
      <c r="Q992" t="s">
        <v>48</v>
      </c>
    </row>
    <row r="993" spans="1:17" ht="15" customHeight="1">
      <c r="A993" t="s">
        <v>2123</v>
      </c>
      <c r="B993" t="s">
        <v>1812</v>
      </c>
      <c r="C993" t="s">
        <v>34</v>
      </c>
      <c r="D993" t="s">
        <v>35</v>
      </c>
      <c r="E993" t="s">
        <v>36</v>
      </c>
      <c r="F993" t="s">
        <v>37</v>
      </c>
      <c r="G993" t="s">
        <v>38</v>
      </c>
      <c r="H993" t="s">
        <v>39</v>
      </c>
      <c r="I993" t="s">
        <v>40</v>
      </c>
      <c r="J993" t="s">
        <v>41</v>
      </c>
      <c r="K993" t="s">
        <v>1533</v>
      </c>
      <c r="L993" t="s">
        <v>1534</v>
      </c>
      <c r="M993" t="s">
        <v>1535</v>
      </c>
      <c r="N993" t="s">
        <v>29</v>
      </c>
      <c r="O993" t="s">
        <v>201</v>
      </c>
      <c r="P993" t="s">
        <v>397</v>
      </c>
      <c r="Q993" t="s">
        <v>48</v>
      </c>
    </row>
    <row r="994" spans="1:17" ht="15" customHeight="1">
      <c r="A994" t="s">
        <v>2124</v>
      </c>
      <c r="B994" t="s">
        <v>1812</v>
      </c>
      <c r="C994" t="s">
        <v>34</v>
      </c>
      <c r="D994" t="s">
        <v>35</v>
      </c>
      <c r="E994" t="s">
        <v>36</v>
      </c>
      <c r="F994" t="s">
        <v>37</v>
      </c>
      <c r="G994" t="s">
        <v>38</v>
      </c>
      <c r="H994" t="s">
        <v>39</v>
      </c>
      <c r="I994" t="s">
        <v>40</v>
      </c>
      <c r="J994" t="s">
        <v>41</v>
      </c>
      <c r="K994" t="s">
        <v>884</v>
      </c>
      <c r="L994" t="s">
        <v>885</v>
      </c>
      <c r="M994" t="s">
        <v>886</v>
      </c>
      <c r="N994" t="s">
        <v>45</v>
      </c>
      <c r="O994" t="s">
        <v>46</v>
      </c>
      <c r="P994" t="s">
        <v>47</v>
      </c>
      <c r="Q994" t="s">
        <v>48</v>
      </c>
    </row>
    <row r="995" spans="1:17" ht="15" customHeight="1">
      <c r="A995" t="s">
        <v>2125</v>
      </c>
      <c r="B995" t="s">
        <v>1812</v>
      </c>
      <c r="C995" t="s">
        <v>34</v>
      </c>
      <c r="D995" t="s">
        <v>35</v>
      </c>
      <c r="E995" t="s">
        <v>36</v>
      </c>
      <c r="F995" t="s">
        <v>37</v>
      </c>
      <c r="G995" t="s">
        <v>38</v>
      </c>
      <c r="H995" t="s">
        <v>39</v>
      </c>
      <c r="I995" t="s">
        <v>40</v>
      </c>
      <c r="J995" t="s">
        <v>41</v>
      </c>
      <c r="K995" t="s">
        <v>294</v>
      </c>
      <c r="L995" t="s">
        <v>295</v>
      </c>
      <c r="M995" t="s">
        <v>296</v>
      </c>
      <c r="N995" t="s">
        <v>60</v>
      </c>
      <c r="O995" t="s">
        <v>61</v>
      </c>
      <c r="Q995" t="s">
        <v>48</v>
      </c>
    </row>
    <row r="996" spans="1:17" ht="15" customHeight="1">
      <c r="A996" t="s">
        <v>2126</v>
      </c>
      <c r="B996" t="s">
        <v>1812</v>
      </c>
      <c r="C996" t="s">
        <v>34</v>
      </c>
      <c r="D996" t="s">
        <v>35</v>
      </c>
      <c r="E996" t="s">
        <v>36</v>
      </c>
      <c r="F996" t="s">
        <v>37</v>
      </c>
      <c r="G996" t="s">
        <v>38</v>
      </c>
      <c r="H996" t="s">
        <v>39</v>
      </c>
      <c r="I996" t="s">
        <v>40</v>
      </c>
      <c r="J996" t="s">
        <v>41</v>
      </c>
      <c r="K996" t="s">
        <v>890</v>
      </c>
      <c r="L996" t="s">
        <v>891</v>
      </c>
      <c r="M996" t="s">
        <v>892</v>
      </c>
      <c r="N996" t="s">
        <v>53</v>
      </c>
      <c r="O996" t="s">
        <v>78</v>
      </c>
      <c r="P996" t="s">
        <v>79</v>
      </c>
      <c r="Q996" t="s">
        <v>48</v>
      </c>
    </row>
    <row r="997" spans="1:17" ht="15" customHeight="1">
      <c r="A997" t="s">
        <v>2127</v>
      </c>
      <c r="B997" t="s">
        <v>1812</v>
      </c>
      <c r="C997" t="s">
        <v>34</v>
      </c>
      <c r="D997" t="s">
        <v>35</v>
      </c>
      <c r="E997" t="s">
        <v>36</v>
      </c>
      <c r="F997" t="s">
        <v>37</v>
      </c>
      <c r="G997" t="s">
        <v>38</v>
      </c>
      <c r="H997" t="s">
        <v>39</v>
      </c>
      <c r="I997" t="s">
        <v>40</v>
      </c>
      <c r="J997" t="s">
        <v>41</v>
      </c>
      <c r="K997" t="s">
        <v>1542</v>
      </c>
      <c r="L997" t="s">
        <v>1543</v>
      </c>
      <c r="M997" t="s">
        <v>1544</v>
      </c>
      <c r="N997" t="s">
        <v>29</v>
      </c>
      <c r="O997" t="s">
        <v>30</v>
      </c>
      <c r="P997" t="s">
        <v>31</v>
      </c>
      <c r="Q997" t="s">
        <v>48</v>
      </c>
    </row>
    <row r="998" spans="1:17" ht="15" customHeight="1">
      <c r="A998" t="s">
        <v>2128</v>
      </c>
      <c r="B998" t="s">
        <v>1812</v>
      </c>
      <c r="C998" t="s">
        <v>34</v>
      </c>
      <c r="D998" t="s">
        <v>35</v>
      </c>
      <c r="E998" t="s">
        <v>36</v>
      </c>
      <c r="F998" t="s">
        <v>37</v>
      </c>
      <c r="G998" t="s">
        <v>38</v>
      </c>
      <c r="H998" t="s">
        <v>39</v>
      </c>
      <c r="I998" t="s">
        <v>40</v>
      </c>
      <c r="J998" t="s">
        <v>41</v>
      </c>
      <c r="K998" t="s">
        <v>298</v>
      </c>
      <c r="L998" t="s">
        <v>299</v>
      </c>
      <c r="M998" t="s">
        <v>300</v>
      </c>
      <c r="N998" t="s">
        <v>60</v>
      </c>
      <c r="O998" t="s">
        <v>196</v>
      </c>
      <c r="P998" t="s">
        <v>55</v>
      </c>
      <c r="Q998" t="s">
        <v>48</v>
      </c>
    </row>
    <row r="999" spans="1:17" ht="15" customHeight="1">
      <c r="A999" t="s">
        <v>2129</v>
      </c>
      <c r="B999" t="s">
        <v>1812</v>
      </c>
      <c r="C999" t="s">
        <v>19</v>
      </c>
      <c r="D999" t="s">
        <v>1853</v>
      </c>
      <c r="E999" t="s">
        <v>1854</v>
      </c>
      <c r="F999" t="s">
        <v>22</v>
      </c>
      <c r="G999" t="s">
        <v>1855</v>
      </c>
      <c r="H999" t="s">
        <v>1856</v>
      </c>
      <c r="I999" t="s">
        <v>1857</v>
      </c>
      <c r="J999" t="s">
        <v>1858</v>
      </c>
      <c r="K999" t="s">
        <v>302</v>
      </c>
      <c r="L999" t="s">
        <v>303</v>
      </c>
      <c r="M999" t="s">
        <v>304</v>
      </c>
      <c r="N999" t="s">
        <v>60</v>
      </c>
      <c r="O999" t="s">
        <v>61</v>
      </c>
      <c r="P999" t="s">
        <v>55</v>
      </c>
      <c r="Q999" t="s">
        <v>1859</v>
      </c>
    </row>
    <row r="1000" spans="1:17" ht="15" customHeight="1">
      <c r="A1000" t="s">
        <v>2130</v>
      </c>
      <c r="B1000" t="s">
        <v>1812</v>
      </c>
      <c r="C1000" t="s">
        <v>478</v>
      </c>
      <c r="D1000" t="s">
        <v>557</v>
      </c>
      <c r="E1000" t="s">
        <v>557</v>
      </c>
      <c r="F1000" t="s">
        <v>480</v>
      </c>
      <c r="G1000" t="s">
        <v>558</v>
      </c>
      <c r="H1000" t="s">
        <v>558</v>
      </c>
      <c r="I1000" t="s">
        <v>557</v>
      </c>
      <c r="J1000" t="s">
        <v>559</v>
      </c>
      <c r="K1000" t="s">
        <v>302</v>
      </c>
      <c r="L1000" t="s">
        <v>303</v>
      </c>
      <c r="M1000" t="s">
        <v>304</v>
      </c>
      <c r="N1000" t="s">
        <v>60</v>
      </c>
      <c r="O1000" t="s">
        <v>61</v>
      </c>
      <c r="P1000" t="s">
        <v>55</v>
      </c>
      <c r="Q1000" t="s">
        <v>1867</v>
      </c>
    </row>
    <row r="1001" spans="1:17" ht="15" customHeight="1">
      <c r="A1001" t="s">
        <v>2131</v>
      </c>
      <c r="B1001" t="s">
        <v>1812</v>
      </c>
      <c r="C1001" t="s">
        <v>34</v>
      </c>
      <c r="D1001" t="s">
        <v>35</v>
      </c>
      <c r="E1001" t="s">
        <v>36</v>
      </c>
      <c r="F1001" t="s">
        <v>37</v>
      </c>
      <c r="G1001" t="s">
        <v>38</v>
      </c>
      <c r="H1001" t="s">
        <v>39</v>
      </c>
      <c r="I1001" t="s">
        <v>40</v>
      </c>
      <c r="J1001" t="s">
        <v>41</v>
      </c>
      <c r="K1001" t="s">
        <v>302</v>
      </c>
      <c r="L1001" t="s">
        <v>303</v>
      </c>
      <c r="M1001" t="s">
        <v>304</v>
      </c>
      <c r="N1001" t="s">
        <v>60</v>
      </c>
      <c r="O1001" t="s">
        <v>61</v>
      </c>
      <c r="P1001" t="s">
        <v>55</v>
      </c>
      <c r="Q1001" t="s">
        <v>48</v>
      </c>
    </row>
    <row r="1002" spans="1:17" ht="15" customHeight="1">
      <c r="A1002" t="s">
        <v>2132</v>
      </c>
      <c r="B1002" t="s">
        <v>1812</v>
      </c>
      <c r="C1002" t="s">
        <v>478</v>
      </c>
      <c r="D1002" t="s">
        <v>557</v>
      </c>
      <c r="E1002" t="s">
        <v>557</v>
      </c>
      <c r="F1002" t="s">
        <v>480</v>
      </c>
      <c r="G1002" t="s">
        <v>558</v>
      </c>
      <c r="H1002" t="s">
        <v>558</v>
      </c>
      <c r="I1002" t="s">
        <v>557</v>
      </c>
      <c r="J1002" t="s">
        <v>559</v>
      </c>
      <c r="K1002" t="s">
        <v>306</v>
      </c>
      <c r="L1002" t="s">
        <v>307</v>
      </c>
      <c r="M1002" t="s">
        <v>308</v>
      </c>
      <c r="N1002" t="s">
        <v>60</v>
      </c>
      <c r="O1002" t="s">
        <v>196</v>
      </c>
      <c r="P1002" t="s">
        <v>55</v>
      </c>
      <c r="Q1002" t="s">
        <v>2133</v>
      </c>
    </row>
    <row r="1003" spans="1:17" ht="15" customHeight="1">
      <c r="A1003" t="s">
        <v>2134</v>
      </c>
      <c r="B1003" t="s">
        <v>1812</v>
      </c>
      <c r="C1003" t="s">
        <v>1093</v>
      </c>
      <c r="D1003" t="s">
        <v>1094</v>
      </c>
      <c r="E1003" t="s">
        <v>1829</v>
      </c>
      <c r="F1003" t="s">
        <v>1096</v>
      </c>
      <c r="G1003" t="s">
        <v>1097</v>
      </c>
      <c r="H1003" t="s">
        <v>1830</v>
      </c>
      <c r="I1003" t="s">
        <v>1829</v>
      </c>
      <c r="J1003" t="s">
        <v>1831</v>
      </c>
      <c r="K1003" t="s">
        <v>306</v>
      </c>
      <c r="L1003" t="s">
        <v>307</v>
      </c>
      <c r="M1003" t="s">
        <v>308</v>
      </c>
      <c r="N1003" t="s">
        <v>60</v>
      </c>
      <c r="O1003" t="s">
        <v>196</v>
      </c>
      <c r="P1003" t="s">
        <v>55</v>
      </c>
      <c r="Q1003" t="s">
        <v>1892</v>
      </c>
    </row>
    <row r="1004" spans="1:17" ht="15" customHeight="1">
      <c r="A1004" t="s">
        <v>2135</v>
      </c>
      <c r="B1004" t="s">
        <v>1812</v>
      </c>
      <c r="C1004" t="s">
        <v>34</v>
      </c>
      <c r="D1004" t="s">
        <v>35</v>
      </c>
      <c r="E1004" t="s">
        <v>36</v>
      </c>
      <c r="F1004" t="s">
        <v>37</v>
      </c>
      <c r="G1004" t="s">
        <v>38</v>
      </c>
      <c r="H1004" t="s">
        <v>39</v>
      </c>
      <c r="I1004" t="s">
        <v>40</v>
      </c>
      <c r="J1004" t="s">
        <v>41</v>
      </c>
      <c r="K1004" t="s">
        <v>306</v>
      </c>
      <c r="L1004" t="s">
        <v>307</v>
      </c>
      <c r="M1004" t="s">
        <v>308</v>
      </c>
      <c r="N1004" t="s">
        <v>60</v>
      </c>
      <c r="O1004" t="s">
        <v>196</v>
      </c>
      <c r="P1004" t="s">
        <v>55</v>
      </c>
      <c r="Q1004" t="s">
        <v>48</v>
      </c>
    </row>
    <row r="1005" spans="1:17" ht="15" customHeight="1">
      <c r="A1005" t="s">
        <v>2136</v>
      </c>
      <c r="B1005" t="s">
        <v>1812</v>
      </c>
      <c r="C1005" t="s">
        <v>34</v>
      </c>
      <c r="D1005" t="s">
        <v>35</v>
      </c>
      <c r="E1005" t="s">
        <v>36</v>
      </c>
      <c r="F1005" t="s">
        <v>37</v>
      </c>
      <c r="G1005" t="s">
        <v>38</v>
      </c>
      <c r="H1005" t="s">
        <v>39</v>
      </c>
      <c r="I1005" t="s">
        <v>40</v>
      </c>
      <c r="J1005" t="s">
        <v>41</v>
      </c>
      <c r="K1005" t="s">
        <v>898</v>
      </c>
      <c r="L1005" t="s">
        <v>899</v>
      </c>
      <c r="M1005" t="s">
        <v>900</v>
      </c>
      <c r="N1005" t="s">
        <v>45</v>
      </c>
      <c r="O1005" t="s">
        <v>46</v>
      </c>
      <c r="Q1005" t="s">
        <v>48</v>
      </c>
    </row>
    <row r="1006" spans="1:17" ht="15" customHeight="1">
      <c r="A1006" t="s">
        <v>2137</v>
      </c>
      <c r="B1006" t="s">
        <v>1812</v>
      </c>
      <c r="C1006" t="s">
        <v>478</v>
      </c>
      <c r="D1006" t="s">
        <v>557</v>
      </c>
      <c r="E1006" t="s">
        <v>557</v>
      </c>
      <c r="F1006" t="s">
        <v>480</v>
      </c>
      <c r="G1006" t="s">
        <v>558</v>
      </c>
      <c r="H1006" t="s">
        <v>558</v>
      </c>
      <c r="I1006" t="s">
        <v>557</v>
      </c>
      <c r="J1006" t="s">
        <v>559</v>
      </c>
      <c r="K1006" t="s">
        <v>902</v>
      </c>
      <c r="L1006" t="s">
        <v>903</v>
      </c>
      <c r="M1006" t="s">
        <v>904</v>
      </c>
      <c r="N1006" t="s">
        <v>29</v>
      </c>
      <c r="O1006" t="s">
        <v>201</v>
      </c>
      <c r="P1006" t="s">
        <v>397</v>
      </c>
      <c r="Q1006" t="s">
        <v>1844</v>
      </c>
    </row>
    <row r="1007" spans="1:17" ht="15" customHeight="1">
      <c r="A1007" t="s">
        <v>2138</v>
      </c>
      <c r="B1007" t="s">
        <v>1812</v>
      </c>
      <c r="C1007" t="s">
        <v>34</v>
      </c>
      <c r="D1007" t="s">
        <v>35</v>
      </c>
      <c r="E1007" t="s">
        <v>36</v>
      </c>
      <c r="F1007" t="s">
        <v>37</v>
      </c>
      <c r="G1007" t="s">
        <v>38</v>
      </c>
      <c r="H1007" t="s">
        <v>39</v>
      </c>
      <c r="I1007" t="s">
        <v>40</v>
      </c>
      <c r="J1007" t="s">
        <v>41</v>
      </c>
      <c r="K1007" t="s">
        <v>902</v>
      </c>
      <c r="L1007" t="s">
        <v>903</v>
      </c>
      <c r="M1007" t="s">
        <v>904</v>
      </c>
      <c r="N1007" t="s">
        <v>29</v>
      </c>
      <c r="O1007" t="s">
        <v>201</v>
      </c>
      <c r="P1007" t="s">
        <v>397</v>
      </c>
      <c r="Q1007" t="s">
        <v>48</v>
      </c>
    </row>
    <row r="1008" spans="1:17" ht="15" customHeight="1">
      <c r="A1008" t="s">
        <v>2139</v>
      </c>
      <c r="B1008" t="s">
        <v>1812</v>
      </c>
      <c r="C1008" t="s">
        <v>34</v>
      </c>
      <c r="D1008" t="s">
        <v>35</v>
      </c>
      <c r="E1008" t="s">
        <v>36</v>
      </c>
      <c r="F1008" t="s">
        <v>37</v>
      </c>
      <c r="G1008" t="s">
        <v>38</v>
      </c>
      <c r="H1008" t="s">
        <v>39</v>
      </c>
      <c r="I1008" t="s">
        <v>40</v>
      </c>
      <c r="J1008" t="s">
        <v>41</v>
      </c>
      <c r="K1008" t="s">
        <v>1552</v>
      </c>
      <c r="L1008" t="s">
        <v>1553</v>
      </c>
      <c r="M1008" t="s">
        <v>1554</v>
      </c>
      <c r="N1008" t="s">
        <v>60</v>
      </c>
      <c r="O1008" t="s">
        <v>61</v>
      </c>
      <c r="P1008" t="s">
        <v>55</v>
      </c>
      <c r="Q1008" t="s">
        <v>48</v>
      </c>
    </row>
    <row r="1009" spans="1:17" ht="15" customHeight="1">
      <c r="A1009" t="s">
        <v>2140</v>
      </c>
      <c r="B1009" t="s">
        <v>1812</v>
      </c>
      <c r="C1009" t="s">
        <v>1093</v>
      </c>
      <c r="D1009" t="s">
        <v>1094</v>
      </c>
      <c r="E1009" t="s">
        <v>1829</v>
      </c>
      <c r="F1009" t="s">
        <v>1096</v>
      </c>
      <c r="G1009" t="s">
        <v>1097</v>
      </c>
      <c r="H1009" t="s">
        <v>1830</v>
      </c>
      <c r="I1009" t="s">
        <v>1829</v>
      </c>
      <c r="J1009" t="s">
        <v>1831</v>
      </c>
      <c r="K1009" t="s">
        <v>310</v>
      </c>
      <c r="L1009" t="s">
        <v>311</v>
      </c>
      <c r="M1009" t="s">
        <v>312</v>
      </c>
      <c r="N1009" t="s">
        <v>60</v>
      </c>
      <c r="O1009" t="s">
        <v>84</v>
      </c>
      <c r="P1009" t="s">
        <v>55</v>
      </c>
      <c r="Q1009" t="s">
        <v>1832</v>
      </c>
    </row>
    <row r="1010" spans="1:17" ht="15" customHeight="1">
      <c r="A1010" t="s">
        <v>2141</v>
      </c>
      <c r="B1010" t="s">
        <v>1812</v>
      </c>
      <c r="C1010" t="s">
        <v>34</v>
      </c>
      <c r="D1010" t="s">
        <v>35</v>
      </c>
      <c r="E1010" t="s">
        <v>36</v>
      </c>
      <c r="F1010" t="s">
        <v>37</v>
      </c>
      <c r="G1010" t="s">
        <v>38</v>
      </c>
      <c r="H1010" t="s">
        <v>39</v>
      </c>
      <c r="I1010" t="s">
        <v>40</v>
      </c>
      <c r="J1010" t="s">
        <v>41</v>
      </c>
      <c r="K1010" t="s">
        <v>310</v>
      </c>
      <c r="L1010" t="s">
        <v>311</v>
      </c>
      <c r="M1010" t="s">
        <v>312</v>
      </c>
      <c r="N1010" t="s">
        <v>60</v>
      </c>
      <c r="O1010" t="s">
        <v>84</v>
      </c>
      <c r="P1010" t="s">
        <v>55</v>
      </c>
      <c r="Q1010" t="s">
        <v>48</v>
      </c>
    </row>
    <row r="1011" spans="1:17" ht="15" customHeight="1">
      <c r="A1011" t="s">
        <v>2142</v>
      </c>
      <c r="B1011" t="s">
        <v>1812</v>
      </c>
      <c r="C1011" t="s">
        <v>34</v>
      </c>
      <c r="D1011" t="s">
        <v>35</v>
      </c>
      <c r="E1011" t="s">
        <v>36</v>
      </c>
      <c r="F1011" t="s">
        <v>37</v>
      </c>
      <c r="G1011" t="s">
        <v>38</v>
      </c>
      <c r="H1011" t="s">
        <v>39</v>
      </c>
      <c r="I1011" t="s">
        <v>40</v>
      </c>
      <c r="J1011" t="s">
        <v>41</v>
      </c>
      <c r="K1011" t="s">
        <v>314</v>
      </c>
      <c r="L1011" t="s">
        <v>315</v>
      </c>
      <c r="M1011" t="s">
        <v>316</v>
      </c>
      <c r="N1011" t="s">
        <v>29</v>
      </c>
      <c r="O1011" t="s">
        <v>30</v>
      </c>
      <c r="P1011" t="s">
        <v>31</v>
      </c>
      <c r="Q1011" t="s">
        <v>48</v>
      </c>
    </row>
    <row r="1012" spans="1:17" ht="15" customHeight="1">
      <c r="A1012" t="s">
        <v>2143</v>
      </c>
      <c r="B1012" t="s">
        <v>1812</v>
      </c>
      <c r="C1012" t="s">
        <v>1093</v>
      </c>
      <c r="D1012" t="s">
        <v>1094</v>
      </c>
      <c r="E1012" t="s">
        <v>1829</v>
      </c>
      <c r="F1012" t="s">
        <v>1096</v>
      </c>
      <c r="G1012" t="s">
        <v>1097</v>
      </c>
      <c r="H1012" t="s">
        <v>1830</v>
      </c>
      <c r="I1012" t="s">
        <v>1829</v>
      </c>
      <c r="J1012" t="s">
        <v>1831</v>
      </c>
      <c r="K1012" t="s">
        <v>908</v>
      </c>
      <c r="L1012" t="s">
        <v>909</v>
      </c>
      <c r="M1012" t="s">
        <v>910</v>
      </c>
      <c r="N1012" t="s">
        <v>53</v>
      </c>
      <c r="O1012" t="s">
        <v>78</v>
      </c>
      <c r="P1012" t="s">
        <v>79</v>
      </c>
      <c r="Q1012" t="s">
        <v>1832</v>
      </c>
    </row>
    <row r="1013" spans="1:17" ht="15" customHeight="1">
      <c r="A1013" t="s">
        <v>2144</v>
      </c>
      <c r="B1013" t="s">
        <v>1812</v>
      </c>
      <c r="C1013" t="s">
        <v>34</v>
      </c>
      <c r="D1013" t="s">
        <v>35</v>
      </c>
      <c r="E1013" t="s">
        <v>36</v>
      </c>
      <c r="F1013" t="s">
        <v>37</v>
      </c>
      <c r="G1013" t="s">
        <v>38</v>
      </c>
      <c r="H1013" t="s">
        <v>39</v>
      </c>
      <c r="I1013" t="s">
        <v>40</v>
      </c>
      <c r="J1013" t="s">
        <v>41</v>
      </c>
      <c r="K1013" t="s">
        <v>908</v>
      </c>
      <c r="L1013" t="s">
        <v>909</v>
      </c>
      <c r="M1013" t="s">
        <v>910</v>
      </c>
      <c r="N1013" t="s">
        <v>53</v>
      </c>
      <c r="O1013" t="s">
        <v>78</v>
      </c>
      <c r="P1013" t="s">
        <v>79</v>
      </c>
      <c r="Q1013" t="s">
        <v>48</v>
      </c>
    </row>
    <row r="1014" spans="1:17" ht="15" customHeight="1">
      <c r="A1014" t="s">
        <v>2145</v>
      </c>
      <c r="B1014" t="s">
        <v>1812</v>
      </c>
      <c r="C1014" t="s">
        <v>478</v>
      </c>
      <c r="D1014" t="s">
        <v>557</v>
      </c>
      <c r="E1014" t="s">
        <v>557</v>
      </c>
      <c r="F1014" t="s">
        <v>480</v>
      </c>
      <c r="G1014" t="s">
        <v>558</v>
      </c>
      <c r="H1014" t="s">
        <v>558</v>
      </c>
      <c r="I1014" t="s">
        <v>557</v>
      </c>
      <c r="J1014" t="s">
        <v>559</v>
      </c>
      <c r="K1014" t="s">
        <v>912</v>
      </c>
      <c r="L1014" t="s">
        <v>913</v>
      </c>
      <c r="M1014" t="s">
        <v>914</v>
      </c>
      <c r="N1014" t="s">
        <v>45</v>
      </c>
      <c r="O1014" t="s">
        <v>46</v>
      </c>
      <c r="P1014" t="s">
        <v>47</v>
      </c>
      <c r="Q1014" t="s">
        <v>1844</v>
      </c>
    </row>
    <row r="1015" spans="1:17" ht="15" customHeight="1">
      <c r="A1015" t="s">
        <v>2146</v>
      </c>
      <c r="B1015" t="s">
        <v>1812</v>
      </c>
      <c r="C1015" t="s">
        <v>1093</v>
      </c>
      <c r="D1015" t="s">
        <v>1094</v>
      </c>
      <c r="E1015" t="s">
        <v>1829</v>
      </c>
      <c r="F1015" t="s">
        <v>1096</v>
      </c>
      <c r="G1015" t="s">
        <v>1097</v>
      </c>
      <c r="H1015" t="s">
        <v>1830</v>
      </c>
      <c r="I1015" t="s">
        <v>1829</v>
      </c>
      <c r="J1015" t="s">
        <v>1831</v>
      </c>
      <c r="K1015" t="s">
        <v>912</v>
      </c>
      <c r="L1015" t="s">
        <v>913</v>
      </c>
      <c r="M1015" t="s">
        <v>914</v>
      </c>
      <c r="N1015" t="s">
        <v>45</v>
      </c>
      <c r="O1015" t="s">
        <v>46</v>
      </c>
      <c r="P1015" t="s">
        <v>47</v>
      </c>
      <c r="Q1015" t="s">
        <v>1832</v>
      </c>
    </row>
    <row r="1016" spans="1:17" ht="15" customHeight="1">
      <c r="A1016" t="s">
        <v>2147</v>
      </c>
      <c r="B1016" t="s">
        <v>1812</v>
      </c>
      <c r="C1016" t="s">
        <v>34</v>
      </c>
      <c r="D1016" t="s">
        <v>35</v>
      </c>
      <c r="E1016" t="s">
        <v>36</v>
      </c>
      <c r="F1016" t="s">
        <v>37</v>
      </c>
      <c r="G1016" t="s">
        <v>38</v>
      </c>
      <c r="H1016" t="s">
        <v>39</v>
      </c>
      <c r="I1016" t="s">
        <v>40</v>
      </c>
      <c r="J1016" t="s">
        <v>41</v>
      </c>
      <c r="K1016" t="s">
        <v>912</v>
      </c>
      <c r="L1016" t="s">
        <v>913</v>
      </c>
      <c r="M1016" t="s">
        <v>914</v>
      </c>
      <c r="N1016" t="s">
        <v>45</v>
      </c>
      <c r="O1016" t="s">
        <v>46</v>
      </c>
      <c r="P1016" t="s">
        <v>47</v>
      </c>
      <c r="Q1016" t="s">
        <v>48</v>
      </c>
    </row>
    <row r="1017" spans="1:17" ht="15" customHeight="1">
      <c r="A1017" t="s">
        <v>2148</v>
      </c>
      <c r="B1017" t="s">
        <v>1812</v>
      </c>
      <c r="C1017" t="s">
        <v>34</v>
      </c>
      <c r="D1017" t="s">
        <v>35</v>
      </c>
      <c r="E1017" t="s">
        <v>36</v>
      </c>
      <c r="F1017" t="s">
        <v>37</v>
      </c>
      <c r="G1017" t="s">
        <v>38</v>
      </c>
      <c r="H1017" t="s">
        <v>39</v>
      </c>
      <c r="I1017" t="s">
        <v>40</v>
      </c>
      <c r="J1017" t="s">
        <v>41</v>
      </c>
      <c r="K1017" t="s">
        <v>919</v>
      </c>
      <c r="L1017" t="s">
        <v>920</v>
      </c>
      <c r="M1017" t="s">
        <v>921</v>
      </c>
      <c r="N1017" t="s">
        <v>361</v>
      </c>
      <c r="O1017" t="s">
        <v>773</v>
      </c>
      <c r="P1017" t="s">
        <v>124</v>
      </c>
      <c r="Q1017" t="s">
        <v>48</v>
      </c>
    </row>
    <row r="1018" spans="1:17" ht="15" customHeight="1">
      <c r="A1018" t="s">
        <v>2149</v>
      </c>
      <c r="B1018" t="s">
        <v>1812</v>
      </c>
      <c r="C1018" t="s">
        <v>34</v>
      </c>
      <c r="D1018" t="s">
        <v>35</v>
      </c>
      <c r="E1018" t="s">
        <v>36</v>
      </c>
      <c r="F1018" t="s">
        <v>37</v>
      </c>
      <c r="G1018" t="s">
        <v>38</v>
      </c>
      <c r="H1018" t="s">
        <v>39</v>
      </c>
      <c r="I1018" t="s">
        <v>40</v>
      </c>
      <c r="J1018" t="s">
        <v>41</v>
      </c>
      <c r="K1018" t="s">
        <v>318</v>
      </c>
      <c r="L1018" t="s">
        <v>319</v>
      </c>
      <c r="M1018" t="s">
        <v>320</v>
      </c>
      <c r="N1018" t="s">
        <v>60</v>
      </c>
      <c r="O1018" t="s">
        <v>89</v>
      </c>
      <c r="P1018" t="s">
        <v>55</v>
      </c>
      <c r="Q1018" t="s">
        <v>48</v>
      </c>
    </row>
    <row r="1019" spans="1:17" ht="15" customHeight="1">
      <c r="A1019" t="s">
        <v>2150</v>
      </c>
      <c r="B1019" t="s">
        <v>1812</v>
      </c>
      <c r="C1019" t="s">
        <v>34</v>
      </c>
      <c r="D1019" t="s">
        <v>35</v>
      </c>
      <c r="E1019" t="s">
        <v>36</v>
      </c>
      <c r="F1019" t="s">
        <v>37</v>
      </c>
      <c r="G1019" t="s">
        <v>38</v>
      </c>
      <c r="H1019" t="s">
        <v>39</v>
      </c>
      <c r="I1019" t="s">
        <v>40</v>
      </c>
      <c r="J1019" t="s">
        <v>41</v>
      </c>
      <c r="K1019" t="s">
        <v>924</v>
      </c>
      <c r="L1019" t="s">
        <v>925</v>
      </c>
      <c r="M1019" t="s">
        <v>926</v>
      </c>
      <c r="N1019" t="s">
        <v>29</v>
      </c>
      <c r="O1019" t="s">
        <v>30</v>
      </c>
      <c r="P1019" t="s">
        <v>31</v>
      </c>
      <c r="Q1019" t="s">
        <v>48</v>
      </c>
    </row>
    <row r="1020" spans="1:17" ht="15" customHeight="1">
      <c r="A1020" t="s">
        <v>2151</v>
      </c>
      <c r="B1020" t="s">
        <v>1812</v>
      </c>
      <c r="C1020" t="s">
        <v>478</v>
      </c>
      <c r="D1020" t="s">
        <v>557</v>
      </c>
      <c r="E1020" t="s">
        <v>557</v>
      </c>
      <c r="F1020" t="s">
        <v>480</v>
      </c>
      <c r="G1020" t="s">
        <v>558</v>
      </c>
      <c r="H1020" t="s">
        <v>558</v>
      </c>
      <c r="I1020" t="s">
        <v>557</v>
      </c>
      <c r="J1020" t="s">
        <v>559</v>
      </c>
      <c r="K1020" t="s">
        <v>322</v>
      </c>
      <c r="L1020" t="s">
        <v>323</v>
      </c>
      <c r="M1020" t="s">
        <v>324</v>
      </c>
      <c r="N1020" t="s">
        <v>60</v>
      </c>
      <c r="O1020" t="s">
        <v>89</v>
      </c>
      <c r="P1020" t="s">
        <v>55</v>
      </c>
      <c r="Q1020" t="s">
        <v>1844</v>
      </c>
    </row>
    <row r="1021" spans="1:17" ht="15" customHeight="1">
      <c r="A1021" t="s">
        <v>2152</v>
      </c>
      <c r="B1021" t="s">
        <v>1812</v>
      </c>
      <c r="C1021" t="s">
        <v>34</v>
      </c>
      <c r="D1021" t="s">
        <v>35</v>
      </c>
      <c r="E1021" t="s">
        <v>36</v>
      </c>
      <c r="F1021" t="s">
        <v>37</v>
      </c>
      <c r="G1021" t="s">
        <v>38</v>
      </c>
      <c r="H1021" t="s">
        <v>39</v>
      </c>
      <c r="I1021" t="s">
        <v>40</v>
      </c>
      <c r="J1021" t="s">
        <v>41</v>
      </c>
      <c r="K1021" t="s">
        <v>322</v>
      </c>
      <c r="L1021" t="s">
        <v>323</v>
      </c>
      <c r="M1021" t="s">
        <v>324</v>
      </c>
      <c r="N1021" t="s">
        <v>60</v>
      </c>
      <c r="O1021" t="s">
        <v>89</v>
      </c>
      <c r="P1021" t="s">
        <v>55</v>
      </c>
      <c r="Q1021" t="s">
        <v>48</v>
      </c>
    </row>
    <row r="1022" spans="1:17" ht="15" customHeight="1">
      <c r="A1022" t="s">
        <v>2153</v>
      </c>
      <c r="B1022" t="s">
        <v>1812</v>
      </c>
      <c r="C1022" t="s">
        <v>34</v>
      </c>
      <c r="D1022" t="s">
        <v>35</v>
      </c>
      <c r="E1022" t="s">
        <v>36</v>
      </c>
      <c r="F1022" t="s">
        <v>37</v>
      </c>
      <c r="G1022" t="s">
        <v>38</v>
      </c>
      <c r="H1022" t="s">
        <v>39</v>
      </c>
      <c r="I1022" t="s">
        <v>40</v>
      </c>
      <c r="J1022" t="s">
        <v>41</v>
      </c>
      <c r="K1022" t="s">
        <v>930</v>
      </c>
      <c r="L1022" t="s">
        <v>931</v>
      </c>
      <c r="M1022" t="s">
        <v>932</v>
      </c>
      <c r="N1022" t="s">
        <v>53</v>
      </c>
      <c r="O1022" t="s">
        <v>123</v>
      </c>
      <c r="P1022" t="s">
        <v>79</v>
      </c>
      <c r="Q1022" t="s">
        <v>48</v>
      </c>
    </row>
    <row r="1023" spans="1:17" ht="15" customHeight="1">
      <c r="A1023" t="s">
        <v>2154</v>
      </c>
      <c r="B1023" t="s">
        <v>1812</v>
      </c>
      <c r="C1023" t="s">
        <v>34</v>
      </c>
      <c r="D1023" t="s">
        <v>35</v>
      </c>
      <c r="E1023" t="s">
        <v>36</v>
      </c>
      <c r="F1023" t="s">
        <v>37</v>
      </c>
      <c r="G1023" t="s">
        <v>38</v>
      </c>
      <c r="H1023" t="s">
        <v>39</v>
      </c>
      <c r="I1023" t="s">
        <v>40</v>
      </c>
      <c r="J1023" t="s">
        <v>41</v>
      </c>
      <c r="K1023" t="s">
        <v>1576</v>
      </c>
      <c r="L1023" t="s">
        <v>1577</v>
      </c>
      <c r="M1023" t="s">
        <v>1578</v>
      </c>
      <c r="N1023" t="s">
        <v>60</v>
      </c>
      <c r="O1023" t="s">
        <v>89</v>
      </c>
      <c r="P1023" t="s">
        <v>55</v>
      </c>
      <c r="Q1023" t="s">
        <v>48</v>
      </c>
    </row>
    <row r="1024" spans="1:17" ht="15" customHeight="1">
      <c r="A1024" t="s">
        <v>2155</v>
      </c>
      <c r="B1024" t="s">
        <v>1812</v>
      </c>
      <c r="C1024" t="s">
        <v>34</v>
      </c>
      <c r="D1024" t="s">
        <v>35</v>
      </c>
      <c r="E1024" t="s">
        <v>36</v>
      </c>
      <c r="F1024" t="s">
        <v>37</v>
      </c>
      <c r="G1024" t="s">
        <v>38</v>
      </c>
      <c r="H1024" t="s">
        <v>39</v>
      </c>
      <c r="I1024" t="s">
        <v>40</v>
      </c>
      <c r="J1024" t="s">
        <v>41</v>
      </c>
      <c r="K1024" t="s">
        <v>935</v>
      </c>
      <c r="L1024" t="s">
        <v>936</v>
      </c>
      <c r="M1024" t="s">
        <v>937</v>
      </c>
      <c r="N1024" t="s">
        <v>53</v>
      </c>
      <c r="O1024" t="s">
        <v>144</v>
      </c>
      <c r="P1024" t="s">
        <v>124</v>
      </c>
      <c r="Q1024" t="s">
        <v>48</v>
      </c>
    </row>
    <row r="1025" spans="1:17" ht="15" customHeight="1">
      <c r="A1025" t="s">
        <v>2156</v>
      </c>
      <c r="B1025" t="s">
        <v>1812</v>
      </c>
      <c r="C1025" t="s">
        <v>34</v>
      </c>
      <c r="D1025" t="s">
        <v>35</v>
      </c>
      <c r="E1025" t="s">
        <v>36</v>
      </c>
      <c r="F1025" t="s">
        <v>37</v>
      </c>
      <c r="G1025" t="s">
        <v>38</v>
      </c>
      <c r="H1025" t="s">
        <v>39</v>
      </c>
      <c r="I1025" t="s">
        <v>40</v>
      </c>
      <c r="J1025" t="s">
        <v>41</v>
      </c>
      <c r="K1025" t="s">
        <v>939</v>
      </c>
      <c r="L1025" t="s">
        <v>940</v>
      </c>
      <c r="M1025" t="s">
        <v>941</v>
      </c>
      <c r="N1025" t="s">
        <v>361</v>
      </c>
      <c r="O1025" t="s">
        <v>773</v>
      </c>
      <c r="Q1025" t="s">
        <v>48</v>
      </c>
    </row>
    <row r="1026" spans="1:17" ht="15" customHeight="1">
      <c r="A1026" t="s">
        <v>2157</v>
      </c>
      <c r="B1026" t="s">
        <v>1812</v>
      </c>
      <c r="C1026" t="s">
        <v>19</v>
      </c>
      <c r="D1026" t="s">
        <v>20</v>
      </c>
      <c r="E1026" t="s">
        <v>21</v>
      </c>
      <c r="F1026" t="s">
        <v>22</v>
      </c>
      <c r="G1026" t="s">
        <v>23</v>
      </c>
      <c r="H1026" t="s">
        <v>24</v>
      </c>
      <c r="I1026" t="s">
        <v>20</v>
      </c>
      <c r="J1026" t="s">
        <v>25</v>
      </c>
      <c r="K1026" t="s">
        <v>326</v>
      </c>
      <c r="L1026" t="s">
        <v>327</v>
      </c>
      <c r="M1026" t="s">
        <v>328</v>
      </c>
      <c r="N1026" t="s">
        <v>29</v>
      </c>
      <c r="O1026" t="s">
        <v>30</v>
      </c>
      <c r="P1026" t="s">
        <v>31</v>
      </c>
      <c r="Q1026" t="s">
        <v>1814</v>
      </c>
    </row>
    <row r="1027" spans="1:17" ht="15" customHeight="1">
      <c r="A1027" t="s">
        <v>2158</v>
      </c>
      <c r="B1027" t="s">
        <v>1812</v>
      </c>
      <c r="C1027" t="s">
        <v>818</v>
      </c>
      <c r="D1027" t="s">
        <v>819</v>
      </c>
      <c r="E1027" t="s">
        <v>820</v>
      </c>
      <c r="F1027" t="s">
        <v>821</v>
      </c>
      <c r="G1027" t="s">
        <v>822</v>
      </c>
      <c r="H1027" t="s">
        <v>823</v>
      </c>
      <c r="I1027" t="s">
        <v>820</v>
      </c>
      <c r="J1027" t="s">
        <v>824</v>
      </c>
      <c r="K1027" t="s">
        <v>326</v>
      </c>
      <c r="L1027" t="s">
        <v>327</v>
      </c>
      <c r="M1027" t="s">
        <v>328</v>
      </c>
      <c r="N1027" t="s">
        <v>29</v>
      </c>
      <c r="O1027" t="s">
        <v>30</v>
      </c>
      <c r="P1027" t="s">
        <v>31</v>
      </c>
      <c r="Q1027" t="s">
        <v>2159</v>
      </c>
    </row>
    <row r="1028" spans="1:17" ht="15" customHeight="1">
      <c r="A1028" t="s">
        <v>2160</v>
      </c>
      <c r="B1028" t="s">
        <v>1812</v>
      </c>
      <c r="C1028" t="s">
        <v>34</v>
      </c>
      <c r="D1028" t="s">
        <v>35</v>
      </c>
      <c r="E1028" t="s">
        <v>36</v>
      </c>
      <c r="F1028" t="s">
        <v>37</v>
      </c>
      <c r="G1028" t="s">
        <v>38</v>
      </c>
      <c r="H1028" t="s">
        <v>39</v>
      </c>
      <c r="I1028" t="s">
        <v>40</v>
      </c>
      <c r="J1028" t="s">
        <v>41</v>
      </c>
      <c r="K1028" t="s">
        <v>326</v>
      </c>
      <c r="L1028" t="s">
        <v>327</v>
      </c>
      <c r="M1028" t="s">
        <v>328</v>
      </c>
      <c r="N1028" t="s">
        <v>29</v>
      </c>
      <c r="O1028" t="s">
        <v>30</v>
      </c>
      <c r="P1028" t="s">
        <v>31</v>
      </c>
      <c r="Q1028" t="s">
        <v>48</v>
      </c>
    </row>
    <row r="1029" spans="1:17" ht="15" customHeight="1">
      <c r="A1029" t="s">
        <v>2161</v>
      </c>
      <c r="B1029" t="s">
        <v>1812</v>
      </c>
      <c r="C1029" t="s">
        <v>99</v>
      </c>
      <c r="D1029" t="s">
        <v>263</v>
      </c>
      <c r="E1029" t="s">
        <v>2162</v>
      </c>
      <c r="F1029" t="s">
        <v>102</v>
      </c>
      <c r="G1029" t="s">
        <v>265</v>
      </c>
      <c r="H1029" t="s">
        <v>2163</v>
      </c>
      <c r="I1029" t="s">
        <v>2162</v>
      </c>
      <c r="J1029" t="s">
        <v>2164</v>
      </c>
      <c r="K1029" t="s">
        <v>330</v>
      </c>
      <c r="L1029" t="s">
        <v>331</v>
      </c>
      <c r="M1029" t="s">
        <v>332</v>
      </c>
      <c r="N1029" t="s">
        <v>29</v>
      </c>
      <c r="O1029" t="s">
        <v>30</v>
      </c>
      <c r="P1029" t="s">
        <v>31</v>
      </c>
      <c r="Q1029" t="s">
        <v>2165</v>
      </c>
    </row>
    <row r="1030" spans="1:17" ht="15" customHeight="1">
      <c r="A1030" t="s">
        <v>2166</v>
      </c>
      <c r="B1030" t="s">
        <v>1812</v>
      </c>
      <c r="C1030" t="s">
        <v>34</v>
      </c>
      <c r="D1030" t="s">
        <v>35</v>
      </c>
      <c r="E1030" t="s">
        <v>36</v>
      </c>
      <c r="F1030" t="s">
        <v>37</v>
      </c>
      <c r="G1030" t="s">
        <v>38</v>
      </c>
      <c r="H1030" t="s">
        <v>39</v>
      </c>
      <c r="I1030" t="s">
        <v>40</v>
      </c>
      <c r="J1030" t="s">
        <v>41</v>
      </c>
      <c r="K1030" t="s">
        <v>330</v>
      </c>
      <c r="L1030" t="s">
        <v>331</v>
      </c>
      <c r="M1030" t="s">
        <v>332</v>
      </c>
      <c r="N1030" t="s">
        <v>29</v>
      </c>
      <c r="O1030" t="s">
        <v>30</v>
      </c>
      <c r="P1030" t="s">
        <v>31</v>
      </c>
      <c r="Q1030" t="s">
        <v>48</v>
      </c>
    </row>
    <row r="1031" spans="1:17" ht="15" customHeight="1">
      <c r="A1031" t="s">
        <v>2167</v>
      </c>
      <c r="B1031" t="s">
        <v>1812</v>
      </c>
      <c r="C1031" t="s">
        <v>34</v>
      </c>
      <c r="D1031" t="s">
        <v>35</v>
      </c>
      <c r="E1031" t="s">
        <v>36</v>
      </c>
      <c r="F1031" t="s">
        <v>37</v>
      </c>
      <c r="G1031" t="s">
        <v>38</v>
      </c>
      <c r="H1031" t="s">
        <v>39</v>
      </c>
      <c r="I1031" t="s">
        <v>40</v>
      </c>
      <c r="J1031" t="s">
        <v>41</v>
      </c>
      <c r="K1031" t="s">
        <v>946</v>
      </c>
      <c r="L1031" t="s">
        <v>947</v>
      </c>
      <c r="M1031" t="s">
        <v>948</v>
      </c>
      <c r="N1031" t="s">
        <v>45</v>
      </c>
      <c r="O1031" t="s">
        <v>46</v>
      </c>
      <c r="Q1031" t="s">
        <v>48</v>
      </c>
    </row>
    <row r="1032" spans="1:17" ht="15" customHeight="1">
      <c r="A1032" t="s">
        <v>2168</v>
      </c>
      <c r="B1032" t="s">
        <v>1812</v>
      </c>
      <c r="C1032" t="s">
        <v>34</v>
      </c>
      <c r="D1032" t="s">
        <v>35</v>
      </c>
      <c r="E1032" t="s">
        <v>36</v>
      </c>
      <c r="F1032" t="s">
        <v>37</v>
      </c>
      <c r="G1032" t="s">
        <v>38</v>
      </c>
      <c r="H1032" t="s">
        <v>39</v>
      </c>
      <c r="I1032" t="s">
        <v>40</v>
      </c>
      <c r="J1032" t="s">
        <v>41</v>
      </c>
      <c r="K1032" t="s">
        <v>950</v>
      </c>
      <c r="L1032" t="s">
        <v>951</v>
      </c>
      <c r="M1032" t="s">
        <v>952</v>
      </c>
      <c r="N1032" t="s">
        <v>45</v>
      </c>
      <c r="O1032" t="s">
        <v>46</v>
      </c>
      <c r="Q1032" t="s">
        <v>48</v>
      </c>
    </row>
    <row r="1033" spans="1:17" ht="15" customHeight="1">
      <c r="A1033" t="s">
        <v>2169</v>
      </c>
      <c r="B1033" t="s">
        <v>1812</v>
      </c>
      <c r="C1033" t="s">
        <v>34</v>
      </c>
      <c r="D1033" t="s">
        <v>35</v>
      </c>
      <c r="E1033" t="s">
        <v>36</v>
      </c>
      <c r="F1033" t="s">
        <v>37</v>
      </c>
      <c r="G1033" t="s">
        <v>38</v>
      </c>
      <c r="H1033" t="s">
        <v>39</v>
      </c>
      <c r="I1033" t="s">
        <v>40</v>
      </c>
      <c r="J1033" t="s">
        <v>41</v>
      </c>
      <c r="K1033" t="s">
        <v>334</v>
      </c>
      <c r="L1033" t="s">
        <v>335</v>
      </c>
      <c r="M1033" t="s">
        <v>336</v>
      </c>
      <c r="N1033" t="s">
        <v>29</v>
      </c>
      <c r="O1033" t="s">
        <v>30</v>
      </c>
      <c r="P1033" t="s">
        <v>31</v>
      </c>
      <c r="Q1033" t="s">
        <v>48</v>
      </c>
    </row>
    <row r="1034" spans="1:17" ht="15" customHeight="1">
      <c r="A1034" t="s">
        <v>2170</v>
      </c>
      <c r="B1034" t="s">
        <v>1812</v>
      </c>
      <c r="C1034" t="s">
        <v>19</v>
      </c>
      <c r="D1034" t="s">
        <v>20</v>
      </c>
      <c r="E1034" t="s">
        <v>21</v>
      </c>
      <c r="F1034" t="s">
        <v>22</v>
      </c>
      <c r="G1034" t="s">
        <v>23</v>
      </c>
      <c r="H1034" t="s">
        <v>24</v>
      </c>
      <c r="I1034" t="s">
        <v>20</v>
      </c>
      <c r="J1034" t="s">
        <v>25</v>
      </c>
      <c r="K1034" t="s">
        <v>1592</v>
      </c>
      <c r="L1034" t="s">
        <v>1593</v>
      </c>
      <c r="M1034" t="s">
        <v>1594</v>
      </c>
      <c r="N1034" t="s">
        <v>29</v>
      </c>
      <c r="O1034" t="s">
        <v>30</v>
      </c>
      <c r="P1034" t="s">
        <v>31</v>
      </c>
      <c r="Q1034" t="s">
        <v>2171</v>
      </c>
    </row>
    <row r="1035" spans="1:17" ht="15" customHeight="1">
      <c r="A1035" t="s">
        <v>2172</v>
      </c>
      <c r="B1035" t="s">
        <v>1812</v>
      </c>
      <c r="C1035" t="s">
        <v>818</v>
      </c>
      <c r="D1035" t="s">
        <v>819</v>
      </c>
      <c r="E1035" t="s">
        <v>820</v>
      </c>
      <c r="F1035" t="s">
        <v>821</v>
      </c>
      <c r="G1035" t="s">
        <v>822</v>
      </c>
      <c r="H1035" t="s">
        <v>823</v>
      </c>
      <c r="I1035" t="s">
        <v>820</v>
      </c>
      <c r="J1035" t="s">
        <v>824</v>
      </c>
      <c r="K1035" t="s">
        <v>1592</v>
      </c>
      <c r="L1035" t="s">
        <v>1593</v>
      </c>
      <c r="M1035" t="s">
        <v>1594</v>
      </c>
      <c r="N1035" t="s">
        <v>29</v>
      </c>
      <c r="O1035" t="s">
        <v>30</v>
      </c>
      <c r="P1035" t="s">
        <v>31</v>
      </c>
      <c r="Q1035" t="s">
        <v>2173</v>
      </c>
    </row>
    <row r="1036" spans="1:17" ht="15" customHeight="1">
      <c r="A1036" t="s">
        <v>2174</v>
      </c>
      <c r="B1036" t="s">
        <v>1812</v>
      </c>
      <c r="C1036" t="s">
        <v>34</v>
      </c>
      <c r="D1036" t="s">
        <v>35</v>
      </c>
      <c r="E1036" t="s">
        <v>36</v>
      </c>
      <c r="F1036" t="s">
        <v>37</v>
      </c>
      <c r="G1036" t="s">
        <v>38</v>
      </c>
      <c r="H1036" t="s">
        <v>39</v>
      </c>
      <c r="I1036" t="s">
        <v>40</v>
      </c>
      <c r="J1036" t="s">
        <v>41</v>
      </c>
      <c r="K1036" t="s">
        <v>1592</v>
      </c>
      <c r="L1036" t="s">
        <v>1593</v>
      </c>
      <c r="M1036" t="s">
        <v>1594</v>
      </c>
      <c r="N1036" t="s">
        <v>29</v>
      </c>
      <c r="O1036" t="s">
        <v>30</v>
      </c>
      <c r="P1036" t="s">
        <v>31</v>
      </c>
      <c r="Q1036" t="s">
        <v>48</v>
      </c>
    </row>
    <row r="1037" spans="1:17" ht="15" customHeight="1">
      <c r="A1037" t="s">
        <v>2175</v>
      </c>
      <c r="B1037" t="s">
        <v>1812</v>
      </c>
      <c r="C1037" t="s">
        <v>34</v>
      </c>
      <c r="D1037" t="s">
        <v>35</v>
      </c>
      <c r="E1037" t="s">
        <v>36</v>
      </c>
      <c r="F1037" t="s">
        <v>37</v>
      </c>
      <c r="G1037" t="s">
        <v>38</v>
      </c>
      <c r="H1037" t="s">
        <v>39</v>
      </c>
      <c r="I1037" t="s">
        <v>40</v>
      </c>
      <c r="J1037" t="s">
        <v>41</v>
      </c>
      <c r="K1037" t="s">
        <v>956</v>
      </c>
      <c r="L1037" t="s">
        <v>957</v>
      </c>
      <c r="M1037" t="s">
        <v>958</v>
      </c>
      <c r="N1037" t="s">
        <v>53</v>
      </c>
      <c r="O1037" t="s">
        <v>123</v>
      </c>
      <c r="P1037" t="s">
        <v>124</v>
      </c>
      <c r="Q1037" t="s">
        <v>48</v>
      </c>
    </row>
    <row r="1038" spans="1:17" ht="15" customHeight="1">
      <c r="A1038" t="s">
        <v>2176</v>
      </c>
      <c r="B1038" t="s">
        <v>1812</v>
      </c>
      <c r="C1038" t="s">
        <v>34</v>
      </c>
      <c r="D1038" t="s">
        <v>35</v>
      </c>
      <c r="E1038" t="s">
        <v>36</v>
      </c>
      <c r="F1038" t="s">
        <v>37</v>
      </c>
      <c r="G1038" t="s">
        <v>38</v>
      </c>
      <c r="H1038" t="s">
        <v>39</v>
      </c>
      <c r="I1038" t="s">
        <v>40</v>
      </c>
      <c r="J1038" t="s">
        <v>41</v>
      </c>
      <c r="K1038" t="s">
        <v>961</v>
      </c>
      <c r="L1038" t="s">
        <v>962</v>
      </c>
      <c r="M1038" t="s">
        <v>963</v>
      </c>
      <c r="N1038" t="s">
        <v>29</v>
      </c>
      <c r="O1038" t="s">
        <v>30</v>
      </c>
      <c r="Q1038" t="s">
        <v>48</v>
      </c>
    </row>
    <row r="1039" spans="1:17" ht="15" customHeight="1">
      <c r="A1039" t="s">
        <v>2177</v>
      </c>
      <c r="B1039" t="s">
        <v>1812</v>
      </c>
      <c r="C1039" t="s">
        <v>34</v>
      </c>
      <c r="D1039" t="s">
        <v>35</v>
      </c>
      <c r="E1039" t="s">
        <v>36</v>
      </c>
      <c r="F1039" t="s">
        <v>37</v>
      </c>
      <c r="G1039" t="s">
        <v>38</v>
      </c>
      <c r="H1039" t="s">
        <v>39</v>
      </c>
      <c r="I1039" t="s">
        <v>40</v>
      </c>
      <c r="J1039" t="s">
        <v>41</v>
      </c>
      <c r="K1039" t="s">
        <v>965</v>
      </c>
      <c r="L1039" t="s">
        <v>966</v>
      </c>
      <c r="M1039" t="s">
        <v>967</v>
      </c>
      <c r="N1039" t="s">
        <v>361</v>
      </c>
      <c r="O1039" t="s">
        <v>766</v>
      </c>
      <c r="Q1039" t="s">
        <v>48</v>
      </c>
    </row>
    <row r="1040" spans="1:17" ht="15" customHeight="1">
      <c r="A1040" t="s">
        <v>2178</v>
      </c>
      <c r="B1040" t="s">
        <v>1812</v>
      </c>
      <c r="C1040" t="s">
        <v>19</v>
      </c>
      <c r="D1040" t="s">
        <v>20</v>
      </c>
      <c r="E1040" t="s">
        <v>21</v>
      </c>
      <c r="F1040" t="s">
        <v>22</v>
      </c>
      <c r="G1040" t="s">
        <v>23</v>
      </c>
      <c r="H1040" t="s">
        <v>24</v>
      </c>
      <c r="I1040" t="s">
        <v>20</v>
      </c>
      <c r="J1040" t="s">
        <v>25</v>
      </c>
      <c r="K1040" t="s">
        <v>338</v>
      </c>
      <c r="L1040" t="s">
        <v>339</v>
      </c>
      <c r="M1040" t="s">
        <v>340</v>
      </c>
      <c r="N1040" t="s">
        <v>29</v>
      </c>
      <c r="O1040" t="s">
        <v>30</v>
      </c>
      <c r="P1040" t="s">
        <v>31</v>
      </c>
      <c r="Q1040" t="s">
        <v>1814</v>
      </c>
    </row>
    <row r="1041" spans="1:17" ht="15" customHeight="1">
      <c r="A1041" t="s">
        <v>2179</v>
      </c>
      <c r="B1041" t="s">
        <v>1812</v>
      </c>
      <c r="C1041" t="s">
        <v>99</v>
      </c>
      <c r="D1041" t="s">
        <v>575</v>
      </c>
      <c r="E1041" t="s">
        <v>576</v>
      </c>
      <c r="F1041" t="s">
        <v>102</v>
      </c>
      <c r="G1041" t="s">
        <v>577</v>
      </c>
      <c r="H1041" t="s">
        <v>578</v>
      </c>
      <c r="I1041" t="s">
        <v>576</v>
      </c>
      <c r="J1041" t="s">
        <v>579</v>
      </c>
      <c r="K1041" t="s">
        <v>338</v>
      </c>
      <c r="L1041" t="s">
        <v>339</v>
      </c>
      <c r="M1041" t="s">
        <v>340</v>
      </c>
      <c r="N1041" t="s">
        <v>29</v>
      </c>
      <c r="O1041" t="s">
        <v>30</v>
      </c>
      <c r="P1041" t="s">
        <v>31</v>
      </c>
      <c r="Q1041" t="s">
        <v>1899</v>
      </c>
    </row>
    <row r="1042" spans="1:17" ht="15" customHeight="1">
      <c r="A1042" t="s">
        <v>2180</v>
      </c>
      <c r="B1042" t="s">
        <v>1812</v>
      </c>
      <c r="C1042" t="s">
        <v>34</v>
      </c>
      <c r="D1042" t="s">
        <v>35</v>
      </c>
      <c r="E1042" t="s">
        <v>36</v>
      </c>
      <c r="F1042" t="s">
        <v>37</v>
      </c>
      <c r="G1042" t="s">
        <v>38</v>
      </c>
      <c r="H1042" t="s">
        <v>39</v>
      </c>
      <c r="I1042" t="s">
        <v>40</v>
      </c>
      <c r="J1042" t="s">
        <v>41</v>
      </c>
      <c r="K1042" t="s">
        <v>338</v>
      </c>
      <c r="L1042" t="s">
        <v>339</v>
      </c>
      <c r="M1042" t="s">
        <v>340</v>
      </c>
      <c r="N1042" t="s">
        <v>29</v>
      </c>
      <c r="O1042" t="s">
        <v>30</v>
      </c>
      <c r="P1042" t="s">
        <v>31</v>
      </c>
      <c r="Q1042" t="s">
        <v>48</v>
      </c>
    </row>
    <row r="1043" spans="1:17" ht="15" customHeight="1">
      <c r="A1043" t="s">
        <v>2181</v>
      </c>
      <c r="B1043" t="s">
        <v>1812</v>
      </c>
      <c r="C1043" t="s">
        <v>19</v>
      </c>
      <c r="D1043" t="s">
        <v>20</v>
      </c>
      <c r="E1043" t="s">
        <v>21</v>
      </c>
      <c r="F1043" t="s">
        <v>22</v>
      </c>
      <c r="G1043" t="s">
        <v>23</v>
      </c>
      <c r="H1043" t="s">
        <v>24</v>
      </c>
      <c r="I1043" t="s">
        <v>20</v>
      </c>
      <c r="J1043" t="s">
        <v>25</v>
      </c>
      <c r="K1043" t="s">
        <v>342</v>
      </c>
      <c r="L1043" t="s">
        <v>343</v>
      </c>
      <c r="M1043" t="s">
        <v>344</v>
      </c>
      <c r="N1043" t="s">
        <v>29</v>
      </c>
      <c r="O1043" t="s">
        <v>30</v>
      </c>
      <c r="P1043" t="s">
        <v>31</v>
      </c>
      <c r="Q1043" t="s">
        <v>1814</v>
      </c>
    </row>
    <row r="1044" spans="1:17" ht="15" customHeight="1">
      <c r="A1044" t="s">
        <v>2182</v>
      </c>
      <c r="B1044" t="s">
        <v>1812</v>
      </c>
      <c r="C1044" t="s">
        <v>99</v>
      </c>
      <c r="D1044" t="s">
        <v>575</v>
      </c>
      <c r="E1044" t="s">
        <v>576</v>
      </c>
      <c r="F1044" t="s">
        <v>102</v>
      </c>
      <c r="G1044" t="s">
        <v>577</v>
      </c>
      <c r="H1044" t="s">
        <v>578</v>
      </c>
      <c r="I1044" t="s">
        <v>576</v>
      </c>
      <c r="J1044" t="s">
        <v>579</v>
      </c>
      <c r="K1044" t="s">
        <v>342</v>
      </c>
      <c r="L1044" t="s">
        <v>343</v>
      </c>
      <c r="M1044" t="s">
        <v>344</v>
      </c>
      <c r="N1044" t="s">
        <v>29</v>
      </c>
      <c r="O1044" t="s">
        <v>30</v>
      </c>
      <c r="P1044" t="s">
        <v>31</v>
      </c>
      <c r="Q1044" t="s">
        <v>1899</v>
      </c>
    </row>
    <row r="1045" spans="1:17" ht="15" customHeight="1">
      <c r="A1045" t="s">
        <v>2183</v>
      </c>
      <c r="B1045" t="s">
        <v>1812</v>
      </c>
      <c r="C1045" t="s">
        <v>99</v>
      </c>
      <c r="D1045" t="s">
        <v>100</v>
      </c>
      <c r="E1045" t="s">
        <v>1609</v>
      </c>
      <c r="F1045" t="s">
        <v>102</v>
      </c>
      <c r="G1045" t="s">
        <v>103</v>
      </c>
      <c r="H1045" t="s">
        <v>1610</v>
      </c>
      <c r="I1045" t="s">
        <v>1609</v>
      </c>
      <c r="J1045" t="s">
        <v>1611</v>
      </c>
      <c r="K1045" t="s">
        <v>342</v>
      </c>
      <c r="L1045" t="s">
        <v>343</v>
      </c>
      <c r="M1045" t="s">
        <v>344</v>
      </c>
      <c r="N1045" t="s">
        <v>29</v>
      </c>
      <c r="O1045" t="s">
        <v>30</v>
      </c>
      <c r="P1045" t="s">
        <v>31</v>
      </c>
      <c r="Q1045" t="s">
        <v>2184</v>
      </c>
    </row>
    <row r="1046" spans="1:17" ht="15" customHeight="1">
      <c r="A1046" t="s">
        <v>2185</v>
      </c>
      <c r="B1046" t="s">
        <v>1812</v>
      </c>
      <c r="C1046" t="s">
        <v>478</v>
      </c>
      <c r="D1046" t="s">
        <v>557</v>
      </c>
      <c r="E1046" t="s">
        <v>557</v>
      </c>
      <c r="F1046" t="s">
        <v>480</v>
      </c>
      <c r="G1046" t="s">
        <v>558</v>
      </c>
      <c r="H1046" t="s">
        <v>558</v>
      </c>
      <c r="I1046" t="s">
        <v>557</v>
      </c>
      <c r="J1046" t="s">
        <v>559</v>
      </c>
      <c r="K1046" t="s">
        <v>342</v>
      </c>
      <c r="L1046" t="s">
        <v>343</v>
      </c>
      <c r="M1046" t="s">
        <v>344</v>
      </c>
      <c r="N1046" t="s">
        <v>29</v>
      </c>
      <c r="O1046" t="s">
        <v>30</v>
      </c>
      <c r="P1046" t="s">
        <v>31</v>
      </c>
      <c r="Q1046" t="s">
        <v>1901</v>
      </c>
    </row>
    <row r="1047" spans="1:17" ht="15" customHeight="1">
      <c r="A1047" t="s">
        <v>2186</v>
      </c>
      <c r="B1047" t="s">
        <v>1812</v>
      </c>
      <c r="C1047" t="s">
        <v>34</v>
      </c>
      <c r="D1047" t="s">
        <v>35</v>
      </c>
      <c r="E1047" t="s">
        <v>36</v>
      </c>
      <c r="F1047" t="s">
        <v>37</v>
      </c>
      <c r="G1047" t="s">
        <v>38</v>
      </c>
      <c r="H1047" t="s">
        <v>39</v>
      </c>
      <c r="I1047" t="s">
        <v>40</v>
      </c>
      <c r="J1047" t="s">
        <v>41</v>
      </c>
      <c r="K1047" t="s">
        <v>342</v>
      </c>
      <c r="L1047" t="s">
        <v>343</v>
      </c>
      <c r="M1047" t="s">
        <v>344</v>
      </c>
      <c r="N1047" t="s">
        <v>29</v>
      </c>
      <c r="O1047" t="s">
        <v>30</v>
      </c>
      <c r="P1047" t="s">
        <v>31</v>
      </c>
      <c r="Q1047" t="s">
        <v>48</v>
      </c>
    </row>
    <row r="1048" spans="1:17" ht="15" customHeight="1">
      <c r="A1048" t="s">
        <v>2187</v>
      </c>
      <c r="B1048" t="s">
        <v>1812</v>
      </c>
      <c r="C1048" t="s">
        <v>34</v>
      </c>
      <c r="D1048" t="s">
        <v>35</v>
      </c>
      <c r="E1048" t="s">
        <v>36</v>
      </c>
      <c r="F1048" t="s">
        <v>37</v>
      </c>
      <c r="G1048" t="s">
        <v>38</v>
      </c>
      <c r="H1048" t="s">
        <v>39</v>
      </c>
      <c r="I1048" t="s">
        <v>40</v>
      </c>
      <c r="J1048" t="s">
        <v>41</v>
      </c>
      <c r="K1048" t="s">
        <v>346</v>
      </c>
      <c r="L1048" t="s">
        <v>347</v>
      </c>
      <c r="M1048" t="s">
        <v>348</v>
      </c>
      <c r="N1048" t="s">
        <v>45</v>
      </c>
      <c r="O1048" t="s">
        <v>46</v>
      </c>
      <c r="P1048" t="s">
        <v>47</v>
      </c>
      <c r="Q1048" t="s">
        <v>48</v>
      </c>
    </row>
    <row r="1049" spans="1:17" ht="15" customHeight="1">
      <c r="A1049" t="s">
        <v>2188</v>
      </c>
      <c r="B1049" t="s">
        <v>1812</v>
      </c>
      <c r="C1049" t="s">
        <v>34</v>
      </c>
      <c r="D1049" t="s">
        <v>35</v>
      </c>
      <c r="E1049" t="s">
        <v>36</v>
      </c>
      <c r="F1049" t="s">
        <v>37</v>
      </c>
      <c r="G1049" t="s">
        <v>38</v>
      </c>
      <c r="H1049" t="s">
        <v>39</v>
      </c>
      <c r="I1049" t="s">
        <v>40</v>
      </c>
      <c r="J1049" t="s">
        <v>41</v>
      </c>
      <c r="K1049" t="s">
        <v>977</v>
      </c>
      <c r="L1049" t="s">
        <v>978</v>
      </c>
      <c r="M1049" t="s">
        <v>979</v>
      </c>
      <c r="N1049" t="s">
        <v>361</v>
      </c>
      <c r="O1049" t="s">
        <v>708</v>
      </c>
      <c r="P1049" t="s">
        <v>124</v>
      </c>
      <c r="Q1049" t="s">
        <v>48</v>
      </c>
    </row>
    <row r="1050" spans="1:17" ht="15" customHeight="1">
      <c r="A1050" t="s">
        <v>2189</v>
      </c>
      <c r="B1050" t="s">
        <v>1812</v>
      </c>
      <c r="C1050" t="s">
        <v>19</v>
      </c>
      <c r="D1050" t="s">
        <v>1853</v>
      </c>
      <c r="E1050" t="s">
        <v>1854</v>
      </c>
      <c r="F1050" t="s">
        <v>22</v>
      </c>
      <c r="G1050" t="s">
        <v>1855</v>
      </c>
      <c r="H1050" t="s">
        <v>1856</v>
      </c>
      <c r="I1050" t="s">
        <v>1857</v>
      </c>
      <c r="J1050" t="s">
        <v>1858</v>
      </c>
      <c r="K1050" t="s">
        <v>350</v>
      </c>
      <c r="L1050" t="s">
        <v>351</v>
      </c>
      <c r="M1050" t="s">
        <v>352</v>
      </c>
      <c r="N1050" t="s">
        <v>60</v>
      </c>
      <c r="O1050" t="s">
        <v>61</v>
      </c>
      <c r="P1050" t="s">
        <v>55</v>
      </c>
      <c r="Q1050" t="s">
        <v>1859</v>
      </c>
    </row>
    <row r="1051" spans="1:17" ht="15" customHeight="1">
      <c r="A1051" t="s">
        <v>2190</v>
      </c>
      <c r="B1051" t="s">
        <v>1812</v>
      </c>
      <c r="C1051" t="s">
        <v>1432</v>
      </c>
      <c r="D1051" t="s">
        <v>1995</v>
      </c>
      <c r="E1051" t="s">
        <v>1996</v>
      </c>
      <c r="F1051" t="s">
        <v>1435</v>
      </c>
      <c r="G1051" t="s">
        <v>1997</v>
      </c>
      <c r="H1051" t="s">
        <v>1998</v>
      </c>
      <c r="I1051" t="s">
        <v>1996</v>
      </c>
      <c r="K1051" t="s">
        <v>350</v>
      </c>
      <c r="L1051" t="s">
        <v>351</v>
      </c>
      <c r="M1051" t="s">
        <v>352</v>
      </c>
      <c r="N1051" t="s">
        <v>60</v>
      </c>
      <c r="O1051" t="s">
        <v>61</v>
      </c>
      <c r="P1051" t="s">
        <v>55</v>
      </c>
      <c r="Q1051" t="s">
        <v>1993</v>
      </c>
    </row>
    <row r="1052" spans="1:17" ht="15" customHeight="1">
      <c r="A1052" t="s">
        <v>2191</v>
      </c>
      <c r="B1052" t="s">
        <v>1812</v>
      </c>
      <c r="C1052" t="s">
        <v>478</v>
      </c>
      <c r="D1052" t="s">
        <v>557</v>
      </c>
      <c r="E1052" t="s">
        <v>557</v>
      </c>
      <c r="F1052" t="s">
        <v>480</v>
      </c>
      <c r="G1052" t="s">
        <v>558</v>
      </c>
      <c r="H1052" t="s">
        <v>558</v>
      </c>
      <c r="I1052" t="s">
        <v>557</v>
      </c>
      <c r="J1052" t="s">
        <v>559</v>
      </c>
      <c r="K1052" t="s">
        <v>350</v>
      </c>
      <c r="L1052" t="s">
        <v>351</v>
      </c>
      <c r="M1052" t="s">
        <v>352</v>
      </c>
      <c r="N1052" t="s">
        <v>60</v>
      </c>
      <c r="O1052" t="s">
        <v>61</v>
      </c>
      <c r="P1052" t="s">
        <v>55</v>
      </c>
      <c r="Q1052" t="s">
        <v>1823</v>
      </c>
    </row>
    <row r="1053" spans="1:17" ht="15" customHeight="1">
      <c r="A1053" t="s">
        <v>2192</v>
      </c>
      <c r="B1053" t="s">
        <v>1812</v>
      </c>
      <c r="C1053" t="s">
        <v>1093</v>
      </c>
      <c r="D1053" t="s">
        <v>1094</v>
      </c>
      <c r="E1053" t="s">
        <v>1829</v>
      </c>
      <c r="F1053" t="s">
        <v>1096</v>
      </c>
      <c r="G1053" t="s">
        <v>1097</v>
      </c>
      <c r="H1053" t="s">
        <v>1830</v>
      </c>
      <c r="I1053" t="s">
        <v>1829</v>
      </c>
      <c r="J1053" t="s">
        <v>1831</v>
      </c>
      <c r="K1053" t="s">
        <v>350</v>
      </c>
      <c r="L1053" t="s">
        <v>351</v>
      </c>
      <c r="M1053" t="s">
        <v>352</v>
      </c>
      <c r="N1053" t="s">
        <v>60</v>
      </c>
      <c r="O1053" t="s">
        <v>61</v>
      </c>
      <c r="P1053" t="s">
        <v>55</v>
      </c>
      <c r="Q1053" t="s">
        <v>1961</v>
      </c>
    </row>
    <row r="1054" spans="1:17" ht="15" customHeight="1">
      <c r="A1054" t="s">
        <v>2193</v>
      </c>
      <c r="B1054" t="s">
        <v>1812</v>
      </c>
      <c r="C1054" t="s">
        <v>34</v>
      </c>
      <c r="D1054" t="s">
        <v>35</v>
      </c>
      <c r="E1054" t="s">
        <v>36</v>
      </c>
      <c r="F1054" t="s">
        <v>37</v>
      </c>
      <c r="G1054" t="s">
        <v>38</v>
      </c>
      <c r="H1054" t="s">
        <v>39</v>
      </c>
      <c r="I1054" t="s">
        <v>40</v>
      </c>
      <c r="J1054" t="s">
        <v>41</v>
      </c>
      <c r="K1054" t="s">
        <v>350</v>
      </c>
      <c r="L1054" t="s">
        <v>351</v>
      </c>
      <c r="M1054" t="s">
        <v>352</v>
      </c>
      <c r="N1054" t="s">
        <v>60</v>
      </c>
      <c r="O1054" t="s">
        <v>61</v>
      </c>
      <c r="P1054" t="s">
        <v>55</v>
      </c>
      <c r="Q1054" t="s">
        <v>48</v>
      </c>
    </row>
    <row r="1055" spans="1:17" ht="15" customHeight="1">
      <c r="A1055" t="s">
        <v>2194</v>
      </c>
      <c r="B1055" t="s">
        <v>1812</v>
      </c>
      <c r="C1055" t="s">
        <v>19</v>
      </c>
      <c r="D1055" t="s">
        <v>1853</v>
      </c>
      <c r="E1055" t="s">
        <v>1854</v>
      </c>
      <c r="F1055" t="s">
        <v>22</v>
      </c>
      <c r="G1055" t="s">
        <v>1855</v>
      </c>
      <c r="H1055" t="s">
        <v>1856</v>
      </c>
      <c r="I1055" t="s">
        <v>1857</v>
      </c>
      <c r="J1055" t="s">
        <v>1858</v>
      </c>
      <c r="K1055" t="s">
        <v>354</v>
      </c>
      <c r="L1055" t="s">
        <v>355</v>
      </c>
      <c r="M1055" t="s">
        <v>356</v>
      </c>
      <c r="N1055" t="s">
        <v>60</v>
      </c>
      <c r="O1055" t="s">
        <v>196</v>
      </c>
      <c r="P1055" t="s">
        <v>55</v>
      </c>
      <c r="Q1055" t="s">
        <v>1859</v>
      </c>
    </row>
    <row r="1056" spans="1:17" ht="15" customHeight="1">
      <c r="A1056" t="s">
        <v>2195</v>
      </c>
      <c r="B1056" t="s">
        <v>1812</v>
      </c>
      <c r="C1056" t="s">
        <v>478</v>
      </c>
      <c r="D1056" t="s">
        <v>557</v>
      </c>
      <c r="E1056" t="s">
        <v>557</v>
      </c>
      <c r="F1056" t="s">
        <v>480</v>
      </c>
      <c r="G1056" t="s">
        <v>558</v>
      </c>
      <c r="H1056" t="s">
        <v>558</v>
      </c>
      <c r="I1056" t="s">
        <v>557</v>
      </c>
      <c r="J1056" t="s">
        <v>559</v>
      </c>
      <c r="K1056" t="s">
        <v>354</v>
      </c>
      <c r="L1056" t="s">
        <v>355</v>
      </c>
      <c r="M1056" t="s">
        <v>356</v>
      </c>
      <c r="N1056" t="s">
        <v>60</v>
      </c>
      <c r="O1056" t="s">
        <v>196</v>
      </c>
      <c r="P1056" t="s">
        <v>55</v>
      </c>
      <c r="Q1056" t="s">
        <v>1844</v>
      </c>
    </row>
    <row r="1057" spans="1:17" ht="15" customHeight="1">
      <c r="A1057" t="s">
        <v>2196</v>
      </c>
      <c r="B1057" t="s">
        <v>1812</v>
      </c>
      <c r="C1057" t="s">
        <v>1093</v>
      </c>
      <c r="D1057" t="s">
        <v>1094</v>
      </c>
      <c r="E1057" t="s">
        <v>1829</v>
      </c>
      <c r="F1057" t="s">
        <v>1096</v>
      </c>
      <c r="G1057" t="s">
        <v>1097</v>
      </c>
      <c r="H1057" t="s">
        <v>1830</v>
      </c>
      <c r="I1057" t="s">
        <v>1829</v>
      </c>
      <c r="J1057" t="s">
        <v>1831</v>
      </c>
      <c r="K1057" t="s">
        <v>354</v>
      </c>
      <c r="L1057" t="s">
        <v>355</v>
      </c>
      <c r="M1057" t="s">
        <v>356</v>
      </c>
      <c r="N1057" t="s">
        <v>60</v>
      </c>
      <c r="O1057" t="s">
        <v>196</v>
      </c>
      <c r="P1057" t="s">
        <v>55</v>
      </c>
      <c r="Q1057" t="s">
        <v>1961</v>
      </c>
    </row>
    <row r="1058" spans="1:17" ht="15" customHeight="1">
      <c r="A1058" t="s">
        <v>2197</v>
      </c>
      <c r="B1058" t="s">
        <v>1812</v>
      </c>
      <c r="C1058" t="s">
        <v>34</v>
      </c>
      <c r="D1058" t="s">
        <v>35</v>
      </c>
      <c r="E1058" t="s">
        <v>36</v>
      </c>
      <c r="F1058" t="s">
        <v>37</v>
      </c>
      <c r="G1058" t="s">
        <v>38</v>
      </c>
      <c r="H1058" t="s">
        <v>39</v>
      </c>
      <c r="I1058" t="s">
        <v>40</v>
      </c>
      <c r="J1058" t="s">
        <v>41</v>
      </c>
      <c r="K1058" t="s">
        <v>354</v>
      </c>
      <c r="L1058" t="s">
        <v>355</v>
      </c>
      <c r="M1058" t="s">
        <v>356</v>
      </c>
      <c r="N1058" t="s">
        <v>60</v>
      </c>
      <c r="O1058" t="s">
        <v>196</v>
      </c>
      <c r="P1058" t="s">
        <v>55</v>
      </c>
      <c r="Q1058" t="s">
        <v>48</v>
      </c>
    </row>
    <row r="1059" spans="1:17" ht="15" customHeight="1">
      <c r="A1059" t="s">
        <v>2198</v>
      </c>
      <c r="B1059" t="s">
        <v>1812</v>
      </c>
      <c r="C1059" t="s">
        <v>19</v>
      </c>
      <c r="D1059" t="s">
        <v>20</v>
      </c>
      <c r="E1059" t="s">
        <v>21</v>
      </c>
      <c r="F1059" t="s">
        <v>22</v>
      </c>
      <c r="G1059" t="s">
        <v>23</v>
      </c>
      <c r="H1059" t="s">
        <v>24</v>
      </c>
      <c r="I1059" t="s">
        <v>20</v>
      </c>
      <c r="J1059" t="s">
        <v>25</v>
      </c>
      <c r="K1059" t="s">
        <v>984</v>
      </c>
      <c r="L1059" t="s">
        <v>985</v>
      </c>
      <c r="M1059" t="s">
        <v>986</v>
      </c>
      <c r="N1059" t="s">
        <v>53</v>
      </c>
      <c r="O1059" t="s">
        <v>78</v>
      </c>
      <c r="P1059" t="s">
        <v>79</v>
      </c>
      <c r="Q1059" t="s">
        <v>1814</v>
      </c>
    </row>
    <row r="1060" spans="1:17" ht="15" customHeight="1">
      <c r="A1060" t="s">
        <v>2199</v>
      </c>
      <c r="B1060" t="s">
        <v>1812</v>
      </c>
      <c r="C1060" t="s">
        <v>99</v>
      </c>
      <c r="D1060" t="s">
        <v>506</v>
      </c>
      <c r="E1060" t="s">
        <v>507</v>
      </c>
      <c r="F1060" t="s">
        <v>102</v>
      </c>
      <c r="G1060" t="s">
        <v>508</v>
      </c>
      <c r="H1060" t="s">
        <v>509</v>
      </c>
      <c r="I1060" t="s">
        <v>510</v>
      </c>
      <c r="J1060" t="s">
        <v>511</v>
      </c>
      <c r="K1060" t="s">
        <v>984</v>
      </c>
      <c r="L1060" t="s">
        <v>985</v>
      </c>
      <c r="M1060" t="s">
        <v>986</v>
      </c>
      <c r="N1060" t="s">
        <v>53</v>
      </c>
      <c r="O1060" t="s">
        <v>78</v>
      </c>
      <c r="P1060" t="s">
        <v>79</v>
      </c>
      <c r="Q1060" t="s">
        <v>2200</v>
      </c>
    </row>
    <row r="1061" spans="1:17" ht="15" customHeight="1">
      <c r="A1061" t="s">
        <v>2201</v>
      </c>
      <c r="B1061" t="s">
        <v>1812</v>
      </c>
      <c r="C1061" t="s">
        <v>34</v>
      </c>
      <c r="D1061" t="s">
        <v>35</v>
      </c>
      <c r="E1061" t="s">
        <v>36</v>
      </c>
      <c r="F1061" t="s">
        <v>37</v>
      </c>
      <c r="G1061" t="s">
        <v>38</v>
      </c>
      <c r="H1061" t="s">
        <v>39</v>
      </c>
      <c r="I1061" t="s">
        <v>40</v>
      </c>
      <c r="J1061" t="s">
        <v>41</v>
      </c>
      <c r="K1061" t="s">
        <v>984</v>
      </c>
      <c r="L1061" t="s">
        <v>985</v>
      </c>
      <c r="M1061" t="s">
        <v>986</v>
      </c>
      <c r="N1061" t="s">
        <v>53</v>
      </c>
      <c r="O1061" t="s">
        <v>78</v>
      </c>
      <c r="P1061" t="s">
        <v>79</v>
      </c>
      <c r="Q1061" t="s">
        <v>48</v>
      </c>
    </row>
    <row r="1062" spans="1:17" ht="15" customHeight="1">
      <c r="A1062" t="s">
        <v>2202</v>
      </c>
      <c r="B1062" t="s">
        <v>1812</v>
      </c>
      <c r="C1062" t="s">
        <v>34</v>
      </c>
      <c r="D1062" t="s">
        <v>35</v>
      </c>
      <c r="E1062" t="s">
        <v>36</v>
      </c>
      <c r="F1062" t="s">
        <v>37</v>
      </c>
      <c r="G1062" t="s">
        <v>38</v>
      </c>
      <c r="H1062" t="s">
        <v>39</v>
      </c>
      <c r="I1062" t="s">
        <v>40</v>
      </c>
      <c r="J1062" t="s">
        <v>41</v>
      </c>
      <c r="K1062" t="s">
        <v>1628</v>
      </c>
      <c r="L1062" t="s">
        <v>1629</v>
      </c>
      <c r="M1062" t="s">
        <v>1630</v>
      </c>
      <c r="N1062" t="s">
        <v>361</v>
      </c>
      <c r="O1062" t="s">
        <v>773</v>
      </c>
      <c r="P1062" t="s">
        <v>124</v>
      </c>
      <c r="Q1062" t="s">
        <v>48</v>
      </c>
    </row>
    <row r="1063" spans="1:17" ht="15" customHeight="1">
      <c r="A1063" t="s">
        <v>2203</v>
      </c>
      <c r="B1063" t="s">
        <v>1812</v>
      </c>
      <c r="C1063" t="s">
        <v>34</v>
      </c>
      <c r="D1063" t="s">
        <v>35</v>
      </c>
      <c r="E1063" t="s">
        <v>36</v>
      </c>
      <c r="F1063" t="s">
        <v>37</v>
      </c>
      <c r="G1063" t="s">
        <v>38</v>
      </c>
      <c r="H1063" t="s">
        <v>39</v>
      </c>
      <c r="I1063" t="s">
        <v>40</v>
      </c>
      <c r="J1063" t="s">
        <v>41</v>
      </c>
      <c r="K1063" t="s">
        <v>358</v>
      </c>
      <c r="L1063" t="s">
        <v>359</v>
      </c>
      <c r="M1063" t="s">
        <v>360</v>
      </c>
      <c r="N1063" t="s">
        <v>361</v>
      </c>
      <c r="O1063" t="s">
        <v>362</v>
      </c>
      <c r="P1063" t="s">
        <v>124</v>
      </c>
      <c r="Q1063" t="s">
        <v>48</v>
      </c>
    </row>
    <row r="1064" spans="1:17" ht="15" customHeight="1">
      <c r="A1064" t="s">
        <v>2204</v>
      </c>
      <c r="B1064" t="s">
        <v>1812</v>
      </c>
      <c r="C1064" t="s">
        <v>34</v>
      </c>
      <c r="D1064" t="s">
        <v>388</v>
      </c>
      <c r="E1064" t="s">
        <v>389</v>
      </c>
      <c r="F1064" t="s">
        <v>37</v>
      </c>
      <c r="G1064" t="s">
        <v>390</v>
      </c>
      <c r="H1064" t="s">
        <v>391</v>
      </c>
      <c r="I1064" t="s">
        <v>392</v>
      </c>
      <c r="J1064" t="s">
        <v>393</v>
      </c>
      <c r="K1064" t="s">
        <v>1633</v>
      </c>
      <c r="L1064" t="s">
        <v>1634</v>
      </c>
      <c r="M1064" t="s">
        <v>1635</v>
      </c>
      <c r="N1064" t="s">
        <v>53</v>
      </c>
      <c r="O1064" t="s">
        <v>54</v>
      </c>
      <c r="P1064" t="s">
        <v>397</v>
      </c>
      <c r="Q1064" t="s">
        <v>2205</v>
      </c>
    </row>
    <row r="1065" spans="1:17" ht="15" customHeight="1">
      <c r="A1065" t="s">
        <v>2206</v>
      </c>
      <c r="B1065" t="s">
        <v>1812</v>
      </c>
      <c r="C1065" t="s">
        <v>34</v>
      </c>
      <c r="D1065" t="s">
        <v>35</v>
      </c>
      <c r="E1065" t="s">
        <v>36</v>
      </c>
      <c r="F1065" t="s">
        <v>37</v>
      </c>
      <c r="G1065" t="s">
        <v>38</v>
      </c>
      <c r="H1065" t="s">
        <v>39</v>
      </c>
      <c r="I1065" t="s">
        <v>40</v>
      </c>
      <c r="J1065" t="s">
        <v>41</v>
      </c>
      <c r="K1065" t="s">
        <v>1633</v>
      </c>
      <c r="L1065" t="s">
        <v>1634</v>
      </c>
      <c r="M1065" t="s">
        <v>1635</v>
      </c>
      <c r="N1065" t="s">
        <v>53</v>
      </c>
      <c r="O1065" t="s">
        <v>54</v>
      </c>
      <c r="P1065" t="s">
        <v>397</v>
      </c>
      <c r="Q1065" t="s">
        <v>48</v>
      </c>
    </row>
    <row r="1066" spans="1:17" ht="15" customHeight="1">
      <c r="A1066" t="s">
        <v>2207</v>
      </c>
      <c r="B1066" t="s">
        <v>1812</v>
      </c>
      <c r="C1066" t="s">
        <v>19</v>
      </c>
      <c r="D1066" t="s">
        <v>20</v>
      </c>
      <c r="E1066" t="s">
        <v>21</v>
      </c>
      <c r="F1066" t="s">
        <v>22</v>
      </c>
      <c r="G1066" t="s">
        <v>23</v>
      </c>
      <c r="H1066" t="s">
        <v>24</v>
      </c>
      <c r="I1066" t="s">
        <v>20</v>
      </c>
      <c r="J1066" t="s">
        <v>25</v>
      </c>
      <c r="K1066" t="s">
        <v>989</v>
      </c>
      <c r="L1066" t="s">
        <v>990</v>
      </c>
      <c r="M1066" t="s">
        <v>991</v>
      </c>
      <c r="N1066" t="s">
        <v>53</v>
      </c>
      <c r="O1066" t="s">
        <v>78</v>
      </c>
      <c r="P1066" t="s">
        <v>397</v>
      </c>
      <c r="Q1066" t="s">
        <v>2208</v>
      </c>
    </row>
    <row r="1067" spans="1:17" ht="15" customHeight="1">
      <c r="A1067" t="s">
        <v>2209</v>
      </c>
      <c r="B1067" t="s">
        <v>1812</v>
      </c>
      <c r="C1067" t="s">
        <v>99</v>
      </c>
      <c r="D1067" t="s">
        <v>506</v>
      </c>
      <c r="E1067" t="s">
        <v>507</v>
      </c>
      <c r="F1067" t="s">
        <v>102</v>
      </c>
      <c r="G1067" t="s">
        <v>508</v>
      </c>
      <c r="H1067" t="s">
        <v>509</v>
      </c>
      <c r="I1067" t="s">
        <v>510</v>
      </c>
      <c r="J1067" t="s">
        <v>511</v>
      </c>
      <c r="K1067" t="s">
        <v>989</v>
      </c>
      <c r="L1067" t="s">
        <v>990</v>
      </c>
      <c r="M1067" t="s">
        <v>991</v>
      </c>
      <c r="N1067" t="s">
        <v>53</v>
      </c>
      <c r="O1067" t="s">
        <v>78</v>
      </c>
      <c r="P1067" t="s">
        <v>397</v>
      </c>
      <c r="Q1067" t="s">
        <v>2210</v>
      </c>
    </row>
    <row r="1068" spans="1:17" ht="15" customHeight="1">
      <c r="A1068" t="s">
        <v>2211</v>
      </c>
      <c r="B1068" t="s">
        <v>1812</v>
      </c>
      <c r="C1068" t="s">
        <v>673</v>
      </c>
      <c r="D1068" t="s">
        <v>674</v>
      </c>
      <c r="E1068" t="s">
        <v>675</v>
      </c>
      <c r="F1068" t="s">
        <v>676</v>
      </c>
      <c r="G1068" t="s">
        <v>677</v>
      </c>
      <c r="H1068" t="s">
        <v>678</v>
      </c>
      <c r="I1068" t="s">
        <v>679</v>
      </c>
      <c r="J1068" t="s">
        <v>680</v>
      </c>
      <c r="K1068" t="s">
        <v>989</v>
      </c>
      <c r="L1068" t="s">
        <v>990</v>
      </c>
      <c r="M1068" t="s">
        <v>991</v>
      </c>
      <c r="N1068" t="s">
        <v>53</v>
      </c>
      <c r="O1068" t="s">
        <v>78</v>
      </c>
      <c r="P1068" t="s">
        <v>397</v>
      </c>
      <c r="Q1068" t="s">
        <v>2212</v>
      </c>
    </row>
    <row r="1069" spans="1:17" ht="15" customHeight="1">
      <c r="A1069" t="s">
        <v>2213</v>
      </c>
      <c r="B1069" t="s">
        <v>1812</v>
      </c>
      <c r="C1069" t="s">
        <v>673</v>
      </c>
      <c r="D1069" t="s">
        <v>2214</v>
      </c>
      <c r="E1069" t="s">
        <v>2215</v>
      </c>
      <c r="F1069" t="s">
        <v>676</v>
      </c>
      <c r="G1069" t="s">
        <v>2216</v>
      </c>
      <c r="H1069" t="s">
        <v>2217</v>
      </c>
      <c r="I1069" t="s">
        <v>2218</v>
      </c>
      <c r="J1069" t="s">
        <v>2219</v>
      </c>
      <c r="K1069" t="s">
        <v>989</v>
      </c>
      <c r="L1069" t="s">
        <v>990</v>
      </c>
      <c r="M1069" t="s">
        <v>991</v>
      </c>
      <c r="N1069" t="s">
        <v>53</v>
      </c>
      <c r="O1069" t="s">
        <v>78</v>
      </c>
      <c r="P1069" t="s">
        <v>397</v>
      </c>
      <c r="Q1069" t="s">
        <v>2212</v>
      </c>
    </row>
    <row r="1070" spans="1:17" ht="15" customHeight="1">
      <c r="A1070" t="s">
        <v>2220</v>
      </c>
      <c r="B1070" t="s">
        <v>1812</v>
      </c>
      <c r="C1070" t="s">
        <v>34</v>
      </c>
      <c r="D1070" t="s">
        <v>35</v>
      </c>
      <c r="E1070" t="s">
        <v>36</v>
      </c>
      <c r="F1070" t="s">
        <v>37</v>
      </c>
      <c r="G1070" t="s">
        <v>38</v>
      </c>
      <c r="H1070" t="s">
        <v>39</v>
      </c>
      <c r="I1070" t="s">
        <v>40</v>
      </c>
      <c r="J1070" t="s">
        <v>41</v>
      </c>
      <c r="K1070" t="s">
        <v>989</v>
      </c>
      <c r="L1070" t="s">
        <v>990</v>
      </c>
      <c r="M1070" t="s">
        <v>991</v>
      </c>
      <c r="N1070" t="s">
        <v>53</v>
      </c>
      <c r="O1070" t="s">
        <v>78</v>
      </c>
      <c r="P1070" t="s">
        <v>397</v>
      </c>
      <c r="Q1070" t="s">
        <v>48</v>
      </c>
    </row>
    <row r="1071" spans="1:17" ht="15" customHeight="1">
      <c r="A1071" t="s">
        <v>2221</v>
      </c>
      <c r="B1071" t="s">
        <v>1812</v>
      </c>
      <c r="C1071" t="s">
        <v>1093</v>
      </c>
      <c r="D1071" t="s">
        <v>1094</v>
      </c>
      <c r="E1071" t="s">
        <v>1829</v>
      </c>
      <c r="F1071" t="s">
        <v>1096</v>
      </c>
      <c r="G1071" t="s">
        <v>1097</v>
      </c>
      <c r="H1071" t="s">
        <v>1830</v>
      </c>
      <c r="I1071" t="s">
        <v>1829</v>
      </c>
      <c r="J1071" t="s">
        <v>1831</v>
      </c>
      <c r="K1071" t="s">
        <v>364</v>
      </c>
      <c r="L1071" t="s">
        <v>365</v>
      </c>
      <c r="M1071" t="s">
        <v>366</v>
      </c>
      <c r="N1071" t="s">
        <v>45</v>
      </c>
      <c r="O1071" t="s">
        <v>46</v>
      </c>
      <c r="P1071" t="s">
        <v>47</v>
      </c>
      <c r="Q1071" t="s">
        <v>1832</v>
      </c>
    </row>
    <row r="1072" spans="1:17" ht="15" customHeight="1">
      <c r="A1072" t="s">
        <v>2222</v>
      </c>
      <c r="B1072" t="s">
        <v>1812</v>
      </c>
      <c r="C1072" t="s">
        <v>34</v>
      </c>
      <c r="D1072" t="s">
        <v>35</v>
      </c>
      <c r="E1072" t="s">
        <v>36</v>
      </c>
      <c r="F1072" t="s">
        <v>37</v>
      </c>
      <c r="G1072" t="s">
        <v>38</v>
      </c>
      <c r="H1072" t="s">
        <v>39</v>
      </c>
      <c r="I1072" t="s">
        <v>40</v>
      </c>
      <c r="J1072" t="s">
        <v>41</v>
      </c>
      <c r="K1072" t="s">
        <v>364</v>
      </c>
      <c r="L1072" t="s">
        <v>365</v>
      </c>
      <c r="M1072" t="s">
        <v>366</v>
      </c>
      <c r="N1072" t="s">
        <v>45</v>
      </c>
      <c r="O1072" t="s">
        <v>46</v>
      </c>
      <c r="P1072" t="s">
        <v>47</v>
      </c>
      <c r="Q1072" t="s">
        <v>48</v>
      </c>
    </row>
    <row r="1073" spans="1:17" ht="15" customHeight="1">
      <c r="A1073" t="s">
        <v>2223</v>
      </c>
      <c r="B1073" t="s">
        <v>1812</v>
      </c>
      <c r="C1073" t="s">
        <v>34</v>
      </c>
      <c r="D1073" t="s">
        <v>35</v>
      </c>
      <c r="E1073" t="s">
        <v>36</v>
      </c>
      <c r="F1073" t="s">
        <v>37</v>
      </c>
      <c r="G1073" t="s">
        <v>38</v>
      </c>
      <c r="H1073" t="s">
        <v>39</v>
      </c>
      <c r="I1073" t="s">
        <v>40</v>
      </c>
      <c r="J1073" t="s">
        <v>41</v>
      </c>
      <c r="K1073" t="s">
        <v>2224</v>
      </c>
      <c r="L1073" t="s">
        <v>2225</v>
      </c>
      <c r="M1073" t="s">
        <v>2226</v>
      </c>
      <c r="N1073" t="s">
        <v>361</v>
      </c>
      <c r="O1073" t="s">
        <v>708</v>
      </c>
      <c r="Q1073" t="s">
        <v>48</v>
      </c>
    </row>
    <row r="1074" spans="1:17" ht="15" customHeight="1">
      <c r="A1074" t="s">
        <v>2227</v>
      </c>
      <c r="B1074" t="s">
        <v>1812</v>
      </c>
      <c r="C1074" t="s">
        <v>34</v>
      </c>
      <c r="D1074" t="s">
        <v>35</v>
      </c>
      <c r="E1074" t="s">
        <v>36</v>
      </c>
      <c r="F1074" t="s">
        <v>37</v>
      </c>
      <c r="G1074" t="s">
        <v>38</v>
      </c>
      <c r="H1074" t="s">
        <v>39</v>
      </c>
      <c r="I1074" t="s">
        <v>40</v>
      </c>
      <c r="J1074" t="s">
        <v>41</v>
      </c>
      <c r="K1074" t="s">
        <v>996</v>
      </c>
      <c r="L1074" t="s">
        <v>997</v>
      </c>
      <c r="M1074" t="s">
        <v>998</v>
      </c>
      <c r="N1074" t="s">
        <v>45</v>
      </c>
      <c r="O1074" t="s">
        <v>46</v>
      </c>
      <c r="P1074" t="s">
        <v>47</v>
      </c>
      <c r="Q1074" t="s">
        <v>48</v>
      </c>
    </row>
    <row r="1075" spans="1:17" ht="15" customHeight="1">
      <c r="A1075" t="s">
        <v>2228</v>
      </c>
      <c r="B1075" t="s">
        <v>1812</v>
      </c>
      <c r="C1075" t="s">
        <v>19</v>
      </c>
      <c r="D1075" t="s">
        <v>20</v>
      </c>
      <c r="E1075" t="s">
        <v>21</v>
      </c>
      <c r="F1075" t="s">
        <v>22</v>
      </c>
      <c r="G1075" t="s">
        <v>23</v>
      </c>
      <c r="H1075" t="s">
        <v>24</v>
      </c>
      <c r="I1075" t="s">
        <v>20</v>
      </c>
      <c r="J1075" t="s">
        <v>25</v>
      </c>
      <c r="K1075" t="s">
        <v>1002</v>
      </c>
      <c r="L1075" t="s">
        <v>1003</v>
      </c>
      <c r="M1075" t="s">
        <v>1004</v>
      </c>
      <c r="N1075" t="s">
        <v>53</v>
      </c>
      <c r="O1075" t="s">
        <v>123</v>
      </c>
      <c r="P1075" t="s">
        <v>124</v>
      </c>
      <c r="Q1075" t="s">
        <v>1814</v>
      </c>
    </row>
    <row r="1076" spans="1:17" ht="15" customHeight="1">
      <c r="A1076" t="s">
        <v>2229</v>
      </c>
      <c r="B1076" t="s">
        <v>1812</v>
      </c>
      <c r="C1076" t="s">
        <v>34</v>
      </c>
      <c r="D1076" t="s">
        <v>35</v>
      </c>
      <c r="E1076" t="s">
        <v>36</v>
      </c>
      <c r="F1076" t="s">
        <v>37</v>
      </c>
      <c r="G1076" t="s">
        <v>38</v>
      </c>
      <c r="H1076" t="s">
        <v>39</v>
      </c>
      <c r="I1076" t="s">
        <v>40</v>
      </c>
      <c r="J1076" t="s">
        <v>41</v>
      </c>
      <c r="K1076" t="s">
        <v>1002</v>
      </c>
      <c r="L1076" t="s">
        <v>1003</v>
      </c>
      <c r="M1076" t="s">
        <v>1004</v>
      </c>
      <c r="N1076" t="s">
        <v>53</v>
      </c>
      <c r="O1076" t="s">
        <v>123</v>
      </c>
      <c r="P1076" t="s">
        <v>124</v>
      </c>
      <c r="Q1076" t="s">
        <v>48</v>
      </c>
    </row>
    <row r="1077" spans="1:17" ht="15" customHeight="1">
      <c r="A1077" t="s">
        <v>2230</v>
      </c>
      <c r="B1077" t="s">
        <v>1812</v>
      </c>
      <c r="C1077" t="s">
        <v>34</v>
      </c>
      <c r="D1077" t="s">
        <v>35</v>
      </c>
      <c r="E1077" t="s">
        <v>36</v>
      </c>
      <c r="F1077" t="s">
        <v>37</v>
      </c>
      <c r="G1077" t="s">
        <v>38</v>
      </c>
      <c r="H1077" t="s">
        <v>39</v>
      </c>
      <c r="I1077" t="s">
        <v>40</v>
      </c>
      <c r="J1077" t="s">
        <v>41</v>
      </c>
      <c r="K1077" t="s">
        <v>1006</v>
      </c>
      <c r="L1077" t="s">
        <v>1007</v>
      </c>
      <c r="M1077" t="s">
        <v>1008</v>
      </c>
      <c r="N1077" t="s">
        <v>361</v>
      </c>
      <c r="O1077" t="s">
        <v>773</v>
      </c>
      <c r="P1077" t="s">
        <v>124</v>
      </c>
      <c r="Q1077" t="s">
        <v>48</v>
      </c>
    </row>
    <row r="1078" spans="1:17" ht="15" customHeight="1">
      <c r="A1078" t="s">
        <v>2231</v>
      </c>
      <c r="B1078" t="s">
        <v>1812</v>
      </c>
      <c r="C1078" t="s">
        <v>34</v>
      </c>
      <c r="D1078" t="s">
        <v>35</v>
      </c>
      <c r="E1078" t="s">
        <v>36</v>
      </c>
      <c r="F1078" t="s">
        <v>37</v>
      </c>
      <c r="G1078" t="s">
        <v>38</v>
      </c>
      <c r="H1078" t="s">
        <v>39</v>
      </c>
      <c r="I1078" t="s">
        <v>40</v>
      </c>
      <c r="J1078" t="s">
        <v>41</v>
      </c>
      <c r="K1078" t="s">
        <v>1660</v>
      </c>
      <c r="L1078" t="s">
        <v>1661</v>
      </c>
      <c r="M1078" t="s">
        <v>1662</v>
      </c>
      <c r="N1078" t="s">
        <v>361</v>
      </c>
      <c r="O1078" t="s">
        <v>766</v>
      </c>
      <c r="P1078" t="s">
        <v>124</v>
      </c>
      <c r="Q1078" t="s">
        <v>48</v>
      </c>
    </row>
    <row r="1079" spans="1:17" ht="15" customHeight="1">
      <c r="A1079" t="s">
        <v>2232</v>
      </c>
      <c r="B1079" t="s">
        <v>1812</v>
      </c>
      <c r="C1079" t="s">
        <v>478</v>
      </c>
      <c r="D1079" t="s">
        <v>557</v>
      </c>
      <c r="E1079" t="s">
        <v>557</v>
      </c>
      <c r="F1079" t="s">
        <v>480</v>
      </c>
      <c r="G1079" t="s">
        <v>558</v>
      </c>
      <c r="H1079" t="s">
        <v>558</v>
      </c>
      <c r="I1079" t="s">
        <v>557</v>
      </c>
      <c r="J1079" t="s">
        <v>559</v>
      </c>
      <c r="K1079" t="s">
        <v>368</v>
      </c>
      <c r="L1079" t="s">
        <v>369</v>
      </c>
      <c r="M1079" t="s">
        <v>370</v>
      </c>
      <c r="N1079" t="s">
        <v>60</v>
      </c>
      <c r="O1079" t="s">
        <v>84</v>
      </c>
      <c r="P1079" t="s">
        <v>55</v>
      </c>
      <c r="Q1079" t="s">
        <v>1890</v>
      </c>
    </row>
    <row r="1080" spans="1:17" ht="15" customHeight="1">
      <c r="A1080" t="s">
        <v>2233</v>
      </c>
      <c r="B1080" t="s">
        <v>1812</v>
      </c>
      <c r="C1080" t="s">
        <v>1093</v>
      </c>
      <c r="D1080" t="s">
        <v>1094</v>
      </c>
      <c r="E1080" t="s">
        <v>1829</v>
      </c>
      <c r="F1080" t="s">
        <v>1096</v>
      </c>
      <c r="G1080" t="s">
        <v>1097</v>
      </c>
      <c r="H1080" t="s">
        <v>1830</v>
      </c>
      <c r="I1080" t="s">
        <v>1829</v>
      </c>
      <c r="J1080" t="s">
        <v>1831</v>
      </c>
      <c r="K1080" t="s">
        <v>368</v>
      </c>
      <c r="L1080" t="s">
        <v>369</v>
      </c>
      <c r="M1080" t="s">
        <v>370</v>
      </c>
      <c r="N1080" t="s">
        <v>60</v>
      </c>
      <c r="O1080" t="s">
        <v>84</v>
      </c>
      <c r="P1080" t="s">
        <v>55</v>
      </c>
      <c r="Q1080" t="s">
        <v>1832</v>
      </c>
    </row>
    <row r="1081" spans="1:17" ht="15" customHeight="1">
      <c r="A1081" t="s">
        <v>2234</v>
      </c>
      <c r="B1081" t="s">
        <v>1812</v>
      </c>
      <c r="C1081" t="s">
        <v>34</v>
      </c>
      <c r="D1081" t="s">
        <v>35</v>
      </c>
      <c r="E1081" t="s">
        <v>36</v>
      </c>
      <c r="F1081" t="s">
        <v>37</v>
      </c>
      <c r="G1081" t="s">
        <v>38</v>
      </c>
      <c r="H1081" t="s">
        <v>39</v>
      </c>
      <c r="I1081" t="s">
        <v>40</v>
      </c>
      <c r="J1081" t="s">
        <v>41</v>
      </c>
      <c r="K1081" t="s">
        <v>368</v>
      </c>
      <c r="L1081" t="s">
        <v>369</v>
      </c>
      <c r="M1081" t="s">
        <v>370</v>
      </c>
      <c r="N1081" t="s">
        <v>60</v>
      </c>
      <c r="O1081" t="s">
        <v>84</v>
      </c>
      <c r="P1081" t="s">
        <v>55</v>
      </c>
      <c r="Q1081" t="s">
        <v>48</v>
      </c>
    </row>
    <row r="1082" spans="1:17" ht="15" customHeight="1">
      <c r="A1082" t="s">
        <v>2235</v>
      </c>
      <c r="B1082" t="s">
        <v>1812</v>
      </c>
      <c r="C1082" t="s">
        <v>34</v>
      </c>
      <c r="D1082" t="s">
        <v>35</v>
      </c>
      <c r="E1082" t="s">
        <v>36</v>
      </c>
      <c r="F1082" t="s">
        <v>37</v>
      </c>
      <c r="G1082" t="s">
        <v>38</v>
      </c>
      <c r="H1082" t="s">
        <v>39</v>
      </c>
      <c r="I1082" t="s">
        <v>40</v>
      </c>
      <c r="J1082" t="s">
        <v>41</v>
      </c>
      <c r="K1082" t="s">
        <v>1012</v>
      </c>
      <c r="L1082" t="s">
        <v>1013</v>
      </c>
      <c r="M1082" t="s">
        <v>1014</v>
      </c>
      <c r="N1082" t="s">
        <v>45</v>
      </c>
      <c r="O1082" t="s">
        <v>46</v>
      </c>
      <c r="Q1082" t="s">
        <v>48</v>
      </c>
    </row>
    <row r="1083" spans="1:17" ht="15" customHeight="1">
      <c r="A1083" t="s">
        <v>2236</v>
      </c>
      <c r="B1083" t="s">
        <v>1812</v>
      </c>
      <c r="C1083" t="s">
        <v>478</v>
      </c>
      <c r="D1083" t="s">
        <v>557</v>
      </c>
      <c r="E1083" t="s">
        <v>557</v>
      </c>
      <c r="F1083" t="s">
        <v>480</v>
      </c>
      <c r="G1083" t="s">
        <v>558</v>
      </c>
      <c r="H1083" t="s">
        <v>558</v>
      </c>
      <c r="I1083" t="s">
        <v>557</v>
      </c>
      <c r="J1083" t="s">
        <v>559</v>
      </c>
      <c r="K1083" t="s">
        <v>372</v>
      </c>
      <c r="L1083" t="s">
        <v>373</v>
      </c>
      <c r="M1083" t="s">
        <v>374</v>
      </c>
      <c r="N1083" t="s">
        <v>60</v>
      </c>
      <c r="O1083" t="s">
        <v>89</v>
      </c>
      <c r="P1083" t="s">
        <v>55</v>
      </c>
      <c r="Q1083" t="s">
        <v>1823</v>
      </c>
    </row>
    <row r="1084" spans="1:17" ht="15" customHeight="1">
      <c r="A1084" t="s">
        <v>2237</v>
      </c>
      <c r="B1084" t="s">
        <v>1812</v>
      </c>
      <c r="C1084" t="s">
        <v>1093</v>
      </c>
      <c r="D1084" t="s">
        <v>1094</v>
      </c>
      <c r="E1084" t="s">
        <v>1829</v>
      </c>
      <c r="F1084" t="s">
        <v>1096</v>
      </c>
      <c r="G1084" t="s">
        <v>1097</v>
      </c>
      <c r="H1084" t="s">
        <v>1830</v>
      </c>
      <c r="I1084" t="s">
        <v>1829</v>
      </c>
      <c r="J1084" t="s">
        <v>1831</v>
      </c>
      <c r="K1084" t="s">
        <v>372</v>
      </c>
      <c r="L1084" t="s">
        <v>373</v>
      </c>
      <c r="M1084" t="s">
        <v>374</v>
      </c>
      <c r="N1084" t="s">
        <v>60</v>
      </c>
      <c r="O1084" t="s">
        <v>89</v>
      </c>
      <c r="P1084" t="s">
        <v>55</v>
      </c>
      <c r="Q1084" t="s">
        <v>1832</v>
      </c>
    </row>
    <row r="1085" spans="1:17" ht="15" customHeight="1">
      <c r="A1085" t="s">
        <v>2238</v>
      </c>
      <c r="B1085" t="s">
        <v>1812</v>
      </c>
      <c r="C1085" t="s">
        <v>34</v>
      </c>
      <c r="D1085" t="s">
        <v>35</v>
      </c>
      <c r="E1085" t="s">
        <v>36</v>
      </c>
      <c r="F1085" t="s">
        <v>37</v>
      </c>
      <c r="G1085" t="s">
        <v>38</v>
      </c>
      <c r="H1085" t="s">
        <v>39</v>
      </c>
      <c r="I1085" t="s">
        <v>40</v>
      </c>
      <c r="J1085" t="s">
        <v>41</v>
      </c>
      <c r="K1085" t="s">
        <v>372</v>
      </c>
      <c r="L1085" t="s">
        <v>373</v>
      </c>
      <c r="M1085" t="s">
        <v>374</v>
      </c>
      <c r="N1085" t="s">
        <v>60</v>
      </c>
      <c r="O1085" t="s">
        <v>89</v>
      </c>
      <c r="P1085" t="s">
        <v>55</v>
      </c>
      <c r="Q1085" t="s">
        <v>48</v>
      </c>
    </row>
    <row r="1086" spans="1:17" ht="15" customHeight="1">
      <c r="A1086" t="s">
        <v>2239</v>
      </c>
      <c r="B1086" t="s">
        <v>1812</v>
      </c>
      <c r="C1086" t="s">
        <v>34</v>
      </c>
      <c r="D1086" t="s">
        <v>35</v>
      </c>
      <c r="E1086" t="s">
        <v>36</v>
      </c>
      <c r="F1086" t="s">
        <v>37</v>
      </c>
      <c r="G1086" t="s">
        <v>38</v>
      </c>
      <c r="H1086" t="s">
        <v>39</v>
      </c>
      <c r="I1086" t="s">
        <v>40</v>
      </c>
      <c r="J1086" t="s">
        <v>41</v>
      </c>
      <c r="K1086" t="s">
        <v>1017</v>
      </c>
      <c r="L1086" t="s">
        <v>1018</v>
      </c>
      <c r="M1086" t="s">
        <v>1019</v>
      </c>
      <c r="N1086" t="s">
        <v>45</v>
      </c>
      <c r="O1086" t="s">
        <v>46</v>
      </c>
      <c r="P1086" t="s">
        <v>47</v>
      </c>
      <c r="Q1086" t="s">
        <v>48</v>
      </c>
    </row>
    <row r="1087" spans="1:17" ht="15" customHeight="1">
      <c r="A1087" t="s">
        <v>2240</v>
      </c>
      <c r="B1087" t="s">
        <v>1812</v>
      </c>
      <c r="C1087" t="s">
        <v>1093</v>
      </c>
      <c r="D1087" t="s">
        <v>1094</v>
      </c>
      <c r="E1087" t="s">
        <v>1829</v>
      </c>
      <c r="F1087" t="s">
        <v>1096</v>
      </c>
      <c r="G1087" t="s">
        <v>1097</v>
      </c>
      <c r="H1087" t="s">
        <v>1830</v>
      </c>
      <c r="I1087" t="s">
        <v>1829</v>
      </c>
      <c r="J1087" t="s">
        <v>1831</v>
      </c>
      <c r="K1087" t="s">
        <v>2241</v>
      </c>
      <c r="L1087" t="s">
        <v>2242</v>
      </c>
      <c r="M1087" t="s">
        <v>2243</v>
      </c>
      <c r="N1087" t="s">
        <v>53</v>
      </c>
      <c r="O1087" t="s">
        <v>54</v>
      </c>
      <c r="Q1087" t="s">
        <v>1832</v>
      </c>
    </row>
    <row r="1088" spans="1:17" ht="15" customHeight="1">
      <c r="A1088" t="s">
        <v>2244</v>
      </c>
      <c r="B1088" t="s">
        <v>1812</v>
      </c>
      <c r="C1088" t="s">
        <v>34</v>
      </c>
      <c r="D1088" t="s">
        <v>35</v>
      </c>
      <c r="E1088" t="s">
        <v>36</v>
      </c>
      <c r="F1088" t="s">
        <v>37</v>
      </c>
      <c r="G1088" t="s">
        <v>38</v>
      </c>
      <c r="H1088" t="s">
        <v>39</v>
      </c>
      <c r="I1088" t="s">
        <v>40</v>
      </c>
      <c r="J1088" t="s">
        <v>41</v>
      </c>
      <c r="K1088" t="s">
        <v>2241</v>
      </c>
      <c r="L1088" t="s">
        <v>2242</v>
      </c>
      <c r="M1088" t="s">
        <v>2243</v>
      </c>
      <c r="N1088" t="s">
        <v>53</v>
      </c>
      <c r="O1088" t="s">
        <v>54</v>
      </c>
      <c r="Q1088" t="s">
        <v>48</v>
      </c>
    </row>
    <row r="1089" spans="1:17" ht="15" customHeight="1">
      <c r="A1089" t="s">
        <v>2245</v>
      </c>
      <c r="B1089" t="s">
        <v>1812</v>
      </c>
      <c r="C1089" t="s">
        <v>34</v>
      </c>
      <c r="D1089" t="s">
        <v>35</v>
      </c>
      <c r="E1089" t="s">
        <v>36</v>
      </c>
      <c r="F1089" t="s">
        <v>37</v>
      </c>
      <c r="G1089" t="s">
        <v>38</v>
      </c>
      <c r="H1089" t="s">
        <v>39</v>
      </c>
      <c r="I1089" t="s">
        <v>40</v>
      </c>
      <c r="J1089" t="s">
        <v>41</v>
      </c>
      <c r="K1089" t="s">
        <v>1021</v>
      </c>
      <c r="L1089" t="s">
        <v>1022</v>
      </c>
      <c r="M1089" t="s">
        <v>1023</v>
      </c>
      <c r="N1089" t="s">
        <v>361</v>
      </c>
      <c r="O1089" t="s">
        <v>708</v>
      </c>
      <c r="Q1089" t="s">
        <v>48</v>
      </c>
    </row>
    <row r="1090" spans="1:17" ht="15" customHeight="1">
      <c r="A1090" t="s">
        <v>2246</v>
      </c>
      <c r="B1090" t="s">
        <v>1812</v>
      </c>
      <c r="C1090" t="s">
        <v>1093</v>
      </c>
      <c r="D1090" t="s">
        <v>1094</v>
      </c>
      <c r="E1090" t="s">
        <v>1829</v>
      </c>
      <c r="F1090" t="s">
        <v>1096</v>
      </c>
      <c r="G1090" t="s">
        <v>1097</v>
      </c>
      <c r="H1090" t="s">
        <v>1830</v>
      </c>
      <c r="I1090" t="s">
        <v>1829</v>
      </c>
      <c r="J1090" t="s">
        <v>1831</v>
      </c>
      <c r="K1090" t="s">
        <v>1683</v>
      </c>
      <c r="L1090" t="s">
        <v>1684</v>
      </c>
      <c r="M1090" t="s">
        <v>1685</v>
      </c>
      <c r="N1090" t="s">
        <v>53</v>
      </c>
      <c r="O1090" t="s">
        <v>54</v>
      </c>
      <c r="P1090" t="s">
        <v>397</v>
      </c>
      <c r="Q1090" t="s">
        <v>1892</v>
      </c>
    </row>
    <row r="1091" spans="1:17" ht="15" customHeight="1">
      <c r="A1091" t="s">
        <v>2247</v>
      </c>
      <c r="B1091" t="s">
        <v>1812</v>
      </c>
      <c r="C1091" t="s">
        <v>34</v>
      </c>
      <c r="D1091" t="s">
        <v>388</v>
      </c>
      <c r="E1091" t="s">
        <v>389</v>
      </c>
      <c r="F1091" t="s">
        <v>37</v>
      </c>
      <c r="G1091" t="s">
        <v>390</v>
      </c>
      <c r="H1091" t="s">
        <v>391</v>
      </c>
      <c r="I1091" t="s">
        <v>392</v>
      </c>
      <c r="J1091" t="s">
        <v>393</v>
      </c>
      <c r="K1091" t="s">
        <v>1683</v>
      </c>
      <c r="L1091" t="s">
        <v>1684</v>
      </c>
      <c r="M1091" t="s">
        <v>1685</v>
      </c>
      <c r="N1091" t="s">
        <v>53</v>
      </c>
      <c r="O1091" t="s">
        <v>54</v>
      </c>
      <c r="P1091" t="s">
        <v>397</v>
      </c>
      <c r="Q1091" t="s">
        <v>2248</v>
      </c>
    </row>
    <row r="1092" spans="1:17" ht="15" customHeight="1">
      <c r="A1092" t="s">
        <v>2249</v>
      </c>
      <c r="B1092" t="s">
        <v>1812</v>
      </c>
      <c r="C1092" t="s">
        <v>34</v>
      </c>
      <c r="D1092" t="s">
        <v>35</v>
      </c>
      <c r="E1092" t="s">
        <v>36</v>
      </c>
      <c r="F1092" t="s">
        <v>37</v>
      </c>
      <c r="G1092" t="s">
        <v>38</v>
      </c>
      <c r="H1092" t="s">
        <v>39</v>
      </c>
      <c r="I1092" t="s">
        <v>40</v>
      </c>
      <c r="J1092" t="s">
        <v>41</v>
      </c>
      <c r="K1092" t="s">
        <v>1683</v>
      </c>
      <c r="L1092" t="s">
        <v>1684</v>
      </c>
      <c r="M1092" t="s">
        <v>1685</v>
      </c>
      <c r="N1092" t="s">
        <v>53</v>
      </c>
      <c r="O1092" t="s">
        <v>54</v>
      </c>
      <c r="P1092" t="s">
        <v>397</v>
      </c>
      <c r="Q1092" t="s">
        <v>48</v>
      </c>
    </row>
    <row r="1093" spans="1:17" ht="15" customHeight="1">
      <c r="A1093" t="s">
        <v>2250</v>
      </c>
      <c r="B1093" t="s">
        <v>1812</v>
      </c>
      <c r="C1093" t="s">
        <v>34</v>
      </c>
      <c r="D1093" t="s">
        <v>35</v>
      </c>
      <c r="E1093" t="s">
        <v>36</v>
      </c>
      <c r="F1093" t="s">
        <v>37</v>
      </c>
      <c r="G1093" t="s">
        <v>38</v>
      </c>
      <c r="H1093" t="s">
        <v>39</v>
      </c>
      <c r="I1093" t="s">
        <v>40</v>
      </c>
      <c r="J1093" t="s">
        <v>41</v>
      </c>
      <c r="K1093" t="s">
        <v>1026</v>
      </c>
      <c r="L1093" t="s">
        <v>1027</v>
      </c>
      <c r="M1093" t="s">
        <v>1028</v>
      </c>
      <c r="N1093" t="s">
        <v>29</v>
      </c>
      <c r="O1093" t="s">
        <v>30</v>
      </c>
      <c r="Q1093" t="s">
        <v>48</v>
      </c>
    </row>
    <row r="1094" spans="1:17" ht="15" customHeight="1">
      <c r="A1094" t="s">
        <v>2251</v>
      </c>
      <c r="B1094" t="s">
        <v>1812</v>
      </c>
      <c r="C1094" t="s">
        <v>478</v>
      </c>
      <c r="D1094" t="s">
        <v>557</v>
      </c>
      <c r="E1094" t="s">
        <v>557</v>
      </c>
      <c r="F1094" t="s">
        <v>480</v>
      </c>
      <c r="G1094" t="s">
        <v>558</v>
      </c>
      <c r="H1094" t="s">
        <v>558</v>
      </c>
      <c r="I1094" t="s">
        <v>557</v>
      </c>
      <c r="J1094" t="s">
        <v>559</v>
      </c>
      <c r="K1094" t="s">
        <v>376</v>
      </c>
      <c r="L1094" t="s">
        <v>377</v>
      </c>
      <c r="M1094" t="s">
        <v>378</v>
      </c>
      <c r="N1094" t="s">
        <v>60</v>
      </c>
      <c r="O1094" t="s">
        <v>84</v>
      </c>
      <c r="P1094" t="s">
        <v>55</v>
      </c>
      <c r="Q1094" t="s">
        <v>1890</v>
      </c>
    </row>
    <row r="1095" spans="1:17" ht="15" customHeight="1">
      <c r="A1095" t="s">
        <v>2252</v>
      </c>
      <c r="B1095" t="s">
        <v>1812</v>
      </c>
      <c r="C1095" t="s">
        <v>1093</v>
      </c>
      <c r="D1095" t="s">
        <v>1094</v>
      </c>
      <c r="E1095" t="s">
        <v>1829</v>
      </c>
      <c r="F1095" t="s">
        <v>1096</v>
      </c>
      <c r="G1095" t="s">
        <v>1097</v>
      </c>
      <c r="H1095" t="s">
        <v>1830</v>
      </c>
      <c r="I1095" t="s">
        <v>1829</v>
      </c>
      <c r="J1095" t="s">
        <v>1831</v>
      </c>
      <c r="K1095" t="s">
        <v>376</v>
      </c>
      <c r="L1095" t="s">
        <v>377</v>
      </c>
      <c r="M1095" t="s">
        <v>378</v>
      </c>
      <c r="N1095" t="s">
        <v>60</v>
      </c>
      <c r="O1095" t="s">
        <v>84</v>
      </c>
      <c r="P1095" t="s">
        <v>55</v>
      </c>
      <c r="Q1095" t="s">
        <v>2253</v>
      </c>
    </row>
    <row r="1096" spans="1:17" ht="15" customHeight="1">
      <c r="A1096" t="s">
        <v>2254</v>
      </c>
      <c r="B1096" t="s">
        <v>1812</v>
      </c>
      <c r="C1096" t="s">
        <v>34</v>
      </c>
      <c r="D1096" t="s">
        <v>35</v>
      </c>
      <c r="E1096" t="s">
        <v>36</v>
      </c>
      <c r="F1096" t="s">
        <v>37</v>
      </c>
      <c r="G1096" t="s">
        <v>38</v>
      </c>
      <c r="H1096" t="s">
        <v>39</v>
      </c>
      <c r="I1096" t="s">
        <v>40</v>
      </c>
      <c r="J1096" t="s">
        <v>41</v>
      </c>
      <c r="K1096" t="s">
        <v>376</v>
      </c>
      <c r="L1096" t="s">
        <v>377</v>
      </c>
      <c r="M1096" t="s">
        <v>378</v>
      </c>
      <c r="N1096" t="s">
        <v>60</v>
      </c>
      <c r="O1096" t="s">
        <v>84</v>
      </c>
      <c r="P1096" t="s">
        <v>55</v>
      </c>
      <c r="Q1096" t="s">
        <v>48</v>
      </c>
    </row>
    <row r="1097" spans="1:17" ht="15" customHeight="1">
      <c r="A1097" t="s">
        <v>2255</v>
      </c>
      <c r="B1097" t="s">
        <v>1812</v>
      </c>
      <c r="C1097" t="s">
        <v>34</v>
      </c>
      <c r="D1097" t="s">
        <v>35</v>
      </c>
      <c r="E1097" t="s">
        <v>36</v>
      </c>
      <c r="F1097" t="s">
        <v>37</v>
      </c>
      <c r="G1097" t="s">
        <v>38</v>
      </c>
      <c r="H1097" t="s">
        <v>39</v>
      </c>
      <c r="I1097" t="s">
        <v>40</v>
      </c>
      <c r="J1097" t="s">
        <v>41</v>
      </c>
      <c r="K1097" t="s">
        <v>380</v>
      </c>
      <c r="L1097" t="s">
        <v>381</v>
      </c>
      <c r="M1097" t="s">
        <v>382</v>
      </c>
      <c r="N1097" t="s">
        <v>60</v>
      </c>
      <c r="O1097" t="s">
        <v>84</v>
      </c>
      <c r="P1097" t="s">
        <v>55</v>
      </c>
      <c r="Q1097" t="s">
        <v>48</v>
      </c>
    </row>
    <row r="1098" spans="1:17" ht="15" customHeight="1">
      <c r="A1098" t="s">
        <v>2256</v>
      </c>
      <c r="B1098" t="s">
        <v>1812</v>
      </c>
      <c r="C1098" t="s">
        <v>34</v>
      </c>
      <c r="D1098" t="s">
        <v>35</v>
      </c>
      <c r="E1098" t="s">
        <v>36</v>
      </c>
      <c r="F1098" t="s">
        <v>37</v>
      </c>
      <c r="G1098" t="s">
        <v>38</v>
      </c>
      <c r="H1098" t="s">
        <v>39</v>
      </c>
      <c r="I1098" t="s">
        <v>40</v>
      </c>
      <c r="J1098" t="s">
        <v>41</v>
      </c>
      <c r="K1098" t="s">
        <v>384</v>
      </c>
      <c r="L1098" t="s">
        <v>385</v>
      </c>
      <c r="M1098" t="s">
        <v>386</v>
      </c>
      <c r="N1098" t="s">
        <v>29</v>
      </c>
      <c r="O1098" t="s">
        <v>30</v>
      </c>
      <c r="P1098" t="s">
        <v>31</v>
      </c>
      <c r="Q1098" t="s">
        <v>48</v>
      </c>
    </row>
    <row r="1099" spans="1:17" ht="15" customHeight="1">
      <c r="A1099" t="s">
        <v>2257</v>
      </c>
      <c r="B1099" t="s">
        <v>1812</v>
      </c>
      <c r="C1099" t="s">
        <v>34</v>
      </c>
      <c r="D1099" t="s">
        <v>388</v>
      </c>
      <c r="E1099" t="s">
        <v>389</v>
      </c>
      <c r="F1099" t="s">
        <v>37</v>
      </c>
      <c r="G1099" t="s">
        <v>390</v>
      </c>
      <c r="H1099" t="s">
        <v>391</v>
      </c>
      <c r="I1099" t="s">
        <v>392</v>
      </c>
      <c r="J1099" t="s">
        <v>393</v>
      </c>
      <c r="K1099" t="s">
        <v>394</v>
      </c>
      <c r="L1099" t="s">
        <v>395</v>
      </c>
      <c r="M1099" t="s">
        <v>396</v>
      </c>
      <c r="N1099" t="s">
        <v>53</v>
      </c>
      <c r="O1099" t="s">
        <v>54</v>
      </c>
      <c r="P1099" t="s">
        <v>397</v>
      </c>
      <c r="Q1099" t="s">
        <v>2258</v>
      </c>
    </row>
    <row r="1100" spans="1:17" ht="15" customHeight="1">
      <c r="A1100" t="s">
        <v>2259</v>
      </c>
      <c r="B1100" t="s">
        <v>1812</v>
      </c>
      <c r="C1100" t="s">
        <v>34</v>
      </c>
      <c r="D1100" t="s">
        <v>35</v>
      </c>
      <c r="E1100" t="s">
        <v>36</v>
      </c>
      <c r="F1100" t="s">
        <v>37</v>
      </c>
      <c r="G1100" t="s">
        <v>38</v>
      </c>
      <c r="H1100" t="s">
        <v>39</v>
      </c>
      <c r="I1100" t="s">
        <v>40</v>
      </c>
      <c r="J1100" t="s">
        <v>41</v>
      </c>
      <c r="K1100" t="s">
        <v>394</v>
      </c>
      <c r="L1100" t="s">
        <v>395</v>
      </c>
      <c r="M1100" t="s">
        <v>396</v>
      </c>
      <c r="N1100" t="s">
        <v>53</v>
      </c>
      <c r="O1100" t="s">
        <v>54</v>
      </c>
      <c r="P1100" t="s">
        <v>397</v>
      </c>
      <c r="Q1100" t="s">
        <v>48</v>
      </c>
    </row>
    <row r="1101" spans="1:17" ht="15" customHeight="1">
      <c r="A1101" t="s">
        <v>2260</v>
      </c>
      <c r="B1101" t="s">
        <v>1812</v>
      </c>
      <c r="C1101" t="s">
        <v>478</v>
      </c>
      <c r="D1101" t="s">
        <v>557</v>
      </c>
      <c r="E1101" t="s">
        <v>557</v>
      </c>
      <c r="F1101" t="s">
        <v>480</v>
      </c>
      <c r="G1101" t="s">
        <v>558</v>
      </c>
      <c r="H1101" t="s">
        <v>558</v>
      </c>
      <c r="I1101" t="s">
        <v>557</v>
      </c>
      <c r="J1101" t="s">
        <v>559</v>
      </c>
      <c r="K1101" t="s">
        <v>1038</v>
      </c>
      <c r="L1101" t="s">
        <v>1039</v>
      </c>
      <c r="M1101" t="s">
        <v>1040</v>
      </c>
      <c r="N1101" t="s">
        <v>29</v>
      </c>
      <c r="O1101" t="s">
        <v>201</v>
      </c>
      <c r="P1101" t="s">
        <v>397</v>
      </c>
      <c r="Q1101" t="s">
        <v>2050</v>
      </c>
    </row>
    <row r="1102" spans="1:17" ht="15" customHeight="1">
      <c r="A1102" t="s">
        <v>2261</v>
      </c>
      <c r="B1102" t="s">
        <v>1812</v>
      </c>
      <c r="C1102" t="s">
        <v>34</v>
      </c>
      <c r="D1102" t="s">
        <v>35</v>
      </c>
      <c r="E1102" t="s">
        <v>36</v>
      </c>
      <c r="F1102" t="s">
        <v>37</v>
      </c>
      <c r="G1102" t="s">
        <v>38</v>
      </c>
      <c r="H1102" t="s">
        <v>39</v>
      </c>
      <c r="I1102" t="s">
        <v>40</v>
      </c>
      <c r="J1102" t="s">
        <v>41</v>
      </c>
      <c r="K1102" t="s">
        <v>1038</v>
      </c>
      <c r="L1102" t="s">
        <v>1039</v>
      </c>
      <c r="M1102" t="s">
        <v>1040</v>
      </c>
      <c r="N1102" t="s">
        <v>29</v>
      </c>
      <c r="O1102" t="s">
        <v>201</v>
      </c>
      <c r="P1102" t="s">
        <v>397</v>
      </c>
      <c r="Q1102" t="s">
        <v>48</v>
      </c>
    </row>
    <row r="1103" spans="1:17" ht="15" customHeight="1">
      <c r="A1103" t="s">
        <v>2262</v>
      </c>
      <c r="B1103" t="s">
        <v>1812</v>
      </c>
      <c r="C1103" t="s">
        <v>34</v>
      </c>
      <c r="D1103" t="s">
        <v>35</v>
      </c>
      <c r="E1103" t="s">
        <v>36</v>
      </c>
      <c r="F1103" t="s">
        <v>37</v>
      </c>
      <c r="G1103" t="s">
        <v>38</v>
      </c>
      <c r="H1103" t="s">
        <v>39</v>
      </c>
      <c r="I1103" t="s">
        <v>40</v>
      </c>
      <c r="J1103" t="s">
        <v>41</v>
      </c>
      <c r="K1103" t="s">
        <v>400</v>
      </c>
      <c r="L1103" t="s">
        <v>401</v>
      </c>
      <c r="M1103" t="s">
        <v>402</v>
      </c>
      <c r="N1103" t="s">
        <v>29</v>
      </c>
      <c r="O1103" t="s">
        <v>30</v>
      </c>
      <c r="P1103" t="s">
        <v>31</v>
      </c>
      <c r="Q1103" t="s">
        <v>48</v>
      </c>
    </row>
    <row r="1104" spans="1:17" ht="15" customHeight="1">
      <c r="A1104" t="s">
        <v>2263</v>
      </c>
      <c r="B1104" t="s">
        <v>1812</v>
      </c>
      <c r="C1104" t="s">
        <v>478</v>
      </c>
      <c r="D1104" t="s">
        <v>557</v>
      </c>
      <c r="E1104" t="s">
        <v>557</v>
      </c>
      <c r="F1104" t="s">
        <v>480</v>
      </c>
      <c r="G1104" t="s">
        <v>558</v>
      </c>
      <c r="H1104" t="s">
        <v>558</v>
      </c>
      <c r="I1104" t="s">
        <v>557</v>
      </c>
      <c r="J1104" t="s">
        <v>559</v>
      </c>
      <c r="K1104" t="s">
        <v>1044</v>
      </c>
      <c r="L1104" t="s">
        <v>1045</v>
      </c>
      <c r="M1104" t="s">
        <v>1046</v>
      </c>
      <c r="N1104" t="s">
        <v>53</v>
      </c>
      <c r="O1104" t="s">
        <v>123</v>
      </c>
      <c r="P1104" t="s">
        <v>124</v>
      </c>
      <c r="Q1104" t="s">
        <v>1867</v>
      </c>
    </row>
    <row r="1105" spans="1:17" ht="15" customHeight="1">
      <c r="A1105" t="s">
        <v>2264</v>
      </c>
      <c r="B1105" t="s">
        <v>1812</v>
      </c>
      <c r="C1105" t="s">
        <v>1093</v>
      </c>
      <c r="D1105" t="s">
        <v>1094</v>
      </c>
      <c r="E1105" t="s">
        <v>1829</v>
      </c>
      <c r="F1105" t="s">
        <v>1096</v>
      </c>
      <c r="G1105" t="s">
        <v>1097</v>
      </c>
      <c r="H1105" t="s">
        <v>1830</v>
      </c>
      <c r="I1105" t="s">
        <v>1829</v>
      </c>
      <c r="J1105" t="s">
        <v>1831</v>
      </c>
      <c r="K1105" t="s">
        <v>1044</v>
      </c>
      <c r="L1105" t="s">
        <v>1045</v>
      </c>
      <c r="M1105" t="s">
        <v>1046</v>
      </c>
      <c r="N1105" t="s">
        <v>53</v>
      </c>
      <c r="O1105" t="s">
        <v>123</v>
      </c>
      <c r="P1105" t="s">
        <v>124</v>
      </c>
      <c r="Q1105" t="s">
        <v>1832</v>
      </c>
    </row>
    <row r="1106" spans="1:17" ht="15" customHeight="1">
      <c r="A1106" t="s">
        <v>2265</v>
      </c>
      <c r="B1106" t="s">
        <v>1812</v>
      </c>
      <c r="C1106" t="s">
        <v>34</v>
      </c>
      <c r="D1106" t="s">
        <v>35</v>
      </c>
      <c r="E1106" t="s">
        <v>36</v>
      </c>
      <c r="F1106" t="s">
        <v>37</v>
      </c>
      <c r="G1106" t="s">
        <v>38</v>
      </c>
      <c r="H1106" t="s">
        <v>39</v>
      </c>
      <c r="I1106" t="s">
        <v>40</v>
      </c>
      <c r="J1106" t="s">
        <v>41</v>
      </c>
      <c r="K1106" t="s">
        <v>1044</v>
      </c>
      <c r="L1106" t="s">
        <v>1045</v>
      </c>
      <c r="M1106" t="s">
        <v>1046</v>
      </c>
      <c r="N1106" t="s">
        <v>53</v>
      </c>
      <c r="O1106" t="s">
        <v>123</v>
      </c>
      <c r="P1106" t="s">
        <v>124</v>
      </c>
      <c r="Q1106" t="s">
        <v>48</v>
      </c>
    </row>
    <row r="1107" spans="1:17" ht="15" customHeight="1">
      <c r="A1107" t="s">
        <v>2266</v>
      </c>
      <c r="B1107" t="s">
        <v>1812</v>
      </c>
      <c r="C1107" t="s">
        <v>34</v>
      </c>
      <c r="D1107" t="s">
        <v>35</v>
      </c>
      <c r="E1107" t="s">
        <v>36</v>
      </c>
      <c r="F1107" t="s">
        <v>37</v>
      </c>
      <c r="G1107" t="s">
        <v>38</v>
      </c>
      <c r="H1107" t="s">
        <v>39</v>
      </c>
      <c r="I1107" t="s">
        <v>40</v>
      </c>
      <c r="J1107" t="s">
        <v>41</v>
      </c>
      <c r="K1107" t="s">
        <v>2267</v>
      </c>
      <c r="L1107" t="s">
        <v>2268</v>
      </c>
      <c r="M1107" t="s">
        <v>2269</v>
      </c>
      <c r="N1107" t="s">
        <v>29</v>
      </c>
      <c r="O1107" t="s">
        <v>30</v>
      </c>
      <c r="Q1107" t="s">
        <v>48</v>
      </c>
    </row>
    <row r="1108" spans="1:17" ht="15" customHeight="1">
      <c r="A1108" t="s">
        <v>2270</v>
      </c>
      <c r="B1108" t="s">
        <v>1812</v>
      </c>
      <c r="C1108" t="s">
        <v>34</v>
      </c>
      <c r="D1108" t="s">
        <v>35</v>
      </c>
      <c r="E1108" t="s">
        <v>36</v>
      </c>
      <c r="F1108" t="s">
        <v>37</v>
      </c>
      <c r="G1108" t="s">
        <v>38</v>
      </c>
      <c r="H1108" t="s">
        <v>39</v>
      </c>
      <c r="I1108" t="s">
        <v>40</v>
      </c>
      <c r="J1108" t="s">
        <v>41</v>
      </c>
      <c r="K1108" t="s">
        <v>1049</v>
      </c>
      <c r="L1108" t="s">
        <v>1050</v>
      </c>
      <c r="M1108" t="s">
        <v>1051</v>
      </c>
      <c r="N1108" t="s">
        <v>361</v>
      </c>
      <c r="O1108" t="s">
        <v>766</v>
      </c>
      <c r="P1108" t="s">
        <v>124</v>
      </c>
      <c r="Q1108" t="s">
        <v>48</v>
      </c>
    </row>
    <row r="1109" spans="1:17" ht="15" customHeight="1">
      <c r="A1109" t="s">
        <v>2271</v>
      </c>
      <c r="B1109" t="s">
        <v>1812</v>
      </c>
      <c r="C1109" t="s">
        <v>99</v>
      </c>
      <c r="D1109" t="s">
        <v>575</v>
      </c>
      <c r="E1109" t="s">
        <v>576</v>
      </c>
      <c r="F1109" t="s">
        <v>102</v>
      </c>
      <c r="G1109" t="s">
        <v>577</v>
      </c>
      <c r="H1109" t="s">
        <v>578</v>
      </c>
      <c r="I1109" t="s">
        <v>576</v>
      </c>
      <c r="J1109" t="s">
        <v>579</v>
      </c>
      <c r="K1109" t="s">
        <v>1053</v>
      </c>
      <c r="L1109" t="s">
        <v>1054</v>
      </c>
      <c r="M1109" t="s">
        <v>1055</v>
      </c>
      <c r="N1109" t="s">
        <v>29</v>
      </c>
      <c r="O1109" t="s">
        <v>30</v>
      </c>
      <c r="P1109" t="s">
        <v>31</v>
      </c>
      <c r="Q1109" t="s">
        <v>1899</v>
      </c>
    </row>
    <row r="1110" spans="1:17" ht="15" customHeight="1">
      <c r="A1110" t="s">
        <v>2272</v>
      </c>
      <c r="B1110" t="s">
        <v>1812</v>
      </c>
      <c r="C1110" t="s">
        <v>34</v>
      </c>
      <c r="D1110" t="s">
        <v>35</v>
      </c>
      <c r="E1110" t="s">
        <v>36</v>
      </c>
      <c r="F1110" t="s">
        <v>37</v>
      </c>
      <c r="G1110" t="s">
        <v>38</v>
      </c>
      <c r="H1110" t="s">
        <v>39</v>
      </c>
      <c r="I1110" t="s">
        <v>40</v>
      </c>
      <c r="J1110" t="s">
        <v>41</v>
      </c>
      <c r="K1110" t="s">
        <v>1053</v>
      </c>
      <c r="L1110" t="s">
        <v>1054</v>
      </c>
      <c r="M1110" t="s">
        <v>1055</v>
      </c>
      <c r="N1110" t="s">
        <v>29</v>
      </c>
      <c r="O1110" t="s">
        <v>30</v>
      </c>
      <c r="P1110" t="s">
        <v>31</v>
      </c>
      <c r="Q1110" t="s">
        <v>48</v>
      </c>
    </row>
    <row r="1111" spans="1:17" ht="15" customHeight="1">
      <c r="A1111" t="s">
        <v>2273</v>
      </c>
      <c r="B1111" t="s">
        <v>1812</v>
      </c>
      <c r="C1111" t="s">
        <v>34</v>
      </c>
      <c r="D1111" t="s">
        <v>35</v>
      </c>
      <c r="E1111" t="s">
        <v>36</v>
      </c>
      <c r="F1111" t="s">
        <v>37</v>
      </c>
      <c r="G1111" t="s">
        <v>38</v>
      </c>
      <c r="H1111" t="s">
        <v>39</v>
      </c>
      <c r="I1111" t="s">
        <v>40</v>
      </c>
      <c r="J1111" t="s">
        <v>41</v>
      </c>
      <c r="K1111" t="s">
        <v>404</v>
      </c>
      <c r="L1111" t="s">
        <v>405</v>
      </c>
      <c r="M1111" t="s">
        <v>406</v>
      </c>
      <c r="N1111" t="s">
        <v>45</v>
      </c>
      <c r="O1111" t="s">
        <v>46</v>
      </c>
      <c r="P1111" t="s">
        <v>47</v>
      </c>
      <c r="Q1111" t="s">
        <v>48</v>
      </c>
    </row>
    <row r="1112" spans="1:17" ht="15" customHeight="1">
      <c r="A1112" t="s">
        <v>2274</v>
      </c>
      <c r="B1112" t="s">
        <v>1812</v>
      </c>
      <c r="C1112" t="s">
        <v>34</v>
      </c>
      <c r="D1112" t="s">
        <v>35</v>
      </c>
      <c r="E1112" t="s">
        <v>36</v>
      </c>
      <c r="F1112" t="s">
        <v>37</v>
      </c>
      <c r="G1112" t="s">
        <v>38</v>
      </c>
      <c r="H1112" t="s">
        <v>39</v>
      </c>
      <c r="I1112" t="s">
        <v>40</v>
      </c>
      <c r="J1112" t="s">
        <v>41</v>
      </c>
      <c r="K1112" t="s">
        <v>1705</v>
      </c>
      <c r="L1112" t="s">
        <v>1706</v>
      </c>
      <c r="M1112" t="s">
        <v>1707</v>
      </c>
      <c r="N1112" t="s">
        <v>60</v>
      </c>
      <c r="O1112" t="s">
        <v>89</v>
      </c>
      <c r="P1112" t="s">
        <v>55</v>
      </c>
      <c r="Q1112" t="s">
        <v>48</v>
      </c>
    </row>
    <row r="1113" spans="1:17" ht="15" customHeight="1">
      <c r="A1113" t="s">
        <v>2275</v>
      </c>
      <c r="B1113" t="s">
        <v>1812</v>
      </c>
      <c r="C1113" t="s">
        <v>19</v>
      </c>
      <c r="D1113" t="s">
        <v>20</v>
      </c>
      <c r="E1113" t="s">
        <v>21</v>
      </c>
      <c r="F1113" t="s">
        <v>22</v>
      </c>
      <c r="G1113" t="s">
        <v>23</v>
      </c>
      <c r="H1113" t="s">
        <v>24</v>
      </c>
      <c r="I1113" t="s">
        <v>20</v>
      </c>
      <c r="J1113" t="s">
        <v>25</v>
      </c>
      <c r="K1113" t="s">
        <v>1709</v>
      </c>
      <c r="L1113" t="s">
        <v>1710</v>
      </c>
      <c r="M1113" t="s">
        <v>1711</v>
      </c>
      <c r="N1113" t="s">
        <v>29</v>
      </c>
      <c r="O1113" t="s">
        <v>30</v>
      </c>
      <c r="P1113" t="s">
        <v>397</v>
      </c>
      <c r="Q1113" t="s">
        <v>2276</v>
      </c>
    </row>
    <row r="1114" spans="1:17" ht="15" customHeight="1">
      <c r="A1114" t="s">
        <v>2277</v>
      </c>
      <c r="B1114" t="s">
        <v>1812</v>
      </c>
      <c r="C1114" t="s">
        <v>478</v>
      </c>
      <c r="D1114" t="s">
        <v>479</v>
      </c>
      <c r="E1114" t="s">
        <v>479</v>
      </c>
      <c r="F1114" t="s">
        <v>480</v>
      </c>
      <c r="G1114" t="s">
        <v>481</v>
      </c>
      <c r="H1114" t="s">
        <v>481</v>
      </c>
      <c r="I1114" t="s">
        <v>479</v>
      </c>
      <c r="J1114" t="s">
        <v>482</v>
      </c>
      <c r="K1114" t="s">
        <v>1709</v>
      </c>
      <c r="L1114" t="s">
        <v>1710</v>
      </c>
      <c r="M1114" t="s">
        <v>1711</v>
      </c>
      <c r="N1114" t="s">
        <v>29</v>
      </c>
      <c r="O1114" t="s">
        <v>30</v>
      </c>
      <c r="P1114" t="s">
        <v>397</v>
      </c>
      <c r="Q1114" t="s">
        <v>2278</v>
      </c>
    </row>
    <row r="1115" spans="1:17" ht="15" customHeight="1">
      <c r="A1115" t="s">
        <v>2279</v>
      </c>
      <c r="B1115" t="s">
        <v>1812</v>
      </c>
      <c r="C1115" t="s">
        <v>34</v>
      </c>
      <c r="D1115" t="s">
        <v>35</v>
      </c>
      <c r="E1115" t="s">
        <v>36</v>
      </c>
      <c r="F1115" t="s">
        <v>37</v>
      </c>
      <c r="G1115" t="s">
        <v>38</v>
      </c>
      <c r="H1115" t="s">
        <v>39</v>
      </c>
      <c r="I1115" t="s">
        <v>40</v>
      </c>
      <c r="J1115" t="s">
        <v>41</v>
      </c>
      <c r="K1115" t="s">
        <v>1709</v>
      </c>
      <c r="L1115" t="s">
        <v>1710</v>
      </c>
      <c r="M1115" t="s">
        <v>1711</v>
      </c>
      <c r="N1115" t="s">
        <v>29</v>
      </c>
      <c r="O1115" t="s">
        <v>30</v>
      </c>
      <c r="P1115" t="s">
        <v>397</v>
      </c>
      <c r="Q1115" t="s">
        <v>48</v>
      </c>
    </row>
    <row r="1116" spans="1:17" ht="15" customHeight="1">
      <c r="A1116" t="s">
        <v>2280</v>
      </c>
      <c r="B1116" t="s">
        <v>1812</v>
      </c>
      <c r="C1116" t="s">
        <v>34</v>
      </c>
      <c r="D1116" t="s">
        <v>35</v>
      </c>
      <c r="E1116" t="s">
        <v>36</v>
      </c>
      <c r="F1116" t="s">
        <v>37</v>
      </c>
      <c r="G1116" t="s">
        <v>38</v>
      </c>
      <c r="H1116" t="s">
        <v>39</v>
      </c>
      <c r="I1116" t="s">
        <v>40</v>
      </c>
      <c r="J1116" t="s">
        <v>41</v>
      </c>
      <c r="K1116" t="s">
        <v>1714</v>
      </c>
      <c r="L1116" t="s">
        <v>1715</v>
      </c>
      <c r="M1116" t="s">
        <v>1716</v>
      </c>
      <c r="N1116" t="s">
        <v>45</v>
      </c>
      <c r="O1116" t="s">
        <v>486</v>
      </c>
      <c r="Q1116" t="s">
        <v>48</v>
      </c>
    </row>
    <row r="1117" spans="1:17" ht="15" customHeight="1">
      <c r="A1117" t="s">
        <v>2281</v>
      </c>
      <c r="B1117" t="s">
        <v>1812</v>
      </c>
      <c r="C1117" t="s">
        <v>478</v>
      </c>
      <c r="D1117" t="s">
        <v>557</v>
      </c>
      <c r="E1117" t="s">
        <v>557</v>
      </c>
      <c r="F1117" t="s">
        <v>480</v>
      </c>
      <c r="G1117" t="s">
        <v>558</v>
      </c>
      <c r="H1117" t="s">
        <v>558</v>
      </c>
      <c r="I1117" t="s">
        <v>557</v>
      </c>
      <c r="J1117" t="s">
        <v>559</v>
      </c>
      <c r="K1117" t="s">
        <v>408</v>
      </c>
      <c r="L1117" t="s">
        <v>409</v>
      </c>
      <c r="M1117" t="s">
        <v>410</v>
      </c>
      <c r="N1117" t="s">
        <v>60</v>
      </c>
      <c r="O1117" t="s">
        <v>89</v>
      </c>
      <c r="P1117" t="s">
        <v>55</v>
      </c>
      <c r="Q1117" t="s">
        <v>1867</v>
      </c>
    </row>
    <row r="1118" spans="1:17" ht="15" customHeight="1">
      <c r="A1118" t="s">
        <v>2282</v>
      </c>
      <c r="B1118" t="s">
        <v>1812</v>
      </c>
      <c r="C1118" t="s">
        <v>1093</v>
      </c>
      <c r="D1118" t="s">
        <v>1094</v>
      </c>
      <c r="E1118" t="s">
        <v>1829</v>
      </c>
      <c r="F1118" t="s">
        <v>1096</v>
      </c>
      <c r="G1118" t="s">
        <v>1097</v>
      </c>
      <c r="H1118" t="s">
        <v>1830</v>
      </c>
      <c r="I1118" t="s">
        <v>1829</v>
      </c>
      <c r="J1118" t="s">
        <v>1831</v>
      </c>
      <c r="K1118" t="s">
        <v>408</v>
      </c>
      <c r="L1118" t="s">
        <v>409</v>
      </c>
      <c r="M1118" t="s">
        <v>410</v>
      </c>
      <c r="N1118" t="s">
        <v>60</v>
      </c>
      <c r="O1118" t="s">
        <v>89</v>
      </c>
      <c r="P1118" t="s">
        <v>55</v>
      </c>
      <c r="Q1118" t="s">
        <v>1832</v>
      </c>
    </row>
    <row r="1119" spans="1:17" ht="15" customHeight="1">
      <c r="A1119" t="s">
        <v>2283</v>
      </c>
      <c r="B1119" t="s">
        <v>1812</v>
      </c>
      <c r="C1119" t="s">
        <v>34</v>
      </c>
      <c r="D1119" t="s">
        <v>35</v>
      </c>
      <c r="E1119" t="s">
        <v>36</v>
      </c>
      <c r="F1119" t="s">
        <v>37</v>
      </c>
      <c r="G1119" t="s">
        <v>38</v>
      </c>
      <c r="H1119" t="s">
        <v>39</v>
      </c>
      <c r="I1119" t="s">
        <v>40</v>
      </c>
      <c r="J1119" t="s">
        <v>41</v>
      </c>
      <c r="K1119" t="s">
        <v>408</v>
      </c>
      <c r="L1119" t="s">
        <v>409</v>
      </c>
      <c r="M1119" t="s">
        <v>410</v>
      </c>
      <c r="N1119" t="s">
        <v>60</v>
      </c>
      <c r="O1119" t="s">
        <v>89</v>
      </c>
      <c r="P1119" t="s">
        <v>55</v>
      </c>
      <c r="Q1119" t="s">
        <v>48</v>
      </c>
    </row>
    <row r="1120" spans="1:17" ht="15" customHeight="1">
      <c r="A1120" t="s">
        <v>2284</v>
      </c>
      <c r="B1120" t="s">
        <v>1812</v>
      </c>
      <c r="C1120" t="s">
        <v>19</v>
      </c>
      <c r="D1120" t="s">
        <v>20</v>
      </c>
      <c r="E1120" t="s">
        <v>21</v>
      </c>
      <c r="F1120" t="s">
        <v>22</v>
      </c>
      <c r="G1120" t="s">
        <v>23</v>
      </c>
      <c r="H1120" t="s">
        <v>24</v>
      </c>
      <c r="I1120" t="s">
        <v>20</v>
      </c>
      <c r="J1120" t="s">
        <v>25</v>
      </c>
      <c r="K1120" t="s">
        <v>412</v>
      </c>
      <c r="L1120" t="s">
        <v>413</v>
      </c>
      <c r="M1120" t="s">
        <v>414</v>
      </c>
      <c r="N1120" t="s">
        <v>29</v>
      </c>
      <c r="O1120" t="s">
        <v>30</v>
      </c>
      <c r="P1120" t="s">
        <v>31</v>
      </c>
      <c r="Q1120" t="s">
        <v>1814</v>
      </c>
    </row>
    <row r="1121" spans="1:17" ht="15" customHeight="1">
      <c r="A1121" t="s">
        <v>2285</v>
      </c>
      <c r="B1121" t="s">
        <v>1812</v>
      </c>
      <c r="C1121" t="s">
        <v>34</v>
      </c>
      <c r="D1121" t="s">
        <v>35</v>
      </c>
      <c r="E1121" t="s">
        <v>36</v>
      </c>
      <c r="F1121" t="s">
        <v>37</v>
      </c>
      <c r="G1121" t="s">
        <v>38</v>
      </c>
      <c r="H1121" t="s">
        <v>39</v>
      </c>
      <c r="I1121" t="s">
        <v>40</v>
      </c>
      <c r="J1121" t="s">
        <v>41</v>
      </c>
      <c r="K1121" t="s">
        <v>412</v>
      </c>
      <c r="L1121" t="s">
        <v>413</v>
      </c>
      <c r="M1121" t="s">
        <v>414</v>
      </c>
      <c r="N1121" t="s">
        <v>29</v>
      </c>
      <c r="O1121" t="s">
        <v>30</v>
      </c>
      <c r="P1121" t="s">
        <v>31</v>
      </c>
      <c r="Q1121" t="s">
        <v>48</v>
      </c>
    </row>
    <row r="1122" spans="1:17" ht="15" customHeight="1">
      <c r="A1122" t="s">
        <v>2286</v>
      </c>
      <c r="B1122" t="s">
        <v>1812</v>
      </c>
      <c r="C1122" t="s">
        <v>99</v>
      </c>
      <c r="D1122" t="s">
        <v>506</v>
      </c>
      <c r="E1122" t="s">
        <v>507</v>
      </c>
      <c r="F1122" t="s">
        <v>102</v>
      </c>
      <c r="G1122" t="s">
        <v>508</v>
      </c>
      <c r="H1122" t="s">
        <v>509</v>
      </c>
      <c r="I1122" t="s">
        <v>510</v>
      </c>
      <c r="J1122" t="s">
        <v>511</v>
      </c>
      <c r="K1122" t="s">
        <v>1061</v>
      </c>
      <c r="L1122" t="s">
        <v>1062</v>
      </c>
      <c r="M1122" t="s">
        <v>1063</v>
      </c>
      <c r="N1122" t="s">
        <v>29</v>
      </c>
      <c r="O1122" t="s">
        <v>30</v>
      </c>
      <c r="P1122" t="s">
        <v>31</v>
      </c>
      <c r="Q1122" t="s">
        <v>2287</v>
      </c>
    </row>
    <row r="1123" spans="1:17" ht="15" customHeight="1">
      <c r="A1123" t="s">
        <v>2288</v>
      </c>
      <c r="B1123" t="s">
        <v>1812</v>
      </c>
      <c r="C1123" t="s">
        <v>34</v>
      </c>
      <c r="D1123" t="s">
        <v>35</v>
      </c>
      <c r="E1123" t="s">
        <v>36</v>
      </c>
      <c r="F1123" t="s">
        <v>37</v>
      </c>
      <c r="G1123" t="s">
        <v>38</v>
      </c>
      <c r="H1123" t="s">
        <v>39</v>
      </c>
      <c r="I1123" t="s">
        <v>40</v>
      </c>
      <c r="J1123" t="s">
        <v>41</v>
      </c>
      <c r="K1123" t="s">
        <v>1061</v>
      </c>
      <c r="L1123" t="s">
        <v>1062</v>
      </c>
      <c r="M1123" t="s">
        <v>1063</v>
      </c>
      <c r="N1123" t="s">
        <v>29</v>
      </c>
      <c r="O1123" t="s">
        <v>30</v>
      </c>
      <c r="P1123" t="s">
        <v>31</v>
      </c>
      <c r="Q1123" t="s">
        <v>48</v>
      </c>
    </row>
    <row r="1124" spans="1:17" ht="15" customHeight="1">
      <c r="A1124" t="s">
        <v>2289</v>
      </c>
      <c r="B1124" t="s">
        <v>1812</v>
      </c>
      <c r="C1124" t="s">
        <v>34</v>
      </c>
      <c r="D1124" t="s">
        <v>35</v>
      </c>
      <c r="E1124" t="s">
        <v>36</v>
      </c>
      <c r="F1124" t="s">
        <v>37</v>
      </c>
      <c r="G1124" t="s">
        <v>38</v>
      </c>
      <c r="H1124" t="s">
        <v>39</v>
      </c>
      <c r="I1124" t="s">
        <v>40</v>
      </c>
      <c r="J1124" t="s">
        <v>41</v>
      </c>
      <c r="K1124" t="s">
        <v>416</v>
      </c>
      <c r="L1124" t="s">
        <v>417</v>
      </c>
      <c r="M1124" t="s">
        <v>418</v>
      </c>
      <c r="N1124" t="s">
        <v>45</v>
      </c>
      <c r="O1124" t="s">
        <v>46</v>
      </c>
      <c r="P1124" t="s">
        <v>47</v>
      </c>
      <c r="Q1124" t="s">
        <v>48</v>
      </c>
    </row>
    <row r="1125" spans="1:17" ht="15" customHeight="1">
      <c r="A1125" t="s">
        <v>2290</v>
      </c>
      <c r="B1125" t="s">
        <v>1812</v>
      </c>
      <c r="C1125" t="s">
        <v>478</v>
      </c>
      <c r="D1125" t="s">
        <v>557</v>
      </c>
      <c r="E1125" t="s">
        <v>557</v>
      </c>
      <c r="F1125" t="s">
        <v>480</v>
      </c>
      <c r="G1125" t="s">
        <v>558</v>
      </c>
      <c r="H1125" t="s">
        <v>558</v>
      </c>
      <c r="I1125" t="s">
        <v>557</v>
      </c>
      <c r="J1125" t="s">
        <v>559</v>
      </c>
      <c r="K1125" t="s">
        <v>420</v>
      </c>
      <c r="L1125" t="s">
        <v>421</v>
      </c>
      <c r="M1125" t="s">
        <v>422</v>
      </c>
      <c r="N1125" t="s">
        <v>60</v>
      </c>
      <c r="O1125" t="s">
        <v>84</v>
      </c>
      <c r="P1125" t="s">
        <v>55</v>
      </c>
      <c r="Q1125" t="s">
        <v>2050</v>
      </c>
    </row>
    <row r="1126" spans="1:17" ht="15" customHeight="1">
      <c r="A1126" t="s">
        <v>2291</v>
      </c>
      <c r="B1126" t="s">
        <v>1812</v>
      </c>
      <c r="C1126" t="s">
        <v>1093</v>
      </c>
      <c r="D1126" t="s">
        <v>1094</v>
      </c>
      <c r="E1126" t="s">
        <v>1829</v>
      </c>
      <c r="F1126" t="s">
        <v>1096</v>
      </c>
      <c r="G1126" t="s">
        <v>1097</v>
      </c>
      <c r="H1126" t="s">
        <v>1830</v>
      </c>
      <c r="I1126" t="s">
        <v>1829</v>
      </c>
      <c r="J1126" t="s">
        <v>1831</v>
      </c>
      <c r="K1126" t="s">
        <v>420</v>
      </c>
      <c r="L1126" t="s">
        <v>421</v>
      </c>
      <c r="M1126" t="s">
        <v>422</v>
      </c>
      <c r="N1126" t="s">
        <v>60</v>
      </c>
      <c r="O1126" t="s">
        <v>84</v>
      </c>
      <c r="P1126" t="s">
        <v>55</v>
      </c>
      <c r="Q1126" t="s">
        <v>2114</v>
      </c>
    </row>
    <row r="1127" spans="1:17" ht="15" customHeight="1">
      <c r="A1127" t="s">
        <v>2292</v>
      </c>
      <c r="B1127" t="s">
        <v>1812</v>
      </c>
      <c r="C1127" t="s">
        <v>34</v>
      </c>
      <c r="D1127" t="s">
        <v>35</v>
      </c>
      <c r="E1127" t="s">
        <v>36</v>
      </c>
      <c r="F1127" t="s">
        <v>37</v>
      </c>
      <c r="G1127" t="s">
        <v>38</v>
      </c>
      <c r="H1127" t="s">
        <v>39</v>
      </c>
      <c r="I1127" t="s">
        <v>40</v>
      </c>
      <c r="J1127" t="s">
        <v>41</v>
      </c>
      <c r="K1127" t="s">
        <v>420</v>
      </c>
      <c r="L1127" t="s">
        <v>421</v>
      </c>
      <c r="M1127" t="s">
        <v>422</v>
      </c>
      <c r="N1127" t="s">
        <v>60</v>
      </c>
      <c r="O1127" t="s">
        <v>84</v>
      </c>
      <c r="P1127" t="s">
        <v>55</v>
      </c>
      <c r="Q1127" t="s">
        <v>48</v>
      </c>
    </row>
    <row r="1128" spans="1:17" ht="15" customHeight="1">
      <c r="A1128" t="s">
        <v>2293</v>
      </c>
      <c r="B1128" t="s">
        <v>1812</v>
      </c>
      <c r="C1128" t="s">
        <v>478</v>
      </c>
      <c r="D1128" t="s">
        <v>557</v>
      </c>
      <c r="E1128" t="s">
        <v>557</v>
      </c>
      <c r="F1128" t="s">
        <v>480</v>
      </c>
      <c r="G1128" t="s">
        <v>558</v>
      </c>
      <c r="H1128" t="s">
        <v>558</v>
      </c>
      <c r="I1128" t="s">
        <v>557</v>
      </c>
      <c r="J1128" t="s">
        <v>559</v>
      </c>
      <c r="K1128" t="s">
        <v>424</v>
      </c>
      <c r="L1128" t="s">
        <v>425</v>
      </c>
      <c r="M1128" t="s">
        <v>426</v>
      </c>
      <c r="N1128" t="s">
        <v>60</v>
      </c>
      <c r="O1128" t="s">
        <v>89</v>
      </c>
      <c r="P1128" t="s">
        <v>55</v>
      </c>
      <c r="Q1128" t="s">
        <v>1823</v>
      </c>
    </row>
    <row r="1129" spans="1:17" ht="15" customHeight="1">
      <c r="A1129" t="s">
        <v>2294</v>
      </c>
      <c r="B1129" t="s">
        <v>1812</v>
      </c>
      <c r="C1129" t="s">
        <v>1093</v>
      </c>
      <c r="D1129" t="s">
        <v>1094</v>
      </c>
      <c r="E1129" t="s">
        <v>1829</v>
      </c>
      <c r="F1129" t="s">
        <v>1096</v>
      </c>
      <c r="G1129" t="s">
        <v>1097</v>
      </c>
      <c r="H1129" t="s">
        <v>1830</v>
      </c>
      <c r="I1129" t="s">
        <v>1829</v>
      </c>
      <c r="J1129" t="s">
        <v>1831</v>
      </c>
      <c r="K1129" t="s">
        <v>424</v>
      </c>
      <c r="L1129" t="s">
        <v>425</v>
      </c>
      <c r="M1129" t="s">
        <v>426</v>
      </c>
      <c r="N1129" t="s">
        <v>60</v>
      </c>
      <c r="O1129" t="s">
        <v>89</v>
      </c>
      <c r="P1129" t="s">
        <v>55</v>
      </c>
      <c r="Q1129" t="s">
        <v>2114</v>
      </c>
    </row>
    <row r="1130" spans="1:17" ht="15" customHeight="1">
      <c r="A1130" t="s">
        <v>2295</v>
      </c>
      <c r="B1130" t="s">
        <v>1812</v>
      </c>
      <c r="C1130" t="s">
        <v>34</v>
      </c>
      <c r="D1130" t="s">
        <v>35</v>
      </c>
      <c r="E1130" t="s">
        <v>36</v>
      </c>
      <c r="F1130" t="s">
        <v>37</v>
      </c>
      <c r="G1130" t="s">
        <v>38</v>
      </c>
      <c r="H1130" t="s">
        <v>39</v>
      </c>
      <c r="I1130" t="s">
        <v>40</v>
      </c>
      <c r="J1130" t="s">
        <v>41</v>
      </c>
      <c r="K1130" t="s">
        <v>424</v>
      </c>
      <c r="L1130" t="s">
        <v>425</v>
      </c>
      <c r="M1130" t="s">
        <v>426</v>
      </c>
      <c r="N1130" t="s">
        <v>60</v>
      </c>
      <c r="O1130" t="s">
        <v>89</v>
      </c>
      <c r="P1130" t="s">
        <v>55</v>
      </c>
      <c r="Q1130" t="s">
        <v>48</v>
      </c>
    </row>
    <row r="1131" spans="1:17" ht="15" customHeight="1">
      <c r="A1131" t="s">
        <v>2296</v>
      </c>
      <c r="B1131" t="s">
        <v>1812</v>
      </c>
      <c r="C1131" t="s">
        <v>19</v>
      </c>
      <c r="D1131" t="s">
        <v>1853</v>
      </c>
      <c r="E1131" t="s">
        <v>1854</v>
      </c>
      <c r="F1131" t="s">
        <v>22</v>
      </c>
      <c r="G1131" t="s">
        <v>1855</v>
      </c>
      <c r="H1131" t="s">
        <v>1856</v>
      </c>
      <c r="I1131" t="s">
        <v>1857</v>
      </c>
      <c r="J1131" t="s">
        <v>1858</v>
      </c>
      <c r="K1131" t="s">
        <v>428</v>
      </c>
      <c r="L1131" t="s">
        <v>429</v>
      </c>
      <c r="M1131" t="s">
        <v>430</v>
      </c>
      <c r="N1131" t="s">
        <v>60</v>
      </c>
      <c r="O1131" t="s">
        <v>196</v>
      </c>
      <c r="P1131" t="s">
        <v>55</v>
      </c>
      <c r="Q1131" t="s">
        <v>1859</v>
      </c>
    </row>
    <row r="1132" spans="1:17" ht="15" customHeight="1">
      <c r="A1132" t="s">
        <v>2297</v>
      </c>
      <c r="B1132" t="s">
        <v>1812</v>
      </c>
      <c r="C1132" t="s">
        <v>1432</v>
      </c>
      <c r="D1132" t="s">
        <v>1995</v>
      </c>
      <c r="E1132" t="s">
        <v>1996</v>
      </c>
      <c r="F1132" t="s">
        <v>1435</v>
      </c>
      <c r="G1132" t="s">
        <v>1997</v>
      </c>
      <c r="H1132" t="s">
        <v>1998</v>
      </c>
      <c r="I1132" t="s">
        <v>1996</v>
      </c>
      <c r="K1132" t="s">
        <v>428</v>
      </c>
      <c r="L1132" t="s">
        <v>429</v>
      </c>
      <c r="M1132" t="s">
        <v>430</v>
      </c>
      <c r="N1132" t="s">
        <v>60</v>
      </c>
      <c r="O1132" t="s">
        <v>196</v>
      </c>
      <c r="P1132" t="s">
        <v>55</v>
      </c>
      <c r="Q1132" t="s">
        <v>1993</v>
      </c>
    </row>
    <row r="1133" spans="1:17" ht="15" customHeight="1">
      <c r="A1133" t="s">
        <v>2298</v>
      </c>
      <c r="B1133" t="s">
        <v>1812</v>
      </c>
      <c r="C1133" t="s">
        <v>478</v>
      </c>
      <c r="D1133" t="s">
        <v>557</v>
      </c>
      <c r="E1133" t="s">
        <v>557</v>
      </c>
      <c r="F1133" t="s">
        <v>480</v>
      </c>
      <c r="G1133" t="s">
        <v>558</v>
      </c>
      <c r="H1133" t="s">
        <v>558</v>
      </c>
      <c r="I1133" t="s">
        <v>557</v>
      </c>
      <c r="J1133" t="s">
        <v>559</v>
      </c>
      <c r="K1133" t="s">
        <v>428</v>
      </c>
      <c r="L1133" t="s">
        <v>429</v>
      </c>
      <c r="M1133" t="s">
        <v>430</v>
      </c>
      <c r="N1133" t="s">
        <v>60</v>
      </c>
      <c r="O1133" t="s">
        <v>196</v>
      </c>
      <c r="P1133" t="s">
        <v>55</v>
      </c>
      <c r="Q1133" t="s">
        <v>1823</v>
      </c>
    </row>
    <row r="1134" spans="1:17" ht="15" customHeight="1">
      <c r="A1134" t="s">
        <v>2299</v>
      </c>
      <c r="B1134" t="s">
        <v>1812</v>
      </c>
      <c r="C1134" t="s">
        <v>1093</v>
      </c>
      <c r="D1134" t="s">
        <v>1094</v>
      </c>
      <c r="E1134" t="s">
        <v>1829</v>
      </c>
      <c r="F1134" t="s">
        <v>1096</v>
      </c>
      <c r="G1134" t="s">
        <v>1097</v>
      </c>
      <c r="H1134" t="s">
        <v>1830</v>
      </c>
      <c r="I1134" t="s">
        <v>1829</v>
      </c>
      <c r="J1134" t="s">
        <v>1831</v>
      </c>
      <c r="K1134" t="s">
        <v>428</v>
      </c>
      <c r="L1134" t="s">
        <v>429</v>
      </c>
      <c r="M1134" t="s">
        <v>430</v>
      </c>
      <c r="N1134" t="s">
        <v>60</v>
      </c>
      <c r="O1134" t="s">
        <v>196</v>
      </c>
      <c r="P1134" t="s">
        <v>55</v>
      </c>
      <c r="Q1134" t="s">
        <v>1832</v>
      </c>
    </row>
    <row r="1135" spans="1:17" ht="15" customHeight="1">
      <c r="A1135" t="s">
        <v>2300</v>
      </c>
      <c r="B1135" t="s">
        <v>1812</v>
      </c>
      <c r="C1135" t="s">
        <v>34</v>
      </c>
      <c r="D1135" t="s">
        <v>35</v>
      </c>
      <c r="E1135" t="s">
        <v>36</v>
      </c>
      <c r="F1135" t="s">
        <v>37</v>
      </c>
      <c r="G1135" t="s">
        <v>38</v>
      </c>
      <c r="H1135" t="s">
        <v>39</v>
      </c>
      <c r="I1135" t="s">
        <v>40</v>
      </c>
      <c r="J1135" t="s">
        <v>41</v>
      </c>
      <c r="K1135" t="s">
        <v>428</v>
      </c>
      <c r="L1135" t="s">
        <v>429</v>
      </c>
      <c r="M1135" t="s">
        <v>430</v>
      </c>
      <c r="N1135" t="s">
        <v>60</v>
      </c>
      <c r="O1135" t="s">
        <v>196</v>
      </c>
      <c r="P1135" t="s">
        <v>55</v>
      </c>
      <c r="Q1135" t="s">
        <v>48</v>
      </c>
    </row>
    <row r="1136" spans="1:17" ht="15" customHeight="1">
      <c r="A1136" t="s">
        <v>2301</v>
      </c>
      <c r="B1136" t="s">
        <v>1812</v>
      </c>
      <c r="C1136" t="s">
        <v>34</v>
      </c>
      <c r="D1136" t="s">
        <v>35</v>
      </c>
      <c r="E1136" t="s">
        <v>36</v>
      </c>
      <c r="F1136" t="s">
        <v>37</v>
      </c>
      <c r="G1136" t="s">
        <v>38</v>
      </c>
      <c r="H1136" t="s">
        <v>39</v>
      </c>
      <c r="I1136" t="s">
        <v>40</v>
      </c>
      <c r="J1136" t="s">
        <v>41</v>
      </c>
      <c r="K1136" t="s">
        <v>1074</v>
      </c>
      <c r="L1136" t="s">
        <v>1075</v>
      </c>
      <c r="M1136" t="s">
        <v>1076</v>
      </c>
      <c r="N1136" t="s">
        <v>29</v>
      </c>
      <c r="O1136" t="s">
        <v>30</v>
      </c>
      <c r="P1136" t="s">
        <v>31</v>
      </c>
      <c r="Q1136" t="s">
        <v>48</v>
      </c>
    </row>
    <row r="1137" spans="1:17" ht="15" customHeight="1">
      <c r="A1137" t="s">
        <v>2302</v>
      </c>
      <c r="B1137" t="s">
        <v>1812</v>
      </c>
      <c r="C1137" t="s">
        <v>34</v>
      </c>
      <c r="D1137" t="s">
        <v>35</v>
      </c>
      <c r="E1137" t="s">
        <v>36</v>
      </c>
      <c r="F1137" t="s">
        <v>37</v>
      </c>
      <c r="G1137" t="s">
        <v>38</v>
      </c>
      <c r="H1137" t="s">
        <v>39</v>
      </c>
      <c r="I1137" t="s">
        <v>40</v>
      </c>
      <c r="J1137" t="s">
        <v>41</v>
      </c>
      <c r="K1137" t="s">
        <v>1078</v>
      </c>
      <c r="L1137" t="s">
        <v>1079</v>
      </c>
      <c r="M1137" t="s">
        <v>1080</v>
      </c>
      <c r="N1137" t="s">
        <v>45</v>
      </c>
      <c r="O1137" t="s">
        <v>46</v>
      </c>
      <c r="Q1137" t="s">
        <v>48</v>
      </c>
    </row>
    <row r="1138" spans="1:17" ht="15" customHeight="1">
      <c r="A1138" t="s">
        <v>2303</v>
      </c>
      <c r="B1138" t="s">
        <v>1812</v>
      </c>
      <c r="C1138" t="s">
        <v>34</v>
      </c>
      <c r="D1138" t="s">
        <v>35</v>
      </c>
      <c r="E1138" t="s">
        <v>36</v>
      </c>
      <c r="F1138" t="s">
        <v>37</v>
      </c>
      <c r="G1138" t="s">
        <v>38</v>
      </c>
      <c r="H1138" t="s">
        <v>39</v>
      </c>
      <c r="I1138" t="s">
        <v>40</v>
      </c>
      <c r="J1138" t="s">
        <v>41</v>
      </c>
      <c r="K1138" t="s">
        <v>1082</v>
      </c>
      <c r="L1138" t="s">
        <v>1083</v>
      </c>
      <c r="M1138" t="s">
        <v>1084</v>
      </c>
      <c r="N1138" t="s">
        <v>29</v>
      </c>
      <c r="O1138" t="s">
        <v>30</v>
      </c>
      <c r="P1138" t="s">
        <v>31</v>
      </c>
      <c r="Q1138" t="s">
        <v>48</v>
      </c>
    </row>
    <row r="1139" spans="1:17" ht="15" customHeight="1">
      <c r="A1139" t="s">
        <v>2304</v>
      </c>
      <c r="B1139" t="s">
        <v>1812</v>
      </c>
      <c r="C1139" t="s">
        <v>19</v>
      </c>
      <c r="D1139" t="s">
        <v>20</v>
      </c>
      <c r="E1139" t="s">
        <v>21</v>
      </c>
      <c r="F1139" t="s">
        <v>22</v>
      </c>
      <c r="G1139" t="s">
        <v>23</v>
      </c>
      <c r="H1139" t="s">
        <v>24</v>
      </c>
      <c r="I1139" t="s">
        <v>20</v>
      </c>
      <c r="J1139" t="s">
        <v>25</v>
      </c>
      <c r="K1139" t="s">
        <v>1737</v>
      </c>
      <c r="L1139" t="s">
        <v>1738</v>
      </c>
      <c r="M1139" t="s">
        <v>1739</v>
      </c>
      <c r="N1139" t="s">
        <v>53</v>
      </c>
      <c r="O1139" t="s">
        <v>54</v>
      </c>
      <c r="P1139" t="s">
        <v>397</v>
      </c>
      <c r="Q1139" t="s">
        <v>1814</v>
      </c>
    </row>
    <row r="1140" spans="1:17" ht="15" customHeight="1">
      <c r="A1140" t="s">
        <v>2305</v>
      </c>
      <c r="B1140" t="s">
        <v>1812</v>
      </c>
      <c r="C1140" t="s">
        <v>34</v>
      </c>
      <c r="D1140" t="s">
        <v>35</v>
      </c>
      <c r="E1140" t="s">
        <v>36</v>
      </c>
      <c r="F1140" t="s">
        <v>37</v>
      </c>
      <c r="G1140" t="s">
        <v>38</v>
      </c>
      <c r="H1140" t="s">
        <v>39</v>
      </c>
      <c r="I1140" t="s">
        <v>40</v>
      </c>
      <c r="J1140" t="s">
        <v>41</v>
      </c>
      <c r="K1140" t="s">
        <v>1737</v>
      </c>
      <c r="L1140" t="s">
        <v>1738</v>
      </c>
      <c r="M1140" t="s">
        <v>1739</v>
      </c>
      <c r="N1140" t="s">
        <v>53</v>
      </c>
      <c r="O1140" t="s">
        <v>54</v>
      </c>
      <c r="P1140" t="s">
        <v>397</v>
      </c>
      <c r="Q1140" t="s">
        <v>48</v>
      </c>
    </row>
    <row r="1141" spans="1:17" ht="15" customHeight="1">
      <c r="A1141" t="s">
        <v>2306</v>
      </c>
      <c r="B1141" t="s">
        <v>1812</v>
      </c>
      <c r="C1141" t="s">
        <v>34</v>
      </c>
      <c r="D1141" t="s">
        <v>35</v>
      </c>
      <c r="E1141" t="s">
        <v>36</v>
      </c>
      <c r="F1141" t="s">
        <v>37</v>
      </c>
      <c r="G1141" t="s">
        <v>38</v>
      </c>
      <c r="H1141" t="s">
        <v>39</v>
      </c>
      <c r="I1141" t="s">
        <v>40</v>
      </c>
      <c r="J1141" t="s">
        <v>41</v>
      </c>
      <c r="K1141" t="s">
        <v>432</v>
      </c>
      <c r="L1141" t="s">
        <v>433</v>
      </c>
      <c r="M1141" t="s">
        <v>434</v>
      </c>
      <c r="N1141" t="s">
        <v>45</v>
      </c>
      <c r="O1141" t="s">
        <v>46</v>
      </c>
      <c r="Q1141" t="s">
        <v>48</v>
      </c>
    </row>
    <row r="1142" spans="1:17" ht="15" customHeight="1">
      <c r="A1142" t="s">
        <v>2307</v>
      </c>
      <c r="B1142" t="s">
        <v>1812</v>
      </c>
      <c r="C1142" t="s">
        <v>99</v>
      </c>
      <c r="D1142" t="s">
        <v>575</v>
      </c>
      <c r="E1142" t="s">
        <v>576</v>
      </c>
      <c r="F1142" t="s">
        <v>102</v>
      </c>
      <c r="G1142" t="s">
        <v>577</v>
      </c>
      <c r="H1142" t="s">
        <v>578</v>
      </c>
      <c r="I1142" t="s">
        <v>576</v>
      </c>
      <c r="J1142" t="s">
        <v>579</v>
      </c>
      <c r="K1142" t="s">
        <v>1089</v>
      </c>
      <c r="L1142" t="s">
        <v>1090</v>
      </c>
      <c r="M1142" t="s">
        <v>1091</v>
      </c>
      <c r="N1142" t="s">
        <v>29</v>
      </c>
      <c r="O1142" t="s">
        <v>30</v>
      </c>
      <c r="P1142" t="s">
        <v>31</v>
      </c>
      <c r="Q1142" t="s">
        <v>1899</v>
      </c>
    </row>
    <row r="1143" spans="1:17" ht="15" customHeight="1">
      <c r="A1143" t="s">
        <v>2308</v>
      </c>
      <c r="B1143" t="s">
        <v>1812</v>
      </c>
      <c r="C1143" t="s">
        <v>1093</v>
      </c>
      <c r="D1143" t="s">
        <v>1094</v>
      </c>
      <c r="E1143" t="s">
        <v>1095</v>
      </c>
      <c r="F1143" t="s">
        <v>1096</v>
      </c>
      <c r="G1143" t="s">
        <v>1097</v>
      </c>
      <c r="H1143" t="s">
        <v>1098</v>
      </c>
      <c r="I1143" t="s">
        <v>1095</v>
      </c>
      <c r="J1143" t="s">
        <v>1099</v>
      </c>
      <c r="K1143" t="s">
        <v>1089</v>
      </c>
      <c r="L1143" t="s">
        <v>1090</v>
      </c>
      <c r="M1143" t="s">
        <v>1091</v>
      </c>
      <c r="N1143" t="s">
        <v>29</v>
      </c>
      <c r="O1143" t="s">
        <v>30</v>
      </c>
      <c r="P1143" t="s">
        <v>31</v>
      </c>
      <c r="Q1143" t="s">
        <v>2309</v>
      </c>
    </row>
    <row r="1144" spans="1:17" ht="15" customHeight="1">
      <c r="A1144" t="s">
        <v>2310</v>
      </c>
      <c r="B1144" t="s">
        <v>1812</v>
      </c>
      <c r="C1144" t="s">
        <v>34</v>
      </c>
      <c r="D1144" t="s">
        <v>35</v>
      </c>
      <c r="E1144" t="s">
        <v>36</v>
      </c>
      <c r="F1144" t="s">
        <v>37</v>
      </c>
      <c r="G1144" t="s">
        <v>38</v>
      </c>
      <c r="H1144" t="s">
        <v>39</v>
      </c>
      <c r="I1144" t="s">
        <v>40</v>
      </c>
      <c r="J1144" t="s">
        <v>41</v>
      </c>
      <c r="K1144" t="s">
        <v>1089</v>
      </c>
      <c r="L1144" t="s">
        <v>1090</v>
      </c>
      <c r="M1144" t="s">
        <v>1091</v>
      </c>
      <c r="N1144" t="s">
        <v>29</v>
      </c>
      <c r="O1144" t="s">
        <v>30</v>
      </c>
      <c r="P1144" t="s">
        <v>31</v>
      </c>
      <c r="Q1144" t="s">
        <v>48</v>
      </c>
    </row>
    <row r="1145" spans="1:17" ht="15" customHeight="1">
      <c r="A1145" t="s">
        <v>2311</v>
      </c>
      <c r="B1145" t="s">
        <v>1812</v>
      </c>
      <c r="C1145" t="s">
        <v>99</v>
      </c>
      <c r="D1145" t="s">
        <v>100</v>
      </c>
      <c r="E1145" t="s">
        <v>1609</v>
      </c>
      <c r="F1145" t="s">
        <v>102</v>
      </c>
      <c r="G1145" t="s">
        <v>103</v>
      </c>
      <c r="H1145" t="s">
        <v>1610</v>
      </c>
      <c r="I1145" t="s">
        <v>1609</v>
      </c>
      <c r="J1145" t="s">
        <v>1611</v>
      </c>
      <c r="K1145" t="s">
        <v>436</v>
      </c>
      <c r="L1145" t="s">
        <v>437</v>
      </c>
      <c r="M1145" t="s">
        <v>438</v>
      </c>
      <c r="N1145" t="s">
        <v>29</v>
      </c>
      <c r="O1145" t="s">
        <v>30</v>
      </c>
      <c r="P1145" t="s">
        <v>31</v>
      </c>
      <c r="Q1145" t="s">
        <v>2312</v>
      </c>
    </row>
    <row r="1146" spans="1:17" ht="15" customHeight="1">
      <c r="A1146" t="s">
        <v>2313</v>
      </c>
      <c r="B1146" t="s">
        <v>1812</v>
      </c>
      <c r="C1146" t="s">
        <v>34</v>
      </c>
      <c r="D1146" t="s">
        <v>35</v>
      </c>
      <c r="E1146" t="s">
        <v>36</v>
      </c>
      <c r="F1146" t="s">
        <v>37</v>
      </c>
      <c r="G1146" t="s">
        <v>38</v>
      </c>
      <c r="H1146" t="s">
        <v>39</v>
      </c>
      <c r="I1146" t="s">
        <v>40</v>
      </c>
      <c r="J1146" t="s">
        <v>41</v>
      </c>
      <c r="K1146" t="s">
        <v>436</v>
      </c>
      <c r="L1146" t="s">
        <v>437</v>
      </c>
      <c r="M1146" t="s">
        <v>438</v>
      </c>
      <c r="N1146" t="s">
        <v>29</v>
      </c>
      <c r="O1146" t="s">
        <v>30</v>
      </c>
      <c r="P1146" t="s">
        <v>31</v>
      </c>
      <c r="Q1146" t="s">
        <v>48</v>
      </c>
    </row>
    <row r="1147" spans="1:17" ht="15" customHeight="1">
      <c r="A1147" t="s">
        <v>2314</v>
      </c>
      <c r="B1147" t="s">
        <v>1812</v>
      </c>
      <c r="C1147" t="s">
        <v>34</v>
      </c>
      <c r="D1147" t="s">
        <v>35</v>
      </c>
      <c r="E1147" t="s">
        <v>36</v>
      </c>
      <c r="F1147" t="s">
        <v>37</v>
      </c>
      <c r="G1147" t="s">
        <v>38</v>
      </c>
      <c r="H1147" t="s">
        <v>39</v>
      </c>
      <c r="I1147" t="s">
        <v>40</v>
      </c>
      <c r="J1147" t="s">
        <v>41</v>
      </c>
      <c r="K1147" t="s">
        <v>440</v>
      </c>
      <c r="L1147" t="s">
        <v>441</v>
      </c>
      <c r="M1147" t="s">
        <v>442</v>
      </c>
      <c r="N1147" t="s">
        <v>53</v>
      </c>
      <c r="O1147" t="s">
        <v>123</v>
      </c>
      <c r="P1147" t="s">
        <v>79</v>
      </c>
      <c r="Q1147" t="s">
        <v>48</v>
      </c>
    </row>
    <row r="1148" spans="1:17" ht="15" customHeight="1">
      <c r="A1148" t="s">
        <v>2315</v>
      </c>
      <c r="B1148" t="s">
        <v>1812</v>
      </c>
      <c r="C1148" t="s">
        <v>34</v>
      </c>
      <c r="D1148" t="s">
        <v>35</v>
      </c>
      <c r="E1148" t="s">
        <v>36</v>
      </c>
      <c r="F1148" t="s">
        <v>37</v>
      </c>
      <c r="G1148" t="s">
        <v>38</v>
      </c>
      <c r="H1148" t="s">
        <v>39</v>
      </c>
      <c r="I1148" t="s">
        <v>40</v>
      </c>
      <c r="J1148" t="s">
        <v>41</v>
      </c>
      <c r="K1148" t="s">
        <v>2316</v>
      </c>
      <c r="L1148" t="s">
        <v>2317</v>
      </c>
      <c r="M1148" t="s">
        <v>2318</v>
      </c>
      <c r="N1148" t="s">
        <v>53</v>
      </c>
      <c r="O1148" t="s">
        <v>850</v>
      </c>
      <c r="P1148" t="s">
        <v>55</v>
      </c>
      <c r="Q1148" t="s">
        <v>48</v>
      </c>
    </row>
    <row r="1149" spans="1:17" ht="15" customHeight="1">
      <c r="A1149" t="s">
        <v>2319</v>
      </c>
      <c r="B1149" t="s">
        <v>1812</v>
      </c>
      <c r="C1149" t="s">
        <v>34</v>
      </c>
      <c r="D1149" t="s">
        <v>35</v>
      </c>
      <c r="E1149" t="s">
        <v>36</v>
      </c>
      <c r="F1149" t="s">
        <v>37</v>
      </c>
      <c r="G1149" t="s">
        <v>38</v>
      </c>
      <c r="H1149" t="s">
        <v>39</v>
      </c>
      <c r="I1149" t="s">
        <v>40</v>
      </c>
      <c r="J1149" t="s">
        <v>41</v>
      </c>
      <c r="K1149" t="s">
        <v>1107</v>
      </c>
      <c r="L1149" t="s">
        <v>1108</v>
      </c>
      <c r="M1149" t="s">
        <v>1109</v>
      </c>
      <c r="N1149" t="s">
        <v>361</v>
      </c>
      <c r="O1149" t="s">
        <v>708</v>
      </c>
      <c r="Q1149" t="s">
        <v>48</v>
      </c>
    </row>
    <row r="1150" spans="1:17" ht="15" customHeight="1">
      <c r="A1150" t="s">
        <v>2320</v>
      </c>
      <c r="B1150" t="s">
        <v>1812</v>
      </c>
      <c r="C1150" t="s">
        <v>99</v>
      </c>
      <c r="D1150" t="s">
        <v>506</v>
      </c>
      <c r="E1150" t="s">
        <v>507</v>
      </c>
      <c r="F1150" t="s">
        <v>102</v>
      </c>
      <c r="G1150" t="s">
        <v>508</v>
      </c>
      <c r="H1150" t="s">
        <v>509</v>
      </c>
      <c r="I1150" t="s">
        <v>510</v>
      </c>
      <c r="J1150" t="s">
        <v>511</v>
      </c>
      <c r="K1150" t="s">
        <v>1116</v>
      </c>
      <c r="L1150" t="s">
        <v>1117</v>
      </c>
      <c r="M1150" t="s">
        <v>1118</v>
      </c>
      <c r="N1150" t="s">
        <v>53</v>
      </c>
      <c r="O1150" t="s">
        <v>123</v>
      </c>
      <c r="P1150" t="s">
        <v>79</v>
      </c>
      <c r="Q1150" t="s">
        <v>2321</v>
      </c>
    </row>
    <row r="1151" spans="1:17" ht="15" customHeight="1">
      <c r="A1151" t="s">
        <v>2322</v>
      </c>
      <c r="B1151" t="s">
        <v>1812</v>
      </c>
      <c r="C1151" t="s">
        <v>34</v>
      </c>
      <c r="D1151" t="s">
        <v>35</v>
      </c>
      <c r="E1151" t="s">
        <v>36</v>
      </c>
      <c r="F1151" t="s">
        <v>37</v>
      </c>
      <c r="G1151" t="s">
        <v>38</v>
      </c>
      <c r="H1151" t="s">
        <v>39</v>
      </c>
      <c r="I1151" t="s">
        <v>40</v>
      </c>
      <c r="J1151" t="s">
        <v>41</v>
      </c>
      <c r="K1151" t="s">
        <v>1116</v>
      </c>
      <c r="L1151" t="s">
        <v>1117</v>
      </c>
      <c r="M1151" t="s">
        <v>1118</v>
      </c>
      <c r="N1151" t="s">
        <v>53</v>
      </c>
      <c r="O1151" t="s">
        <v>123</v>
      </c>
      <c r="P1151" t="s">
        <v>79</v>
      </c>
      <c r="Q1151" t="s">
        <v>48</v>
      </c>
    </row>
    <row r="1152" spans="1:17" ht="15" customHeight="1">
      <c r="A1152" t="s">
        <v>2323</v>
      </c>
      <c r="B1152" t="s">
        <v>1812</v>
      </c>
      <c r="C1152" t="s">
        <v>34</v>
      </c>
      <c r="D1152" t="s">
        <v>35</v>
      </c>
      <c r="E1152" t="s">
        <v>36</v>
      </c>
      <c r="F1152" t="s">
        <v>37</v>
      </c>
      <c r="G1152" t="s">
        <v>38</v>
      </c>
      <c r="H1152" t="s">
        <v>39</v>
      </c>
      <c r="I1152" t="s">
        <v>40</v>
      </c>
      <c r="J1152" t="s">
        <v>41</v>
      </c>
      <c r="K1152" t="s">
        <v>1121</v>
      </c>
      <c r="L1152" t="s">
        <v>1122</v>
      </c>
      <c r="M1152" t="s">
        <v>1123</v>
      </c>
      <c r="N1152" t="s">
        <v>361</v>
      </c>
      <c r="O1152" t="s">
        <v>708</v>
      </c>
      <c r="P1152" t="s">
        <v>124</v>
      </c>
      <c r="Q1152" t="s">
        <v>48</v>
      </c>
    </row>
    <row r="1153" spans="1:17" ht="15" customHeight="1">
      <c r="A1153" t="s">
        <v>2324</v>
      </c>
      <c r="B1153" t="s">
        <v>1812</v>
      </c>
      <c r="C1153" t="s">
        <v>34</v>
      </c>
      <c r="D1153" t="s">
        <v>35</v>
      </c>
      <c r="E1153" t="s">
        <v>36</v>
      </c>
      <c r="F1153" t="s">
        <v>37</v>
      </c>
      <c r="G1153" t="s">
        <v>38</v>
      </c>
      <c r="H1153" t="s">
        <v>39</v>
      </c>
      <c r="I1153" t="s">
        <v>40</v>
      </c>
      <c r="J1153" t="s">
        <v>41</v>
      </c>
      <c r="K1153" t="s">
        <v>1126</v>
      </c>
      <c r="L1153" t="s">
        <v>1127</v>
      </c>
      <c r="M1153" t="s">
        <v>1128</v>
      </c>
      <c r="N1153" t="s">
        <v>45</v>
      </c>
      <c r="O1153" t="s">
        <v>46</v>
      </c>
      <c r="P1153" t="s">
        <v>47</v>
      </c>
      <c r="Q1153" t="s">
        <v>48</v>
      </c>
    </row>
    <row r="1154" spans="1:17" ht="15" customHeight="1">
      <c r="A1154" t="s">
        <v>2325</v>
      </c>
      <c r="B1154" t="s">
        <v>1812</v>
      </c>
      <c r="C1154" t="s">
        <v>34</v>
      </c>
      <c r="D1154" t="s">
        <v>35</v>
      </c>
      <c r="E1154" t="s">
        <v>36</v>
      </c>
      <c r="F1154" t="s">
        <v>37</v>
      </c>
      <c r="G1154" t="s">
        <v>38</v>
      </c>
      <c r="H1154" t="s">
        <v>39</v>
      </c>
      <c r="I1154" t="s">
        <v>40</v>
      </c>
      <c r="J1154" t="s">
        <v>41</v>
      </c>
      <c r="K1154" t="s">
        <v>1758</v>
      </c>
      <c r="L1154" t="s">
        <v>1759</v>
      </c>
      <c r="M1154" t="s">
        <v>1760</v>
      </c>
      <c r="N1154" t="s">
        <v>29</v>
      </c>
      <c r="O1154" t="s">
        <v>201</v>
      </c>
      <c r="P1154" t="s">
        <v>397</v>
      </c>
      <c r="Q1154" t="s">
        <v>48</v>
      </c>
    </row>
    <row r="1155" spans="1:17" ht="15" customHeight="1">
      <c r="A1155" t="s">
        <v>2326</v>
      </c>
      <c r="B1155" t="s">
        <v>1812</v>
      </c>
      <c r="C1155" t="s">
        <v>34</v>
      </c>
      <c r="D1155" t="s">
        <v>35</v>
      </c>
      <c r="E1155" t="s">
        <v>36</v>
      </c>
      <c r="F1155" t="s">
        <v>37</v>
      </c>
      <c r="G1155" t="s">
        <v>38</v>
      </c>
      <c r="H1155" t="s">
        <v>39</v>
      </c>
      <c r="I1155" t="s">
        <v>40</v>
      </c>
      <c r="J1155" t="s">
        <v>41</v>
      </c>
      <c r="K1155" t="s">
        <v>444</v>
      </c>
      <c r="L1155" t="s">
        <v>445</v>
      </c>
      <c r="M1155" t="s">
        <v>446</v>
      </c>
      <c r="N1155" t="s">
        <v>53</v>
      </c>
      <c r="O1155" t="s">
        <v>54</v>
      </c>
      <c r="P1155" t="s">
        <v>55</v>
      </c>
      <c r="Q1155" t="s">
        <v>48</v>
      </c>
    </row>
    <row r="1156" spans="1:17" ht="15" customHeight="1">
      <c r="A1156" t="s">
        <v>2327</v>
      </c>
      <c r="B1156" t="s">
        <v>1812</v>
      </c>
      <c r="C1156" t="s">
        <v>34</v>
      </c>
      <c r="D1156" t="s">
        <v>35</v>
      </c>
      <c r="E1156" t="s">
        <v>36</v>
      </c>
      <c r="F1156" t="s">
        <v>37</v>
      </c>
      <c r="G1156" t="s">
        <v>38</v>
      </c>
      <c r="H1156" t="s">
        <v>39</v>
      </c>
      <c r="I1156" t="s">
        <v>40</v>
      </c>
      <c r="J1156" t="s">
        <v>41</v>
      </c>
      <c r="K1156" t="s">
        <v>1131</v>
      </c>
      <c r="L1156" t="s">
        <v>1132</v>
      </c>
      <c r="M1156" t="s">
        <v>1133</v>
      </c>
      <c r="N1156" t="s">
        <v>361</v>
      </c>
      <c r="O1156" t="s">
        <v>708</v>
      </c>
      <c r="P1156" t="s">
        <v>124</v>
      </c>
      <c r="Q1156" t="s">
        <v>48</v>
      </c>
    </row>
    <row r="1157" spans="1:17" ht="15" customHeight="1">
      <c r="A1157" t="s">
        <v>2328</v>
      </c>
      <c r="B1157" t="s">
        <v>1812</v>
      </c>
      <c r="C1157" t="s">
        <v>19</v>
      </c>
      <c r="D1157" t="s">
        <v>20</v>
      </c>
      <c r="E1157" t="s">
        <v>21</v>
      </c>
      <c r="F1157" t="s">
        <v>22</v>
      </c>
      <c r="G1157" t="s">
        <v>23</v>
      </c>
      <c r="H1157" t="s">
        <v>24</v>
      </c>
      <c r="I1157" t="s">
        <v>20</v>
      </c>
      <c r="J1157" t="s">
        <v>25</v>
      </c>
      <c r="K1157" t="s">
        <v>454</v>
      </c>
      <c r="L1157" t="s">
        <v>455</v>
      </c>
      <c r="M1157" t="s">
        <v>456</v>
      </c>
      <c r="N1157" t="s">
        <v>29</v>
      </c>
      <c r="O1157" t="s">
        <v>30</v>
      </c>
      <c r="P1157" t="s">
        <v>31</v>
      </c>
      <c r="Q1157" t="s">
        <v>1814</v>
      </c>
    </row>
    <row r="1158" spans="1:17" ht="15" customHeight="1">
      <c r="A1158" t="s">
        <v>2329</v>
      </c>
      <c r="B1158" t="s">
        <v>1812</v>
      </c>
      <c r="C1158" t="s">
        <v>1801</v>
      </c>
      <c r="D1158" t="s">
        <v>2330</v>
      </c>
      <c r="E1158" t="s">
        <v>2331</v>
      </c>
      <c r="F1158" t="s">
        <v>1804</v>
      </c>
      <c r="G1158" t="s">
        <v>2332</v>
      </c>
      <c r="H1158" t="s">
        <v>2333</v>
      </c>
      <c r="I1158" t="s">
        <v>2331</v>
      </c>
      <c r="J1158" t="s">
        <v>2334</v>
      </c>
      <c r="K1158" t="s">
        <v>454</v>
      </c>
      <c r="L1158" t="s">
        <v>455</v>
      </c>
      <c r="M1158" t="s">
        <v>456</v>
      </c>
      <c r="N1158" t="s">
        <v>29</v>
      </c>
      <c r="O1158" t="s">
        <v>30</v>
      </c>
      <c r="P1158" t="s">
        <v>31</v>
      </c>
      <c r="Q1158" t="s">
        <v>2335</v>
      </c>
    </row>
    <row r="1159" spans="1:17" ht="15" customHeight="1">
      <c r="A1159" t="s">
        <v>2336</v>
      </c>
      <c r="B1159" t="s">
        <v>1812</v>
      </c>
      <c r="C1159" t="s">
        <v>34</v>
      </c>
      <c r="D1159" t="s">
        <v>35</v>
      </c>
      <c r="E1159" t="s">
        <v>36</v>
      </c>
      <c r="F1159" t="s">
        <v>37</v>
      </c>
      <c r="G1159" t="s">
        <v>38</v>
      </c>
      <c r="H1159" t="s">
        <v>39</v>
      </c>
      <c r="I1159" t="s">
        <v>40</v>
      </c>
      <c r="J1159" t="s">
        <v>41</v>
      </c>
      <c r="K1159" t="s">
        <v>454</v>
      </c>
      <c r="L1159" t="s">
        <v>455</v>
      </c>
      <c r="M1159" t="s">
        <v>456</v>
      </c>
      <c r="N1159" t="s">
        <v>29</v>
      </c>
      <c r="O1159" t="s">
        <v>30</v>
      </c>
      <c r="P1159" t="s">
        <v>31</v>
      </c>
      <c r="Q1159" t="s">
        <v>48</v>
      </c>
    </row>
    <row r="1160" spans="1:17" ht="15" customHeight="1">
      <c r="A1160" t="s">
        <v>2337</v>
      </c>
      <c r="B1160" t="s">
        <v>1812</v>
      </c>
      <c r="C1160" t="s">
        <v>99</v>
      </c>
      <c r="D1160" t="s">
        <v>575</v>
      </c>
      <c r="E1160" t="s">
        <v>576</v>
      </c>
      <c r="F1160" t="s">
        <v>102</v>
      </c>
      <c r="G1160" t="s">
        <v>577</v>
      </c>
      <c r="H1160" t="s">
        <v>578</v>
      </c>
      <c r="I1160" t="s">
        <v>576</v>
      </c>
      <c r="J1160" t="s">
        <v>579</v>
      </c>
      <c r="K1160" t="s">
        <v>464</v>
      </c>
      <c r="L1160" t="s">
        <v>465</v>
      </c>
      <c r="M1160" t="s">
        <v>466</v>
      </c>
      <c r="N1160" t="s">
        <v>29</v>
      </c>
      <c r="O1160" t="s">
        <v>30</v>
      </c>
      <c r="P1160" t="s">
        <v>31</v>
      </c>
      <c r="Q1160" t="s">
        <v>2338</v>
      </c>
    </row>
    <row r="1161" spans="1:17" ht="15" customHeight="1">
      <c r="A1161" t="s">
        <v>2339</v>
      </c>
      <c r="B1161" t="s">
        <v>1812</v>
      </c>
      <c r="C1161" t="s">
        <v>99</v>
      </c>
      <c r="D1161" t="s">
        <v>448</v>
      </c>
      <c r="E1161" t="s">
        <v>1771</v>
      </c>
      <c r="F1161" t="s">
        <v>102</v>
      </c>
      <c r="G1161" t="s">
        <v>450</v>
      </c>
      <c r="H1161" t="s">
        <v>1772</v>
      </c>
      <c r="I1161" t="s">
        <v>1773</v>
      </c>
      <c r="J1161" t="s">
        <v>1774</v>
      </c>
      <c r="K1161" t="s">
        <v>464</v>
      </c>
      <c r="L1161" t="s">
        <v>465</v>
      </c>
      <c r="M1161" t="s">
        <v>466</v>
      </c>
      <c r="N1161" t="s">
        <v>29</v>
      </c>
      <c r="O1161" t="s">
        <v>30</v>
      </c>
      <c r="P1161" t="s">
        <v>31</v>
      </c>
      <c r="Q1161" t="s">
        <v>2340</v>
      </c>
    </row>
    <row r="1162" spans="1:17" ht="15" customHeight="1">
      <c r="A1162" t="s">
        <v>2341</v>
      </c>
      <c r="B1162" t="s">
        <v>1812</v>
      </c>
      <c r="C1162" t="s">
        <v>34</v>
      </c>
      <c r="D1162" t="s">
        <v>35</v>
      </c>
      <c r="E1162" t="s">
        <v>36</v>
      </c>
      <c r="F1162" t="s">
        <v>37</v>
      </c>
      <c r="G1162" t="s">
        <v>38</v>
      </c>
      <c r="H1162" t="s">
        <v>39</v>
      </c>
      <c r="I1162" t="s">
        <v>40</v>
      </c>
      <c r="J1162" t="s">
        <v>41</v>
      </c>
      <c r="K1162" t="s">
        <v>464</v>
      </c>
      <c r="L1162" t="s">
        <v>465</v>
      </c>
      <c r="M1162" t="s">
        <v>466</v>
      </c>
      <c r="N1162" t="s">
        <v>29</v>
      </c>
      <c r="O1162" t="s">
        <v>30</v>
      </c>
      <c r="P1162" t="s">
        <v>31</v>
      </c>
      <c r="Q1162" t="s">
        <v>48</v>
      </c>
    </row>
    <row r="1163" spans="1:17" ht="15" customHeight="1">
      <c r="A1163" t="s">
        <v>2342</v>
      </c>
      <c r="B1163" t="s">
        <v>1812</v>
      </c>
      <c r="C1163" t="s">
        <v>34</v>
      </c>
      <c r="D1163" t="s">
        <v>35</v>
      </c>
      <c r="E1163" t="s">
        <v>36</v>
      </c>
      <c r="F1163" t="s">
        <v>37</v>
      </c>
      <c r="G1163" t="s">
        <v>38</v>
      </c>
      <c r="H1163" t="s">
        <v>39</v>
      </c>
      <c r="I1163" t="s">
        <v>40</v>
      </c>
      <c r="J1163" t="s">
        <v>41</v>
      </c>
      <c r="K1163" t="s">
        <v>470</v>
      </c>
      <c r="L1163" t="s">
        <v>471</v>
      </c>
      <c r="M1163" t="s">
        <v>472</v>
      </c>
      <c r="N1163" t="s">
        <v>60</v>
      </c>
      <c r="O1163" t="s">
        <v>84</v>
      </c>
      <c r="P1163" t="s">
        <v>55</v>
      </c>
      <c r="Q1163" t="s">
        <v>48</v>
      </c>
    </row>
    <row r="1164" spans="1:17" ht="15" customHeight="1">
      <c r="A1164" t="s">
        <v>2343</v>
      </c>
      <c r="B1164" t="s">
        <v>1812</v>
      </c>
      <c r="C1164" t="s">
        <v>34</v>
      </c>
      <c r="D1164" t="s">
        <v>35</v>
      </c>
      <c r="E1164" t="s">
        <v>36</v>
      </c>
      <c r="F1164" t="s">
        <v>37</v>
      </c>
      <c r="G1164" t="s">
        <v>38</v>
      </c>
      <c r="H1164" t="s">
        <v>39</v>
      </c>
      <c r="I1164" t="s">
        <v>40</v>
      </c>
      <c r="J1164" t="s">
        <v>41</v>
      </c>
      <c r="K1164" t="s">
        <v>474</v>
      </c>
      <c r="L1164" t="s">
        <v>475</v>
      </c>
      <c r="M1164" t="s">
        <v>476</v>
      </c>
      <c r="N1164" t="s">
        <v>45</v>
      </c>
      <c r="O1164" t="s">
        <v>46</v>
      </c>
      <c r="P1164" t="s">
        <v>47</v>
      </c>
      <c r="Q1164" t="s">
        <v>48</v>
      </c>
    </row>
    <row r="1165" spans="1:17" ht="15" customHeight="1">
      <c r="A1165" t="s">
        <v>2344</v>
      </c>
      <c r="B1165" t="s">
        <v>1812</v>
      </c>
      <c r="C1165" t="s">
        <v>19</v>
      </c>
      <c r="D1165" t="s">
        <v>1853</v>
      </c>
      <c r="E1165" t="s">
        <v>1854</v>
      </c>
      <c r="F1165" t="s">
        <v>22</v>
      </c>
      <c r="G1165" t="s">
        <v>1855</v>
      </c>
      <c r="H1165" t="s">
        <v>1856</v>
      </c>
      <c r="I1165" t="s">
        <v>1857</v>
      </c>
      <c r="J1165" t="s">
        <v>1858</v>
      </c>
      <c r="K1165" t="s">
        <v>483</v>
      </c>
      <c r="L1165" t="s">
        <v>484</v>
      </c>
      <c r="M1165" t="s">
        <v>485</v>
      </c>
      <c r="N1165" t="s">
        <v>45</v>
      </c>
      <c r="O1165" t="s">
        <v>486</v>
      </c>
      <c r="P1165" t="s">
        <v>47</v>
      </c>
      <c r="Q1165" t="s">
        <v>1859</v>
      </c>
    </row>
    <row r="1166" spans="1:17" ht="15" customHeight="1">
      <c r="A1166" t="s">
        <v>2345</v>
      </c>
      <c r="B1166" t="s">
        <v>1812</v>
      </c>
      <c r="C1166" t="s">
        <v>478</v>
      </c>
      <c r="D1166" t="s">
        <v>557</v>
      </c>
      <c r="E1166" t="s">
        <v>557</v>
      </c>
      <c r="F1166" t="s">
        <v>480</v>
      </c>
      <c r="G1166" t="s">
        <v>558</v>
      </c>
      <c r="H1166" t="s">
        <v>558</v>
      </c>
      <c r="I1166" t="s">
        <v>557</v>
      </c>
      <c r="J1166" t="s">
        <v>559</v>
      </c>
      <c r="K1166" t="s">
        <v>483</v>
      </c>
      <c r="L1166" t="s">
        <v>484</v>
      </c>
      <c r="M1166" t="s">
        <v>485</v>
      </c>
      <c r="N1166" t="s">
        <v>45</v>
      </c>
      <c r="O1166" t="s">
        <v>486</v>
      </c>
      <c r="P1166" t="s">
        <v>47</v>
      </c>
      <c r="Q1166" t="s">
        <v>1823</v>
      </c>
    </row>
    <row r="1167" spans="1:17" ht="15" customHeight="1">
      <c r="A1167" t="s">
        <v>2346</v>
      </c>
      <c r="B1167" t="s">
        <v>1812</v>
      </c>
      <c r="C1167" t="s">
        <v>1093</v>
      </c>
      <c r="D1167" t="s">
        <v>1094</v>
      </c>
      <c r="E1167" t="s">
        <v>1829</v>
      </c>
      <c r="F1167" t="s">
        <v>1096</v>
      </c>
      <c r="G1167" t="s">
        <v>1097</v>
      </c>
      <c r="H1167" t="s">
        <v>1830</v>
      </c>
      <c r="I1167" t="s">
        <v>1829</v>
      </c>
      <c r="J1167" t="s">
        <v>1831</v>
      </c>
      <c r="K1167" t="s">
        <v>483</v>
      </c>
      <c r="L1167" t="s">
        <v>484</v>
      </c>
      <c r="M1167" t="s">
        <v>485</v>
      </c>
      <c r="N1167" t="s">
        <v>45</v>
      </c>
      <c r="O1167" t="s">
        <v>486</v>
      </c>
      <c r="P1167" t="s">
        <v>47</v>
      </c>
      <c r="Q1167" t="s">
        <v>1961</v>
      </c>
    </row>
    <row r="1168" spans="1:17" ht="15" customHeight="1">
      <c r="A1168" t="s">
        <v>2347</v>
      </c>
      <c r="B1168" t="s">
        <v>1812</v>
      </c>
      <c r="C1168" t="s">
        <v>134</v>
      </c>
      <c r="D1168" t="s">
        <v>539</v>
      </c>
      <c r="E1168" t="s">
        <v>539</v>
      </c>
      <c r="F1168" t="s">
        <v>137</v>
      </c>
      <c r="G1168" t="s">
        <v>540</v>
      </c>
      <c r="H1168" t="s">
        <v>541</v>
      </c>
      <c r="I1168" t="s">
        <v>539</v>
      </c>
      <c r="J1168" t="s">
        <v>542</v>
      </c>
      <c r="K1168" t="s">
        <v>483</v>
      </c>
      <c r="L1168" t="s">
        <v>484</v>
      </c>
      <c r="M1168" t="s">
        <v>485</v>
      </c>
      <c r="N1168" t="s">
        <v>45</v>
      </c>
      <c r="O1168" t="s">
        <v>486</v>
      </c>
      <c r="P1168" t="s">
        <v>47</v>
      </c>
      <c r="Q1168" t="s">
        <v>2348</v>
      </c>
    </row>
    <row r="1169" spans="1:17" ht="15" customHeight="1">
      <c r="A1169" t="s">
        <v>2349</v>
      </c>
      <c r="B1169" t="s">
        <v>1812</v>
      </c>
      <c r="C1169" t="s">
        <v>34</v>
      </c>
      <c r="D1169" t="s">
        <v>35</v>
      </c>
      <c r="E1169" t="s">
        <v>36</v>
      </c>
      <c r="F1169" t="s">
        <v>37</v>
      </c>
      <c r="G1169" t="s">
        <v>38</v>
      </c>
      <c r="H1169" t="s">
        <v>39</v>
      </c>
      <c r="I1169" t="s">
        <v>40</v>
      </c>
      <c r="J1169" t="s">
        <v>41</v>
      </c>
      <c r="K1169" t="s">
        <v>483</v>
      </c>
      <c r="L1169" t="s">
        <v>484</v>
      </c>
      <c r="M1169" t="s">
        <v>485</v>
      </c>
      <c r="N1169" t="s">
        <v>45</v>
      </c>
      <c r="O1169" t="s">
        <v>486</v>
      </c>
      <c r="P1169" t="s">
        <v>47</v>
      </c>
      <c r="Q1169" t="s">
        <v>48</v>
      </c>
    </row>
    <row r="1170" spans="1:17" ht="15" customHeight="1">
      <c r="A1170" t="s">
        <v>2350</v>
      </c>
      <c r="B1170" t="s">
        <v>1812</v>
      </c>
      <c r="C1170" t="s">
        <v>34</v>
      </c>
      <c r="D1170" t="s">
        <v>35</v>
      </c>
      <c r="E1170" t="s">
        <v>36</v>
      </c>
      <c r="F1170" t="s">
        <v>37</v>
      </c>
      <c r="G1170" t="s">
        <v>38</v>
      </c>
      <c r="H1170" t="s">
        <v>39</v>
      </c>
      <c r="I1170" t="s">
        <v>40</v>
      </c>
      <c r="J1170" t="s">
        <v>41</v>
      </c>
      <c r="K1170" t="s">
        <v>1153</v>
      </c>
      <c r="L1170" t="s">
        <v>1154</v>
      </c>
      <c r="M1170" t="s">
        <v>1155</v>
      </c>
      <c r="N1170" t="s">
        <v>53</v>
      </c>
      <c r="O1170" t="s">
        <v>850</v>
      </c>
      <c r="P1170" t="s">
        <v>55</v>
      </c>
      <c r="Q1170" t="s">
        <v>48</v>
      </c>
    </row>
    <row r="1171" spans="1:17" ht="15" customHeight="1">
      <c r="A1171" t="s">
        <v>2351</v>
      </c>
      <c r="B1171" t="s">
        <v>1812</v>
      </c>
      <c r="C1171" t="s">
        <v>34</v>
      </c>
      <c r="D1171" t="s">
        <v>35</v>
      </c>
      <c r="E1171" t="s">
        <v>36</v>
      </c>
      <c r="F1171" t="s">
        <v>37</v>
      </c>
      <c r="G1171" t="s">
        <v>38</v>
      </c>
      <c r="H1171" t="s">
        <v>39</v>
      </c>
      <c r="I1171" t="s">
        <v>40</v>
      </c>
      <c r="J1171" t="s">
        <v>41</v>
      </c>
      <c r="K1171" t="s">
        <v>1157</v>
      </c>
      <c r="L1171" t="s">
        <v>1158</v>
      </c>
      <c r="M1171" t="s">
        <v>1159</v>
      </c>
      <c r="N1171" t="s">
        <v>45</v>
      </c>
      <c r="O1171" t="s">
        <v>46</v>
      </c>
      <c r="P1171" t="s">
        <v>47</v>
      </c>
      <c r="Q1171" t="s">
        <v>48</v>
      </c>
    </row>
    <row r="1172" spans="1:17" ht="15" customHeight="1">
      <c r="A1172" t="s">
        <v>2352</v>
      </c>
      <c r="B1172" t="s">
        <v>1812</v>
      </c>
      <c r="C1172" t="s">
        <v>478</v>
      </c>
      <c r="D1172" t="s">
        <v>557</v>
      </c>
      <c r="E1172" t="s">
        <v>557</v>
      </c>
      <c r="F1172" t="s">
        <v>480</v>
      </c>
      <c r="G1172" t="s">
        <v>558</v>
      </c>
      <c r="H1172" t="s">
        <v>558</v>
      </c>
      <c r="I1172" t="s">
        <v>557</v>
      </c>
      <c r="J1172" t="s">
        <v>559</v>
      </c>
      <c r="K1172" t="s">
        <v>489</v>
      </c>
      <c r="L1172" t="s">
        <v>490</v>
      </c>
      <c r="M1172" t="s">
        <v>491</v>
      </c>
      <c r="N1172" t="s">
        <v>45</v>
      </c>
      <c r="O1172" t="s">
        <v>46</v>
      </c>
      <c r="P1172" t="s">
        <v>47</v>
      </c>
      <c r="Q1172" t="s">
        <v>1890</v>
      </c>
    </row>
    <row r="1173" spans="1:17" ht="15" customHeight="1">
      <c r="A1173" t="s">
        <v>2353</v>
      </c>
      <c r="B1173" t="s">
        <v>1812</v>
      </c>
      <c r="C1173" t="s">
        <v>34</v>
      </c>
      <c r="D1173" t="s">
        <v>35</v>
      </c>
      <c r="E1173" t="s">
        <v>36</v>
      </c>
      <c r="F1173" t="s">
        <v>37</v>
      </c>
      <c r="G1173" t="s">
        <v>38</v>
      </c>
      <c r="H1173" t="s">
        <v>39</v>
      </c>
      <c r="I1173" t="s">
        <v>40</v>
      </c>
      <c r="J1173" t="s">
        <v>41</v>
      </c>
      <c r="K1173" t="s">
        <v>489</v>
      </c>
      <c r="L1173" t="s">
        <v>490</v>
      </c>
      <c r="M1173" t="s">
        <v>491</v>
      </c>
      <c r="N1173" t="s">
        <v>45</v>
      </c>
      <c r="O1173" t="s">
        <v>46</v>
      </c>
      <c r="P1173" t="s">
        <v>47</v>
      </c>
      <c r="Q1173" t="s">
        <v>48</v>
      </c>
    </row>
    <row r="1174" spans="1:17" ht="15" customHeight="1">
      <c r="A1174" t="s">
        <v>2354</v>
      </c>
      <c r="B1174" t="s">
        <v>1812</v>
      </c>
      <c r="C1174" t="s">
        <v>34</v>
      </c>
      <c r="D1174" t="s">
        <v>35</v>
      </c>
      <c r="E1174" t="s">
        <v>36</v>
      </c>
      <c r="F1174" t="s">
        <v>37</v>
      </c>
      <c r="G1174" t="s">
        <v>38</v>
      </c>
      <c r="H1174" t="s">
        <v>39</v>
      </c>
      <c r="I1174" t="s">
        <v>40</v>
      </c>
      <c r="J1174" t="s">
        <v>41</v>
      </c>
      <c r="K1174" t="s">
        <v>493</v>
      </c>
      <c r="L1174" t="s">
        <v>494</v>
      </c>
      <c r="M1174" t="s">
        <v>495</v>
      </c>
      <c r="N1174" t="s">
        <v>45</v>
      </c>
      <c r="O1174" t="s">
        <v>46</v>
      </c>
      <c r="Q1174" t="s">
        <v>48</v>
      </c>
    </row>
    <row r="1175" spans="1:17" ht="15" customHeight="1">
      <c r="A1175" t="s">
        <v>2355</v>
      </c>
      <c r="B1175" t="s">
        <v>1812</v>
      </c>
      <c r="C1175" t="s">
        <v>34</v>
      </c>
      <c r="D1175" t="s">
        <v>35</v>
      </c>
      <c r="E1175" t="s">
        <v>36</v>
      </c>
      <c r="F1175" t="s">
        <v>37</v>
      </c>
      <c r="G1175" t="s">
        <v>38</v>
      </c>
      <c r="H1175" t="s">
        <v>39</v>
      </c>
      <c r="I1175" t="s">
        <v>40</v>
      </c>
      <c r="J1175" t="s">
        <v>41</v>
      </c>
      <c r="K1175" t="s">
        <v>1164</v>
      </c>
      <c r="L1175" t="s">
        <v>1165</v>
      </c>
      <c r="M1175" t="s">
        <v>1166</v>
      </c>
      <c r="N1175" t="s">
        <v>45</v>
      </c>
      <c r="O1175" t="s">
        <v>46</v>
      </c>
      <c r="Q1175" t="s">
        <v>48</v>
      </c>
    </row>
    <row r="1176" spans="1:17" ht="15" customHeight="1">
      <c r="A1176" t="s">
        <v>2356</v>
      </c>
      <c r="B1176" t="s">
        <v>1812</v>
      </c>
      <c r="C1176" t="s">
        <v>34</v>
      </c>
      <c r="D1176" t="s">
        <v>35</v>
      </c>
      <c r="E1176" t="s">
        <v>36</v>
      </c>
      <c r="F1176" t="s">
        <v>37</v>
      </c>
      <c r="G1176" t="s">
        <v>38</v>
      </c>
      <c r="H1176" t="s">
        <v>39</v>
      </c>
      <c r="I1176" t="s">
        <v>40</v>
      </c>
      <c r="J1176" t="s">
        <v>41</v>
      </c>
      <c r="K1176" t="s">
        <v>1168</v>
      </c>
      <c r="L1176" t="s">
        <v>1169</v>
      </c>
      <c r="M1176" t="s">
        <v>1170</v>
      </c>
      <c r="N1176" t="s">
        <v>53</v>
      </c>
      <c r="O1176" t="s">
        <v>123</v>
      </c>
      <c r="P1176" t="s">
        <v>124</v>
      </c>
      <c r="Q1176" t="s">
        <v>48</v>
      </c>
    </row>
    <row r="1177" spans="1:17" ht="15" customHeight="1">
      <c r="A1177" t="s">
        <v>2357</v>
      </c>
      <c r="B1177" t="s">
        <v>1812</v>
      </c>
      <c r="C1177" t="s">
        <v>34</v>
      </c>
      <c r="D1177" t="s">
        <v>35</v>
      </c>
      <c r="E1177" t="s">
        <v>36</v>
      </c>
      <c r="F1177" t="s">
        <v>37</v>
      </c>
      <c r="G1177" t="s">
        <v>38</v>
      </c>
      <c r="H1177" t="s">
        <v>39</v>
      </c>
      <c r="I1177" t="s">
        <v>40</v>
      </c>
      <c r="J1177" t="s">
        <v>41</v>
      </c>
      <c r="K1177" t="s">
        <v>1174</v>
      </c>
      <c r="L1177" t="s">
        <v>1175</v>
      </c>
      <c r="M1177" t="s">
        <v>1176</v>
      </c>
      <c r="N1177" t="s">
        <v>361</v>
      </c>
      <c r="O1177" t="s">
        <v>766</v>
      </c>
      <c r="P1177" t="s">
        <v>124</v>
      </c>
      <c r="Q1177" t="s">
        <v>48</v>
      </c>
    </row>
    <row r="1178" spans="1:17" ht="15" customHeight="1">
      <c r="A1178" t="s">
        <v>2358</v>
      </c>
      <c r="B1178" t="s">
        <v>1812</v>
      </c>
      <c r="C1178" t="s">
        <v>34</v>
      </c>
      <c r="D1178" t="s">
        <v>35</v>
      </c>
      <c r="E1178" t="s">
        <v>36</v>
      </c>
      <c r="F1178" t="s">
        <v>37</v>
      </c>
      <c r="G1178" t="s">
        <v>38</v>
      </c>
      <c r="H1178" t="s">
        <v>39</v>
      </c>
      <c r="I1178" t="s">
        <v>40</v>
      </c>
      <c r="J1178" t="s">
        <v>41</v>
      </c>
      <c r="K1178" t="s">
        <v>1178</v>
      </c>
      <c r="L1178" t="s">
        <v>1179</v>
      </c>
      <c r="M1178" t="s">
        <v>1180</v>
      </c>
      <c r="N1178" t="s">
        <v>361</v>
      </c>
      <c r="O1178" t="s">
        <v>708</v>
      </c>
      <c r="Q1178" t="s">
        <v>48</v>
      </c>
    </row>
    <row r="1179" spans="1:17" ht="15" customHeight="1">
      <c r="A1179" t="s">
        <v>2359</v>
      </c>
      <c r="B1179" t="s">
        <v>1812</v>
      </c>
      <c r="C1179" t="s">
        <v>34</v>
      </c>
      <c r="D1179" t="s">
        <v>35</v>
      </c>
      <c r="E1179" t="s">
        <v>36</v>
      </c>
      <c r="F1179" t="s">
        <v>37</v>
      </c>
      <c r="G1179" t="s">
        <v>38</v>
      </c>
      <c r="H1179" t="s">
        <v>39</v>
      </c>
      <c r="I1179" t="s">
        <v>40</v>
      </c>
      <c r="J1179" t="s">
        <v>41</v>
      </c>
      <c r="K1179" t="s">
        <v>1183</v>
      </c>
      <c r="L1179" t="s">
        <v>1184</v>
      </c>
      <c r="M1179" t="s">
        <v>1185</v>
      </c>
      <c r="N1179" t="s">
        <v>361</v>
      </c>
      <c r="O1179" t="s">
        <v>708</v>
      </c>
      <c r="P1179" t="s">
        <v>124</v>
      </c>
      <c r="Q1179" t="s">
        <v>48</v>
      </c>
    </row>
    <row r="1180" spans="1:17" ht="15" customHeight="1">
      <c r="A1180" t="s">
        <v>2360</v>
      </c>
      <c r="B1180" t="s">
        <v>1812</v>
      </c>
      <c r="C1180" t="s">
        <v>19</v>
      </c>
      <c r="D1180" t="s">
        <v>20</v>
      </c>
      <c r="E1180" t="s">
        <v>21</v>
      </c>
      <c r="F1180" t="s">
        <v>22</v>
      </c>
      <c r="G1180" t="s">
        <v>23</v>
      </c>
      <c r="H1180" t="s">
        <v>24</v>
      </c>
      <c r="I1180" t="s">
        <v>20</v>
      </c>
      <c r="J1180" t="s">
        <v>25</v>
      </c>
      <c r="K1180" t="s">
        <v>2361</v>
      </c>
      <c r="L1180" t="s">
        <v>2362</v>
      </c>
      <c r="M1180" t="s">
        <v>2363</v>
      </c>
      <c r="N1180" t="s">
        <v>53</v>
      </c>
      <c r="O1180" t="s">
        <v>54</v>
      </c>
      <c r="P1180" t="s">
        <v>397</v>
      </c>
      <c r="Q1180" t="s">
        <v>1814</v>
      </c>
    </row>
    <row r="1181" spans="1:17" ht="15" customHeight="1">
      <c r="A1181" t="s">
        <v>2364</v>
      </c>
      <c r="B1181" t="s">
        <v>1812</v>
      </c>
      <c r="C1181" t="s">
        <v>34</v>
      </c>
      <c r="D1181" t="s">
        <v>35</v>
      </c>
      <c r="E1181" t="s">
        <v>36</v>
      </c>
      <c r="F1181" t="s">
        <v>37</v>
      </c>
      <c r="G1181" t="s">
        <v>38</v>
      </c>
      <c r="H1181" t="s">
        <v>39</v>
      </c>
      <c r="I1181" t="s">
        <v>40</v>
      </c>
      <c r="J1181" t="s">
        <v>41</v>
      </c>
      <c r="K1181" t="s">
        <v>2361</v>
      </c>
      <c r="L1181" t="s">
        <v>2362</v>
      </c>
      <c r="M1181" t="s">
        <v>2363</v>
      </c>
      <c r="N1181" t="s">
        <v>53</v>
      </c>
      <c r="O1181" t="s">
        <v>54</v>
      </c>
      <c r="P1181" t="s">
        <v>397</v>
      </c>
      <c r="Q1181" t="s">
        <v>48</v>
      </c>
    </row>
    <row r="1182" spans="1:17" ht="15" customHeight="1">
      <c r="A1182" t="s">
        <v>2365</v>
      </c>
      <c r="B1182" t="s">
        <v>1812</v>
      </c>
      <c r="C1182" t="s">
        <v>478</v>
      </c>
      <c r="D1182" t="s">
        <v>557</v>
      </c>
      <c r="E1182" t="s">
        <v>557</v>
      </c>
      <c r="F1182" t="s">
        <v>480</v>
      </c>
      <c r="G1182" t="s">
        <v>558</v>
      </c>
      <c r="H1182" t="s">
        <v>558</v>
      </c>
      <c r="I1182" t="s">
        <v>557</v>
      </c>
      <c r="J1182" t="s">
        <v>559</v>
      </c>
      <c r="K1182" t="s">
        <v>497</v>
      </c>
      <c r="L1182" t="s">
        <v>498</v>
      </c>
      <c r="M1182" t="s">
        <v>499</v>
      </c>
      <c r="N1182" t="s">
        <v>29</v>
      </c>
      <c r="O1182" t="s">
        <v>30</v>
      </c>
      <c r="P1182" t="s">
        <v>31</v>
      </c>
      <c r="Q1182" t="s">
        <v>1867</v>
      </c>
    </row>
    <row r="1183" spans="1:17" ht="15" customHeight="1">
      <c r="A1183" t="s">
        <v>2366</v>
      </c>
      <c r="B1183" t="s">
        <v>1812</v>
      </c>
      <c r="C1183" t="s">
        <v>34</v>
      </c>
      <c r="D1183" t="s">
        <v>35</v>
      </c>
      <c r="E1183" t="s">
        <v>36</v>
      </c>
      <c r="F1183" t="s">
        <v>37</v>
      </c>
      <c r="G1183" t="s">
        <v>38</v>
      </c>
      <c r="H1183" t="s">
        <v>39</v>
      </c>
      <c r="I1183" t="s">
        <v>40</v>
      </c>
      <c r="J1183" t="s">
        <v>41</v>
      </c>
      <c r="K1183" t="s">
        <v>497</v>
      </c>
      <c r="L1183" t="s">
        <v>498</v>
      </c>
      <c r="M1183" t="s">
        <v>499</v>
      </c>
      <c r="N1183" t="s">
        <v>29</v>
      </c>
      <c r="O1183" t="s">
        <v>30</v>
      </c>
      <c r="P1183" t="s">
        <v>31</v>
      </c>
      <c r="Q1183" t="s">
        <v>48</v>
      </c>
    </row>
    <row r="1184" spans="1:17" ht="15" customHeight="1">
      <c r="A1184" t="s">
        <v>2367</v>
      </c>
      <c r="B1184" t="s">
        <v>1812</v>
      </c>
      <c r="C1184" t="s">
        <v>19</v>
      </c>
      <c r="D1184" t="s">
        <v>20</v>
      </c>
      <c r="E1184" t="s">
        <v>21</v>
      </c>
      <c r="F1184" t="s">
        <v>22</v>
      </c>
      <c r="G1184" t="s">
        <v>23</v>
      </c>
      <c r="H1184" t="s">
        <v>24</v>
      </c>
      <c r="I1184" t="s">
        <v>20</v>
      </c>
      <c r="J1184" t="s">
        <v>25</v>
      </c>
      <c r="K1184" t="s">
        <v>1191</v>
      </c>
      <c r="L1184" t="s">
        <v>1192</v>
      </c>
      <c r="M1184" t="s">
        <v>1193</v>
      </c>
      <c r="N1184" t="s">
        <v>29</v>
      </c>
      <c r="O1184" t="s">
        <v>30</v>
      </c>
      <c r="P1184" t="s">
        <v>31</v>
      </c>
      <c r="Q1184" t="s">
        <v>1814</v>
      </c>
    </row>
    <row r="1185" spans="1:17" ht="15" customHeight="1">
      <c r="A1185" t="s">
        <v>2368</v>
      </c>
      <c r="B1185" t="s">
        <v>1812</v>
      </c>
      <c r="C1185" t="s">
        <v>34</v>
      </c>
      <c r="D1185" t="s">
        <v>35</v>
      </c>
      <c r="E1185" t="s">
        <v>36</v>
      </c>
      <c r="F1185" t="s">
        <v>37</v>
      </c>
      <c r="G1185" t="s">
        <v>38</v>
      </c>
      <c r="H1185" t="s">
        <v>39</v>
      </c>
      <c r="I1185" t="s">
        <v>40</v>
      </c>
      <c r="J1185" t="s">
        <v>41</v>
      </c>
      <c r="K1185" t="s">
        <v>1191</v>
      </c>
      <c r="L1185" t="s">
        <v>1192</v>
      </c>
      <c r="M1185" t="s">
        <v>1193</v>
      </c>
      <c r="N1185" t="s">
        <v>29</v>
      </c>
      <c r="O1185" t="s">
        <v>30</v>
      </c>
      <c r="P1185" t="s">
        <v>31</v>
      </c>
      <c r="Q1185" t="s">
        <v>48</v>
      </c>
    </row>
    <row r="1186" spans="1:17" ht="15" customHeight="1">
      <c r="A1186" t="s">
        <v>2369</v>
      </c>
      <c r="B1186" t="s">
        <v>1812</v>
      </c>
      <c r="C1186" t="s">
        <v>19</v>
      </c>
      <c r="D1186" t="s">
        <v>20</v>
      </c>
      <c r="E1186" t="s">
        <v>21</v>
      </c>
      <c r="F1186" t="s">
        <v>22</v>
      </c>
      <c r="G1186" t="s">
        <v>23</v>
      </c>
      <c r="H1186" t="s">
        <v>24</v>
      </c>
      <c r="I1186" t="s">
        <v>20</v>
      </c>
      <c r="J1186" t="s">
        <v>25</v>
      </c>
      <c r="K1186" t="s">
        <v>501</v>
      </c>
      <c r="L1186" t="s">
        <v>502</v>
      </c>
      <c r="M1186" t="s">
        <v>503</v>
      </c>
      <c r="N1186" t="s">
        <v>29</v>
      </c>
      <c r="O1186" t="s">
        <v>30</v>
      </c>
      <c r="P1186" t="s">
        <v>31</v>
      </c>
      <c r="Q1186" t="s">
        <v>1814</v>
      </c>
    </row>
    <row r="1187" spans="1:17" ht="15" customHeight="1">
      <c r="A1187" t="s">
        <v>2370</v>
      </c>
      <c r="B1187" t="s">
        <v>1812</v>
      </c>
      <c r="C1187" t="s">
        <v>34</v>
      </c>
      <c r="D1187" t="s">
        <v>35</v>
      </c>
      <c r="E1187" t="s">
        <v>36</v>
      </c>
      <c r="F1187" t="s">
        <v>37</v>
      </c>
      <c r="G1187" t="s">
        <v>38</v>
      </c>
      <c r="H1187" t="s">
        <v>39</v>
      </c>
      <c r="I1187" t="s">
        <v>40</v>
      </c>
      <c r="J1187" t="s">
        <v>41</v>
      </c>
      <c r="K1187" t="s">
        <v>501</v>
      </c>
      <c r="L1187" t="s">
        <v>502</v>
      </c>
      <c r="M1187" t="s">
        <v>503</v>
      </c>
      <c r="N1187" t="s">
        <v>29</v>
      </c>
      <c r="O1187" t="s">
        <v>30</v>
      </c>
      <c r="P1187" t="s">
        <v>31</v>
      </c>
      <c r="Q1187" t="s">
        <v>48</v>
      </c>
    </row>
    <row r="1188" spans="1:17" ht="15" customHeight="1">
      <c r="A1188" t="s">
        <v>2371</v>
      </c>
      <c r="B1188" t="s">
        <v>2372</v>
      </c>
      <c r="C1188" t="s">
        <v>34</v>
      </c>
      <c r="D1188" t="s">
        <v>35</v>
      </c>
      <c r="E1188" t="s">
        <v>36</v>
      </c>
      <c r="F1188" t="s">
        <v>37</v>
      </c>
      <c r="G1188" t="s">
        <v>38</v>
      </c>
      <c r="H1188" t="s">
        <v>39</v>
      </c>
      <c r="I1188" t="s">
        <v>40</v>
      </c>
      <c r="J1188" t="s">
        <v>41</v>
      </c>
      <c r="K1188" t="s">
        <v>512</v>
      </c>
      <c r="L1188" t="s">
        <v>513</v>
      </c>
      <c r="M1188" t="s">
        <v>514</v>
      </c>
      <c r="N1188" t="s">
        <v>45</v>
      </c>
      <c r="O1188" t="s">
        <v>46</v>
      </c>
      <c r="Q1188" t="s">
        <v>48</v>
      </c>
    </row>
    <row r="1189" spans="1:17" ht="15" customHeight="1">
      <c r="A1189" t="s">
        <v>2373</v>
      </c>
      <c r="B1189" t="s">
        <v>2372</v>
      </c>
      <c r="C1189" t="s">
        <v>34</v>
      </c>
      <c r="D1189" t="s">
        <v>35</v>
      </c>
      <c r="E1189" t="s">
        <v>36</v>
      </c>
      <c r="F1189" t="s">
        <v>37</v>
      </c>
      <c r="G1189" t="s">
        <v>38</v>
      </c>
      <c r="H1189" t="s">
        <v>39</v>
      </c>
      <c r="I1189" t="s">
        <v>40</v>
      </c>
      <c r="J1189" t="s">
        <v>41</v>
      </c>
      <c r="K1189" t="s">
        <v>517</v>
      </c>
      <c r="L1189" t="s">
        <v>518</v>
      </c>
      <c r="M1189" t="s">
        <v>519</v>
      </c>
      <c r="N1189" t="s">
        <v>53</v>
      </c>
      <c r="O1189" t="s">
        <v>78</v>
      </c>
      <c r="P1189" t="s">
        <v>397</v>
      </c>
      <c r="Q1189" t="s">
        <v>48</v>
      </c>
    </row>
    <row r="1190" spans="1:17" ht="15" customHeight="1">
      <c r="A1190" t="s">
        <v>2374</v>
      </c>
      <c r="B1190" t="s">
        <v>2372</v>
      </c>
      <c r="C1190" t="s">
        <v>818</v>
      </c>
      <c r="D1190" t="s">
        <v>819</v>
      </c>
      <c r="E1190" t="s">
        <v>820</v>
      </c>
      <c r="F1190" t="s">
        <v>821</v>
      </c>
      <c r="G1190" t="s">
        <v>822</v>
      </c>
      <c r="H1190" t="s">
        <v>823</v>
      </c>
      <c r="I1190" t="s">
        <v>820</v>
      </c>
      <c r="J1190" t="s">
        <v>824</v>
      </c>
      <c r="K1190" t="s">
        <v>26</v>
      </c>
      <c r="L1190" t="s">
        <v>27</v>
      </c>
      <c r="M1190" t="s">
        <v>28</v>
      </c>
      <c r="N1190" t="s">
        <v>29</v>
      </c>
      <c r="O1190" t="s">
        <v>30</v>
      </c>
      <c r="P1190" t="s">
        <v>31</v>
      </c>
      <c r="Q1190" t="s">
        <v>2375</v>
      </c>
    </row>
    <row r="1191" spans="1:17" ht="15" customHeight="1">
      <c r="A1191" t="s">
        <v>2376</v>
      </c>
      <c r="B1191" t="s">
        <v>2372</v>
      </c>
      <c r="C1191" t="s">
        <v>34</v>
      </c>
      <c r="D1191" t="s">
        <v>35</v>
      </c>
      <c r="E1191" t="s">
        <v>36</v>
      </c>
      <c r="F1191" t="s">
        <v>37</v>
      </c>
      <c r="G1191" t="s">
        <v>38</v>
      </c>
      <c r="H1191" t="s">
        <v>39</v>
      </c>
      <c r="I1191" t="s">
        <v>40</v>
      </c>
      <c r="J1191" t="s">
        <v>41</v>
      </c>
      <c r="K1191" t="s">
        <v>26</v>
      </c>
      <c r="L1191" t="s">
        <v>27</v>
      </c>
      <c r="M1191" t="s">
        <v>28</v>
      </c>
      <c r="N1191" t="s">
        <v>29</v>
      </c>
      <c r="O1191" t="s">
        <v>30</v>
      </c>
      <c r="P1191" t="s">
        <v>31</v>
      </c>
      <c r="Q1191" t="s">
        <v>48</v>
      </c>
    </row>
    <row r="1192" spans="1:17" ht="15" customHeight="1">
      <c r="A1192" t="s">
        <v>2377</v>
      </c>
      <c r="B1192" t="s">
        <v>2372</v>
      </c>
      <c r="C1192" t="s">
        <v>34</v>
      </c>
      <c r="D1192" t="s">
        <v>35</v>
      </c>
      <c r="E1192" t="s">
        <v>36</v>
      </c>
      <c r="F1192" t="s">
        <v>37</v>
      </c>
      <c r="G1192" t="s">
        <v>38</v>
      </c>
      <c r="H1192" t="s">
        <v>39</v>
      </c>
      <c r="I1192" t="s">
        <v>40</v>
      </c>
      <c r="J1192" t="s">
        <v>41</v>
      </c>
      <c r="K1192" t="s">
        <v>1204</v>
      </c>
      <c r="L1192" t="s">
        <v>1205</v>
      </c>
      <c r="M1192" t="s">
        <v>1206</v>
      </c>
      <c r="N1192" t="s">
        <v>45</v>
      </c>
      <c r="O1192" t="s">
        <v>46</v>
      </c>
      <c r="Q1192" t="s">
        <v>48</v>
      </c>
    </row>
    <row r="1193" spans="1:17" ht="15" customHeight="1">
      <c r="A1193" t="s">
        <v>2378</v>
      </c>
      <c r="B1193" t="s">
        <v>2372</v>
      </c>
      <c r="C1193" t="s">
        <v>34</v>
      </c>
      <c r="D1193" t="s">
        <v>35</v>
      </c>
      <c r="E1193" t="s">
        <v>36</v>
      </c>
      <c r="F1193" t="s">
        <v>37</v>
      </c>
      <c r="G1193" t="s">
        <v>38</v>
      </c>
      <c r="H1193" t="s">
        <v>39</v>
      </c>
      <c r="I1193" t="s">
        <v>40</v>
      </c>
      <c r="J1193" t="s">
        <v>41</v>
      </c>
      <c r="K1193" t="s">
        <v>524</v>
      </c>
      <c r="L1193" t="s">
        <v>525</v>
      </c>
      <c r="M1193" t="s">
        <v>526</v>
      </c>
      <c r="N1193" t="s">
        <v>60</v>
      </c>
      <c r="O1193" t="s">
        <v>89</v>
      </c>
      <c r="P1193" t="s">
        <v>55</v>
      </c>
      <c r="Q1193" t="s">
        <v>48</v>
      </c>
    </row>
    <row r="1194" spans="1:17" ht="15" customHeight="1">
      <c r="A1194" t="s">
        <v>2379</v>
      </c>
      <c r="B1194" t="s">
        <v>2372</v>
      </c>
      <c r="C1194" t="s">
        <v>34</v>
      </c>
      <c r="D1194" t="s">
        <v>35</v>
      </c>
      <c r="E1194" t="s">
        <v>36</v>
      </c>
      <c r="F1194" t="s">
        <v>37</v>
      </c>
      <c r="G1194" t="s">
        <v>38</v>
      </c>
      <c r="H1194" t="s">
        <v>39</v>
      </c>
      <c r="I1194" t="s">
        <v>40</v>
      </c>
      <c r="J1194" t="s">
        <v>41</v>
      </c>
      <c r="K1194" t="s">
        <v>1209</v>
      </c>
      <c r="L1194" t="s">
        <v>1210</v>
      </c>
      <c r="M1194" t="s">
        <v>1211</v>
      </c>
      <c r="N1194" t="s">
        <v>60</v>
      </c>
      <c r="O1194" t="s">
        <v>89</v>
      </c>
      <c r="P1194" t="s">
        <v>55</v>
      </c>
      <c r="Q1194" t="s">
        <v>48</v>
      </c>
    </row>
    <row r="1195" spans="1:17" ht="15" customHeight="1">
      <c r="A1195" t="s">
        <v>2380</v>
      </c>
      <c r="B1195" t="s">
        <v>2372</v>
      </c>
      <c r="C1195" t="s">
        <v>34</v>
      </c>
      <c r="D1195" t="s">
        <v>388</v>
      </c>
      <c r="E1195" t="s">
        <v>389</v>
      </c>
      <c r="F1195" t="s">
        <v>37</v>
      </c>
      <c r="G1195" t="s">
        <v>390</v>
      </c>
      <c r="H1195" t="s">
        <v>391</v>
      </c>
      <c r="I1195" t="s">
        <v>392</v>
      </c>
      <c r="J1195" t="s">
        <v>393</v>
      </c>
      <c r="K1195" t="s">
        <v>1213</v>
      </c>
      <c r="L1195" t="s">
        <v>1214</v>
      </c>
      <c r="M1195" t="s">
        <v>1215</v>
      </c>
      <c r="N1195" t="s">
        <v>53</v>
      </c>
      <c r="O1195" t="s">
        <v>54</v>
      </c>
      <c r="P1195" t="s">
        <v>397</v>
      </c>
      <c r="Q1195" t="s">
        <v>2381</v>
      </c>
    </row>
    <row r="1196" spans="1:17" ht="15" customHeight="1">
      <c r="A1196" t="s">
        <v>2382</v>
      </c>
      <c r="B1196" t="s">
        <v>2372</v>
      </c>
      <c r="C1196" t="s">
        <v>34</v>
      </c>
      <c r="D1196" t="s">
        <v>35</v>
      </c>
      <c r="E1196" t="s">
        <v>36</v>
      </c>
      <c r="F1196" t="s">
        <v>37</v>
      </c>
      <c r="G1196" t="s">
        <v>38</v>
      </c>
      <c r="H1196" t="s">
        <v>39</v>
      </c>
      <c r="I1196" t="s">
        <v>40</v>
      </c>
      <c r="J1196" t="s">
        <v>41</v>
      </c>
      <c r="K1196" t="s">
        <v>1213</v>
      </c>
      <c r="L1196" t="s">
        <v>1214</v>
      </c>
      <c r="M1196" t="s">
        <v>1215</v>
      </c>
      <c r="N1196" t="s">
        <v>53</v>
      </c>
      <c r="O1196" t="s">
        <v>54</v>
      </c>
      <c r="P1196" t="s">
        <v>397</v>
      </c>
      <c r="Q1196" t="s">
        <v>48</v>
      </c>
    </row>
    <row r="1197" spans="1:17" ht="15" customHeight="1">
      <c r="A1197" t="s">
        <v>2383</v>
      </c>
      <c r="B1197" t="s">
        <v>2372</v>
      </c>
      <c r="C1197" t="s">
        <v>34</v>
      </c>
      <c r="D1197" t="s">
        <v>35</v>
      </c>
      <c r="E1197" t="s">
        <v>36</v>
      </c>
      <c r="F1197" t="s">
        <v>37</v>
      </c>
      <c r="G1197" t="s">
        <v>38</v>
      </c>
      <c r="H1197" t="s">
        <v>39</v>
      </c>
      <c r="I1197" t="s">
        <v>40</v>
      </c>
      <c r="J1197" t="s">
        <v>41</v>
      </c>
      <c r="K1197" t="s">
        <v>42</v>
      </c>
      <c r="L1197" t="s">
        <v>43</v>
      </c>
      <c r="M1197" t="s">
        <v>44</v>
      </c>
      <c r="N1197" t="s">
        <v>45</v>
      </c>
      <c r="O1197" t="s">
        <v>46</v>
      </c>
      <c r="P1197" t="s">
        <v>47</v>
      </c>
      <c r="Q1197" t="s">
        <v>48</v>
      </c>
    </row>
    <row r="1198" spans="1:17" ht="15" customHeight="1">
      <c r="A1198" t="s">
        <v>2384</v>
      </c>
      <c r="B1198" t="s">
        <v>2372</v>
      </c>
      <c r="C1198" t="s">
        <v>34</v>
      </c>
      <c r="D1198" t="s">
        <v>35</v>
      </c>
      <c r="E1198" t="s">
        <v>36</v>
      </c>
      <c r="F1198" t="s">
        <v>37</v>
      </c>
      <c r="G1198" t="s">
        <v>38</v>
      </c>
      <c r="H1198" t="s">
        <v>39</v>
      </c>
      <c r="I1198" t="s">
        <v>40</v>
      </c>
      <c r="J1198" t="s">
        <v>41</v>
      </c>
      <c r="K1198" t="s">
        <v>50</v>
      </c>
      <c r="L1198" t="s">
        <v>51</v>
      </c>
      <c r="M1198" t="s">
        <v>52</v>
      </c>
      <c r="N1198" t="s">
        <v>53</v>
      </c>
      <c r="O1198" t="s">
        <v>54</v>
      </c>
      <c r="P1198" t="s">
        <v>55</v>
      </c>
      <c r="Q1198" t="s">
        <v>48</v>
      </c>
    </row>
    <row r="1199" spans="1:17" ht="15" customHeight="1">
      <c r="A1199" t="s">
        <v>2385</v>
      </c>
      <c r="B1199" t="s">
        <v>2372</v>
      </c>
      <c r="C1199" t="s">
        <v>34</v>
      </c>
      <c r="D1199" t="s">
        <v>35</v>
      </c>
      <c r="E1199" t="s">
        <v>36</v>
      </c>
      <c r="F1199" t="s">
        <v>37</v>
      </c>
      <c r="G1199" t="s">
        <v>38</v>
      </c>
      <c r="H1199" t="s">
        <v>39</v>
      </c>
      <c r="I1199" t="s">
        <v>40</v>
      </c>
      <c r="J1199" t="s">
        <v>41</v>
      </c>
      <c r="K1199" t="s">
        <v>1231</v>
      </c>
      <c r="L1199" t="s">
        <v>1232</v>
      </c>
      <c r="M1199" t="s">
        <v>1233</v>
      </c>
      <c r="N1199" t="s">
        <v>361</v>
      </c>
      <c r="O1199" t="s">
        <v>708</v>
      </c>
      <c r="Q1199" t="s">
        <v>48</v>
      </c>
    </row>
    <row r="1200" spans="1:17" ht="15" customHeight="1">
      <c r="A1200" t="s">
        <v>2386</v>
      </c>
      <c r="B1200" t="s">
        <v>2372</v>
      </c>
      <c r="C1200" t="s">
        <v>34</v>
      </c>
      <c r="D1200" t="s">
        <v>35</v>
      </c>
      <c r="E1200" t="s">
        <v>36</v>
      </c>
      <c r="F1200" t="s">
        <v>37</v>
      </c>
      <c r="G1200" t="s">
        <v>38</v>
      </c>
      <c r="H1200" t="s">
        <v>39</v>
      </c>
      <c r="I1200" t="s">
        <v>40</v>
      </c>
      <c r="J1200" t="s">
        <v>41</v>
      </c>
      <c r="K1200" t="s">
        <v>531</v>
      </c>
      <c r="L1200" t="s">
        <v>532</v>
      </c>
      <c r="M1200" t="s">
        <v>533</v>
      </c>
      <c r="N1200" t="s">
        <v>45</v>
      </c>
      <c r="O1200" t="s">
        <v>46</v>
      </c>
      <c r="P1200" t="s">
        <v>47</v>
      </c>
      <c r="Q1200" t="s">
        <v>48</v>
      </c>
    </row>
    <row r="1201" spans="1:17" ht="15" customHeight="1">
      <c r="A1201" t="s">
        <v>2387</v>
      </c>
      <c r="B1201" t="s">
        <v>2372</v>
      </c>
      <c r="C1201" t="s">
        <v>34</v>
      </c>
      <c r="D1201" t="s">
        <v>35</v>
      </c>
      <c r="E1201" t="s">
        <v>36</v>
      </c>
      <c r="F1201" t="s">
        <v>37</v>
      </c>
      <c r="G1201" t="s">
        <v>38</v>
      </c>
      <c r="H1201" t="s">
        <v>39</v>
      </c>
      <c r="I1201" t="s">
        <v>40</v>
      </c>
      <c r="J1201" t="s">
        <v>41</v>
      </c>
      <c r="K1201" t="s">
        <v>535</v>
      </c>
      <c r="L1201" t="s">
        <v>536</v>
      </c>
      <c r="M1201" t="s">
        <v>537</v>
      </c>
      <c r="N1201" t="s">
        <v>361</v>
      </c>
      <c r="O1201" t="s">
        <v>362</v>
      </c>
      <c r="P1201" t="s">
        <v>124</v>
      </c>
      <c r="Q1201" t="s">
        <v>48</v>
      </c>
    </row>
    <row r="1202" spans="1:17" ht="15" customHeight="1">
      <c r="A1202" t="s">
        <v>2388</v>
      </c>
      <c r="B1202" t="s">
        <v>2372</v>
      </c>
      <c r="C1202" t="s">
        <v>34</v>
      </c>
      <c r="D1202" t="s">
        <v>35</v>
      </c>
      <c r="E1202" t="s">
        <v>36</v>
      </c>
      <c r="F1202" t="s">
        <v>37</v>
      </c>
      <c r="G1202" t="s">
        <v>38</v>
      </c>
      <c r="H1202" t="s">
        <v>39</v>
      </c>
      <c r="I1202" t="s">
        <v>40</v>
      </c>
      <c r="J1202" t="s">
        <v>41</v>
      </c>
      <c r="K1202" t="s">
        <v>57</v>
      </c>
      <c r="L1202" t="s">
        <v>58</v>
      </c>
      <c r="M1202" t="s">
        <v>59</v>
      </c>
      <c r="N1202" t="s">
        <v>60</v>
      </c>
      <c r="O1202" t="s">
        <v>61</v>
      </c>
      <c r="P1202" t="s">
        <v>55</v>
      </c>
      <c r="Q1202" t="s">
        <v>48</v>
      </c>
    </row>
    <row r="1203" spans="1:17" ht="15" customHeight="1">
      <c r="A1203" t="s">
        <v>2389</v>
      </c>
      <c r="B1203" t="s">
        <v>2372</v>
      </c>
      <c r="C1203" t="s">
        <v>34</v>
      </c>
      <c r="D1203" t="s">
        <v>35</v>
      </c>
      <c r="E1203" t="s">
        <v>36</v>
      </c>
      <c r="F1203" t="s">
        <v>37</v>
      </c>
      <c r="G1203" t="s">
        <v>38</v>
      </c>
      <c r="H1203" t="s">
        <v>39</v>
      </c>
      <c r="I1203" t="s">
        <v>40</v>
      </c>
      <c r="J1203" t="s">
        <v>41</v>
      </c>
      <c r="K1203" t="s">
        <v>63</v>
      </c>
      <c r="L1203" t="s">
        <v>64</v>
      </c>
      <c r="M1203" t="s">
        <v>65</v>
      </c>
      <c r="N1203" t="s">
        <v>53</v>
      </c>
      <c r="O1203" t="s">
        <v>54</v>
      </c>
      <c r="P1203" t="s">
        <v>55</v>
      </c>
      <c r="Q1203" t="s">
        <v>48</v>
      </c>
    </row>
    <row r="1204" spans="1:17" ht="15" customHeight="1">
      <c r="A1204" t="s">
        <v>2390</v>
      </c>
      <c r="B1204" t="s">
        <v>2372</v>
      </c>
      <c r="C1204" t="s">
        <v>34</v>
      </c>
      <c r="D1204" t="s">
        <v>35</v>
      </c>
      <c r="E1204" t="s">
        <v>36</v>
      </c>
      <c r="F1204" t="s">
        <v>37</v>
      </c>
      <c r="G1204" t="s">
        <v>38</v>
      </c>
      <c r="H1204" t="s">
        <v>39</v>
      </c>
      <c r="I1204" t="s">
        <v>40</v>
      </c>
      <c r="J1204" t="s">
        <v>41</v>
      </c>
      <c r="K1204" t="s">
        <v>560</v>
      </c>
      <c r="L1204" t="s">
        <v>561</v>
      </c>
      <c r="M1204" t="s">
        <v>562</v>
      </c>
      <c r="N1204" t="s">
        <v>29</v>
      </c>
      <c r="O1204" t="s">
        <v>30</v>
      </c>
      <c r="P1204" t="s">
        <v>31</v>
      </c>
      <c r="Q1204" t="s">
        <v>48</v>
      </c>
    </row>
    <row r="1205" spans="1:17" ht="15" customHeight="1">
      <c r="A1205" t="s">
        <v>2391</v>
      </c>
      <c r="B1205" t="s">
        <v>2372</v>
      </c>
      <c r="C1205" t="s">
        <v>34</v>
      </c>
      <c r="D1205" t="s">
        <v>35</v>
      </c>
      <c r="E1205" t="s">
        <v>36</v>
      </c>
      <c r="F1205" t="s">
        <v>37</v>
      </c>
      <c r="G1205" t="s">
        <v>38</v>
      </c>
      <c r="H1205" t="s">
        <v>39</v>
      </c>
      <c r="I1205" t="s">
        <v>40</v>
      </c>
      <c r="J1205" t="s">
        <v>41</v>
      </c>
      <c r="K1205" t="s">
        <v>67</v>
      </c>
      <c r="L1205" t="s">
        <v>68</v>
      </c>
      <c r="M1205" t="s">
        <v>69</v>
      </c>
      <c r="N1205" t="s">
        <v>60</v>
      </c>
      <c r="O1205" t="s">
        <v>61</v>
      </c>
      <c r="P1205" t="s">
        <v>55</v>
      </c>
      <c r="Q1205" t="s">
        <v>48</v>
      </c>
    </row>
    <row r="1206" spans="1:17" ht="15" customHeight="1">
      <c r="A1206" t="s">
        <v>2392</v>
      </c>
      <c r="B1206" t="s">
        <v>2372</v>
      </c>
      <c r="C1206" t="s">
        <v>818</v>
      </c>
      <c r="D1206" t="s">
        <v>819</v>
      </c>
      <c r="E1206" t="s">
        <v>820</v>
      </c>
      <c r="F1206" t="s">
        <v>821</v>
      </c>
      <c r="G1206" t="s">
        <v>822</v>
      </c>
      <c r="H1206" t="s">
        <v>823</v>
      </c>
      <c r="I1206" t="s">
        <v>820</v>
      </c>
      <c r="J1206" t="s">
        <v>824</v>
      </c>
      <c r="K1206" t="s">
        <v>567</v>
      </c>
      <c r="L1206" t="s">
        <v>568</v>
      </c>
      <c r="M1206" t="s">
        <v>569</v>
      </c>
      <c r="N1206" t="s">
        <v>29</v>
      </c>
      <c r="O1206" t="s">
        <v>30</v>
      </c>
      <c r="P1206" t="s">
        <v>31</v>
      </c>
      <c r="Q1206" t="s">
        <v>2375</v>
      </c>
    </row>
    <row r="1207" spans="1:17" ht="15" customHeight="1">
      <c r="A1207" t="s">
        <v>2393</v>
      </c>
      <c r="B1207" t="s">
        <v>2372</v>
      </c>
      <c r="C1207" t="s">
        <v>34</v>
      </c>
      <c r="D1207" t="s">
        <v>35</v>
      </c>
      <c r="E1207" t="s">
        <v>36</v>
      </c>
      <c r="F1207" t="s">
        <v>37</v>
      </c>
      <c r="G1207" t="s">
        <v>38</v>
      </c>
      <c r="H1207" t="s">
        <v>39</v>
      </c>
      <c r="I1207" t="s">
        <v>40</v>
      </c>
      <c r="J1207" t="s">
        <v>41</v>
      </c>
      <c r="K1207" t="s">
        <v>567</v>
      </c>
      <c r="L1207" t="s">
        <v>568</v>
      </c>
      <c r="M1207" t="s">
        <v>569</v>
      </c>
      <c r="N1207" t="s">
        <v>29</v>
      </c>
      <c r="O1207" t="s">
        <v>30</v>
      </c>
      <c r="P1207" t="s">
        <v>31</v>
      </c>
      <c r="Q1207" t="s">
        <v>48</v>
      </c>
    </row>
    <row r="1208" spans="1:17" ht="15" customHeight="1">
      <c r="A1208" t="s">
        <v>2394</v>
      </c>
      <c r="B1208" t="s">
        <v>2372</v>
      </c>
      <c r="C1208" t="s">
        <v>34</v>
      </c>
      <c r="D1208" t="s">
        <v>35</v>
      </c>
      <c r="E1208" t="s">
        <v>36</v>
      </c>
      <c r="F1208" t="s">
        <v>37</v>
      </c>
      <c r="G1208" t="s">
        <v>38</v>
      </c>
      <c r="H1208" t="s">
        <v>39</v>
      </c>
      <c r="I1208" t="s">
        <v>40</v>
      </c>
      <c r="J1208" t="s">
        <v>41</v>
      </c>
      <c r="K1208" t="s">
        <v>571</v>
      </c>
      <c r="L1208" t="s">
        <v>572</v>
      </c>
      <c r="M1208" t="s">
        <v>573</v>
      </c>
      <c r="N1208" t="s">
        <v>45</v>
      </c>
      <c r="O1208" t="s">
        <v>46</v>
      </c>
      <c r="Q1208" t="s">
        <v>48</v>
      </c>
    </row>
    <row r="1209" spans="1:17" ht="15" customHeight="1">
      <c r="A1209" t="s">
        <v>2395</v>
      </c>
      <c r="B1209" t="s">
        <v>2372</v>
      </c>
      <c r="C1209" t="s">
        <v>818</v>
      </c>
      <c r="D1209" t="s">
        <v>819</v>
      </c>
      <c r="E1209" t="s">
        <v>820</v>
      </c>
      <c r="F1209" t="s">
        <v>821</v>
      </c>
      <c r="G1209" t="s">
        <v>822</v>
      </c>
      <c r="H1209" t="s">
        <v>823</v>
      </c>
      <c r="I1209" t="s">
        <v>820</v>
      </c>
      <c r="J1209" t="s">
        <v>824</v>
      </c>
      <c r="K1209" t="s">
        <v>71</v>
      </c>
      <c r="L1209" t="s">
        <v>72</v>
      </c>
      <c r="M1209" t="s">
        <v>73</v>
      </c>
      <c r="N1209" t="s">
        <v>29</v>
      </c>
      <c r="O1209" t="s">
        <v>30</v>
      </c>
      <c r="P1209" t="s">
        <v>31</v>
      </c>
      <c r="Q1209" t="s">
        <v>2375</v>
      </c>
    </row>
    <row r="1210" spans="1:17" ht="15" customHeight="1">
      <c r="A1210" t="s">
        <v>2396</v>
      </c>
      <c r="B1210" t="s">
        <v>2372</v>
      </c>
      <c r="C1210" t="s">
        <v>34</v>
      </c>
      <c r="D1210" t="s">
        <v>35</v>
      </c>
      <c r="E1210" t="s">
        <v>36</v>
      </c>
      <c r="F1210" t="s">
        <v>37</v>
      </c>
      <c r="G1210" t="s">
        <v>38</v>
      </c>
      <c r="H1210" t="s">
        <v>39</v>
      </c>
      <c r="I1210" t="s">
        <v>40</v>
      </c>
      <c r="J1210" t="s">
        <v>41</v>
      </c>
      <c r="K1210" t="s">
        <v>71</v>
      </c>
      <c r="L1210" t="s">
        <v>72</v>
      </c>
      <c r="M1210" t="s">
        <v>73</v>
      </c>
      <c r="N1210" t="s">
        <v>29</v>
      </c>
      <c r="O1210" t="s">
        <v>30</v>
      </c>
      <c r="P1210" t="s">
        <v>31</v>
      </c>
      <c r="Q1210" t="s">
        <v>48</v>
      </c>
    </row>
    <row r="1211" spans="1:17" ht="15" customHeight="1">
      <c r="A1211" t="s">
        <v>2397</v>
      </c>
      <c r="B1211" t="s">
        <v>2372</v>
      </c>
      <c r="C1211" t="s">
        <v>34</v>
      </c>
      <c r="D1211" t="s">
        <v>35</v>
      </c>
      <c r="E1211" t="s">
        <v>36</v>
      </c>
      <c r="F1211" t="s">
        <v>37</v>
      </c>
      <c r="G1211" t="s">
        <v>38</v>
      </c>
      <c r="H1211" t="s">
        <v>39</v>
      </c>
      <c r="I1211" t="s">
        <v>40</v>
      </c>
      <c r="J1211" t="s">
        <v>41</v>
      </c>
      <c r="K1211" t="s">
        <v>75</v>
      </c>
      <c r="L1211" t="s">
        <v>76</v>
      </c>
      <c r="M1211" t="s">
        <v>77</v>
      </c>
      <c r="N1211" t="s">
        <v>53</v>
      </c>
      <c r="O1211" t="s">
        <v>78</v>
      </c>
      <c r="P1211" t="s">
        <v>79</v>
      </c>
      <c r="Q1211" t="s">
        <v>48</v>
      </c>
    </row>
    <row r="1212" spans="1:17" ht="15" customHeight="1">
      <c r="A1212" t="s">
        <v>2398</v>
      </c>
      <c r="B1212" t="s">
        <v>2372</v>
      </c>
      <c r="C1212" t="s">
        <v>34</v>
      </c>
      <c r="D1212" t="s">
        <v>35</v>
      </c>
      <c r="E1212" t="s">
        <v>36</v>
      </c>
      <c r="F1212" t="s">
        <v>37</v>
      </c>
      <c r="G1212" t="s">
        <v>38</v>
      </c>
      <c r="H1212" t="s">
        <v>39</v>
      </c>
      <c r="I1212" t="s">
        <v>40</v>
      </c>
      <c r="J1212" t="s">
        <v>41</v>
      </c>
      <c r="K1212" t="s">
        <v>81</v>
      </c>
      <c r="L1212" t="s">
        <v>82</v>
      </c>
      <c r="M1212" t="s">
        <v>83</v>
      </c>
      <c r="N1212" t="s">
        <v>60</v>
      </c>
      <c r="O1212" t="s">
        <v>84</v>
      </c>
      <c r="P1212" t="s">
        <v>55</v>
      </c>
      <c r="Q1212" t="s">
        <v>48</v>
      </c>
    </row>
    <row r="1213" spans="1:17" ht="15" customHeight="1">
      <c r="A1213" t="s">
        <v>2399</v>
      </c>
      <c r="B1213" t="s">
        <v>2372</v>
      </c>
      <c r="C1213" t="s">
        <v>34</v>
      </c>
      <c r="D1213" t="s">
        <v>35</v>
      </c>
      <c r="E1213" t="s">
        <v>36</v>
      </c>
      <c r="F1213" t="s">
        <v>37</v>
      </c>
      <c r="G1213" t="s">
        <v>38</v>
      </c>
      <c r="H1213" t="s">
        <v>39</v>
      </c>
      <c r="I1213" t="s">
        <v>40</v>
      </c>
      <c r="J1213" t="s">
        <v>41</v>
      </c>
      <c r="K1213" t="s">
        <v>1879</v>
      </c>
      <c r="L1213" t="s">
        <v>1880</v>
      </c>
      <c r="M1213" t="s">
        <v>1881</v>
      </c>
      <c r="N1213" t="s">
        <v>53</v>
      </c>
      <c r="O1213" t="s">
        <v>54</v>
      </c>
      <c r="P1213" t="s">
        <v>397</v>
      </c>
      <c r="Q1213" t="s">
        <v>48</v>
      </c>
    </row>
    <row r="1214" spans="1:17" ht="15" customHeight="1">
      <c r="A1214" t="s">
        <v>2400</v>
      </c>
      <c r="B1214" t="s">
        <v>2372</v>
      </c>
      <c r="C1214" t="s">
        <v>34</v>
      </c>
      <c r="D1214" t="s">
        <v>35</v>
      </c>
      <c r="E1214" t="s">
        <v>36</v>
      </c>
      <c r="F1214" t="s">
        <v>37</v>
      </c>
      <c r="G1214" t="s">
        <v>38</v>
      </c>
      <c r="H1214" t="s">
        <v>39</v>
      </c>
      <c r="I1214" t="s">
        <v>40</v>
      </c>
      <c r="J1214" t="s">
        <v>41</v>
      </c>
      <c r="K1214" t="s">
        <v>596</v>
      </c>
      <c r="L1214" t="s">
        <v>597</v>
      </c>
      <c r="M1214" t="s">
        <v>598</v>
      </c>
      <c r="N1214" t="s">
        <v>45</v>
      </c>
      <c r="O1214" t="s">
        <v>46</v>
      </c>
      <c r="P1214" t="s">
        <v>47</v>
      </c>
      <c r="Q1214" t="s">
        <v>48</v>
      </c>
    </row>
    <row r="1215" spans="1:17" ht="15" customHeight="1">
      <c r="A1215" t="s">
        <v>2401</v>
      </c>
      <c r="B1215" t="s">
        <v>2372</v>
      </c>
      <c r="C1215" t="s">
        <v>34</v>
      </c>
      <c r="D1215" t="s">
        <v>35</v>
      </c>
      <c r="E1215" t="s">
        <v>36</v>
      </c>
      <c r="F1215" t="s">
        <v>37</v>
      </c>
      <c r="G1215" t="s">
        <v>38</v>
      </c>
      <c r="H1215" t="s">
        <v>39</v>
      </c>
      <c r="I1215" t="s">
        <v>40</v>
      </c>
      <c r="J1215" t="s">
        <v>41</v>
      </c>
      <c r="K1215" t="s">
        <v>86</v>
      </c>
      <c r="L1215" t="s">
        <v>87</v>
      </c>
      <c r="M1215" t="s">
        <v>88</v>
      </c>
      <c r="N1215" t="s">
        <v>60</v>
      </c>
      <c r="O1215" t="s">
        <v>89</v>
      </c>
      <c r="P1215" t="s">
        <v>55</v>
      </c>
      <c r="Q1215" t="s">
        <v>48</v>
      </c>
    </row>
    <row r="1216" spans="1:17" ht="15" customHeight="1">
      <c r="A1216" t="s">
        <v>2402</v>
      </c>
      <c r="B1216" t="s">
        <v>2372</v>
      </c>
      <c r="C1216" t="s">
        <v>34</v>
      </c>
      <c r="D1216" t="s">
        <v>35</v>
      </c>
      <c r="E1216" t="s">
        <v>36</v>
      </c>
      <c r="F1216" t="s">
        <v>37</v>
      </c>
      <c r="G1216" t="s">
        <v>38</v>
      </c>
      <c r="H1216" t="s">
        <v>39</v>
      </c>
      <c r="I1216" t="s">
        <v>40</v>
      </c>
      <c r="J1216" t="s">
        <v>41</v>
      </c>
      <c r="K1216" t="s">
        <v>602</v>
      </c>
      <c r="L1216" t="s">
        <v>603</v>
      </c>
      <c r="M1216" t="s">
        <v>604</v>
      </c>
      <c r="N1216" t="s">
        <v>45</v>
      </c>
      <c r="O1216" t="s">
        <v>46</v>
      </c>
      <c r="Q1216" t="s">
        <v>48</v>
      </c>
    </row>
    <row r="1217" spans="1:17" ht="15" customHeight="1">
      <c r="A1217" t="s">
        <v>2403</v>
      </c>
      <c r="B1217" t="s">
        <v>2372</v>
      </c>
      <c r="C1217" t="s">
        <v>34</v>
      </c>
      <c r="D1217" t="s">
        <v>35</v>
      </c>
      <c r="E1217" t="s">
        <v>36</v>
      </c>
      <c r="F1217" t="s">
        <v>37</v>
      </c>
      <c r="G1217" t="s">
        <v>38</v>
      </c>
      <c r="H1217" t="s">
        <v>39</v>
      </c>
      <c r="I1217" t="s">
        <v>40</v>
      </c>
      <c r="J1217" t="s">
        <v>41</v>
      </c>
      <c r="K1217" t="s">
        <v>91</v>
      </c>
      <c r="L1217" t="s">
        <v>92</v>
      </c>
      <c r="M1217" t="s">
        <v>93</v>
      </c>
      <c r="N1217" t="s">
        <v>60</v>
      </c>
      <c r="O1217" t="s">
        <v>84</v>
      </c>
      <c r="P1217" t="s">
        <v>55</v>
      </c>
      <c r="Q1217" t="s">
        <v>48</v>
      </c>
    </row>
    <row r="1218" spans="1:17" ht="15" customHeight="1">
      <c r="A1218" t="s">
        <v>2404</v>
      </c>
      <c r="B1218" t="s">
        <v>2372</v>
      </c>
      <c r="C1218" t="s">
        <v>34</v>
      </c>
      <c r="D1218" t="s">
        <v>35</v>
      </c>
      <c r="E1218" t="s">
        <v>36</v>
      </c>
      <c r="F1218" t="s">
        <v>37</v>
      </c>
      <c r="G1218" t="s">
        <v>38</v>
      </c>
      <c r="H1218" t="s">
        <v>39</v>
      </c>
      <c r="I1218" t="s">
        <v>40</v>
      </c>
      <c r="J1218" t="s">
        <v>41</v>
      </c>
      <c r="K1218" t="s">
        <v>95</v>
      </c>
      <c r="L1218" t="s">
        <v>96</v>
      </c>
      <c r="M1218" t="s">
        <v>97</v>
      </c>
      <c r="N1218" t="s">
        <v>45</v>
      </c>
      <c r="O1218" t="s">
        <v>46</v>
      </c>
      <c r="P1218" t="s">
        <v>47</v>
      </c>
      <c r="Q1218" t="s">
        <v>48</v>
      </c>
    </row>
    <row r="1219" spans="1:17" ht="15" customHeight="1">
      <c r="A1219" t="s">
        <v>2405</v>
      </c>
      <c r="B1219" t="s">
        <v>2372</v>
      </c>
      <c r="C1219" t="s">
        <v>34</v>
      </c>
      <c r="D1219" t="s">
        <v>35</v>
      </c>
      <c r="E1219" t="s">
        <v>36</v>
      </c>
      <c r="F1219" t="s">
        <v>37</v>
      </c>
      <c r="G1219" t="s">
        <v>38</v>
      </c>
      <c r="H1219" t="s">
        <v>39</v>
      </c>
      <c r="I1219" t="s">
        <v>40</v>
      </c>
      <c r="J1219" t="s">
        <v>41</v>
      </c>
      <c r="K1219" t="s">
        <v>1268</v>
      </c>
      <c r="L1219" t="s">
        <v>1269</v>
      </c>
      <c r="M1219" t="s">
        <v>1270</v>
      </c>
      <c r="N1219" t="s">
        <v>45</v>
      </c>
      <c r="O1219" t="s">
        <v>486</v>
      </c>
      <c r="Q1219" t="s">
        <v>48</v>
      </c>
    </row>
    <row r="1220" spans="1:17" ht="15" customHeight="1">
      <c r="A1220" t="s">
        <v>2406</v>
      </c>
      <c r="B1220" t="s">
        <v>2372</v>
      </c>
      <c r="C1220" t="s">
        <v>34</v>
      </c>
      <c r="D1220" t="s">
        <v>35</v>
      </c>
      <c r="E1220" t="s">
        <v>36</v>
      </c>
      <c r="F1220" t="s">
        <v>37</v>
      </c>
      <c r="G1220" t="s">
        <v>38</v>
      </c>
      <c r="H1220" t="s">
        <v>39</v>
      </c>
      <c r="I1220" t="s">
        <v>40</v>
      </c>
      <c r="J1220" t="s">
        <v>41</v>
      </c>
      <c r="K1220" t="s">
        <v>106</v>
      </c>
      <c r="L1220" t="s">
        <v>107</v>
      </c>
      <c r="M1220" t="s">
        <v>108</v>
      </c>
      <c r="N1220" t="s">
        <v>45</v>
      </c>
      <c r="O1220" t="s">
        <v>46</v>
      </c>
      <c r="P1220" t="s">
        <v>47</v>
      </c>
      <c r="Q1220" t="s">
        <v>48</v>
      </c>
    </row>
    <row r="1221" spans="1:17" ht="15" customHeight="1">
      <c r="A1221" t="s">
        <v>2407</v>
      </c>
      <c r="B1221" t="s">
        <v>2372</v>
      </c>
      <c r="C1221" t="s">
        <v>134</v>
      </c>
      <c r="D1221" t="s">
        <v>539</v>
      </c>
      <c r="E1221" t="s">
        <v>539</v>
      </c>
      <c r="F1221" t="s">
        <v>137</v>
      </c>
      <c r="G1221" t="s">
        <v>540</v>
      </c>
      <c r="H1221" t="s">
        <v>541</v>
      </c>
      <c r="I1221" t="s">
        <v>539</v>
      </c>
      <c r="J1221" t="s">
        <v>542</v>
      </c>
      <c r="K1221" t="s">
        <v>112</v>
      </c>
      <c r="L1221" t="s">
        <v>113</v>
      </c>
      <c r="M1221" t="s">
        <v>114</v>
      </c>
      <c r="N1221" t="s">
        <v>45</v>
      </c>
      <c r="O1221" t="s">
        <v>46</v>
      </c>
      <c r="P1221" t="s">
        <v>47</v>
      </c>
      <c r="Q1221" t="s">
        <v>2408</v>
      </c>
    </row>
    <row r="1222" spans="1:17" ht="15" customHeight="1">
      <c r="A1222" t="s">
        <v>2409</v>
      </c>
      <c r="B1222" t="s">
        <v>2372</v>
      </c>
      <c r="C1222" t="s">
        <v>34</v>
      </c>
      <c r="D1222" t="s">
        <v>35</v>
      </c>
      <c r="E1222" t="s">
        <v>36</v>
      </c>
      <c r="F1222" t="s">
        <v>37</v>
      </c>
      <c r="G1222" t="s">
        <v>38</v>
      </c>
      <c r="H1222" t="s">
        <v>39</v>
      </c>
      <c r="I1222" t="s">
        <v>40</v>
      </c>
      <c r="J1222" t="s">
        <v>41</v>
      </c>
      <c r="K1222" t="s">
        <v>112</v>
      </c>
      <c r="L1222" t="s">
        <v>113</v>
      </c>
      <c r="M1222" t="s">
        <v>114</v>
      </c>
      <c r="N1222" t="s">
        <v>45</v>
      </c>
      <c r="O1222" t="s">
        <v>46</v>
      </c>
      <c r="P1222" t="s">
        <v>47</v>
      </c>
      <c r="Q1222" t="s">
        <v>48</v>
      </c>
    </row>
    <row r="1223" spans="1:17" ht="15" customHeight="1">
      <c r="A1223" t="s">
        <v>2410</v>
      </c>
      <c r="B1223" t="s">
        <v>2372</v>
      </c>
      <c r="C1223" t="s">
        <v>34</v>
      </c>
      <c r="D1223" t="s">
        <v>35</v>
      </c>
      <c r="E1223" t="s">
        <v>36</v>
      </c>
      <c r="F1223" t="s">
        <v>37</v>
      </c>
      <c r="G1223" t="s">
        <v>38</v>
      </c>
      <c r="H1223" t="s">
        <v>39</v>
      </c>
      <c r="I1223" t="s">
        <v>40</v>
      </c>
      <c r="J1223" t="s">
        <v>41</v>
      </c>
      <c r="K1223" t="s">
        <v>116</v>
      </c>
      <c r="L1223" t="s">
        <v>117</v>
      </c>
      <c r="M1223" t="s">
        <v>118</v>
      </c>
      <c r="N1223" t="s">
        <v>45</v>
      </c>
      <c r="O1223" t="s">
        <v>46</v>
      </c>
      <c r="P1223" t="s">
        <v>47</v>
      </c>
      <c r="Q1223" t="s">
        <v>48</v>
      </c>
    </row>
    <row r="1224" spans="1:17" ht="15" customHeight="1">
      <c r="A1224" t="s">
        <v>2411</v>
      </c>
      <c r="B1224" t="s">
        <v>2372</v>
      </c>
      <c r="C1224" t="s">
        <v>34</v>
      </c>
      <c r="D1224" t="s">
        <v>35</v>
      </c>
      <c r="E1224" t="s">
        <v>36</v>
      </c>
      <c r="F1224" t="s">
        <v>37</v>
      </c>
      <c r="G1224" t="s">
        <v>38</v>
      </c>
      <c r="H1224" t="s">
        <v>39</v>
      </c>
      <c r="I1224" t="s">
        <v>40</v>
      </c>
      <c r="J1224" t="s">
        <v>41</v>
      </c>
      <c r="K1224" t="s">
        <v>120</v>
      </c>
      <c r="L1224" t="s">
        <v>121</v>
      </c>
      <c r="M1224" t="s">
        <v>122</v>
      </c>
      <c r="N1224" t="s">
        <v>53</v>
      </c>
      <c r="O1224" t="s">
        <v>123</v>
      </c>
      <c r="P1224" t="s">
        <v>124</v>
      </c>
      <c r="Q1224" t="s">
        <v>48</v>
      </c>
    </row>
    <row r="1225" spans="1:17" ht="15" customHeight="1">
      <c r="A1225" t="s">
        <v>2412</v>
      </c>
      <c r="B1225" t="s">
        <v>2372</v>
      </c>
      <c r="C1225" t="s">
        <v>34</v>
      </c>
      <c r="D1225" t="s">
        <v>35</v>
      </c>
      <c r="E1225" t="s">
        <v>36</v>
      </c>
      <c r="F1225" t="s">
        <v>37</v>
      </c>
      <c r="G1225" t="s">
        <v>38</v>
      </c>
      <c r="H1225" t="s">
        <v>39</v>
      </c>
      <c r="I1225" t="s">
        <v>40</v>
      </c>
      <c r="J1225" t="s">
        <v>41</v>
      </c>
      <c r="K1225" t="s">
        <v>1285</v>
      </c>
      <c r="L1225" t="s">
        <v>1286</v>
      </c>
      <c r="M1225" t="s">
        <v>1287</v>
      </c>
      <c r="N1225" t="s">
        <v>53</v>
      </c>
      <c r="O1225" t="s">
        <v>78</v>
      </c>
      <c r="P1225" t="s">
        <v>79</v>
      </c>
      <c r="Q1225" t="s">
        <v>48</v>
      </c>
    </row>
    <row r="1226" spans="1:17" ht="15" customHeight="1">
      <c r="A1226" t="s">
        <v>2413</v>
      </c>
      <c r="B1226" t="s">
        <v>2372</v>
      </c>
      <c r="C1226" t="s">
        <v>34</v>
      </c>
      <c r="D1226" t="s">
        <v>35</v>
      </c>
      <c r="E1226" t="s">
        <v>36</v>
      </c>
      <c r="F1226" t="s">
        <v>37</v>
      </c>
      <c r="G1226" t="s">
        <v>38</v>
      </c>
      <c r="H1226" t="s">
        <v>39</v>
      </c>
      <c r="I1226" t="s">
        <v>40</v>
      </c>
      <c r="J1226" t="s">
        <v>41</v>
      </c>
      <c r="K1226" t="s">
        <v>631</v>
      </c>
      <c r="L1226" t="s">
        <v>632</v>
      </c>
      <c r="M1226" t="s">
        <v>633</v>
      </c>
      <c r="N1226" t="s">
        <v>29</v>
      </c>
      <c r="O1226" t="s">
        <v>30</v>
      </c>
      <c r="P1226" t="s">
        <v>31</v>
      </c>
      <c r="Q1226" t="s">
        <v>48</v>
      </c>
    </row>
    <row r="1227" spans="1:17" ht="15" customHeight="1">
      <c r="A1227" t="s">
        <v>2414</v>
      </c>
      <c r="B1227" t="s">
        <v>2372</v>
      </c>
      <c r="C1227" t="s">
        <v>818</v>
      </c>
      <c r="D1227" t="s">
        <v>819</v>
      </c>
      <c r="E1227" t="s">
        <v>820</v>
      </c>
      <c r="F1227" t="s">
        <v>821</v>
      </c>
      <c r="G1227" t="s">
        <v>822</v>
      </c>
      <c r="H1227" t="s">
        <v>823</v>
      </c>
      <c r="I1227" t="s">
        <v>820</v>
      </c>
      <c r="J1227" t="s">
        <v>824</v>
      </c>
      <c r="K1227" t="s">
        <v>635</v>
      </c>
      <c r="L1227" t="s">
        <v>636</v>
      </c>
      <c r="M1227" t="s">
        <v>637</v>
      </c>
      <c r="N1227" t="s">
        <v>29</v>
      </c>
      <c r="O1227" t="s">
        <v>30</v>
      </c>
      <c r="P1227" t="s">
        <v>31</v>
      </c>
      <c r="Q1227" t="s">
        <v>2375</v>
      </c>
    </row>
    <row r="1228" spans="1:17" ht="15" customHeight="1">
      <c r="A1228" t="s">
        <v>2415</v>
      </c>
      <c r="B1228" t="s">
        <v>2372</v>
      </c>
      <c r="C1228" t="s">
        <v>99</v>
      </c>
      <c r="D1228" t="s">
        <v>575</v>
      </c>
      <c r="E1228" t="s">
        <v>576</v>
      </c>
      <c r="F1228" t="s">
        <v>102</v>
      </c>
      <c r="G1228" t="s">
        <v>577</v>
      </c>
      <c r="H1228" t="s">
        <v>578</v>
      </c>
      <c r="I1228" t="s">
        <v>576</v>
      </c>
      <c r="J1228" t="s">
        <v>579</v>
      </c>
      <c r="K1228" t="s">
        <v>635</v>
      </c>
      <c r="L1228" t="s">
        <v>636</v>
      </c>
      <c r="M1228" t="s">
        <v>637</v>
      </c>
      <c r="N1228" t="s">
        <v>29</v>
      </c>
      <c r="O1228" t="s">
        <v>30</v>
      </c>
      <c r="P1228" t="s">
        <v>31</v>
      </c>
      <c r="Q1228" t="s">
        <v>2416</v>
      </c>
    </row>
    <row r="1229" spans="1:17" ht="15" customHeight="1">
      <c r="A1229" t="s">
        <v>2417</v>
      </c>
      <c r="B1229" t="s">
        <v>2372</v>
      </c>
      <c r="C1229" t="s">
        <v>34</v>
      </c>
      <c r="D1229" t="s">
        <v>35</v>
      </c>
      <c r="E1229" t="s">
        <v>36</v>
      </c>
      <c r="F1229" t="s">
        <v>37</v>
      </c>
      <c r="G1229" t="s">
        <v>38</v>
      </c>
      <c r="H1229" t="s">
        <v>39</v>
      </c>
      <c r="I1229" t="s">
        <v>40</v>
      </c>
      <c r="J1229" t="s">
        <v>41</v>
      </c>
      <c r="K1229" t="s">
        <v>635</v>
      </c>
      <c r="L1229" t="s">
        <v>636</v>
      </c>
      <c r="M1229" t="s">
        <v>637</v>
      </c>
      <c r="N1229" t="s">
        <v>29</v>
      </c>
      <c r="O1229" t="s">
        <v>30</v>
      </c>
      <c r="P1229" t="s">
        <v>31</v>
      </c>
      <c r="Q1229" t="s">
        <v>48</v>
      </c>
    </row>
    <row r="1230" spans="1:17" ht="15" customHeight="1">
      <c r="A1230" t="s">
        <v>2418</v>
      </c>
      <c r="B1230" t="s">
        <v>2372</v>
      </c>
      <c r="C1230" t="s">
        <v>34</v>
      </c>
      <c r="D1230" t="s">
        <v>35</v>
      </c>
      <c r="E1230" t="s">
        <v>36</v>
      </c>
      <c r="F1230" t="s">
        <v>37</v>
      </c>
      <c r="G1230" t="s">
        <v>38</v>
      </c>
      <c r="H1230" t="s">
        <v>39</v>
      </c>
      <c r="I1230" t="s">
        <v>40</v>
      </c>
      <c r="J1230" t="s">
        <v>41</v>
      </c>
      <c r="K1230" t="s">
        <v>640</v>
      </c>
      <c r="L1230" t="s">
        <v>641</v>
      </c>
      <c r="M1230" t="s">
        <v>642</v>
      </c>
      <c r="N1230" t="s">
        <v>45</v>
      </c>
      <c r="O1230" t="s">
        <v>486</v>
      </c>
      <c r="P1230" t="s">
        <v>47</v>
      </c>
      <c r="Q1230" t="s">
        <v>48</v>
      </c>
    </row>
    <row r="1231" spans="1:17" ht="15" customHeight="1">
      <c r="A1231" t="s">
        <v>2419</v>
      </c>
      <c r="B1231" t="s">
        <v>2372</v>
      </c>
      <c r="C1231" t="s">
        <v>34</v>
      </c>
      <c r="D1231" t="s">
        <v>35</v>
      </c>
      <c r="E1231" t="s">
        <v>36</v>
      </c>
      <c r="F1231" t="s">
        <v>37</v>
      </c>
      <c r="G1231" t="s">
        <v>38</v>
      </c>
      <c r="H1231" t="s">
        <v>39</v>
      </c>
      <c r="I1231" t="s">
        <v>40</v>
      </c>
      <c r="J1231" t="s">
        <v>41</v>
      </c>
      <c r="K1231" t="s">
        <v>126</v>
      </c>
      <c r="L1231" t="s">
        <v>127</v>
      </c>
      <c r="M1231" t="s">
        <v>128</v>
      </c>
      <c r="N1231" t="s">
        <v>60</v>
      </c>
      <c r="O1231" t="s">
        <v>61</v>
      </c>
      <c r="P1231" t="s">
        <v>55</v>
      </c>
      <c r="Q1231" t="s">
        <v>48</v>
      </c>
    </row>
    <row r="1232" spans="1:17" ht="15" customHeight="1">
      <c r="A1232" t="s">
        <v>2420</v>
      </c>
      <c r="B1232" t="s">
        <v>2372</v>
      </c>
      <c r="C1232" t="s">
        <v>34</v>
      </c>
      <c r="D1232" t="s">
        <v>35</v>
      </c>
      <c r="E1232" t="s">
        <v>36</v>
      </c>
      <c r="F1232" t="s">
        <v>37</v>
      </c>
      <c r="G1232" t="s">
        <v>38</v>
      </c>
      <c r="H1232" t="s">
        <v>39</v>
      </c>
      <c r="I1232" t="s">
        <v>40</v>
      </c>
      <c r="J1232" t="s">
        <v>41</v>
      </c>
      <c r="K1232" t="s">
        <v>130</v>
      </c>
      <c r="L1232" t="s">
        <v>131</v>
      </c>
      <c r="M1232" t="s">
        <v>132</v>
      </c>
      <c r="N1232" t="s">
        <v>45</v>
      </c>
      <c r="O1232" t="s">
        <v>46</v>
      </c>
      <c r="P1232" t="s">
        <v>47</v>
      </c>
      <c r="Q1232" t="s">
        <v>48</v>
      </c>
    </row>
    <row r="1233" spans="1:17" ht="15" customHeight="1">
      <c r="A1233" t="s">
        <v>2421</v>
      </c>
      <c r="B1233" t="s">
        <v>2372</v>
      </c>
      <c r="C1233" t="s">
        <v>134</v>
      </c>
      <c r="D1233" t="s">
        <v>539</v>
      </c>
      <c r="E1233" t="s">
        <v>539</v>
      </c>
      <c r="F1233" t="s">
        <v>137</v>
      </c>
      <c r="G1233" t="s">
        <v>540</v>
      </c>
      <c r="H1233" t="s">
        <v>541</v>
      </c>
      <c r="I1233" t="s">
        <v>539</v>
      </c>
      <c r="J1233" t="s">
        <v>542</v>
      </c>
      <c r="K1233" t="s">
        <v>141</v>
      </c>
      <c r="L1233" t="s">
        <v>142</v>
      </c>
      <c r="M1233" t="s">
        <v>143</v>
      </c>
      <c r="N1233" t="s">
        <v>53</v>
      </c>
      <c r="O1233" t="s">
        <v>144</v>
      </c>
      <c r="P1233" t="s">
        <v>124</v>
      </c>
      <c r="Q1233" t="s">
        <v>2422</v>
      </c>
    </row>
    <row r="1234" spans="1:17" ht="15" customHeight="1">
      <c r="A1234" t="s">
        <v>2423</v>
      </c>
      <c r="B1234" t="s">
        <v>2372</v>
      </c>
      <c r="C1234" t="s">
        <v>34</v>
      </c>
      <c r="D1234" t="s">
        <v>35</v>
      </c>
      <c r="E1234" t="s">
        <v>36</v>
      </c>
      <c r="F1234" t="s">
        <v>37</v>
      </c>
      <c r="G1234" t="s">
        <v>38</v>
      </c>
      <c r="H1234" t="s">
        <v>39</v>
      </c>
      <c r="I1234" t="s">
        <v>40</v>
      </c>
      <c r="J1234" t="s">
        <v>41</v>
      </c>
      <c r="K1234" t="s">
        <v>141</v>
      </c>
      <c r="L1234" t="s">
        <v>142</v>
      </c>
      <c r="M1234" t="s">
        <v>143</v>
      </c>
      <c r="N1234" t="s">
        <v>53</v>
      </c>
      <c r="O1234" t="s">
        <v>144</v>
      </c>
      <c r="P1234" t="s">
        <v>124</v>
      </c>
      <c r="Q1234" t="s">
        <v>48</v>
      </c>
    </row>
    <row r="1235" spans="1:17" ht="15" customHeight="1">
      <c r="A1235" t="s">
        <v>2424</v>
      </c>
      <c r="B1235" t="s">
        <v>2372</v>
      </c>
      <c r="C1235" t="s">
        <v>818</v>
      </c>
      <c r="D1235" t="s">
        <v>819</v>
      </c>
      <c r="E1235" t="s">
        <v>820</v>
      </c>
      <c r="F1235" t="s">
        <v>821</v>
      </c>
      <c r="G1235" t="s">
        <v>822</v>
      </c>
      <c r="H1235" t="s">
        <v>823</v>
      </c>
      <c r="I1235" t="s">
        <v>820</v>
      </c>
      <c r="J1235" t="s">
        <v>824</v>
      </c>
      <c r="K1235" t="s">
        <v>169</v>
      </c>
      <c r="L1235" t="s">
        <v>170</v>
      </c>
      <c r="M1235" t="s">
        <v>171</v>
      </c>
      <c r="N1235" t="s">
        <v>29</v>
      </c>
      <c r="O1235" t="s">
        <v>30</v>
      </c>
      <c r="P1235" t="s">
        <v>31</v>
      </c>
      <c r="Q1235" t="s">
        <v>2375</v>
      </c>
    </row>
    <row r="1236" spans="1:17" ht="15" customHeight="1">
      <c r="A1236" t="s">
        <v>2425</v>
      </c>
      <c r="B1236" t="s">
        <v>2372</v>
      </c>
      <c r="C1236" t="s">
        <v>99</v>
      </c>
      <c r="D1236" t="s">
        <v>575</v>
      </c>
      <c r="E1236" t="s">
        <v>576</v>
      </c>
      <c r="F1236" t="s">
        <v>102</v>
      </c>
      <c r="G1236" t="s">
        <v>577</v>
      </c>
      <c r="H1236" t="s">
        <v>578</v>
      </c>
      <c r="I1236" t="s">
        <v>576</v>
      </c>
      <c r="J1236" t="s">
        <v>579</v>
      </c>
      <c r="K1236" t="s">
        <v>169</v>
      </c>
      <c r="L1236" t="s">
        <v>170</v>
      </c>
      <c r="M1236" t="s">
        <v>171</v>
      </c>
      <c r="N1236" t="s">
        <v>29</v>
      </c>
      <c r="O1236" t="s">
        <v>30</v>
      </c>
      <c r="P1236" t="s">
        <v>31</v>
      </c>
      <c r="Q1236" t="s">
        <v>2416</v>
      </c>
    </row>
    <row r="1237" spans="1:17" ht="15" customHeight="1">
      <c r="A1237" t="s">
        <v>2426</v>
      </c>
      <c r="B1237" t="s">
        <v>2372</v>
      </c>
      <c r="C1237" t="s">
        <v>34</v>
      </c>
      <c r="D1237" t="s">
        <v>35</v>
      </c>
      <c r="E1237" t="s">
        <v>36</v>
      </c>
      <c r="F1237" t="s">
        <v>37</v>
      </c>
      <c r="G1237" t="s">
        <v>38</v>
      </c>
      <c r="H1237" t="s">
        <v>39</v>
      </c>
      <c r="I1237" t="s">
        <v>40</v>
      </c>
      <c r="J1237" t="s">
        <v>41</v>
      </c>
      <c r="K1237" t="s">
        <v>169</v>
      </c>
      <c r="L1237" t="s">
        <v>170</v>
      </c>
      <c r="M1237" t="s">
        <v>171</v>
      </c>
      <c r="N1237" t="s">
        <v>29</v>
      </c>
      <c r="O1237" t="s">
        <v>30</v>
      </c>
      <c r="P1237" t="s">
        <v>31</v>
      </c>
      <c r="Q1237" t="s">
        <v>48</v>
      </c>
    </row>
    <row r="1238" spans="1:17" ht="15" customHeight="1">
      <c r="A1238" t="s">
        <v>2427</v>
      </c>
      <c r="B1238" t="s">
        <v>2372</v>
      </c>
      <c r="C1238" t="s">
        <v>19</v>
      </c>
      <c r="D1238" t="s">
        <v>20</v>
      </c>
      <c r="E1238" t="s">
        <v>21</v>
      </c>
      <c r="F1238" t="s">
        <v>22</v>
      </c>
      <c r="G1238" t="s">
        <v>23</v>
      </c>
      <c r="H1238" t="s">
        <v>24</v>
      </c>
      <c r="I1238" t="s">
        <v>20</v>
      </c>
      <c r="J1238" t="s">
        <v>25</v>
      </c>
      <c r="K1238" t="s">
        <v>657</v>
      </c>
      <c r="L1238" t="s">
        <v>658</v>
      </c>
      <c r="M1238" t="s">
        <v>659</v>
      </c>
      <c r="N1238" t="s">
        <v>29</v>
      </c>
      <c r="O1238" t="s">
        <v>30</v>
      </c>
      <c r="P1238" t="s">
        <v>31</v>
      </c>
      <c r="Q1238" t="s">
        <v>2428</v>
      </c>
    </row>
    <row r="1239" spans="1:17" ht="15" customHeight="1">
      <c r="A1239" t="s">
        <v>2429</v>
      </c>
      <c r="B1239" t="s">
        <v>2372</v>
      </c>
      <c r="C1239" t="s">
        <v>818</v>
      </c>
      <c r="D1239" t="s">
        <v>819</v>
      </c>
      <c r="E1239" t="s">
        <v>820</v>
      </c>
      <c r="F1239" t="s">
        <v>821</v>
      </c>
      <c r="G1239" t="s">
        <v>822</v>
      </c>
      <c r="H1239" t="s">
        <v>823</v>
      </c>
      <c r="I1239" t="s">
        <v>820</v>
      </c>
      <c r="J1239" t="s">
        <v>824</v>
      </c>
      <c r="K1239" t="s">
        <v>657</v>
      </c>
      <c r="L1239" t="s">
        <v>658</v>
      </c>
      <c r="M1239" t="s">
        <v>659</v>
      </c>
      <c r="N1239" t="s">
        <v>29</v>
      </c>
      <c r="O1239" t="s">
        <v>30</v>
      </c>
      <c r="P1239" t="s">
        <v>31</v>
      </c>
      <c r="Q1239" t="s">
        <v>2375</v>
      </c>
    </row>
    <row r="1240" spans="1:17" ht="15" customHeight="1">
      <c r="A1240" t="s">
        <v>2430</v>
      </c>
      <c r="B1240" t="s">
        <v>2372</v>
      </c>
      <c r="C1240" t="s">
        <v>99</v>
      </c>
      <c r="D1240" t="s">
        <v>575</v>
      </c>
      <c r="E1240" t="s">
        <v>576</v>
      </c>
      <c r="F1240" t="s">
        <v>102</v>
      </c>
      <c r="G1240" t="s">
        <v>577</v>
      </c>
      <c r="H1240" t="s">
        <v>578</v>
      </c>
      <c r="I1240" t="s">
        <v>576</v>
      </c>
      <c r="J1240" t="s">
        <v>579</v>
      </c>
      <c r="K1240" t="s">
        <v>657</v>
      </c>
      <c r="L1240" t="s">
        <v>658</v>
      </c>
      <c r="M1240" t="s">
        <v>659</v>
      </c>
      <c r="N1240" t="s">
        <v>29</v>
      </c>
      <c r="O1240" t="s">
        <v>30</v>
      </c>
      <c r="P1240" t="s">
        <v>31</v>
      </c>
      <c r="Q1240" t="s">
        <v>2416</v>
      </c>
    </row>
    <row r="1241" spans="1:17" ht="15" customHeight="1">
      <c r="A1241" t="s">
        <v>2431</v>
      </c>
      <c r="B1241" t="s">
        <v>2372</v>
      </c>
      <c r="C1241" t="s">
        <v>34</v>
      </c>
      <c r="D1241" t="s">
        <v>35</v>
      </c>
      <c r="E1241" t="s">
        <v>36</v>
      </c>
      <c r="F1241" t="s">
        <v>37</v>
      </c>
      <c r="G1241" t="s">
        <v>38</v>
      </c>
      <c r="H1241" t="s">
        <v>39</v>
      </c>
      <c r="I1241" t="s">
        <v>40</v>
      </c>
      <c r="J1241" t="s">
        <v>41</v>
      </c>
      <c r="K1241" t="s">
        <v>657</v>
      </c>
      <c r="L1241" t="s">
        <v>658</v>
      </c>
      <c r="M1241" t="s">
        <v>659</v>
      </c>
      <c r="N1241" t="s">
        <v>29</v>
      </c>
      <c r="O1241" t="s">
        <v>30</v>
      </c>
      <c r="P1241" t="s">
        <v>31</v>
      </c>
      <c r="Q1241" t="s">
        <v>48</v>
      </c>
    </row>
    <row r="1242" spans="1:17" ht="15" customHeight="1">
      <c r="A1242" t="s">
        <v>2432</v>
      </c>
      <c r="B1242" t="s">
        <v>2372</v>
      </c>
      <c r="C1242" t="s">
        <v>818</v>
      </c>
      <c r="D1242" t="s">
        <v>819</v>
      </c>
      <c r="E1242" t="s">
        <v>820</v>
      </c>
      <c r="F1242" t="s">
        <v>821</v>
      </c>
      <c r="G1242" t="s">
        <v>822</v>
      </c>
      <c r="H1242" t="s">
        <v>823</v>
      </c>
      <c r="I1242" t="s">
        <v>820</v>
      </c>
      <c r="J1242" t="s">
        <v>824</v>
      </c>
      <c r="K1242" t="s">
        <v>662</v>
      </c>
      <c r="L1242" t="s">
        <v>663</v>
      </c>
      <c r="M1242" t="s">
        <v>664</v>
      </c>
      <c r="N1242" t="s">
        <v>29</v>
      </c>
      <c r="O1242" t="s">
        <v>30</v>
      </c>
      <c r="P1242" t="s">
        <v>31</v>
      </c>
      <c r="Q1242" t="s">
        <v>2375</v>
      </c>
    </row>
    <row r="1243" spans="1:17" ht="15" customHeight="1">
      <c r="A1243" t="s">
        <v>2433</v>
      </c>
      <c r="B1243" t="s">
        <v>2372</v>
      </c>
      <c r="C1243" t="s">
        <v>818</v>
      </c>
      <c r="D1243" t="s">
        <v>2434</v>
      </c>
      <c r="E1243" t="s">
        <v>2435</v>
      </c>
      <c r="F1243" t="s">
        <v>821</v>
      </c>
      <c r="G1243" t="s">
        <v>2436</v>
      </c>
      <c r="H1243" t="s">
        <v>2437</v>
      </c>
      <c r="I1243" t="s">
        <v>2438</v>
      </c>
      <c r="J1243" t="s">
        <v>2439</v>
      </c>
      <c r="K1243" t="s">
        <v>662</v>
      </c>
      <c r="L1243" t="s">
        <v>663</v>
      </c>
      <c r="M1243" t="s">
        <v>664</v>
      </c>
      <c r="N1243" t="s">
        <v>29</v>
      </c>
      <c r="O1243" t="s">
        <v>30</v>
      </c>
      <c r="P1243" t="s">
        <v>31</v>
      </c>
      <c r="Q1243" t="s">
        <v>2440</v>
      </c>
    </row>
    <row r="1244" spans="1:17" ht="15" customHeight="1">
      <c r="A1244" t="s">
        <v>2441</v>
      </c>
      <c r="B1244" t="s">
        <v>2372</v>
      </c>
      <c r="C1244" t="s">
        <v>99</v>
      </c>
      <c r="D1244" t="s">
        <v>575</v>
      </c>
      <c r="E1244" t="s">
        <v>576</v>
      </c>
      <c r="F1244" t="s">
        <v>102</v>
      </c>
      <c r="G1244" t="s">
        <v>577</v>
      </c>
      <c r="H1244" t="s">
        <v>578</v>
      </c>
      <c r="I1244" t="s">
        <v>576</v>
      </c>
      <c r="J1244" t="s">
        <v>579</v>
      </c>
      <c r="K1244" t="s">
        <v>662</v>
      </c>
      <c r="L1244" t="s">
        <v>663</v>
      </c>
      <c r="M1244" t="s">
        <v>664</v>
      </c>
      <c r="N1244" t="s">
        <v>29</v>
      </c>
      <c r="O1244" t="s">
        <v>30</v>
      </c>
      <c r="P1244" t="s">
        <v>31</v>
      </c>
      <c r="Q1244" t="s">
        <v>2416</v>
      </c>
    </row>
    <row r="1245" spans="1:17" ht="15" customHeight="1">
      <c r="A1245" t="s">
        <v>2442</v>
      </c>
      <c r="B1245" t="s">
        <v>2372</v>
      </c>
      <c r="C1245" t="s">
        <v>99</v>
      </c>
      <c r="D1245" t="s">
        <v>448</v>
      </c>
      <c r="E1245" t="s">
        <v>1771</v>
      </c>
      <c r="F1245" t="s">
        <v>102</v>
      </c>
      <c r="G1245" t="s">
        <v>450</v>
      </c>
      <c r="H1245" t="s">
        <v>1772</v>
      </c>
      <c r="I1245" t="s">
        <v>1773</v>
      </c>
      <c r="J1245" t="s">
        <v>1774</v>
      </c>
      <c r="K1245" t="s">
        <v>662</v>
      </c>
      <c r="L1245" t="s">
        <v>663</v>
      </c>
      <c r="M1245" t="s">
        <v>664</v>
      </c>
      <c r="N1245" t="s">
        <v>29</v>
      </c>
      <c r="O1245" t="s">
        <v>30</v>
      </c>
      <c r="P1245" t="s">
        <v>31</v>
      </c>
      <c r="Q1245" t="s">
        <v>2443</v>
      </c>
    </row>
    <row r="1246" spans="1:17" ht="15" customHeight="1">
      <c r="A1246" t="s">
        <v>2444</v>
      </c>
      <c r="B1246" t="s">
        <v>2372</v>
      </c>
      <c r="C1246" t="s">
        <v>34</v>
      </c>
      <c r="D1246" t="s">
        <v>35</v>
      </c>
      <c r="E1246" t="s">
        <v>36</v>
      </c>
      <c r="F1246" t="s">
        <v>37</v>
      </c>
      <c r="G1246" t="s">
        <v>38</v>
      </c>
      <c r="H1246" t="s">
        <v>39</v>
      </c>
      <c r="I1246" t="s">
        <v>40</v>
      </c>
      <c r="J1246" t="s">
        <v>41</v>
      </c>
      <c r="K1246" t="s">
        <v>662</v>
      </c>
      <c r="L1246" t="s">
        <v>663</v>
      </c>
      <c r="M1246" t="s">
        <v>664</v>
      </c>
      <c r="N1246" t="s">
        <v>29</v>
      </c>
      <c r="O1246" t="s">
        <v>30</v>
      </c>
      <c r="P1246" t="s">
        <v>31</v>
      </c>
      <c r="Q1246" t="s">
        <v>48</v>
      </c>
    </row>
    <row r="1247" spans="1:17" ht="15" customHeight="1">
      <c r="A1247" t="s">
        <v>2445</v>
      </c>
      <c r="B1247" t="s">
        <v>2372</v>
      </c>
      <c r="C1247" t="s">
        <v>818</v>
      </c>
      <c r="D1247" t="s">
        <v>819</v>
      </c>
      <c r="E1247" t="s">
        <v>820</v>
      </c>
      <c r="F1247" t="s">
        <v>821</v>
      </c>
      <c r="G1247" t="s">
        <v>822</v>
      </c>
      <c r="H1247" t="s">
        <v>823</v>
      </c>
      <c r="I1247" t="s">
        <v>820</v>
      </c>
      <c r="J1247" t="s">
        <v>824</v>
      </c>
      <c r="K1247" t="s">
        <v>700</v>
      </c>
      <c r="L1247" t="s">
        <v>701</v>
      </c>
      <c r="M1247" t="s">
        <v>702</v>
      </c>
      <c r="N1247" t="s">
        <v>29</v>
      </c>
      <c r="O1247" t="s">
        <v>30</v>
      </c>
      <c r="P1247" t="s">
        <v>31</v>
      </c>
      <c r="Q1247" t="s">
        <v>2375</v>
      </c>
    </row>
    <row r="1248" spans="1:17" ht="15" customHeight="1">
      <c r="A1248" t="s">
        <v>2446</v>
      </c>
      <c r="B1248" t="s">
        <v>2372</v>
      </c>
      <c r="C1248" t="s">
        <v>99</v>
      </c>
      <c r="D1248" t="s">
        <v>575</v>
      </c>
      <c r="E1248" t="s">
        <v>576</v>
      </c>
      <c r="F1248" t="s">
        <v>102</v>
      </c>
      <c r="G1248" t="s">
        <v>577</v>
      </c>
      <c r="H1248" t="s">
        <v>578</v>
      </c>
      <c r="I1248" t="s">
        <v>576</v>
      </c>
      <c r="J1248" t="s">
        <v>579</v>
      </c>
      <c r="K1248" t="s">
        <v>700</v>
      </c>
      <c r="L1248" t="s">
        <v>701</v>
      </c>
      <c r="M1248" t="s">
        <v>702</v>
      </c>
      <c r="N1248" t="s">
        <v>29</v>
      </c>
      <c r="O1248" t="s">
        <v>30</v>
      </c>
      <c r="P1248" t="s">
        <v>31</v>
      </c>
      <c r="Q1248" t="s">
        <v>2416</v>
      </c>
    </row>
    <row r="1249" spans="1:17" ht="15" customHeight="1">
      <c r="A1249" t="s">
        <v>2447</v>
      </c>
      <c r="B1249" t="s">
        <v>2372</v>
      </c>
      <c r="C1249" t="s">
        <v>34</v>
      </c>
      <c r="D1249" t="s">
        <v>35</v>
      </c>
      <c r="E1249" t="s">
        <v>36</v>
      </c>
      <c r="F1249" t="s">
        <v>37</v>
      </c>
      <c r="G1249" t="s">
        <v>38</v>
      </c>
      <c r="H1249" t="s">
        <v>39</v>
      </c>
      <c r="I1249" t="s">
        <v>40</v>
      </c>
      <c r="J1249" t="s">
        <v>41</v>
      </c>
      <c r="K1249" t="s">
        <v>700</v>
      </c>
      <c r="L1249" t="s">
        <v>701</v>
      </c>
      <c r="M1249" t="s">
        <v>702</v>
      </c>
      <c r="N1249" t="s">
        <v>29</v>
      </c>
      <c r="O1249" t="s">
        <v>30</v>
      </c>
      <c r="P1249" t="s">
        <v>31</v>
      </c>
      <c r="Q1249" t="s">
        <v>48</v>
      </c>
    </row>
    <row r="1250" spans="1:17" ht="15" customHeight="1">
      <c r="A1250" t="s">
        <v>2448</v>
      </c>
      <c r="B1250" t="s">
        <v>2372</v>
      </c>
      <c r="C1250" t="s">
        <v>34</v>
      </c>
      <c r="D1250" t="s">
        <v>35</v>
      </c>
      <c r="E1250" t="s">
        <v>36</v>
      </c>
      <c r="F1250" t="s">
        <v>37</v>
      </c>
      <c r="G1250" t="s">
        <v>38</v>
      </c>
      <c r="H1250" t="s">
        <v>39</v>
      </c>
      <c r="I1250" t="s">
        <v>40</v>
      </c>
      <c r="J1250" t="s">
        <v>41</v>
      </c>
      <c r="K1250" t="s">
        <v>173</v>
      </c>
      <c r="L1250" t="s">
        <v>174</v>
      </c>
      <c r="M1250" t="s">
        <v>175</v>
      </c>
      <c r="N1250" t="s">
        <v>45</v>
      </c>
      <c r="O1250" t="s">
        <v>46</v>
      </c>
      <c r="P1250" t="s">
        <v>47</v>
      </c>
      <c r="Q1250" t="s">
        <v>48</v>
      </c>
    </row>
    <row r="1251" spans="1:17" ht="15" customHeight="1">
      <c r="A1251" t="s">
        <v>2449</v>
      </c>
      <c r="B1251" t="s">
        <v>2372</v>
      </c>
      <c r="C1251" t="s">
        <v>34</v>
      </c>
      <c r="D1251" t="s">
        <v>35</v>
      </c>
      <c r="E1251" t="s">
        <v>36</v>
      </c>
      <c r="F1251" t="s">
        <v>37</v>
      </c>
      <c r="G1251" t="s">
        <v>38</v>
      </c>
      <c r="H1251" t="s">
        <v>39</v>
      </c>
      <c r="I1251" t="s">
        <v>40</v>
      </c>
      <c r="J1251" t="s">
        <v>41</v>
      </c>
      <c r="K1251" t="s">
        <v>1352</v>
      </c>
      <c r="L1251" t="s">
        <v>1353</v>
      </c>
      <c r="M1251" t="s">
        <v>1354</v>
      </c>
      <c r="N1251" t="s">
        <v>29</v>
      </c>
      <c r="O1251" t="s">
        <v>30</v>
      </c>
      <c r="P1251" t="s">
        <v>31</v>
      </c>
      <c r="Q1251" t="s">
        <v>48</v>
      </c>
    </row>
    <row r="1252" spans="1:17" ht="15" customHeight="1">
      <c r="A1252" t="s">
        <v>2450</v>
      </c>
      <c r="B1252" t="s">
        <v>2372</v>
      </c>
      <c r="C1252" t="s">
        <v>34</v>
      </c>
      <c r="D1252" t="s">
        <v>35</v>
      </c>
      <c r="E1252" t="s">
        <v>36</v>
      </c>
      <c r="F1252" t="s">
        <v>37</v>
      </c>
      <c r="G1252" t="s">
        <v>38</v>
      </c>
      <c r="H1252" t="s">
        <v>39</v>
      </c>
      <c r="I1252" t="s">
        <v>40</v>
      </c>
      <c r="J1252" t="s">
        <v>41</v>
      </c>
      <c r="K1252" t="s">
        <v>713</v>
      </c>
      <c r="L1252" t="s">
        <v>714</v>
      </c>
      <c r="M1252" t="s">
        <v>715</v>
      </c>
      <c r="N1252" t="s">
        <v>29</v>
      </c>
      <c r="O1252" t="s">
        <v>30</v>
      </c>
      <c r="P1252" t="s">
        <v>31</v>
      </c>
      <c r="Q1252" t="s">
        <v>48</v>
      </c>
    </row>
    <row r="1253" spans="1:17" ht="15" customHeight="1">
      <c r="A1253" t="s">
        <v>2451</v>
      </c>
      <c r="B1253" t="s">
        <v>2372</v>
      </c>
      <c r="C1253" t="s">
        <v>34</v>
      </c>
      <c r="D1253" t="s">
        <v>35</v>
      </c>
      <c r="E1253" t="s">
        <v>36</v>
      </c>
      <c r="F1253" t="s">
        <v>37</v>
      </c>
      <c r="G1253" t="s">
        <v>38</v>
      </c>
      <c r="H1253" t="s">
        <v>39</v>
      </c>
      <c r="I1253" t="s">
        <v>40</v>
      </c>
      <c r="J1253" t="s">
        <v>41</v>
      </c>
      <c r="K1253" t="s">
        <v>177</v>
      </c>
      <c r="L1253" t="s">
        <v>178</v>
      </c>
      <c r="M1253" t="s">
        <v>179</v>
      </c>
      <c r="N1253" t="s">
        <v>45</v>
      </c>
      <c r="O1253" t="s">
        <v>46</v>
      </c>
      <c r="P1253" t="s">
        <v>47</v>
      </c>
      <c r="Q1253" t="s">
        <v>48</v>
      </c>
    </row>
    <row r="1254" spans="1:17" ht="15" customHeight="1">
      <c r="A1254" t="s">
        <v>2452</v>
      </c>
      <c r="B1254" t="s">
        <v>2372</v>
      </c>
      <c r="C1254" t="s">
        <v>34</v>
      </c>
      <c r="D1254" t="s">
        <v>35</v>
      </c>
      <c r="E1254" t="s">
        <v>36</v>
      </c>
      <c r="F1254" t="s">
        <v>37</v>
      </c>
      <c r="G1254" t="s">
        <v>38</v>
      </c>
      <c r="H1254" t="s">
        <v>39</v>
      </c>
      <c r="I1254" t="s">
        <v>40</v>
      </c>
      <c r="J1254" t="s">
        <v>41</v>
      </c>
      <c r="K1254" t="s">
        <v>719</v>
      </c>
      <c r="L1254" t="s">
        <v>720</v>
      </c>
      <c r="M1254" t="s">
        <v>721</v>
      </c>
      <c r="N1254" t="s">
        <v>45</v>
      </c>
      <c r="O1254" t="s">
        <v>46</v>
      </c>
      <c r="P1254" t="s">
        <v>47</v>
      </c>
      <c r="Q1254" t="s">
        <v>48</v>
      </c>
    </row>
    <row r="1255" spans="1:17" ht="15" customHeight="1">
      <c r="A1255" t="s">
        <v>2453</v>
      </c>
      <c r="B1255" t="s">
        <v>2372</v>
      </c>
      <c r="C1255" t="s">
        <v>34</v>
      </c>
      <c r="D1255" t="s">
        <v>35</v>
      </c>
      <c r="E1255" t="s">
        <v>36</v>
      </c>
      <c r="F1255" t="s">
        <v>37</v>
      </c>
      <c r="G1255" t="s">
        <v>38</v>
      </c>
      <c r="H1255" t="s">
        <v>39</v>
      </c>
      <c r="I1255" t="s">
        <v>40</v>
      </c>
      <c r="J1255" t="s">
        <v>41</v>
      </c>
      <c r="K1255" t="s">
        <v>726</v>
      </c>
      <c r="L1255" t="s">
        <v>727</v>
      </c>
      <c r="M1255" t="s">
        <v>728</v>
      </c>
      <c r="N1255" t="s">
        <v>45</v>
      </c>
      <c r="O1255" t="s">
        <v>46</v>
      </c>
      <c r="Q1255" t="s">
        <v>48</v>
      </c>
    </row>
    <row r="1256" spans="1:17" ht="15" customHeight="1">
      <c r="A1256" t="s">
        <v>2454</v>
      </c>
      <c r="B1256" t="s">
        <v>2372</v>
      </c>
      <c r="C1256" t="s">
        <v>34</v>
      </c>
      <c r="D1256" t="s">
        <v>35</v>
      </c>
      <c r="E1256" t="s">
        <v>36</v>
      </c>
      <c r="F1256" t="s">
        <v>37</v>
      </c>
      <c r="G1256" t="s">
        <v>38</v>
      </c>
      <c r="H1256" t="s">
        <v>39</v>
      </c>
      <c r="I1256" t="s">
        <v>40</v>
      </c>
      <c r="J1256" t="s">
        <v>41</v>
      </c>
      <c r="K1256" t="s">
        <v>730</v>
      </c>
      <c r="L1256" t="s">
        <v>731</v>
      </c>
      <c r="M1256" t="s">
        <v>732</v>
      </c>
      <c r="N1256" t="s">
        <v>45</v>
      </c>
      <c r="O1256" t="s">
        <v>46</v>
      </c>
      <c r="Q1256" t="s">
        <v>48</v>
      </c>
    </row>
    <row r="1257" spans="1:17" ht="15" customHeight="1">
      <c r="A1257" t="s">
        <v>2455</v>
      </c>
      <c r="B1257" t="s">
        <v>2372</v>
      </c>
      <c r="C1257" t="s">
        <v>34</v>
      </c>
      <c r="D1257" t="s">
        <v>35</v>
      </c>
      <c r="E1257" t="s">
        <v>36</v>
      </c>
      <c r="F1257" t="s">
        <v>37</v>
      </c>
      <c r="G1257" t="s">
        <v>38</v>
      </c>
      <c r="H1257" t="s">
        <v>39</v>
      </c>
      <c r="I1257" t="s">
        <v>40</v>
      </c>
      <c r="J1257" t="s">
        <v>41</v>
      </c>
      <c r="K1257" t="s">
        <v>181</v>
      </c>
      <c r="L1257" t="s">
        <v>182</v>
      </c>
      <c r="M1257" t="s">
        <v>183</v>
      </c>
      <c r="N1257" t="s">
        <v>53</v>
      </c>
      <c r="O1257" t="s">
        <v>54</v>
      </c>
      <c r="P1257" t="s">
        <v>55</v>
      </c>
      <c r="Q1257" t="s">
        <v>48</v>
      </c>
    </row>
    <row r="1258" spans="1:17" ht="15" customHeight="1">
      <c r="A1258" t="s">
        <v>2456</v>
      </c>
      <c r="B1258" t="s">
        <v>2372</v>
      </c>
      <c r="C1258" t="s">
        <v>34</v>
      </c>
      <c r="D1258" t="s">
        <v>35</v>
      </c>
      <c r="E1258" t="s">
        <v>36</v>
      </c>
      <c r="F1258" t="s">
        <v>37</v>
      </c>
      <c r="G1258" t="s">
        <v>38</v>
      </c>
      <c r="H1258" t="s">
        <v>39</v>
      </c>
      <c r="I1258" t="s">
        <v>40</v>
      </c>
      <c r="J1258" t="s">
        <v>41</v>
      </c>
      <c r="K1258" t="s">
        <v>185</v>
      </c>
      <c r="L1258" t="s">
        <v>186</v>
      </c>
      <c r="M1258" t="s">
        <v>187</v>
      </c>
      <c r="N1258" t="s">
        <v>60</v>
      </c>
      <c r="O1258" t="s">
        <v>84</v>
      </c>
      <c r="P1258" t="s">
        <v>55</v>
      </c>
      <c r="Q1258" t="s">
        <v>48</v>
      </c>
    </row>
    <row r="1259" spans="1:17" ht="15" customHeight="1">
      <c r="A1259" t="s">
        <v>2457</v>
      </c>
      <c r="B1259" t="s">
        <v>2372</v>
      </c>
      <c r="C1259" t="s">
        <v>34</v>
      </c>
      <c r="D1259" t="s">
        <v>35</v>
      </c>
      <c r="E1259" t="s">
        <v>36</v>
      </c>
      <c r="F1259" t="s">
        <v>37</v>
      </c>
      <c r="G1259" t="s">
        <v>38</v>
      </c>
      <c r="H1259" t="s">
        <v>39</v>
      </c>
      <c r="I1259" t="s">
        <v>40</v>
      </c>
      <c r="J1259" t="s">
        <v>41</v>
      </c>
      <c r="K1259" t="s">
        <v>189</v>
      </c>
      <c r="L1259" t="s">
        <v>190</v>
      </c>
      <c r="M1259" t="s">
        <v>191</v>
      </c>
      <c r="N1259" t="s">
        <v>60</v>
      </c>
      <c r="O1259" t="s">
        <v>61</v>
      </c>
      <c r="P1259" t="s">
        <v>55</v>
      </c>
      <c r="Q1259" t="s">
        <v>48</v>
      </c>
    </row>
    <row r="1260" spans="1:17" ht="15" customHeight="1">
      <c r="A1260" t="s">
        <v>2458</v>
      </c>
      <c r="B1260" t="s">
        <v>2372</v>
      </c>
      <c r="C1260" t="s">
        <v>34</v>
      </c>
      <c r="D1260" t="s">
        <v>35</v>
      </c>
      <c r="E1260" t="s">
        <v>36</v>
      </c>
      <c r="F1260" t="s">
        <v>37</v>
      </c>
      <c r="G1260" t="s">
        <v>38</v>
      </c>
      <c r="H1260" t="s">
        <v>39</v>
      </c>
      <c r="I1260" t="s">
        <v>40</v>
      </c>
      <c r="J1260" t="s">
        <v>41</v>
      </c>
      <c r="K1260" t="s">
        <v>1953</v>
      </c>
      <c r="L1260" t="s">
        <v>1954</v>
      </c>
      <c r="M1260" t="s">
        <v>1955</v>
      </c>
      <c r="N1260" t="s">
        <v>29</v>
      </c>
      <c r="O1260" t="s">
        <v>30</v>
      </c>
      <c r="P1260" t="s">
        <v>397</v>
      </c>
      <c r="Q1260" t="s">
        <v>48</v>
      </c>
    </row>
    <row r="1261" spans="1:17" ht="15" customHeight="1">
      <c r="A1261" t="s">
        <v>2459</v>
      </c>
      <c r="B1261" t="s">
        <v>2372</v>
      </c>
      <c r="C1261" t="s">
        <v>34</v>
      </c>
      <c r="D1261" t="s">
        <v>35</v>
      </c>
      <c r="E1261" t="s">
        <v>36</v>
      </c>
      <c r="F1261" t="s">
        <v>37</v>
      </c>
      <c r="G1261" t="s">
        <v>38</v>
      </c>
      <c r="H1261" t="s">
        <v>39</v>
      </c>
      <c r="I1261" t="s">
        <v>40</v>
      </c>
      <c r="J1261" t="s">
        <v>41</v>
      </c>
      <c r="K1261" t="s">
        <v>1367</v>
      </c>
      <c r="L1261" t="s">
        <v>1368</v>
      </c>
      <c r="M1261" t="s">
        <v>1369</v>
      </c>
      <c r="N1261" t="s">
        <v>45</v>
      </c>
      <c r="O1261" t="s">
        <v>46</v>
      </c>
      <c r="P1261" t="s">
        <v>47</v>
      </c>
      <c r="Q1261" t="s">
        <v>48</v>
      </c>
    </row>
    <row r="1262" spans="1:17" ht="15" customHeight="1">
      <c r="A1262" t="s">
        <v>2460</v>
      </c>
      <c r="B1262" t="s">
        <v>2372</v>
      </c>
      <c r="C1262" t="s">
        <v>34</v>
      </c>
      <c r="D1262" t="s">
        <v>35</v>
      </c>
      <c r="E1262" t="s">
        <v>36</v>
      </c>
      <c r="F1262" t="s">
        <v>37</v>
      </c>
      <c r="G1262" t="s">
        <v>38</v>
      </c>
      <c r="H1262" t="s">
        <v>39</v>
      </c>
      <c r="I1262" t="s">
        <v>40</v>
      </c>
      <c r="J1262" t="s">
        <v>41</v>
      </c>
      <c r="K1262" t="s">
        <v>193</v>
      </c>
      <c r="L1262" t="s">
        <v>194</v>
      </c>
      <c r="M1262" t="s">
        <v>195</v>
      </c>
      <c r="N1262" t="s">
        <v>60</v>
      </c>
      <c r="O1262" t="s">
        <v>196</v>
      </c>
      <c r="P1262" t="s">
        <v>55</v>
      </c>
      <c r="Q1262" t="s">
        <v>48</v>
      </c>
    </row>
    <row r="1263" spans="1:17" ht="15" customHeight="1">
      <c r="A1263" t="s">
        <v>2461</v>
      </c>
      <c r="B1263" t="s">
        <v>2372</v>
      </c>
      <c r="C1263" t="s">
        <v>34</v>
      </c>
      <c r="D1263" t="s">
        <v>35</v>
      </c>
      <c r="E1263" t="s">
        <v>36</v>
      </c>
      <c r="F1263" t="s">
        <v>37</v>
      </c>
      <c r="G1263" t="s">
        <v>38</v>
      </c>
      <c r="H1263" t="s">
        <v>39</v>
      </c>
      <c r="I1263" t="s">
        <v>40</v>
      </c>
      <c r="J1263" t="s">
        <v>41</v>
      </c>
      <c r="K1263" t="s">
        <v>741</v>
      </c>
      <c r="L1263" t="s">
        <v>742</v>
      </c>
      <c r="M1263" t="s">
        <v>743</v>
      </c>
      <c r="N1263" t="s">
        <v>45</v>
      </c>
      <c r="O1263" t="s">
        <v>46</v>
      </c>
      <c r="P1263" t="s">
        <v>47</v>
      </c>
      <c r="Q1263" t="s">
        <v>48</v>
      </c>
    </row>
    <row r="1264" spans="1:17" ht="15" customHeight="1">
      <c r="A1264" t="s">
        <v>2462</v>
      </c>
      <c r="B1264" t="s">
        <v>2372</v>
      </c>
      <c r="C1264" t="s">
        <v>34</v>
      </c>
      <c r="D1264" t="s">
        <v>35</v>
      </c>
      <c r="E1264" t="s">
        <v>36</v>
      </c>
      <c r="F1264" t="s">
        <v>37</v>
      </c>
      <c r="G1264" t="s">
        <v>38</v>
      </c>
      <c r="H1264" t="s">
        <v>39</v>
      </c>
      <c r="I1264" t="s">
        <v>40</v>
      </c>
      <c r="J1264" t="s">
        <v>41</v>
      </c>
      <c r="K1264" t="s">
        <v>198</v>
      </c>
      <c r="L1264" t="s">
        <v>199</v>
      </c>
      <c r="M1264" t="s">
        <v>200</v>
      </c>
      <c r="N1264" t="s">
        <v>29</v>
      </c>
      <c r="O1264" t="s">
        <v>201</v>
      </c>
      <c r="P1264" t="s">
        <v>31</v>
      </c>
      <c r="Q1264" t="s">
        <v>48</v>
      </c>
    </row>
    <row r="1265" spans="1:17" ht="15" customHeight="1">
      <c r="A1265" t="s">
        <v>2463</v>
      </c>
      <c r="B1265" t="s">
        <v>2372</v>
      </c>
      <c r="C1265" t="s">
        <v>34</v>
      </c>
      <c r="D1265" t="s">
        <v>35</v>
      </c>
      <c r="E1265" t="s">
        <v>36</v>
      </c>
      <c r="F1265" t="s">
        <v>37</v>
      </c>
      <c r="G1265" t="s">
        <v>38</v>
      </c>
      <c r="H1265" t="s">
        <v>39</v>
      </c>
      <c r="I1265" t="s">
        <v>40</v>
      </c>
      <c r="J1265" t="s">
        <v>41</v>
      </c>
      <c r="K1265" t="s">
        <v>203</v>
      </c>
      <c r="L1265" t="s">
        <v>204</v>
      </c>
      <c r="M1265" t="s">
        <v>205</v>
      </c>
      <c r="N1265" t="s">
        <v>45</v>
      </c>
      <c r="O1265" t="s">
        <v>46</v>
      </c>
      <c r="P1265" t="s">
        <v>47</v>
      </c>
      <c r="Q1265" t="s">
        <v>48</v>
      </c>
    </row>
    <row r="1266" spans="1:17" ht="15" customHeight="1">
      <c r="A1266" t="s">
        <v>2464</v>
      </c>
      <c r="B1266" t="s">
        <v>2372</v>
      </c>
      <c r="C1266" t="s">
        <v>34</v>
      </c>
      <c r="D1266" t="s">
        <v>35</v>
      </c>
      <c r="E1266" t="s">
        <v>36</v>
      </c>
      <c r="F1266" t="s">
        <v>37</v>
      </c>
      <c r="G1266" t="s">
        <v>38</v>
      </c>
      <c r="H1266" t="s">
        <v>39</v>
      </c>
      <c r="I1266" t="s">
        <v>40</v>
      </c>
      <c r="J1266" t="s">
        <v>41</v>
      </c>
      <c r="K1266" t="s">
        <v>1381</v>
      </c>
      <c r="L1266" t="s">
        <v>1382</v>
      </c>
      <c r="M1266" t="s">
        <v>1383</v>
      </c>
      <c r="N1266" t="s">
        <v>29</v>
      </c>
      <c r="O1266" t="s">
        <v>201</v>
      </c>
      <c r="P1266" t="s">
        <v>397</v>
      </c>
      <c r="Q1266" t="s">
        <v>48</v>
      </c>
    </row>
    <row r="1267" spans="1:17" ht="15" customHeight="1">
      <c r="A1267" t="s">
        <v>2465</v>
      </c>
      <c r="B1267" t="s">
        <v>2372</v>
      </c>
      <c r="C1267" t="s">
        <v>34</v>
      </c>
      <c r="D1267" t="s">
        <v>35</v>
      </c>
      <c r="E1267" t="s">
        <v>36</v>
      </c>
      <c r="F1267" t="s">
        <v>37</v>
      </c>
      <c r="G1267" t="s">
        <v>38</v>
      </c>
      <c r="H1267" t="s">
        <v>39</v>
      </c>
      <c r="I1267" t="s">
        <v>40</v>
      </c>
      <c r="J1267" t="s">
        <v>41</v>
      </c>
      <c r="K1267" t="s">
        <v>749</v>
      </c>
      <c r="L1267" t="s">
        <v>750</v>
      </c>
      <c r="M1267" t="s">
        <v>751</v>
      </c>
      <c r="N1267" t="s">
        <v>29</v>
      </c>
      <c r="O1267" t="s">
        <v>30</v>
      </c>
      <c r="P1267" t="s">
        <v>31</v>
      </c>
      <c r="Q1267" t="s">
        <v>48</v>
      </c>
    </row>
    <row r="1268" spans="1:17" ht="15" customHeight="1">
      <c r="A1268" t="s">
        <v>2466</v>
      </c>
      <c r="B1268" t="s">
        <v>2372</v>
      </c>
      <c r="C1268" t="s">
        <v>34</v>
      </c>
      <c r="D1268" t="s">
        <v>35</v>
      </c>
      <c r="E1268" t="s">
        <v>36</v>
      </c>
      <c r="F1268" t="s">
        <v>37</v>
      </c>
      <c r="G1268" t="s">
        <v>38</v>
      </c>
      <c r="H1268" t="s">
        <v>39</v>
      </c>
      <c r="I1268" t="s">
        <v>40</v>
      </c>
      <c r="J1268" t="s">
        <v>41</v>
      </c>
      <c r="K1268" t="s">
        <v>753</v>
      </c>
      <c r="L1268" t="s">
        <v>754</v>
      </c>
      <c r="M1268" t="s">
        <v>755</v>
      </c>
      <c r="N1268" t="s">
        <v>60</v>
      </c>
      <c r="O1268" t="s">
        <v>89</v>
      </c>
      <c r="P1268" t="s">
        <v>55</v>
      </c>
      <c r="Q1268" t="s">
        <v>48</v>
      </c>
    </row>
    <row r="1269" spans="1:17" ht="15" customHeight="1">
      <c r="A1269" t="s">
        <v>2467</v>
      </c>
      <c r="B1269" t="s">
        <v>2372</v>
      </c>
      <c r="C1269" t="s">
        <v>34</v>
      </c>
      <c r="D1269" t="s">
        <v>35</v>
      </c>
      <c r="E1269" t="s">
        <v>36</v>
      </c>
      <c r="F1269" t="s">
        <v>37</v>
      </c>
      <c r="G1269" t="s">
        <v>38</v>
      </c>
      <c r="H1269" t="s">
        <v>39</v>
      </c>
      <c r="I1269" t="s">
        <v>40</v>
      </c>
      <c r="J1269" t="s">
        <v>41</v>
      </c>
      <c r="K1269" t="s">
        <v>207</v>
      </c>
      <c r="L1269" t="s">
        <v>208</v>
      </c>
      <c r="M1269" t="s">
        <v>209</v>
      </c>
      <c r="N1269" t="s">
        <v>60</v>
      </c>
      <c r="O1269" t="s">
        <v>196</v>
      </c>
      <c r="P1269" t="s">
        <v>55</v>
      </c>
      <c r="Q1269" t="s">
        <v>48</v>
      </c>
    </row>
    <row r="1270" spans="1:17" ht="15" customHeight="1">
      <c r="A1270" t="s">
        <v>2468</v>
      </c>
      <c r="B1270" t="s">
        <v>2372</v>
      </c>
      <c r="C1270" t="s">
        <v>818</v>
      </c>
      <c r="D1270" t="s">
        <v>819</v>
      </c>
      <c r="E1270" t="s">
        <v>820</v>
      </c>
      <c r="F1270" t="s">
        <v>821</v>
      </c>
      <c r="G1270" t="s">
        <v>822</v>
      </c>
      <c r="H1270" t="s">
        <v>823</v>
      </c>
      <c r="I1270" t="s">
        <v>820</v>
      </c>
      <c r="J1270" t="s">
        <v>824</v>
      </c>
      <c r="K1270" t="s">
        <v>211</v>
      </c>
      <c r="L1270" t="s">
        <v>212</v>
      </c>
      <c r="M1270" t="s">
        <v>213</v>
      </c>
      <c r="N1270" t="s">
        <v>29</v>
      </c>
      <c r="O1270" t="s">
        <v>30</v>
      </c>
      <c r="P1270" t="s">
        <v>31</v>
      </c>
      <c r="Q1270" t="s">
        <v>2375</v>
      </c>
    </row>
    <row r="1271" spans="1:17" ht="15" customHeight="1">
      <c r="A1271" t="s">
        <v>2469</v>
      </c>
      <c r="B1271" t="s">
        <v>2372</v>
      </c>
      <c r="C1271" t="s">
        <v>34</v>
      </c>
      <c r="D1271" t="s">
        <v>35</v>
      </c>
      <c r="E1271" t="s">
        <v>36</v>
      </c>
      <c r="F1271" t="s">
        <v>37</v>
      </c>
      <c r="G1271" t="s">
        <v>38</v>
      </c>
      <c r="H1271" t="s">
        <v>39</v>
      </c>
      <c r="I1271" t="s">
        <v>40</v>
      </c>
      <c r="J1271" t="s">
        <v>41</v>
      </c>
      <c r="K1271" t="s">
        <v>211</v>
      </c>
      <c r="L1271" t="s">
        <v>212</v>
      </c>
      <c r="M1271" t="s">
        <v>213</v>
      </c>
      <c r="N1271" t="s">
        <v>29</v>
      </c>
      <c r="O1271" t="s">
        <v>30</v>
      </c>
      <c r="P1271" t="s">
        <v>31</v>
      </c>
      <c r="Q1271" t="s">
        <v>48</v>
      </c>
    </row>
    <row r="1272" spans="1:17" ht="15" customHeight="1">
      <c r="A1272" t="s">
        <v>2470</v>
      </c>
      <c r="B1272" t="s">
        <v>2372</v>
      </c>
      <c r="C1272" t="s">
        <v>34</v>
      </c>
      <c r="D1272" t="s">
        <v>35</v>
      </c>
      <c r="E1272" t="s">
        <v>36</v>
      </c>
      <c r="F1272" t="s">
        <v>37</v>
      </c>
      <c r="G1272" t="s">
        <v>38</v>
      </c>
      <c r="H1272" t="s">
        <v>39</v>
      </c>
      <c r="I1272" t="s">
        <v>40</v>
      </c>
      <c r="J1272" t="s">
        <v>41</v>
      </c>
      <c r="K1272" t="s">
        <v>1397</v>
      </c>
      <c r="L1272" t="s">
        <v>1398</v>
      </c>
      <c r="M1272" t="s">
        <v>1399</v>
      </c>
      <c r="N1272" t="s">
        <v>60</v>
      </c>
      <c r="O1272" t="s">
        <v>196</v>
      </c>
      <c r="P1272" t="s">
        <v>55</v>
      </c>
      <c r="Q1272" t="s">
        <v>48</v>
      </c>
    </row>
    <row r="1273" spans="1:17" ht="15" customHeight="1">
      <c r="A1273" t="s">
        <v>2471</v>
      </c>
      <c r="B1273" t="s">
        <v>2372</v>
      </c>
      <c r="C1273" t="s">
        <v>34</v>
      </c>
      <c r="D1273" t="s">
        <v>35</v>
      </c>
      <c r="E1273" t="s">
        <v>36</v>
      </c>
      <c r="F1273" t="s">
        <v>37</v>
      </c>
      <c r="G1273" t="s">
        <v>38</v>
      </c>
      <c r="H1273" t="s">
        <v>39</v>
      </c>
      <c r="I1273" t="s">
        <v>40</v>
      </c>
      <c r="J1273" t="s">
        <v>41</v>
      </c>
      <c r="K1273" t="s">
        <v>763</v>
      </c>
      <c r="L1273" t="s">
        <v>764</v>
      </c>
      <c r="M1273" t="s">
        <v>765</v>
      </c>
      <c r="N1273" t="s">
        <v>361</v>
      </c>
      <c r="O1273" t="s">
        <v>766</v>
      </c>
      <c r="P1273" t="s">
        <v>124</v>
      </c>
      <c r="Q1273" t="s">
        <v>48</v>
      </c>
    </row>
    <row r="1274" spans="1:17" ht="15" customHeight="1">
      <c r="A1274" t="s">
        <v>2472</v>
      </c>
      <c r="B1274" t="s">
        <v>2372</v>
      </c>
      <c r="C1274" t="s">
        <v>34</v>
      </c>
      <c r="D1274" t="s">
        <v>35</v>
      </c>
      <c r="E1274" t="s">
        <v>36</v>
      </c>
      <c r="F1274" t="s">
        <v>37</v>
      </c>
      <c r="G1274" t="s">
        <v>38</v>
      </c>
      <c r="H1274" t="s">
        <v>39</v>
      </c>
      <c r="I1274" t="s">
        <v>40</v>
      </c>
      <c r="J1274" t="s">
        <v>41</v>
      </c>
      <c r="K1274" t="s">
        <v>1984</v>
      </c>
      <c r="L1274" t="s">
        <v>1985</v>
      </c>
      <c r="M1274" t="s">
        <v>1986</v>
      </c>
      <c r="N1274" t="s">
        <v>45</v>
      </c>
      <c r="O1274" t="s">
        <v>46</v>
      </c>
      <c r="Q1274" t="s">
        <v>48</v>
      </c>
    </row>
    <row r="1275" spans="1:17" ht="15" customHeight="1">
      <c r="A1275" t="s">
        <v>2473</v>
      </c>
      <c r="B1275" t="s">
        <v>2372</v>
      </c>
      <c r="C1275" t="s">
        <v>34</v>
      </c>
      <c r="D1275" t="s">
        <v>35</v>
      </c>
      <c r="E1275" t="s">
        <v>36</v>
      </c>
      <c r="F1275" t="s">
        <v>37</v>
      </c>
      <c r="G1275" t="s">
        <v>38</v>
      </c>
      <c r="H1275" t="s">
        <v>39</v>
      </c>
      <c r="I1275" t="s">
        <v>40</v>
      </c>
      <c r="J1275" t="s">
        <v>41</v>
      </c>
      <c r="K1275" t="s">
        <v>215</v>
      </c>
      <c r="L1275" t="s">
        <v>216</v>
      </c>
      <c r="M1275" t="s">
        <v>217</v>
      </c>
      <c r="N1275" t="s">
        <v>60</v>
      </c>
      <c r="O1275" t="s">
        <v>61</v>
      </c>
      <c r="P1275" t="s">
        <v>55</v>
      </c>
      <c r="Q1275" t="s">
        <v>48</v>
      </c>
    </row>
    <row r="1276" spans="1:17" ht="15" customHeight="1">
      <c r="A1276" t="s">
        <v>2474</v>
      </c>
      <c r="B1276" t="s">
        <v>2372</v>
      </c>
      <c r="C1276" t="s">
        <v>34</v>
      </c>
      <c r="D1276" t="s">
        <v>35</v>
      </c>
      <c r="E1276" t="s">
        <v>36</v>
      </c>
      <c r="F1276" t="s">
        <v>37</v>
      </c>
      <c r="G1276" t="s">
        <v>38</v>
      </c>
      <c r="H1276" t="s">
        <v>39</v>
      </c>
      <c r="I1276" t="s">
        <v>40</v>
      </c>
      <c r="J1276" t="s">
        <v>41</v>
      </c>
      <c r="K1276" t="s">
        <v>2003</v>
      </c>
      <c r="L1276" t="s">
        <v>2004</v>
      </c>
      <c r="M1276" t="s">
        <v>2005</v>
      </c>
      <c r="N1276" t="s">
        <v>60</v>
      </c>
      <c r="O1276" t="s">
        <v>196</v>
      </c>
      <c r="Q1276" t="s">
        <v>48</v>
      </c>
    </row>
    <row r="1277" spans="1:17" ht="15" customHeight="1">
      <c r="A1277" t="s">
        <v>2475</v>
      </c>
      <c r="B1277" t="s">
        <v>2372</v>
      </c>
      <c r="C1277" t="s">
        <v>34</v>
      </c>
      <c r="D1277" t="s">
        <v>35</v>
      </c>
      <c r="E1277" t="s">
        <v>36</v>
      </c>
      <c r="F1277" t="s">
        <v>37</v>
      </c>
      <c r="G1277" t="s">
        <v>38</v>
      </c>
      <c r="H1277" t="s">
        <v>39</v>
      </c>
      <c r="I1277" t="s">
        <v>40</v>
      </c>
      <c r="J1277" t="s">
        <v>41</v>
      </c>
      <c r="K1277" t="s">
        <v>219</v>
      </c>
      <c r="L1277" t="s">
        <v>220</v>
      </c>
      <c r="M1277" t="s">
        <v>221</v>
      </c>
      <c r="N1277" t="s">
        <v>29</v>
      </c>
      <c r="O1277" t="s">
        <v>30</v>
      </c>
      <c r="P1277" t="s">
        <v>31</v>
      </c>
      <c r="Q1277" t="s">
        <v>48</v>
      </c>
    </row>
    <row r="1278" spans="1:17" ht="15" customHeight="1">
      <c r="A1278" t="s">
        <v>2476</v>
      </c>
      <c r="B1278" t="s">
        <v>2372</v>
      </c>
      <c r="C1278" t="s">
        <v>478</v>
      </c>
      <c r="D1278" t="s">
        <v>557</v>
      </c>
      <c r="E1278" t="s">
        <v>557</v>
      </c>
      <c r="F1278" t="s">
        <v>480</v>
      </c>
      <c r="G1278" t="s">
        <v>558</v>
      </c>
      <c r="H1278" t="s">
        <v>558</v>
      </c>
      <c r="I1278" t="s">
        <v>557</v>
      </c>
      <c r="J1278" t="s">
        <v>559</v>
      </c>
      <c r="K1278" t="s">
        <v>223</v>
      </c>
      <c r="L1278" t="s">
        <v>224</v>
      </c>
      <c r="M1278" t="s">
        <v>225</v>
      </c>
      <c r="N1278" t="s">
        <v>60</v>
      </c>
      <c r="O1278" t="s">
        <v>196</v>
      </c>
      <c r="P1278" t="s">
        <v>55</v>
      </c>
      <c r="Q1278" t="s">
        <v>2477</v>
      </c>
    </row>
    <row r="1279" spans="1:17" ht="15" customHeight="1">
      <c r="A1279" t="s">
        <v>2478</v>
      </c>
      <c r="B1279" t="s">
        <v>2372</v>
      </c>
      <c r="C1279" t="s">
        <v>34</v>
      </c>
      <c r="D1279" t="s">
        <v>35</v>
      </c>
      <c r="E1279" t="s">
        <v>36</v>
      </c>
      <c r="F1279" t="s">
        <v>37</v>
      </c>
      <c r="G1279" t="s">
        <v>38</v>
      </c>
      <c r="H1279" t="s">
        <v>39</v>
      </c>
      <c r="I1279" t="s">
        <v>40</v>
      </c>
      <c r="J1279" t="s">
        <v>41</v>
      </c>
      <c r="K1279" t="s">
        <v>223</v>
      </c>
      <c r="L1279" t="s">
        <v>224</v>
      </c>
      <c r="M1279" t="s">
        <v>225</v>
      </c>
      <c r="N1279" t="s">
        <v>60</v>
      </c>
      <c r="O1279" t="s">
        <v>196</v>
      </c>
      <c r="P1279" t="s">
        <v>55</v>
      </c>
      <c r="Q1279" t="s">
        <v>48</v>
      </c>
    </row>
    <row r="1280" spans="1:17" ht="15" customHeight="1">
      <c r="A1280" t="s">
        <v>2479</v>
      </c>
      <c r="B1280" t="s">
        <v>2372</v>
      </c>
      <c r="C1280" t="s">
        <v>34</v>
      </c>
      <c r="D1280" t="s">
        <v>35</v>
      </c>
      <c r="E1280" t="s">
        <v>36</v>
      </c>
      <c r="F1280" t="s">
        <v>37</v>
      </c>
      <c r="G1280" t="s">
        <v>38</v>
      </c>
      <c r="H1280" t="s">
        <v>39</v>
      </c>
      <c r="I1280" t="s">
        <v>40</v>
      </c>
      <c r="J1280" t="s">
        <v>41</v>
      </c>
      <c r="K1280" t="s">
        <v>778</v>
      </c>
      <c r="L1280" t="s">
        <v>779</v>
      </c>
      <c r="M1280" t="s">
        <v>780</v>
      </c>
      <c r="N1280" t="s">
        <v>53</v>
      </c>
      <c r="O1280" t="s">
        <v>54</v>
      </c>
      <c r="P1280" t="s">
        <v>55</v>
      </c>
      <c r="Q1280" t="s">
        <v>48</v>
      </c>
    </row>
    <row r="1281" spans="1:17" ht="15" customHeight="1">
      <c r="A1281" t="s">
        <v>2480</v>
      </c>
      <c r="B1281" t="s">
        <v>2372</v>
      </c>
      <c r="C1281" t="s">
        <v>34</v>
      </c>
      <c r="D1281" t="s">
        <v>35</v>
      </c>
      <c r="E1281" t="s">
        <v>36</v>
      </c>
      <c r="F1281" t="s">
        <v>37</v>
      </c>
      <c r="G1281" t="s">
        <v>38</v>
      </c>
      <c r="H1281" t="s">
        <v>39</v>
      </c>
      <c r="I1281" t="s">
        <v>40</v>
      </c>
      <c r="J1281" t="s">
        <v>41</v>
      </c>
      <c r="K1281" t="s">
        <v>1422</v>
      </c>
      <c r="L1281" t="s">
        <v>1423</v>
      </c>
      <c r="M1281" t="s">
        <v>1424</v>
      </c>
      <c r="N1281" t="s">
        <v>60</v>
      </c>
      <c r="O1281" t="s">
        <v>196</v>
      </c>
      <c r="Q1281" t="s">
        <v>48</v>
      </c>
    </row>
    <row r="1282" spans="1:17" ht="15" customHeight="1">
      <c r="A1282" t="s">
        <v>2481</v>
      </c>
      <c r="B1282" t="s">
        <v>2372</v>
      </c>
      <c r="C1282" t="s">
        <v>818</v>
      </c>
      <c r="D1282" t="s">
        <v>819</v>
      </c>
      <c r="E1282" t="s">
        <v>820</v>
      </c>
      <c r="F1282" t="s">
        <v>821</v>
      </c>
      <c r="G1282" t="s">
        <v>822</v>
      </c>
      <c r="H1282" t="s">
        <v>823</v>
      </c>
      <c r="I1282" t="s">
        <v>820</v>
      </c>
      <c r="J1282" t="s">
        <v>824</v>
      </c>
      <c r="K1282" t="s">
        <v>227</v>
      </c>
      <c r="L1282" t="s">
        <v>228</v>
      </c>
      <c r="M1282" t="s">
        <v>229</v>
      </c>
      <c r="N1282" t="s">
        <v>29</v>
      </c>
      <c r="O1282" t="s">
        <v>30</v>
      </c>
      <c r="P1282" t="s">
        <v>31</v>
      </c>
      <c r="Q1282" t="s">
        <v>2375</v>
      </c>
    </row>
    <row r="1283" spans="1:17" ht="15" customHeight="1">
      <c r="A1283" t="s">
        <v>2482</v>
      </c>
      <c r="B1283" t="s">
        <v>2372</v>
      </c>
      <c r="C1283" t="s">
        <v>99</v>
      </c>
      <c r="D1283" t="s">
        <v>575</v>
      </c>
      <c r="E1283" t="s">
        <v>576</v>
      </c>
      <c r="F1283" t="s">
        <v>102</v>
      </c>
      <c r="G1283" t="s">
        <v>577</v>
      </c>
      <c r="H1283" t="s">
        <v>578</v>
      </c>
      <c r="I1283" t="s">
        <v>576</v>
      </c>
      <c r="J1283" t="s">
        <v>579</v>
      </c>
      <c r="K1283" t="s">
        <v>227</v>
      </c>
      <c r="L1283" t="s">
        <v>228</v>
      </c>
      <c r="M1283" t="s">
        <v>229</v>
      </c>
      <c r="N1283" t="s">
        <v>29</v>
      </c>
      <c r="O1283" t="s">
        <v>30</v>
      </c>
      <c r="P1283" t="s">
        <v>31</v>
      </c>
      <c r="Q1283" t="s">
        <v>2483</v>
      </c>
    </row>
    <row r="1284" spans="1:17" ht="15" customHeight="1">
      <c r="A1284" t="s">
        <v>2484</v>
      </c>
      <c r="B1284" t="s">
        <v>2372</v>
      </c>
      <c r="C1284" t="s">
        <v>34</v>
      </c>
      <c r="D1284" t="s">
        <v>35</v>
      </c>
      <c r="E1284" t="s">
        <v>36</v>
      </c>
      <c r="F1284" t="s">
        <v>37</v>
      </c>
      <c r="G1284" t="s">
        <v>38</v>
      </c>
      <c r="H1284" t="s">
        <v>39</v>
      </c>
      <c r="I1284" t="s">
        <v>40</v>
      </c>
      <c r="J1284" t="s">
        <v>41</v>
      </c>
      <c r="K1284" t="s">
        <v>227</v>
      </c>
      <c r="L1284" t="s">
        <v>228</v>
      </c>
      <c r="M1284" t="s">
        <v>229</v>
      </c>
      <c r="N1284" t="s">
        <v>29</v>
      </c>
      <c r="O1284" t="s">
        <v>30</v>
      </c>
      <c r="P1284" t="s">
        <v>31</v>
      </c>
      <c r="Q1284" t="s">
        <v>48</v>
      </c>
    </row>
    <row r="1285" spans="1:17" ht="15" customHeight="1">
      <c r="A1285" t="s">
        <v>2485</v>
      </c>
      <c r="B1285" t="s">
        <v>2372</v>
      </c>
      <c r="C1285" t="s">
        <v>34</v>
      </c>
      <c r="D1285" t="s">
        <v>35</v>
      </c>
      <c r="E1285" t="s">
        <v>36</v>
      </c>
      <c r="F1285" t="s">
        <v>37</v>
      </c>
      <c r="G1285" t="s">
        <v>38</v>
      </c>
      <c r="H1285" t="s">
        <v>39</v>
      </c>
      <c r="I1285" t="s">
        <v>40</v>
      </c>
      <c r="J1285" t="s">
        <v>41</v>
      </c>
      <c r="K1285" t="s">
        <v>1428</v>
      </c>
      <c r="L1285" t="s">
        <v>1429</v>
      </c>
      <c r="M1285" t="s">
        <v>1430</v>
      </c>
      <c r="N1285" t="s">
        <v>60</v>
      </c>
      <c r="O1285" t="s">
        <v>89</v>
      </c>
      <c r="Q1285" t="s">
        <v>48</v>
      </c>
    </row>
    <row r="1286" spans="1:17" ht="15" customHeight="1">
      <c r="A1286" t="s">
        <v>2486</v>
      </c>
      <c r="B1286" t="s">
        <v>2372</v>
      </c>
      <c r="C1286" t="s">
        <v>818</v>
      </c>
      <c r="D1286" t="s">
        <v>819</v>
      </c>
      <c r="E1286" t="s">
        <v>820</v>
      </c>
      <c r="F1286" t="s">
        <v>821</v>
      </c>
      <c r="G1286" t="s">
        <v>822</v>
      </c>
      <c r="H1286" t="s">
        <v>823</v>
      </c>
      <c r="I1286" t="s">
        <v>820</v>
      </c>
      <c r="J1286" t="s">
        <v>824</v>
      </c>
      <c r="K1286" t="s">
        <v>786</v>
      </c>
      <c r="L1286" t="s">
        <v>787</v>
      </c>
      <c r="M1286" t="s">
        <v>788</v>
      </c>
      <c r="N1286" t="s">
        <v>29</v>
      </c>
      <c r="O1286" t="s">
        <v>30</v>
      </c>
      <c r="P1286" t="s">
        <v>31</v>
      </c>
      <c r="Q1286" t="s">
        <v>2375</v>
      </c>
    </row>
    <row r="1287" spans="1:17" ht="15" customHeight="1">
      <c r="A1287" t="s">
        <v>2487</v>
      </c>
      <c r="B1287" t="s">
        <v>2372</v>
      </c>
      <c r="C1287" t="s">
        <v>99</v>
      </c>
      <c r="D1287" t="s">
        <v>448</v>
      </c>
      <c r="E1287" t="s">
        <v>449</v>
      </c>
      <c r="F1287" t="s">
        <v>102</v>
      </c>
      <c r="G1287" t="s">
        <v>450</v>
      </c>
      <c r="H1287" t="s">
        <v>451</v>
      </c>
      <c r="I1287" t="s">
        <v>452</v>
      </c>
      <c r="J1287" t="s">
        <v>453</v>
      </c>
      <c r="K1287" t="s">
        <v>786</v>
      </c>
      <c r="L1287" t="s">
        <v>787</v>
      </c>
      <c r="M1287" t="s">
        <v>788</v>
      </c>
      <c r="N1287" t="s">
        <v>29</v>
      </c>
      <c r="O1287" t="s">
        <v>30</v>
      </c>
      <c r="P1287" t="s">
        <v>31</v>
      </c>
      <c r="Q1287" t="s">
        <v>2488</v>
      </c>
    </row>
    <row r="1288" spans="1:17" ht="15" customHeight="1">
      <c r="A1288" t="s">
        <v>2489</v>
      </c>
      <c r="B1288" t="s">
        <v>2372</v>
      </c>
      <c r="C1288" t="s">
        <v>99</v>
      </c>
      <c r="D1288" t="s">
        <v>448</v>
      </c>
      <c r="E1288" t="s">
        <v>1771</v>
      </c>
      <c r="F1288" t="s">
        <v>102</v>
      </c>
      <c r="G1288" t="s">
        <v>450</v>
      </c>
      <c r="H1288" t="s">
        <v>1772</v>
      </c>
      <c r="I1288" t="s">
        <v>1773</v>
      </c>
      <c r="J1288" t="s">
        <v>1774</v>
      </c>
      <c r="K1288" t="s">
        <v>786</v>
      </c>
      <c r="L1288" t="s">
        <v>787</v>
      </c>
      <c r="M1288" t="s">
        <v>788</v>
      </c>
      <c r="N1288" t="s">
        <v>29</v>
      </c>
      <c r="O1288" t="s">
        <v>30</v>
      </c>
      <c r="P1288" t="s">
        <v>31</v>
      </c>
      <c r="Q1288" t="s">
        <v>2490</v>
      </c>
    </row>
    <row r="1289" spans="1:17" ht="15" customHeight="1">
      <c r="A1289" t="s">
        <v>2491</v>
      </c>
      <c r="B1289" t="s">
        <v>2372</v>
      </c>
      <c r="C1289" t="s">
        <v>34</v>
      </c>
      <c r="D1289" t="s">
        <v>35</v>
      </c>
      <c r="E1289" t="s">
        <v>36</v>
      </c>
      <c r="F1289" t="s">
        <v>37</v>
      </c>
      <c r="G1289" t="s">
        <v>38</v>
      </c>
      <c r="H1289" t="s">
        <v>39</v>
      </c>
      <c r="I1289" t="s">
        <v>40</v>
      </c>
      <c r="J1289" t="s">
        <v>41</v>
      </c>
      <c r="K1289" t="s">
        <v>786</v>
      </c>
      <c r="L1289" t="s">
        <v>787</v>
      </c>
      <c r="M1289" t="s">
        <v>788</v>
      </c>
      <c r="N1289" t="s">
        <v>29</v>
      </c>
      <c r="O1289" t="s">
        <v>30</v>
      </c>
      <c r="P1289" t="s">
        <v>31</v>
      </c>
      <c r="Q1289" t="s">
        <v>48</v>
      </c>
    </row>
    <row r="1290" spans="1:17" ht="15" customHeight="1">
      <c r="A1290" t="s">
        <v>2492</v>
      </c>
      <c r="B1290" t="s">
        <v>2372</v>
      </c>
      <c r="C1290" t="s">
        <v>34</v>
      </c>
      <c r="D1290" t="s">
        <v>35</v>
      </c>
      <c r="E1290" t="s">
        <v>36</v>
      </c>
      <c r="F1290" t="s">
        <v>37</v>
      </c>
      <c r="G1290" t="s">
        <v>38</v>
      </c>
      <c r="H1290" t="s">
        <v>39</v>
      </c>
      <c r="I1290" t="s">
        <v>40</v>
      </c>
      <c r="J1290" t="s">
        <v>41</v>
      </c>
      <c r="K1290" t="s">
        <v>791</v>
      </c>
      <c r="L1290" t="s">
        <v>792</v>
      </c>
      <c r="M1290" t="s">
        <v>793</v>
      </c>
      <c r="N1290" t="s">
        <v>45</v>
      </c>
      <c r="O1290" t="s">
        <v>46</v>
      </c>
      <c r="Q1290" t="s">
        <v>48</v>
      </c>
    </row>
    <row r="1291" spans="1:17" ht="15" customHeight="1">
      <c r="A1291" t="s">
        <v>2493</v>
      </c>
      <c r="B1291" t="s">
        <v>2372</v>
      </c>
      <c r="C1291" t="s">
        <v>34</v>
      </c>
      <c r="D1291" t="s">
        <v>35</v>
      </c>
      <c r="E1291" t="s">
        <v>36</v>
      </c>
      <c r="F1291" t="s">
        <v>37</v>
      </c>
      <c r="G1291" t="s">
        <v>38</v>
      </c>
      <c r="H1291" t="s">
        <v>39</v>
      </c>
      <c r="I1291" t="s">
        <v>40</v>
      </c>
      <c r="J1291" t="s">
        <v>41</v>
      </c>
      <c r="K1291" t="s">
        <v>795</v>
      </c>
      <c r="L1291" t="s">
        <v>796</v>
      </c>
      <c r="M1291" t="s">
        <v>797</v>
      </c>
      <c r="N1291" t="s">
        <v>29</v>
      </c>
      <c r="O1291" t="s">
        <v>30</v>
      </c>
      <c r="P1291" t="s">
        <v>31</v>
      </c>
      <c r="Q1291" t="s">
        <v>48</v>
      </c>
    </row>
    <row r="1292" spans="1:17" ht="15" customHeight="1">
      <c r="A1292" t="s">
        <v>2494</v>
      </c>
      <c r="B1292" t="s">
        <v>2372</v>
      </c>
      <c r="C1292" t="s">
        <v>34</v>
      </c>
      <c r="D1292" t="s">
        <v>35</v>
      </c>
      <c r="E1292" t="s">
        <v>36</v>
      </c>
      <c r="F1292" t="s">
        <v>37</v>
      </c>
      <c r="G1292" t="s">
        <v>38</v>
      </c>
      <c r="H1292" t="s">
        <v>39</v>
      </c>
      <c r="I1292" t="s">
        <v>40</v>
      </c>
      <c r="J1292" t="s">
        <v>41</v>
      </c>
      <c r="K1292" t="s">
        <v>1445</v>
      </c>
      <c r="L1292" t="s">
        <v>1446</v>
      </c>
      <c r="M1292" t="s">
        <v>1447</v>
      </c>
      <c r="N1292" t="s">
        <v>29</v>
      </c>
      <c r="O1292" t="s">
        <v>30</v>
      </c>
      <c r="P1292" t="s">
        <v>31</v>
      </c>
      <c r="Q1292" t="s">
        <v>48</v>
      </c>
    </row>
    <row r="1293" spans="1:17" ht="15" customHeight="1">
      <c r="A1293" t="s">
        <v>2495</v>
      </c>
      <c r="B1293" t="s">
        <v>2372</v>
      </c>
      <c r="C1293" t="s">
        <v>34</v>
      </c>
      <c r="D1293" t="s">
        <v>35</v>
      </c>
      <c r="E1293" t="s">
        <v>36</v>
      </c>
      <c r="F1293" t="s">
        <v>37</v>
      </c>
      <c r="G1293" t="s">
        <v>38</v>
      </c>
      <c r="H1293" t="s">
        <v>39</v>
      </c>
      <c r="I1293" t="s">
        <v>40</v>
      </c>
      <c r="J1293" t="s">
        <v>41</v>
      </c>
      <c r="K1293" t="s">
        <v>1449</v>
      </c>
      <c r="L1293" t="s">
        <v>1450</v>
      </c>
      <c r="M1293" t="s">
        <v>1451</v>
      </c>
      <c r="N1293" t="s">
        <v>29</v>
      </c>
      <c r="O1293" t="s">
        <v>30</v>
      </c>
      <c r="P1293" t="s">
        <v>31</v>
      </c>
      <c r="Q1293" t="s">
        <v>48</v>
      </c>
    </row>
    <row r="1294" spans="1:17" ht="15" customHeight="1">
      <c r="A1294" t="s">
        <v>2496</v>
      </c>
      <c r="B1294" t="s">
        <v>2372</v>
      </c>
      <c r="C1294" t="s">
        <v>34</v>
      </c>
      <c r="D1294" t="s">
        <v>35</v>
      </c>
      <c r="E1294" t="s">
        <v>36</v>
      </c>
      <c r="F1294" t="s">
        <v>37</v>
      </c>
      <c r="G1294" t="s">
        <v>38</v>
      </c>
      <c r="H1294" t="s">
        <v>39</v>
      </c>
      <c r="I1294" t="s">
        <v>40</v>
      </c>
      <c r="J1294" t="s">
        <v>41</v>
      </c>
      <c r="K1294" t="s">
        <v>231</v>
      </c>
      <c r="L1294" t="s">
        <v>232</v>
      </c>
      <c r="M1294" t="s">
        <v>233</v>
      </c>
      <c r="N1294" t="s">
        <v>60</v>
      </c>
      <c r="O1294" t="s">
        <v>89</v>
      </c>
      <c r="P1294" t="s">
        <v>55</v>
      </c>
      <c r="Q1294" t="s">
        <v>48</v>
      </c>
    </row>
    <row r="1295" spans="1:17" ht="15" customHeight="1">
      <c r="A1295" t="s">
        <v>2497</v>
      </c>
      <c r="B1295" t="s">
        <v>2372</v>
      </c>
      <c r="C1295" t="s">
        <v>34</v>
      </c>
      <c r="D1295" t="s">
        <v>35</v>
      </c>
      <c r="E1295" t="s">
        <v>36</v>
      </c>
      <c r="F1295" t="s">
        <v>37</v>
      </c>
      <c r="G1295" t="s">
        <v>38</v>
      </c>
      <c r="H1295" t="s">
        <v>39</v>
      </c>
      <c r="I1295" t="s">
        <v>40</v>
      </c>
      <c r="J1295" t="s">
        <v>41</v>
      </c>
      <c r="K1295" t="s">
        <v>800</v>
      </c>
      <c r="L1295" t="s">
        <v>801</v>
      </c>
      <c r="M1295" t="s">
        <v>802</v>
      </c>
      <c r="N1295" t="s">
        <v>45</v>
      </c>
      <c r="O1295" t="s">
        <v>46</v>
      </c>
      <c r="P1295" t="s">
        <v>47</v>
      </c>
      <c r="Q1295" t="s">
        <v>48</v>
      </c>
    </row>
    <row r="1296" spans="1:17" ht="15" customHeight="1">
      <c r="A1296" t="s">
        <v>2498</v>
      </c>
      <c r="B1296" t="s">
        <v>2372</v>
      </c>
      <c r="C1296" t="s">
        <v>34</v>
      </c>
      <c r="D1296" t="s">
        <v>35</v>
      </c>
      <c r="E1296" t="s">
        <v>36</v>
      </c>
      <c r="F1296" t="s">
        <v>37</v>
      </c>
      <c r="G1296" t="s">
        <v>38</v>
      </c>
      <c r="H1296" t="s">
        <v>39</v>
      </c>
      <c r="I1296" t="s">
        <v>40</v>
      </c>
      <c r="J1296" t="s">
        <v>41</v>
      </c>
      <c r="K1296" t="s">
        <v>2045</v>
      </c>
      <c r="L1296" t="s">
        <v>2046</v>
      </c>
      <c r="M1296" t="s">
        <v>2047</v>
      </c>
      <c r="N1296" t="s">
        <v>45</v>
      </c>
      <c r="O1296" t="s">
        <v>486</v>
      </c>
      <c r="Q1296" t="s">
        <v>48</v>
      </c>
    </row>
    <row r="1297" spans="1:17" ht="15" customHeight="1">
      <c r="A1297" t="s">
        <v>2499</v>
      </c>
      <c r="B1297" t="s">
        <v>2372</v>
      </c>
      <c r="C1297" t="s">
        <v>34</v>
      </c>
      <c r="D1297" t="s">
        <v>35</v>
      </c>
      <c r="E1297" t="s">
        <v>36</v>
      </c>
      <c r="F1297" t="s">
        <v>37</v>
      </c>
      <c r="G1297" t="s">
        <v>38</v>
      </c>
      <c r="H1297" t="s">
        <v>39</v>
      </c>
      <c r="I1297" t="s">
        <v>40</v>
      </c>
      <c r="J1297" t="s">
        <v>41</v>
      </c>
      <c r="K1297" t="s">
        <v>235</v>
      </c>
      <c r="L1297" t="s">
        <v>236</v>
      </c>
      <c r="M1297" t="s">
        <v>237</v>
      </c>
      <c r="N1297" t="s">
        <v>45</v>
      </c>
      <c r="O1297" t="s">
        <v>46</v>
      </c>
      <c r="P1297" t="s">
        <v>47</v>
      </c>
      <c r="Q1297" t="s">
        <v>48</v>
      </c>
    </row>
    <row r="1298" spans="1:17" ht="15" customHeight="1">
      <c r="A1298" t="s">
        <v>2500</v>
      </c>
      <c r="B1298" t="s">
        <v>2372</v>
      </c>
      <c r="C1298" t="s">
        <v>34</v>
      </c>
      <c r="D1298" t="s">
        <v>35</v>
      </c>
      <c r="E1298" t="s">
        <v>36</v>
      </c>
      <c r="F1298" t="s">
        <v>37</v>
      </c>
      <c r="G1298" t="s">
        <v>38</v>
      </c>
      <c r="H1298" t="s">
        <v>39</v>
      </c>
      <c r="I1298" t="s">
        <v>40</v>
      </c>
      <c r="J1298" t="s">
        <v>41</v>
      </c>
      <c r="K1298" t="s">
        <v>806</v>
      </c>
      <c r="L1298" t="s">
        <v>807</v>
      </c>
      <c r="M1298" t="s">
        <v>808</v>
      </c>
      <c r="N1298" t="s">
        <v>45</v>
      </c>
      <c r="O1298" t="s">
        <v>46</v>
      </c>
      <c r="Q1298" t="s">
        <v>48</v>
      </c>
    </row>
    <row r="1299" spans="1:17" ht="15" customHeight="1">
      <c r="A1299" t="s">
        <v>2501</v>
      </c>
      <c r="B1299" t="s">
        <v>2372</v>
      </c>
      <c r="C1299" t="s">
        <v>34</v>
      </c>
      <c r="D1299" t="s">
        <v>35</v>
      </c>
      <c r="E1299" t="s">
        <v>36</v>
      </c>
      <c r="F1299" t="s">
        <v>37</v>
      </c>
      <c r="G1299" t="s">
        <v>38</v>
      </c>
      <c r="H1299" t="s">
        <v>39</v>
      </c>
      <c r="I1299" t="s">
        <v>40</v>
      </c>
      <c r="J1299" t="s">
        <v>41</v>
      </c>
      <c r="K1299" t="s">
        <v>1462</v>
      </c>
      <c r="L1299" t="s">
        <v>1463</v>
      </c>
      <c r="M1299" t="s">
        <v>1464</v>
      </c>
      <c r="N1299" t="s">
        <v>361</v>
      </c>
      <c r="O1299" t="s">
        <v>773</v>
      </c>
      <c r="Q1299" t="s">
        <v>48</v>
      </c>
    </row>
    <row r="1300" spans="1:17" ht="15" customHeight="1">
      <c r="A1300" t="s">
        <v>2502</v>
      </c>
      <c r="B1300" t="s">
        <v>2372</v>
      </c>
      <c r="C1300" t="s">
        <v>34</v>
      </c>
      <c r="D1300" t="s">
        <v>35</v>
      </c>
      <c r="E1300" t="s">
        <v>36</v>
      </c>
      <c r="F1300" t="s">
        <v>37</v>
      </c>
      <c r="G1300" t="s">
        <v>38</v>
      </c>
      <c r="H1300" t="s">
        <v>39</v>
      </c>
      <c r="I1300" t="s">
        <v>40</v>
      </c>
      <c r="J1300" t="s">
        <v>41</v>
      </c>
      <c r="K1300" t="s">
        <v>239</v>
      </c>
      <c r="L1300" t="s">
        <v>240</v>
      </c>
      <c r="M1300" t="s">
        <v>241</v>
      </c>
      <c r="N1300" t="s">
        <v>45</v>
      </c>
      <c r="O1300" t="s">
        <v>46</v>
      </c>
      <c r="P1300" t="s">
        <v>47</v>
      </c>
      <c r="Q1300" t="s">
        <v>48</v>
      </c>
    </row>
    <row r="1301" spans="1:17" ht="15" customHeight="1">
      <c r="A1301" t="s">
        <v>2503</v>
      </c>
      <c r="B1301" t="s">
        <v>2372</v>
      </c>
      <c r="C1301" t="s">
        <v>34</v>
      </c>
      <c r="D1301" t="s">
        <v>35</v>
      </c>
      <c r="E1301" t="s">
        <v>36</v>
      </c>
      <c r="F1301" t="s">
        <v>37</v>
      </c>
      <c r="G1301" t="s">
        <v>38</v>
      </c>
      <c r="H1301" t="s">
        <v>39</v>
      </c>
      <c r="I1301" t="s">
        <v>40</v>
      </c>
      <c r="J1301" t="s">
        <v>41</v>
      </c>
      <c r="K1301" t="s">
        <v>243</v>
      </c>
      <c r="L1301" t="s">
        <v>244</v>
      </c>
      <c r="M1301" t="s">
        <v>245</v>
      </c>
      <c r="N1301" t="s">
        <v>45</v>
      </c>
      <c r="O1301" t="s">
        <v>46</v>
      </c>
      <c r="P1301" t="s">
        <v>47</v>
      </c>
      <c r="Q1301" t="s">
        <v>48</v>
      </c>
    </row>
    <row r="1302" spans="1:17" ht="15" customHeight="1">
      <c r="A1302" t="s">
        <v>2504</v>
      </c>
      <c r="B1302" t="s">
        <v>2372</v>
      </c>
      <c r="C1302" t="s">
        <v>34</v>
      </c>
      <c r="D1302" t="s">
        <v>35</v>
      </c>
      <c r="E1302" t="s">
        <v>36</v>
      </c>
      <c r="F1302" t="s">
        <v>37</v>
      </c>
      <c r="G1302" t="s">
        <v>38</v>
      </c>
      <c r="H1302" t="s">
        <v>39</v>
      </c>
      <c r="I1302" t="s">
        <v>40</v>
      </c>
      <c r="J1302" t="s">
        <v>41</v>
      </c>
      <c r="K1302" t="s">
        <v>247</v>
      </c>
      <c r="L1302" t="s">
        <v>248</v>
      </c>
      <c r="M1302" t="s">
        <v>249</v>
      </c>
      <c r="N1302" t="s">
        <v>60</v>
      </c>
      <c r="O1302" t="s">
        <v>89</v>
      </c>
      <c r="P1302" t="s">
        <v>55</v>
      </c>
      <c r="Q1302" t="s">
        <v>48</v>
      </c>
    </row>
    <row r="1303" spans="1:17" ht="15" customHeight="1">
      <c r="A1303" t="s">
        <v>2505</v>
      </c>
      <c r="B1303" t="s">
        <v>2372</v>
      </c>
      <c r="C1303" t="s">
        <v>34</v>
      </c>
      <c r="D1303" t="s">
        <v>35</v>
      </c>
      <c r="E1303" t="s">
        <v>36</v>
      </c>
      <c r="F1303" t="s">
        <v>37</v>
      </c>
      <c r="G1303" t="s">
        <v>38</v>
      </c>
      <c r="H1303" t="s">
        <v>39</v>
      </c>
      <c r="I1303" t="s">
        <v>40</v>
      </c>
      <c r="J1303" t="s">
        <v>41</v>
      </c>
      <c r="K1303" t="s">
        <v>251</v>
      </c>
      <c r="L1303" t="s">
        <v>252</v>
      </c>
      <c r="M1303" t="s">
        <v>253</v>
      </c>
      <c r="N1303" t="s">
        <v>45</v>
      </c>
      <c r="O1303" t="s">
        <v>46</v>
      </c>
      <c r="P1303" t="s">
        <v>47</v>
      </c>
      <c r="Q1303" t="s">
        <v>48</v>
      </c>
    </row>
    <row r="1304" spans="1:17" ht="15" customHeight="1">
      <c r="A1304" t="s">
        <v>2506</v>
      </c>
      <c r="B1304" t="s">
        <v>2372</v>
      </c>
      <c r="C1304" t="s">
        <v>34</v>
      </c>
      <c r="D1304" t="s">
        <v>35</v>
      </c>
      <c r="E1304" t="s">
        <v>36</v>
      </c>
      <c r="F1304" t="s">
        <v>37</v>
      </c>
      <c r="G1304" t="s">
        <v>38</v>
      </c>
      <c r="H1304" t="s">
        <v>39</v>
      </c>
      <c r="I1304" t="s">
        <v>40</v>
      </c>
      <c r="J1304" t="s">
        <v>41</v>
      </c>
      <c r="K1304" t="s">
        <v>255</v>
      </c>
      <c r="L1304" t="s">
        <v>256</v>
      </c>
      <c r="M1304" t="s">
        <v>257</v>
      </c>
      <c r="N1304" t="s">
        <v>60</v>
      </c>
      <c r="O1304" t="s">
        <v>84</v>
      </c>
      <c r="P1304" t="s">
        <v>55</v>
      </c>
      <c r="Q1304" t="s">
        <v>48</v>
      </c>
    </row>
    <row r="1305" spans="1:17" ht="15" customHeight="1">
      <c r="A1305" t="s">
        <v>2507</v>
      </c>
      <c r="B1305" t="s">
        <v>2372</v>
      </c>
      <c r="C1305" t="s">
        <v>34</v>
      </c>
      <c r="D1305" t="s">
        <v>35</v>
      </c>
      <c r="E1305" t="s">
        <v>36</v>
      </c>
      <c r="F1305" t="s">
        <v>37</v>
      </c>
      <c r="G1305" t="s">
        <v>38</v>
      </c>
      <c r="H1305" t="s">
        <v>39</v>
      </c>
      <c r="I1305" t="s">
        <v>40</v>
      </c>
      <c r="J1305" t="s">
        <v>41</v>
      </c>
      <c r="K1305" t="s">
        <v>259</v>
      </c>
      <c r="L1305" t="s">
        <v>260</v>
      </c>
      <c r="M1305" t="s">
        <v>261</v>
      </c>
      <c r="N1305" t="s">
        <v>53</v>
      </c>
      <c r="O1305" t="s">
        <v>123</v>
      </c>
      <c r="P1305" t="s">
        <v>79</v>
      </c>
      <c r="Q1305" t="s">
        <v>48</v>
      </c>
    </row>
    <row r="1306" spans="1:17" ht="15" customHeight="1">
      <c r="A1306" t="s">
        <v>2508</v>
      </c>
      <c r="B1306" t="s">
        <v>2372</v>
      </c>
      <c r="C1306" t="s">
        <v>34</v>
      </c>
      <c r="D1306" t="s">
        <v>35</v>
      </c>
      <c r="E1306" t="s">
        <v>36</v>
      </c>
      <c r="F1306" t="s">
        <v>37</v>
      </c>
      <c r="G1306" t="s">
        <v>38</v>
      </c>
      <c r="H1306" t="s">
        <v>39</v>
      </c>
      <c r="I1306" t="s">
        <v>40</v>
      </c>
      <c r="J1306" t="s">
        <v>41</v>
      </c>
      <c r="K1306" t="s">
        <v>2066</v>
      </c>
      <c r="L1306" t="s">
        <v>2067</v>
      </c>
      <c r="M1306" t="s">
        <v>2068</v>
      </c>
      <c r="N1306" t="s">
        <v>60</v>
      </c>
      <c r="O1306" t="s">
        <v>196</v>
      </c>
      <c r="Q1306" t="s">
        <v>48</v>
      </c>
    </row>
    <row r="1307" spans="1:17" ht="15" customHeight="1">
      <c r="A1307" t="s">
        <v>2509</v>
      </c>
      <c r="B1307" t="s">
        <v>2372</v>
      </c>
      <c r="C1307" t="s">
        <v>99</v>
      </c>
      <c r="D1307" t="s">
        <v>263</v>
      </c>
      <c r="E1307" t="s">
        <v>264</v>
      </c>
      <c r="F1307" t="s">
        <v>102</v>
      </c>
      <c r="G1307" t="s">
        <v>265</v>
      </c>
      <c r="H1307" t="s">
        <v>266</v>
      </c>
      <c r="I1307" t="s">
        <v>264</v>
      </c>
      <c r="J1307" t="s">
        <v>267</v>
      </c>
      <c r="K1307" t="s">
        <v>268</v>
      </c>
      <c r="L1307" t="s">
        <v>269</v>
      </c>
      <c r="M1307" t="s">
        <v>270</v>
      </c>
      <c r="N1307" t="s">
        <v>53</v>
      </c>
      <c r="O1307" t="s">
        <v>78</v>
      </c>
      <c r="P1307" t="s">
        <v>79</v>
      </c>
      <c r="Q1307" t="s">
        <v>2510</v>
      </c>
    </row>
    <row r="1308" spans="1:17" ht="15" customHeight="1">
      <c r="A1308" t="s">
        <v>2511</v>
      </c>
      <c r="B1308" t="s">
        <v>2372</v>
      </c>
      <c r="C1308" t="s">
        <v>585</v>
      </c>
      <c r="D1308" t="s">
        <v>586</v>
      </c>
      <c r="E1308" t="s">
        <v>587</v>
      </c>
      <c r="F1308" t="s">
        <v>588</v>
      </c>
      <c r="G1308" t="s">
        <v>589</v>
      </c>
      <c r="H1308" t="s">
        <v>590</v>
      </c>
      <c r="I1308" t="s">
        <v>591</v>
      </c>
      <c r="K1308" t="s">
        <v>268</v>
      </c>
      <c r="L1308" t="s">
        <v>269</v>
      </c>
      <c r="M1308" t="s">
        <v>270</v>
      </c>
      <c r="N1308" t="s">
        <v>53</v>
      </c>
      <c r="O1308" t="s">
        <v>78</v>
      </c>
      <c r="P1308" t="s">
        <v>79</v>
      </c>
      <c r="Q1308" t="s">
        <v>2512</v>
      </c>
    </row>
    <row r="1309" spans="1:17" ht="15" customHeight="1">
      <c r="A1309" t="s">
        <v>2513</v>
      </c>
      <c r="B1309" t="s">
        <v>2372</v>
      </c>
      <c r="C1309" t="s">
        <v>134</v>
      </c>
      <c r="D1309" t="s">
        <v>539</v>
      </c>
      <c r="E1309" t="s">
        <v>539</v>
      </c>
      <c r="F1309" t="s">
        <v>137</v>
      </c>
      <c r="G1309" t="s">
        <v>540</v>
      </c>
      <c r="H1309" t="s">
        <v>541</v>
      </c>
      <c r="I1309" t="s">
        <v>539</v>
      </c>
      <c r="J1309" t="s">
        <v>542</v>
      </c>
      <c r="K1309" t="s">
        <v>268</v>
      </c>
      <c r="L1309" t="s">
        <v>269</v>
      </c>
      <c r="M1309" t="s">
        <v>270</v>
      </c>
      <c r="N1309" t="s">
        <v>53</v>
      </c>
      <c r="O1309" t="s">
        <v>78</v>
      </c>
      <c r="P1309" t="s">
        <v>79</v>
      </c>
      <c r="Q1309" t="s">
        <v>2514</v>
      </c>
    </row>
    <row r="1310" spans="1:17" ht="15" customHeight="1">
      <c r="A1310" t="s">
        <v>2515</v>
      </c>
      <c r="B1310" t="s">
        <v>2372</v>
      </c>
      <c r="C1310" t="s">
        <v>34</v>
      </c>
      <c r="D1310" t="s">
        <v>35</v>
      </c>
      <c r="E1310" t="s">
        <v>36</v>
      </c>
      <c r="F1310" t="s">
        <v>37</v>
      </c>
      <c r="G1310" t="s">
        <v>38</v>
      </c>
      <c r="H1310" t="s">
        <v>39</v>
      </c>
      <c r="I1310" t="s">
        <v>40</v>
      </c>
      <c r="J1310" t="s">
        <v>41</v>
      </c>
      <c r="K1310" t="s">
        <v>268</v>
      </c>
      <c r="L1310" t="s">
        <v>269</v>
      </c>
      <c r="M1310" t="s">
        <v>270</v>
      </c>
      <c r="N1310" t="s">
        <v>53</v>
      </c>
      <c r="O1310" t="s">
        <v>78</v>
      </c>
      <c r="P1310" t="s">
        <v>79</v>
      </c>
      <c r="Q1310" t="s">
        <v>48</v>
      </c>
    </row>
    <row r="1311" spans="1:17" ht="15" customHeight="1">
      <c r="A1311" t="s">
        <v>2516</v>
      </c>
      <c r="B1311" t="s">
        <v>2372</v>
      </c>
      <c r="C1311" t="s">
        <v>34</v>
      </c>
      <c r="D1311" t="s">
        <v>35</v>
      </c>
      <c r="E1311" t="s">
        <v>36</v>
      </c>
      <c r="F1311" t="s">
        <v>37</v>
      </c>
      <c r="G1311" t="s">
        <v>38</v>
      </c>
      <c r="H1311" t="s">
        <v>39</v>
      </c>
      <c r="I1311" t="s">
        <v>40</v>
      </c>
      <c r="J1311" t="s">
        <v>41</v>
      </c>
      <c r="K1311" t="s">
        <v>274</v>
      </c>
      <c r="L1311" t="s">
        <v>275</v>
      </c>
      <c r="M1311" t="s">
        <v>276</v>
      </c>
      <c r="N1311" t="s">
        <v>60</v>
      </c>
      <c r="O1311" t="s">
        <v>196</v>
      </c>
      <c r="P1311" t="s">
        <v>55</v>
      </c>
      <c r="Q1311" t="s">
        <v>48</v>
      </c>
    </row>
    <row r="1312" spans="1:17" ht="15" customHeight="1">
      <c r="A1312" t="s">
        <v>2517</v>
      </c>
      <c r="B1312" t="s">
        <v>2372</v>
      </c>
      <c r="C1312" t="s">
        <v>34</v>
      </c>
      <c r="D1312" t="s">
        <v>35</v>
      </c>
      <c r="E1312" t="s">
        <v>36</v>
      </c>
      <c r="F1312" t="s">
        <v>37</v>
      </c>
      <c r="G1312" t="s">
        <v>38</v>
      </c>
      <c r="H1312" t="s">
        <v>39</v>
      </c>
      <c r="I1312" t="s">
        <v>40</v>
      </c>
      <c r="J1312" t="s">
        <v>41</v>
      </c>
      <c r="K1312" t="s">
        <v>837</v>
      </c>
      <c r="L1312" t="s">
        <v>838</v>
      </c>
      <c r="M1312" t="s">
        <v>839</v>
      </c>
      <c r="N1312" t="s">
        <v>53</v>
      </c>
      <c r="O1312" t="s">
        <v>78</v>
      </c>
      <c r="P1312" t="s">
        <v>397</v>
      </c>
      <c r="Q1312" t="s">
        <v>48</v>
      </c>
    </row>
    <row r="1313" spans="1:17" ht="15" customHeight="1">
      <c r="A1313" t="s">
        <v>2518</v>
      </c>
      <c r="B1313" t="s">
        <v>2372</v>
      </c>
      <c r="C1313" t="s">
        <v>34</v>
      </c>
      <c r="D1313" t="s">
        <v>35</v>
      </c>
      <c r="E1313" t="s">
        <v>36</v>
      </c>
      <c r="F1313" t="s">
        <v>37</v>
      </c>
      <c r="G1313" t="s">
        <v>38</v>
      </c>
      <c r="H1313" t="s">
        <v>39</v>
      </c>
      <c r="I1313" t="s">
        <v>40</v>
      </c>
      <c r="J1313" t="s">
        <v>41</v>
      </c>
      <c r="K1313" t="s">
        <v>1485</v>
      </c>
      <c r="L1313" t="s">
        <v>1486</v>
      </c>
      <c r="M1313" t="s">
        <v>1487</v>
      </c>
      <c r="N1313" t="s">
        <v>53</v>
      </c>
      <c r="O1313" t="s">
        <v>54</v>
      </c>
      <c r="P1313" t="s">
        <v>397</v>
      </c>
      <c r="Q1313" t="s">
        <v>48</v>
      </c>
    </row>
    <row r="1314" spans="1:17" ht="15" customHeight="1">
      <c r="A1314" t="s">
        <v>2519</v>
      </c>
      <c r="B1314" t="s">
        <v>2372</v>
      </c>
      <c r="C1314" t="s">
        <v>34</v>
      </c>
      <c r="D1314" t="s">
        <v>35</v>
      </c>
      <c r="E1314" t="s">
        <v>36</v>
      </c>
      <c r="F1314" t="s">
        <v>37</v>
      </c>
      <c r="G1314" t="s">
        <v>38</v>
      </c>
      <c r="H1314" t="s">
        <v>39</v>
      </c>
      <c r="I1314" t="s">
        <v>40</v>
      </c>
      <c r="J1314" t="s">
        <v>41</v>
      </c>
      <c r="K1314" t="s">
        <v>278</v>
      </c>
      <c r="L1314" t="s">
        <v>279</v>
      </c>
      <c r="M1314" t="s">
        <v>280</v>
      </c>
      <c r="N1314" t="s">
        <v>60</v>
      </c>
      <c r="O1314" t="s">
        <v>196</v>
      </c>
      <c r="P1314" t="s">
        <v>55</v>
      </c>
      <c r="Q1314" t="s">
        <v>48</v>
      </c>
    </row>
    <row r="1315" spans="1:17" ht="15" customHeight="1">
      <c r="A1315" t="s">
        <v>2520</v>
      </c>
      <c r="B1315" t="s">
        <v>2372</v>
      </c>
      <c r="C1315" t="s">
        <v>34</v>
      </c>
      <c r="D1315" t="s">
        <v>35</v>
      </c>
      <c r="E1315" t="s">
        <v>36</v>
      </c>
      <c r="F1315" t="s">
        <v>37</v>
      </c>
      <c r="G1315" t="s">
        <v>38</v>
      </c>
      <c r="H1315" t="s">
        <v>39</v>
      </c>
      <c r="I1315" t="s">
        <v>40</v>
      </c>
      <c r="J1315" t="s">
        <v>41</v>
      </c>
      <c r="K1315" t="s">
        <v>1490</v>
      </c>
      <c r="L1315" t="s">
        <v>1491</v>
      </c>
      <c r="M1315" t="s">
        <v>1492</v>
      </c>
      <c r="N1315" t="s">
        <v>53</v>
      </c>
      <c r="O1315" t="s">
        <v>54</v>
      </c>
      <c r="P1315" t="s">
        <v>55</v>
      </c>
      <c r="Q1315" t="s">
        <v>48</v>
      </c>
    </row>
    <row r="1316" spans="1:17" ht="15" customHeight="1">
      <c r="A1316" t="s">
        <v>2521</v>
      </c>
      <c r="B1316" t="s">
        <v>2372</v>
      </c>
      <c r="C1316" t="s">
        <v>34</v>
      </c>
      <c r="D1316" t="s">
        <v>35</v>
      </c>
      <c r="E1316" t="s">
        <v>36</v>
      </c>
      <c r="F1316" t="s">
        <v>37</v>
      </c>
      <c r="G1316" t="s">
        <v>38</v>
      </c>
      <c r="H1316" t="s">
        <v>39</v>
      </c>
      <c r="I1316" t="s">
        <v>40</v>
      </c>
      <c r="J1316" t="s">
        <v>41</v>
      </c>
      <c r="K1316" t="s">
        <v>282</v>
      </c>
      <c r="L1316" t="s">
        <v>283</v>
      </c>
      <c r="M1316" t="s">
        <v>284</v>
      </c>
      <c r="N1316" t="s">
        <v>60</v>
      </c>
      <c r="O1316" t="s">
        <v>89</v>
      </c>
      <c r="P1316" t="s">
        <v>55</v>
      </c>
      <c r="Q1316" t="s">
        <v>48</v>
      </c>
    </row>
    <row r="1317" spans="1:17" ht="15" customHeight="1">
      <c r="A1317" t="s">
        <v>2522</v>
      </c>
      <c r="B1317" t="s">
        <v>2372</v>
      </c>
      <c r="C1317" t="s">
        <v>34</v>
      </c>
      <c r="D1317" t="s">
        <v>35</v>
      </c>
      <c r="E1317" t="s">
        <v>36</v>
      </c>
      <c r="F1317" t="s">
        <v>37</v>
      </c>
      <c r="G1317" t="s">
        <v>38</v>
      </c>
      <c r="H1317" t="s">
        <v>39</v>
      </c>
      <c r="I1317" t="s">
        <v>40</v>
      </c>
      <c r="J1317" t="s">
        <v>41</v>
      </c>
      <c r="K1317" t="s">
        <v>286</v>
      </c>
      <c r="L1317" t="s">
        <v>287</v>
      </c>
      <c r="M1317" t="s">
        <v>288</v>
      </c>
      <c r="N1317" t="s">
        <v>45</v>
      </c>
      <c r="O1317" t="s">
        <v>46</v>
      </c>
      <c r="P1317" t="s">
        <v>47</v>
      </c>
      <c r="Q1317" t="s">
        <v>48</v>
      </c>
    </row>
    <row r="1318" spans="1:17" ht="15" customHeight="1">
      <c r="A1318" t="s">
        <v>2523</v>
      </c>
      <c r="B1318" t="s">
        <v>2372</v>
      </c>
      <c r="C1318" t="s">
        <v>34</v>
      </c>
      <c r="D1318" t="s">
        <v>35</v>
      </c>
      <c r="E1318" t="s">
        <v>36</v>
      </c>
      <c r="F1318" t="s">
        <v>37</v>
      </c>
      <c r="G1318" t="s">
        <v>38</v>
      </c>
      <c r="H1318" t="s">
        <v>39</v>
      </c>
      <c r="I1318" t="s">
        <v>40</v>
      </c>
      <c r="J1318" t="s">
        <v>41</v>
      </c>
      <c r="K1318" t="s">
        <v>1498</v>
      </c>
      <c r="L1318" t="s">
        <v>1499</v>
      </c>
      <c r="M1318" t="s">
        <v>1500</v>
      </c>
      <c r="N1318" t="s">
        <v>60</v>
      </c>
      <c r="O1318" t="s">
        <v>196</v>
      </c>
      <c r="Q1318" t="s">
        <v>48</v>
      </c>
    </row>
    <row r="1319" spans="1:17" ht="15" customHeight="1">
      <c r="A1319" t="s">
        <v>2524</v>
      </c>
      <c r="B1319" t="s">
        <v>2372</v>
      </c>
      <c r="C1319" t="s">
        <v>34</v>
      </c>
      <c r="D1319" t="s">
        <v>35</v>
      </c>
      <c r="E1319" t="s">
        <v>36</v>
      </c>
      <c r="F1319" t="s">
        <v>37</v>
      </c>
      <c r="G1319" t="s">
        <v>38</v>
      </c>
      <c r="H1319" t="s">
        <v>39</v>
      </c>
      <c r="I1319" t="s">
        <v>40</v>
      </c>
      <c r="J1319" t="s">
        <v>41</v>
      </c>
      <c r="K1319" t="s">
        <v>2098</v>
      </c>
      <c r="L1319" t="s">
        <v>2099</v>
      </c>
      <c r="M1319" t="s">
        <v>2100</v>
      </c>
      <c r="N1319" t="s">
        <v>53</v>
      </c>
      <c r="O1319" t="s">
        <v>54</v>
      </c>
      <c r="P1319" t="s">
        <v>397</v>
      </c>
      <c r="Q1319" t="s">
        <v>48</v>
      </c>
    </row>
    <row r="1320" spans="1:17" ht="15" customHeight="1">
      <c r="A1320" t="s">
        <v>2525</v>
      </c>
      <c r="B1320" t="s">
        <v>2372</v>
      </c>
      <c r="C1320" t="s">
        <v>34</v>
      </c>
      <c r="D1320" t="s">
        <v>35</v>
      </c>
      <c r="E1320" t="s">
        <v>36</v>
      </c>
      <c r="F1320" t="s">
        <v>37</v>
      </c>
      <c r="G1320" t="s">
        <v>38</v>
      </c>
      <c r="H1320" t="s">
        <v>39</v>
      </c>
      <c r="I1320" t="s">
        <v>40</v>
      </c>
      <c r="J1320" t="s">
        <v>41</v>
      </c>
      <c r="K1320" t="s">
        <v>1502</v>
      </c>
      <c r="L1320" t="s">
        <v>1503</v>
      </c>
      <c r="M1320" t="s">
        <v>1504</v>
      </c>
      <c r="N1320" t="s">
        <v>53</v>
      </c>
      <c r="O1320" t="s">
        <v>144</v>
      </c>
      <c r="P1320" t="s">
        <v>124</v>
      </c>
      <c r="Q1320" t="s">
        <v>48</v>
      </c>
    </row>
    <row r="1321" spans="1:17" ht="15" customHeight="1">
      <c r="A1321" t="s">
        <v>2526</v>
      </c>
      <c r="B1321" t="s">
        <v>2372</v>
      </c>
      <c r="C1321" t="s">
        <v>34</v>
      </c>
      <c r="D1321" t="s">
        <v>35</v>
      </c>
      <c r="E1321" t="s">
        <v>36</v>
      </c>
      <c r="F1321" t="s">
        <v>37</v>
      </c>
      <c r="G1321" t="s">
        <v>38</v>
      </c>
      <c r="H1321" t="s">
        <v>39</v>
      </c>
      <c r="I1321" t="s">
        <v>40</v>
      </c>
      <c r="J1321" t="s">
        <v>41</v>
      </c>
      <c r="K1321" t="s">
        <v>847</v>
      </c>
      <c r="L1321" t="s">
        <v>848</v>
      </c>
      <c r="M1321" t="s">
        <v>849</v>
      </c>
      <c r="N1321" t="s">
        <v>53</v>
      </c>
      <c r="O1321" t="s">
        <v>850</v>
      </c>
      <c r="P1321" t="s">
        <v>55</v>
      </c>
      <c r="Q1321" t="s">
        <v>48</v>
      </c>
    </row>
    <row r="1322" spans="1:17" ht="15" customHeight="1">
      <c r="A1322" t="s">
        <v>2527</v>
      </c>
      <c r="B1322" t="s">
        <v>2372</v>
      </c>
      <c r="C1322" t="s">
        <v>818</v>
      </c>
      <c r="D1322" t="s">
        <v>819</v>
      </c>
      <c r="E1322" t="s">
        <v>820</v>
      </c>
      <c r="F1322" t="s">
        <v>821</v>
      </c>
      <c r="G1322" t="s">
        <v>822</v>
      </c>
      <c r="H1322" t="s">
        <v>823</v>
      </c>
      <c r="I1322" t="s">
        <v>820</v>
      </c>
      <c r="J1322" t="s">
        <v>824</v>
      </c>
      <c r="K1322" t="s">
        <v>290</v>
      </c>
      <c r="L1322" t="s">
        <v>291</v>
      </c>
      <c r="M1322" t="s">
        <v>292</v>
      </c>
      <c r="N1322" t="s">
        <v>29</v>
      </c>
      <c r="O1322" t="s">
        <v>30</v>
      </c>
      <c r="P1322" t="s">
        <v>31</v>
      </c>
      <c r="Q1322" t="s">
        <v>2375</v>
      </c>
    </row>
    <row r="1323" spans="1:17" ht="15" customHeight="1">
      <c r="A1323" t="s">
        <v>2528</v>
      </c>
      <c r="B1323" t="s">
        <v>2372</v>
      </c>
      <c r="C1323" t="s">
        <v>99</v>
      </c>
      <c r="D1323" t="s">
        <v>263</v>
      </c>
      <c r="E1323" t="s">
        <v>2162</v>
      </c>
      <c r="F1323" t="s">
        <v>102</v>
      </c>
      <c r="G1323" t="s">
        <v>265</v>
      </c>
      <c r="H1323" t="s">
        <v>2163</v>
      </c>
      <c r="I1323" t="s">
        <v>2162</v>
      </c>
      <c r="J1323" t="s">
        <v>2164</v>
      </c>
      <c r="K1323" t="s">
        <v>290</v>
      </c>
      <c r="L1323" t="s">
        <v>291</v>
      </c>
      <c r="M1323" t="s">
        <v>292</v>
      </c>
      <c r="N1323" t="s">
        <v>29</v>
      </c>
      <c r="O1323" t="s">
        <v>30</v>
      </c>
      <c r="P1323" t="s">
        <v>31</v>
      </c>
      <c r="Q1323" t="s">
        <v>2529</v>
      </c>
    </row>
    <row r="1324" spans="1:17" ht="15" customHeight="1">
      <c r="A1324" t="s">
        <v>2530</v>
      </c>
      <c r="B1324" t="s">
        <v>2372</v>
      </c>
      <c r="C1324" t="s">
        <v>34</v>
      </c>
      <c r="D1324" t="s">
        <v>35</v>
      </c>
      <c r="E1324" t="s">
        <v>36</v>
      </c>
      <c r="F1324" t="s">
        <v>37</v>
      </c>
      <c r="G1324" t="s">
        <v>38</v>
      </c>
      <c r="H1324" t="s">
        <v>39</v>
      </c>
      <c r="I1324" t="s">
        <v>40</v>
      </c>
      <c r="J1324" t="s">
        <v>41</v>
      </c>
      <c r="K1324" t="s">
        <v>290</v>
      </c>
      <c r="L1324" t="s">
        <v>291</v>
      </c>
      <c r="M1324" t="s">
        <v>292</v>
      </c>
      <c r="N1324" t="s">
        <v>29</v>
      </c>
      <c r="O1324" t="s">
        <v>30</v>
      </c>
      <c r="P1324" t="s">
        <v>31</v>
      </c>
      <c r="Q1324" t="s">
        <v>48</v>
      </c>
    </row>
    <row r="1325" spans="1:17" ht="15" customHeight="1">
      <c r="A1325" t="s">
        <v>2531</v>
      </c>
      <c r="B1325" t="s">
        <v>2372</v>
      </c>
      <c r="C1325" t="s">
        <v>34</v>
      </c>
      <c r="D1325" t="s">
        <v>35</v>
      </c>
      <c r="E1325" t="s">
        <v>36</v>
      </c>
      <c r="F1325" t="s">
        <v>37</v>
      </c>
      <c r="G1325" t="s">
        <v>38</v>
      </c>
      <c r="H1325" t="s">
        <v>39</v>
      </c>
      <c r="I1325" t="s">
        <v>40</v>
      </c>
      <c r="J1325" t="s">
        <v>41</v>
      </c>
      <c r="K1325" t="s">
        <v>855</v>
      </c>
      <c r="L1325" t="s">
        <v>856</v>
      </c>
      <c r="M1325" t="s">
        <v>857</v>
      </c>
      <c r="N1325" t="s">
        <v>53</v>
      </c>
      <c r="O1325" t="s">
        <v>850</v>
      </c>
      <c r="P1325" t="s">
        <v>55</v>
      </c>
      <c r="Q1325" t="s">
        <v>48</v>
      </c>
    </row>
    <row r="1326" spans="1:17" ht="15" customHeight="1">
      <c r="A1326" t="s">
        <v>2532</v>
      </c>
      <c r="B1326" t="s">
        <v>2372</v>
      </c>
      <c r="C1326" t="s">
        <v>34</v>
      </c>
      <c r="D1326" t="s">
        <v>35</v>
      </c>
      <c r="E1326" t="s">
        <v>36</v>
      </c>
      <c r="F1326" t="s">
        <v>37</v>
      </c>
      <c r="G1326" t="s">
        <v>38</v>
      </c>
      <c r="H1326" t="s">
        <v>39</v>
      </c>
      <c r="I1326" t="s">
        <v>40</v>
      </c>
      <c r="J1326" t="s">
        <v>41</v>
      </c>
      <c r="K1326" t="s">
        <v>859</v>
      </c>
      <c r="L1326" t="s">
        <v>860</v>
      </c>
      <c r="M1326" t="s">
        <v>861</v>
      </c>
      <c r="N1326" t="s">
        <v>53</v>
      </c>
      <c r="O1326" t="s">
        <v>123</v>
      </c>
      <c r="P1326" t="s">
        <v>124</v>
      </c>
      <c r="Q1326" t="s">
        <v>48</v>
      </c>
    </row>
    <row r="1327" spans="1:17" ht="15" customHeight="1">
      <c r="A1327" t="s">
        <v>2533</v>
      </c>
      <c r="B1327" t="s">
        <v>2372</v>
      </c>
      <c r="C1327" t="s">
        <v>34</v>
      </c>
      <c r="D1327" t="s">
        <v>35</v>
      </c>
      <c r="E1327" t="s">
        <v>36</v>
      </c>
      <c r="F1327" t="s">
        <v>37</v>
      </c>
      <c r="G1327" t="s">
        <v>38</v>
      </c>
      <c r="H1327" t="s">
        <v>39</v>
      </c>
      <c r="I1327" t="s">
        <v>40</v>
      </c>
      <c r="J1327" t="s">
        <v>41</v>
      </c>
      <c r="K1327" t="s">
        <v>866</v>
      </c>
      <c r="L1327" t="s">
        <v>867</v>
      </c>
      <c r="M1327" t="s">
        <v>868</v>
      </c>
      <c r="N1327" t="s">
        <v>45</v>
      </c>
      <c r="O1327" t="s">
        <v>46</v>
      </c>
      <c r="P1327" t="s">
        <v>47</v>
      </c>
      <c r="Q1327" t="s">
        <v>48</v>
      </c>
    </row>
    <row r="1328" spans="1:17" ht="15" customHeight="1">
      <c r="A1328" t="s">
        <v>2534</v>
      </c>
      <c r="B1328" t="s">
        <v>2372</v>
      </c>
      <c r="C1328" t="s">
        <v>34</v>
      </c>
      <c r="D1328" t="s">
        <v>35</v>
      </c>
      <c r="E1328" t="s">
        <v>36</v>
      </c>
      <c r="F1328" t="s">
        <v>37</v>
      </c>
      <c r="G1328" t="s">
        <v>38</v>
      </c>
      <c r="H1328" t="s">
        <v>39</v>
      </c>
      <c r="I1328" t="s">
        <v>40</v>
      </c>
      <c r="J1328" t="s">
        <v>41</v>
      </c>
      <c r="K1328" t="s">
        <v>1522</v>
      </c>
      <c r="L1328" t="s">
        <v>1523</v>
      </c>
      <c r="M1328" t="s">
        <v>1524</v>
      </c>
      <c r="N1328" t="s">
        <v>53</v>
      </c>
      <c r="O1328" t="s">
        <v>144</v>
      </c>
      <c r="P1328" t="s">
        <v>124</v>
      </c>
      <c r="Q1328" t="s">
        <v>48</v>
      </c>
    </row>
    <row r="1329" spans="1:17" ht="15" customHeight="1">
      <c r="A1329" t="s">
        <v>2535</v>
      </c>
      <c r="B1329" t="s">
        <v>2372</v>
      </c>
      <c r="C1329" t="s">
        <v>34</v>
      </c>
      <c r="D1329" t="s">
        <v>35</v>
      </c>
      <c r="E1329" t="s">
        <v>36</v>
      </c>
      <c r="F1329" t="s">
        <v>37</v>
      </c>
      <c r="G1329" t="s">
        <v>38</v>
      </c>
      <c r="H1329" t="s">
        <v>39</v>
      </c>
      <c r="I1329" t="s">
        <v>40</v>
      </c>
      <c r="J1329" t="s">
        <v>41</v>
      </c>
      <c r="K1329" t="s">
        <v>870</v>
      </c>
      <c r="L1329" t="s">
        <v>871</v>
      </c>
      <c r="M1329" t="s">
        <v>872</v>
      </c>
      <c r="N1329" t="s">
        <v>53</v>
      </c>
      <c r="O1329" t="s">
        <v>54</v>
      </c>
      <c r="P1329" t="s">
        <v>397</v>
      </c>
      <c r="Q1329" t="s">
        <v>48</v>
      </c>
    </row>
    <row r="1330" spans="1:17" ht="15" customHeight="1">
      <c r="A1330" t="s">
        <v>2536</v>
      </c>
      <c r="B1330" t="s">
        <v>2372</v>
      </c>
      <c r="C1330" t="s">
        <v>34</v>
      </c>
      <c r="D1330" t="s">
        <v>35</v>
      </c>
      <c r="E1330" t="s">
        <v>36</v>
      </c>
      <c r="F1330" t="s">
        <v>37</v>
      </c>
      <c r="G1330" t="s">
        <v>38</v>
      </c>
      <c r="H1330" t="s">
        <v>39</v>
      </c>
      <c r="I1330" t="s">
        <v>40</v>
      </c>
      <c r="J1330" t="s">
        <v>41</v>
      </c>
      <c r="K1330" t="s">
        <v>874</v>
      </c>
      <c r="L1330" t="s">
        <v>875</v>
      </c>
      <c r="M1330" t="s">
        <v>876</v>
      </c>
      <c r="N1330" t="s">
        <v>53</v>
      </c>
      <c r="O1330" t="s">
        <v>123</v>
      </c>
      <c r="P1330" t="s">
        <v>124</v>
      </c>
      <c r="Q1330" t="s">
        <v>48</v>
      </c>
    </row>
    <row r="1331" spans="1:17" ht="15" customHeight="1">
      <c r="A1331" t="s">
        <v>2537</v>
      </c>
      <c r="B1331" t="s">
        <v>2372</v>
      </c>
      <c r="C1331" t="s">
        <v>34</v>
      </c>
      <c r="D1331" t="s">
        <v>35</v>
      </c>
      <c r="E1331" t="s">
        <v>36</v>
      </c>
      <c r="F1331" t="s">
        <v>37</v>
      </c>
      <c r="G1331" t="s">
        <v>38</v>
      </c>
      <c r="H1331" t="s">
        <v>39</v>
      </c>
      <c r="I1331" t="s">
        <v>40</v>
      </c>
      <c r="J1331" t="s">
        <v>41</v>
      </c>
      <c r="K1331" t="s">
        <v>1528</v>
      </c>
      <c r="L1331" t="s">
        <v>1529</v>
      </c>
      <c r="M1331" t="s">
        <v>1530</v>
      </c>
      <c r="N1331" t="s">
        <v>53</v>
      </c>
      <c r="O1331" t="s">
        <v>54</v>
      </c>
      <c r="P1331" t="s">
        <v>397</v>
      </c>
      <c r="Q1331" t="s">
        <v>48</v>
      </c>
    </row>
    <row r="1332" spans="1:17" ht="15" customHeight="1">
      <c r="A1332" t="s">
        <v>2538</v>
      </c>
      <c r="B1332" t="s">
        <v>2372</v>
      </c>
      <c r="C1332" t="s">
        <v>818</v>
      </c>
      <c r="D1332" t="s">
        <v>819</v>
      </c>
      <c r="E1332" t="s">
        <v>820</v>
      </c>
      <c r="F1332" t="s">
        <v>821</v>
      </c>
      <c r="G1332" t="s">
        <v>822</v>
      </c>
      <c r="H1332" t="s">
        <v>823</v>
      </c>
      <c r="I1332" t="s">
        <v>820</v>
      </c>
      <c r="J1332" t="s">
        <v>824</v>
      </c>
      <c r="K1332" t="s">
        <v>879</v>
      </c>
      <c r="L1332" t="s">
        <v>880</v>
      </c>
      <c r="M1332" t="s">
        <v>881</v>
      </c>
      <c r="N1332" t="s">
        <v>29</v>
      </c>
      <c r="O1332" t="s">
        <v>30</v>
      </c>
      <c r="P1332" t="s">
        <v>31</v>
      </c>
      <c r="Q1332" t="s">
        <v>2375</v>
      </c>
    </row>
    <row r="1333" spans="1:17" ht="15" customHeight="1">
      <c r="A1333" t="s">
        <v>2539</v>
      </c>
      <c r="B1333" t="s">
        <v>2372</v>
      </c>
      <c r="C1333" t="s">
        <v>34</v>
      </c>
      <c r="D1333" t="s">
        <v>35</v>
      </c>
      <c r="E1333" t="s">
        <v>36</v>
      </c>
      <c r="F1333" t="s">
        <v>37</v>
      </c>
      <c r="G1333" t="s">
        <v>38</v>
      </c>
      <c r="H1333" t="s">
        <v>39</v>
      </c>
      <c r="I1333" t="s">
        <v>40</v>
      </c>
      <c r="J1333" t="s">
        <v>41</v>
      </c>
      <c r="K1333" t="s">
        <v>879</v>
      </c>
      <c r="L1333" t="s">
        <v>880</v>
      </c>
      <c r="M1333" t="s">
        <v>881</v>
      </c>
      <c r="N1333" t="s">
        <v>29</v>
      </c>
      <c r="O1333" t="s">
        <v>30</v>
      </c>
      <c r="P1333" t="s">
        <v>31</v>
      </c>
      <c r="Q1333" t="s">
        <v>48</v>
      </c>
    </row>
    <row r="1334" spans="1:17" ht="15" customHeight="1">
      <c r="A1334" t="s">
        <v>2540</v>
      </c>
      <c r="B1334" t="s">
        <v>2372</v>
      </c>
      <c r="C1334" t="s">
        <v>34</v>
      </c>
      <c r="D1334" t="s">
        <v>35</v>
      </c>
      <c r="E1334" t="s">
        <v>36</v>
      </c>
      <c r="F1334" t="s">
        <v>37</v>
      </c>
      <c r="G1334" t="s">
        <v>38</v>
      </c>
      <c r="H1334" t="s">
        <v>39</v>
      </c>
      <c r="I1334" t="s">
        <v>40</v>
      </c>
      <c r="J1334" t="s">
        <v>41</v>
      </c>
      <c r="K1334" t="s">
        <v>1533</v>
      </c>
      <c r="L1334" t="s">
        <v>1534</v>
      </c>
      <c r="M1334" t="s">
        <v>1535</v>
      </c>
      <c r="N1334" t="s">
        <v>29</v>
      </c>
      <c r="O1334" t="s">
        <v>201</v>
      </c>
      <c r="P1334" t="s">
        <v>397</v>
      </c>
      <c r="Q1334" t="s">
        <v>48</v>
      </c>
    </row>
    <row r="1335" spans="1:17" ht="15" customHeight="1">
      <c r="A1335" t="s">
        <v>2541</v>
      </c>
      <c r="B1335" t="s">
        <v>2372</v>
      </c>
      <c r="C1335" t="s">
        <v>34</v>
      </c>
      <c r="D1335" t="s">
        <v>35</v>
      </c>
      <c r="E1335" t="s">
        <v>36</v>
      </c>
      <c r="F1335" t="s">
        <v>37</v>
      </c>
      <c r="G1335" t="s">
        <v>38</v>
      </c>
      <c r="H1335" t="s">
        <v>39</v>
      </c>
      <c r="I1335" t="s">
        <v>40</v>
      </c>
      <c r="J1335" t="s">
        <v>41</v>
      </c>
      <c r="K1335" t="s">
        <v>884</v>
      </c>
      <c r="L1335" t="s">
        <v>885</v>
      </c>
      <c r="M1335" t="s">
        <v>886</v>
      </c>
      <c r="N1335" t="s">
        <v>45</v>
      </c>
      <c r="O1335" t="s">
        <v>46</v>
      </c>
      <c r="P1335" t="s">
        <v>47</v>
      </c>
      <c r="Q1335" t="s">
        <v>48</v>
      </c>
    </row>
    <row r="1336" spans="1:17" ht="15" customHeight="1">
      <c r="A1336" t="s">
        <v>2542</v>
      </c>
      <c r="B1336" t="s">
        <v>2372</v>
      </c>
      <c r="C1336" t="s">
        <v>34</v>
      </c>
      <c r="D1336" t="s">
        <v>35</v>
      </c>
      <c r="E1336" t="s">
        <v>36</v>
      </c>
      <c r="F1336" t="s">
        <v>37</v>
      </c>
      <c r="G1336" t="s">
        <v>38</v>
      </c>
      <c r="H1336" t="s">
        <v>39</v>
      </c>
      <c r="I1336" t="s">
        <v>40</v>
      </c>
      <c r="J1336" t="s">
        <v>41</v>
      </c>
      <c r="K1336" t="s">
        <v>294</v>
      </c>
      <c r="L1336" t="s">
        <v>295</v>
      </c>
      <c r="M1336" t="s">
        <v>296</v>
      </c>
      <c r="N1336" t="s">
        <v>60</v>
      </c>
      <c r="O1336" t="s">
        <v>61</v>
      </c>
      <c r="Q1336" t="s">
        <v>48</v>
      </c>
    </row>
    <row r="1337" spans="1:17" ht="15" customHeight="1">
      <c r="A1337" t="s">
        <v>2543</v>
      </c>
      <c r="B1337" t="s">
        <v>2372</v>
      </c>
      <c r="C1337" t="s">
        <v>34</v>
      </c>
      <c r="D1337" t="s">
        <v>35</v>
      </c>
      <c r="E1337" t="s">
        <v>36</v>
      </c>
      <c r="F1337" t="s">
        <v>37</v>
      </c>
      <c r="G1337" t="s">
        <v>38</v>
      </c>
      <c r="H1337" t="s">
        <v>39</v>
      </c>
      <c r="I1337" t="s">
        <v>40</v>
      </c>
      <c r="J1337" t="s">
        <v>41</v>
      </c>
      <c r="K1337" t="s">
        <v>890</v>
      </c>
      <c r="L1337" t="s">
        <v>891</v>
      </c>
      <c r="M1337" t="s">
        <v>892</v>
      </c>
      <c r="N1337" t="s">
        <v>53</v>
      </c>
      <c r="O1337" t="s">
        <v>78</v>
      </c>
      <c r="P1337" t="s">
        <v>79</v>
      </c>
      <c r="Q1337" t="s">
        <v>48</v>
      </c>
    </row>
    <row r="1338" spans="1:17" ht="15" customHeight="1">
      <c r="A1338" t="s">
        <v>2544</v>
      </c>
      <c r="B1338" t="s">
        <v>2372</v>
      </c>
      <c r="C1338" t="s">
        <v>34</v>
      </c>
      <c r="D1338" t="s">
        <v>35</v>
      </c>
      <c r="E1338" t="s">
        <v>36</v>
      </c>
      <c r="F1338" t="s">
        <v>37</v>
      </c>
      <c r="G1338" t="s">
        <v>38</v>
      </c>
      <c r="H1338" t="s">
        <v>39</v>
      </c>
      <c r="I1338" t="s">
        <v>40</v>
      </c>
      <c r="J1338" t="s">
        <v>41</v>
      </c>
      <c r="K1338" t="s">
        <v>1542</v>
      </c>
      <c r="L1338" t="s">
        <v>1543</v>
      </c>
      <c r="M1338" t="s">
        <v>1544</v>
      </c>
      <c r="N1338" t="s">
        <v>29</v>
      </c>
      <c r="O1338" t="s">
        <v>30</v>
      </c>
      <c r="P1338" t="s">
        <v>31</v>
      </c>
      <c r="Q1338" t="s">
        <v>48</v>
      </c>
    </row>
    <row r="1339" spans="1:17" ht="15" customHeight="1">
      <c r="A1339" t="s">
        <v>2545</v>
      </c>
      <c r="B1339" t="s">
        <v>2372</v>
      </c>
      <c r="C1339" t="s">
        <v>34</v>
      </c>
      <c r="D1339" t="s">
        <v>35</v>
      </c>
      <c r="E1339" t="s">
        <v>36</v>
      </c>
      <c r="F1339" t="s">
        <v>37</v>
      </c>
      <c r="G1339" t="s">
        <v>38</v>
      </c>
      <c r="H1339" t="s">
        <v>39</v>
      </c>
      <c r="I1339" t="s">
        <v>40</v>
      </c>
      <c r="J1339" t="s">
        <v>41</v>
      </c>
      <c r="K1339" t="s">
        <v>298</v>
      </c>
      <c r="L1339" t="s">
        <v>299</v>
      </c>
      <c r="M1339" t="s">
        <v>300</v>
      </c>
      <c r="N1339" t="s">
        <v>60</v>
      </c>
      <c r="O1339" t="s">
        <v>196</v>
      </c>
      <c r="P1339" t="s">
        <v>55</v>
      </c>
      <c r="Q1339" t="s">
        <v>48</v>
      </c>
    </row>
    <row r="1340" spans="1:17" ht="15" customHeight="1">
      <c r="A1340" t="s">
        <v>2546</v>
      </c>
      <c r="B1340" t="s">
        <v>2372</v>
      </c>
      <c r="C1340" t="s">
        <v>34</v>
      </c>
      <c r="D1340" t="s">
        <v>35</v>
      </c>
      <c r="E1340" t="s">
        <v>36</v>
      </c>
      <c r="F1340" t="s">
        <v>37</v>
      </c>
      <c r="G1340" t="s">
        <v>38</v>
      </c>
      <c r="H1340" t="s">
        <v>39</v>
      </c>
      <c r="I1340" t="s">
        <v>40</v>
      </c>
      <c r="J1340" t="s">
        <v>41</v>
      </c>
      <c r="K1340" t="s">
        <v>302</v>
      </c>
      <c r="L1340" t="s">
        <v>303</v>
      </c>
      <c r="M1340" t="s">
        <v>304</v>
      </c>
      <c r="N1340" t="s">
        <v>60</v>
      </c>
      <c r="O1340" t="s">
        <v>61</v>
      </c>
      <c r="P1340" t="s">
        <v>55</v>
      </c>
      <c r="Q1340" t="s">
        <v>48</v>
      </c>
    </row>
    <row r="1341" spans="1:17" ht="15" customHeight="1">
      <c r="A1341" t="s">
        <v>2547</v>
      </c>
      <c r="B1341" t="s">
        <v>2372</v>
      </c>
      <c r="C1341" t="s">
        <v>34</v>
      </c>
      <c r="D1341" t="s">
        <v>35</v>
      </c>
      <c r="E1341" t="s">
        <v>36</v>
      </c>
      <c r="F1341" t="s">
        <v>37</v>
      </c>
      <c r="G1341" t="s">
        <v>38</v>
      </c>
      <c r="H1341" t="s">
        <v>39</v>
      </c>
      <c r="I1341" t="s">
        <v>40</v>
      </c>
      <c r="J1341" t="s">
        <v>41</v>
      </c>
      <c r="K1341" t="s">
        <v>306</v>
      </c>
      <c r="L1341" t="s">
        <v>307</v>
      </c>
      <c r="M1341" t="s">
        <v>308</v>
      </c>
      <c r="N1341" t="s">
        <v>60</v>
      </c>
      <c r="O1341" t="s">
        <v>196</v>
      </c>
      <c r="P1341" t="s">
        <v>55</v>
      </c>
      <c r="Q1341" t="s">
        <v>48</v>
      </c>
    </row>
    <row r="1342" spans="1:17" ht="15" customHeight="1">
      <c r="A1342" t="s">
        <v>2548</v>
      </c>
      <c r="B1342" t="s">
        <v>2372</v>
      </c>
      <c r="C1342" t="s">
        <v>34</v>
      </c>
      <c r="D1342" t="s">
        <v>35</v>
      </c>
      <c r="E1342" t="s">
        <v>36</v>
      </c>
      <c r="F1342" t="s">
        <v>37</v>
      </c>
      <c r="G1342" t="s">
        <v>38</v>
      </c>
      <c r="H1342" t="s">
        <v>39</v>
      </c>
      <c r="I1342" t="s">
        <v>40</v>
      </c>
      <c r="J1342" t="s">
        <v>41</v>
      </c>
      <c r="K1342" t="s">
        <v>898</v>
      </c>
      <c r="L1342" t="s">
        <v>899</v>
      </c>
      <c r="M1342" t="s">
        <v>900</v>
      </c>
      <c r="N1342" t="s">
        <v>45</v>
      </c>
      <c r="O1342" t="s">
        <v>46</v>
      </c>
      <c r="Q1342" t="s">
        <v>48</v>
      </c>
    </row>
    <row r="1343" spans="1:17" ht="15" customHeight="1">
      <c r="A1343" t="s">
        <v>2549</v>
      </c>
      <c r="B1343" t="s">
        <v>2372</v>
      </c>
      <c r="C1343" t="s">
        <v>34</v>
      </c>
      <c r="D1343" t="s">
        <v>35</v>
      </c>
      <c r="E1343" t="s">
        <v>36</v>
      </c>
      <c r="F1343" t="s">
        <v>37</v>
      </c>
      <c r="G1343" t="s">
        <v>38</v>
      </c>
      <c r="H1343" t="s">
        <v>39</v>
      </c>
      <c r="I1343" t="s">
        <v>40</v>
      </c>
      <c r="J1343" t="s">
        <v>41</v>
      </c>
      <c r="K1343" t="s">
        <v>902</v>
      </c>
      <c r="L1343" t="s">
        <v>903</v>
      </c>
      <c r="M1343" t="s">
        <v>904</v>
      </c>
      <c r="N1343" t="s">
        <v>29</v>
      </c>
      <c r="O1343" t="s">
        <v>201</v>
      </c>
      <c r="P1343" t="s">
        <v>397</v>
      </c>
      <c r="Q1343" t="s">
        <v>48</v>
      </c>
    </row>
    <row r="1344" spans="1:17" ht="15" customHeight="1">
      <c r="A1344" t="s">
        <v>2550</v>
      </c>
      <c r="B1344" t="s">
        <v>2372</v>
      </c>
      <c r="C1344" t="s">
        <v>34</v>
      </c>
      <c r="D1344" t="s">
        <v>35</v>
      </c>
      <c r="E1344" t="s">
        <v>36</v>
      </c>
      <c r="F1344" t="s">
        <v>37</v>
      </c>
      <c r="G1344" t="s">
        <v>38</v>
      </c>
      <c r="H1344" t="s">
        <v>39</v>
      </c>
      <c r="I1344" t="s">
        <v>40</v>
      </c>
      <c r="J1344" t="s">
        <v>41</v>
      </c>
      <c r="K1344" t="s">
        <v>1552</v>
      </c>
      <c r="L1344" t="s">
        <v>1553</v>
      </c>
      <c r="M1344" t="s">
        <v>1554</v>
      </c>
      <c r="N1344" t="s">
        <v>60</v>
      </c>
      <c r="O1344" t="s">
        <v>61</v>
      </c>
      <c r="P1344" t="s">
        <v>55</v>
      </c>
      <c r="Q1344" t="s">
        <v>48</v>
      </c>
    </row>
    <row r="1345" spans="1:17" ht="15" customHeight="1">
      <c r="A1345" t="s">
        <v>2551</v>
      </c>
      <c r="B1345" t="s">
        <v>2372</v>
      </c>
      <c r="C1345" t="s">
        <v>34</v>
      </c>
      <c r="D1345" t="s">
        <v>35</v>
      </c>
      <c r="E1345" t="s">
        <v>36</v>
      </c>
      <c r="F1345" t="s">
        <v>37</v>
      </c>
      <c r="G1345" t="s">
        <v>38</v>
      </c>
      <c r="H1345" t="s">
        <v>39</v>
      </c>
      <c r="I1345" t="s">
        <v>40</v>
      </c>
      <c r="J1345" t="s">
        <v>41</v>
      </c>
      <c r="K1345" t="s">
        <v>310</v>
      </c>
      <c r="L1345" t="s">
        <v>311</v>
      </c>
      <c r="M1345" t="s">
        <v>312</v>
      </c>
      <c r="N1345" t="s">
        <v>60</v>
      </c>
      <c r="O1345" t="s">
        <v>84</v>
      </c>
      <c r="P1345" t="s">
        <v>55</v>
      </c>
      <c r="Q1345" t="s">
        <v>48</v>
      </c>
    </row>
    <row r="1346" spans="1:17" ht="15" customHeight="1">
      <c r="A1346" t="s">
        <v>2552</v>
      </c>
      <c r="B1346" t="s">
        <v>2372</v>
      </c>
      <c r="C1346" t="s">
        <v>1801</v>
      </c>
      <c r="D1346" t="s">
        <v>2553</v>
      </c>
      <c r="E1346" t="s">
        <v>2554</v>
      </c>
      <c r="F1346" t="s">
        <v>1804</v>
      </c>
      <c r="G1346" t="s">
        <v>2555</v>
      </c>
      <c r="H1346" t="s">
        <v>2556</v>
      </c>
      <c r="I1346" t="s">
        <v>2554</v>
      </c>
      <c r="J1346" t="s">
        <v>2557</v>
      </c>
      <c r="K1346" t="s">
        <v>314</v>
      </c>
      <c r="L1346" t="s">
        <v>315</v>
      </c>
      <c r="M1346" t="s">
        <v>316</v>
      </c>
      <c r="N1346" t="s">
        <v>29</v>
      </c>
      <c r="O1346" t="s">
        <v>30</v>
      </c>
      <c r="P1346" t="s">
        <v>31</v>
      </c>
      <c r="Q1346" t="s">
        <v>2558</v>
      </c>
    </row>
    <row r="1347" spans="1:17" ht="15" customHeight="1">
      <c r="A1347" t="s">
        <v>2559</v>
      </c>
      <c r="B1347" t="s">
        <v>2372</v>
      </c>
      <c r="C1347" t="s">
        <v>34</v>
      </c>
      <c r="D1347" t="s">
        <v>35</v>
      </c>
      <c r="E1347" t="s">
        <v>36</v>
      </c>
      <c r="F1347" t="s">
        <v>37</v>
      </c>
      <c r="G1347" t="s">
        <v>38</v>
      </c>
      <c r="H1347" t="s">
        <v>39</v>
      </c>
      <c r="I1347" t="s">
        <v>40</v>
      </c>
      <c r="J1347" t="s">
        <v>41</v>
      </c>
      <c r="K1347" t="s">
        <v>314</v>
      </c>
      <c r="L1347" t="s">
        <v>315</v>
      </c>
      <c r="M1347" t="s">
        <v>316</v>
      </c>
      <c r="N1347" t="s">
        <v>29</v>
      </c>
      <c r="O1347" t="s">
        <v>30</v>
      </c>
      <c r="P1347" t="s">
        <v>31</v>
      </c>
      <c r="Q1347" t="s">
        <v>48</v>
      </c>
    </row>
    <row r="1348" spans="1:17" ht="15" customHeight="1">
      <c r="A1348" t="s">
        <v>2560</v>
      </c>
      <c r="B1348" t="s">
        <v>2372</v>
      </c>
      <c r="C1348" t="s">
        <v>34</v>
      </c>
      <c r="D1348" t="s">
        <v>35</v>
      </c>
      <c r="E1348" t="s">
        <v>36</v>
      </c>
      <c r="F1348" t="s">
        <v>37</v>
      </c>
      <c r="G1348" t="s">
        <v>38</v>
      </c>
      <c r="H1348" t="s">
        <v>39</v>
      </c>
      <c r="I1348" t="s">
        <v>40</v>
      </c>
      <c r="J1348" t="s">
        <v>41</v>
      </c>
      <c r="K1348" t="s">
        <v>908</v>
      </c>
      <c r="L1348" t="s">
        <v>909</v>
      </c>
      <c r="M1348" t="s">
        <v>910</v>
      </c>
      <c r="N1348" t="s">
        <v>53</v>
      </c>
      <c r="O1348" t="s">
        <v>78</v>
      </c>
      <c r="P1348" t="s">
        <v>79</v>
      </c>
      <c r="Q1348" t="s">
        <v>48</v>
      </c>
    </row>
    <row r="1349" spans="1:17" ht="15" customHeight="1">
      <c r="A1349" t="s">
        <v>2561</v>
      </c>
      <c r="B1349" t="s">
        <v>2372</v>
      </c>
      <c r="C1349" t="s">
        <v>34</v>
      </c>
      <c r="D1349" t="s">
        <v>35</v>
      </c>
      <c r="E1349" t="s">
        <v>36</v>
      </c>
      <c r="F1349" t="s">
        <v>37</v>
      </c>
      <c r="G1349" t="s">
        <v>38</v>
      </c>
      <c r="H1349" t="s">
        <v>39</v>
      </c>
      <c r="I1349" t="s">
        <v>40</v>
      </c>
      <c r="J1349" t="s">
        <v>41</v>
      </c>
      <c r="K1349" t="s">
        <v>912</v>
      </c>
      <c r="L1349" t="s">
        <v>913</v>
      </c>
      <c r="M1349" t="s">
        <v>914</v>
      </c>
      <c r="N1349" t="s">
        <v>45</v>
      </c>
      <c r="O1349" t="s">
        <v>46</v>
      </c>
      <c r="P1349" t="s">
        <v>47</v>
      </c>
      <c r="Q1349" t="s">
        <v>48</v>
      </c>
    </row>
    <row r="1350" spans="1:17" ht="15" customHeight="1">
      <c r="A1350" t="s">
        <v>2562</v>
      </c>
      <c r="B1350" t="s">
        <v>2372</v>
      </c>
      <c r="C1350" t="s">
        <v>34</v>
      </c>
      <c r="D1350" t="s">
        <v>35</v>
      </c>
      <c r="E1350" t="s">
        <v>36</v>
      </c>
      <c r="F1350" t="s">
        <v>37</v>
      </c>
      <c r="G1350" t="s">
        <v>38</v>
      </c>
      <c r="H1350" t="s">
        <v>39</v>
      </c>
      <c r="I1350" t="s">
        <v>40</v>
      </c>
      <c r="J1350" t="s">
        <v>41</v>
      </c>
      <c r="K1350" t="s">
        <v>318</v>
      </c>
      <c r="L1350" t="s">
        <v>319</v>
      </c>
      <c r="M1350" t="s">
        <v>320</v>
      </c>
      <c r="N1350" t="s">
        <v>60</v>
      </c>
      <c r="O1350" t="s">
        <v>89</v>
      </c>
      <c r="P1350" t="s">
        <v>55</v>
      </c>
      <c r="Q1350" t="s">
        <v>48</v>
      </c>
    </row>
    <row r="1351" spans="1:17" ht="15" customHeight="1">
      <c r="A1351" t="s">
        <v>2563</v>
      </c>
      <c r="B1351" t="s">
        <v>2372</v>
      </c>
      <c r="C1351" t="s">
        <v>818</v>
      </c>
      <c r="D1351" t="s">
        <v>819</v>
      </c>
      <c r="E1351" t="s">
        <v>820</v>
      </c>
      <c r="F1351" t="s">
        <v>821</v>
      </c>
      <c r="G1351" t="s">
        <v>822</v>
      </c>
      <c r="H1351" t="s">
        <v>823</v>
      </c>
      <c r="I1351" t="s">
        <v>820</v>
      </c>
      <c r="J1351" t="s">
        <v>824</v>
      </c>
      <c r="K1351" t="s">
        <v>924</v>
      </c>
      <c r="L1351" t="s">
        <v>925</v>
      </c>
      <c r="M1351" t="s">
        <v>926</v>
      </c>
      <c r="N1351" t="s">
        <v>29</v>
      </c>
      <c r="O1351" t="s">
        <v>30</v>
      </c>
      <c r="P1351" t="s">
        <v>31</v>
      </c>
      <c r="Q1351" t="s">
        <v>2375</v>
      </c>
    </row>
    <row r="1352" spans="1:17" ht="15" customHeight="1">
      <c r="A1352" t="s">
        <v>2564</v>
      </c>
      <c r="B1352" t="s">
        <v>2372</v>
      </c>
      <c r="C1352" t="s">
        <v>34</v>
      </c>
      <c r="D1352" t="s">
        <v>35</v>
      </c>
      <c r="E1352" t="s">
        <v>36</v>
      </c>
      <c r="F1352" t="s">
        <v>37</v>
      </c>
      <c r="G1352" t="s">
        <v>38</v>
      </c>
      <c r="H1352" t="s">
        <v>39</v>
      </c>
      <c r="I1352" t="s">
        <v>40</v>
      </c>
      <c r="J1352" t="s">
        <v>41</v>
      </c>
      <c r="K1352" t="s">
        <v>924</v>
      </c>
      <c r="L1352" t="s">
        <v>925</v>
      </c>
      <c r="M1352" t="s">
        <v>926</v>
      </c>
      <c r="N1352" t="s">
        <v>29</v>
      </c>
      <c r="O1352" t="s">
        <v>30</v>
      </c>
      <c r="P1352" t="s">
        <v>31</v>
      </c>
      <c r="Q1352" t="s">
        <v>48</v>
      </c>
    </row>
    <row r="1353" spans="1:17" ht="15" customHeight="1">
      <c r="A1353" t="s">
        <v>2565</v>
      </c>
      <c r="B1353" t="s">
        <v>2372</v>
      </c>
      <c r="C1353" t="s">
        <v>34</v>
      </c>
      <c r="D1353" t="s">
        <v>35</v>
      </c>
      <c r="E1353" t="s">
        <v>36</v>
      </c>
      <c r="F1353" t="s">
        <v>37</v>
      </c>
      <c r="G1353" t="s">
        <v>38</v>
      </c>
      <c r="H1353" t="s">
        <v>39</v>
      </c>
      <c r="I1353" t="s">
        <v>40</v>
      </c>
      <c r="J1353" t="s">
        <v>41</v>
      </c>
      <c r="K1353" t="s">
        <v>322</v>
      </c>
      <c r="L1353" t="s">
        <v>323</v>
      </c>
      <c r="M1353" t="s">
        <v>324</v>
      </c>
      <c r="N1353" t="s">
        <v>60</v>
      </c>
      <c r="O1353" t="s">
        <v>89</v>
      </c>
      <c r="P1353" t="s">
        <v>55</v>
      </c>
      <c r="Q1353" t="s">
        <v>48</v>
      </c>
    </row>
    <row r="1354" spans="1:17" ht="15" customHeight="1">
      <c r="A1354" t="s">
        <v>2566</v>
      </c>
      <c r="B1354" t="s">
        <v>2372</v>
      </c>
      <c r="C1354" t="s">
        <v>34</v>
      </c>
      <c r="D1354" t="s">
        <v>35</v>
      </c>
      <c r="E1354" t="s">
        <v>36</v>
      </c>
      <c r="F1354" t="s">
        <v>37</v>
      </c>
      <c r="G1354" t="s">
        <v>38</v>
      </c>
      <c r="H1354" t="s">
        <v>39</v>
      </c>
      <c r="I1354" t="s">
        <v>40</v>
      </c>
      <c r="J1354" t="s">
        <v>41</v>
      </c>
      <c r="K1354" t="s">
        <v>930</v>
      </c>
      <c r="L1354" t="s">
        <v>931</v>
      </c>
      <c r="M1354" t="s">
        <v>932</v>
      </c>
      <c r="N1354" t="s">
        <v>53</v>
      </c>
      <c r="O1354" t="s">
        <v>123</v>
      </c>
      <c r="P1354" t="s">
        <v>79</v>
      </c>
      <c r="Q1354" t="s">
        <v>48</v>
      </c>
    </row>
    <row r="1355" spans="1:17" ht="15" customHeight="1">
      <c r="A1355" t="s">
        <v>2567</v>
      </c>
      <c r="B1355" t="s">
        <v>2372</v>
      </c>
      <c r="C1355" t="s">
        <v>34</v>
      </c>
      <c r="D1355" t="s">
        <v>35</v>
      </c>
      <c r="E1355" t="s">
        <v>36</v>
      </c>
      <c r="F1355" t="s">
        <v>37</v>
      </c>
      <c r="G1355" t="s">
        <v>38</v>
      </c>
      <c r="H1355" t="s">
        <v>39</v>
      </c>
      <c r="I1355" t="s">
        <v>40</v>
      </c>
      <c r="J1355" t="s">
        <v>41</v>
      </c>
      <c r="K1355" t="s">
        <v>1576</v>
      </c>
      <c r="L1355" t="s">
        <v>1577</v>
      </c>
      <c r="M1355" t="s">
        <v>1578</v>
      </c>
      <c r="N1355" t="s">
        <v>60</v>
      </c>
      <c r="O1355" t="s">
        <v>89</v>
      </c>
      <c r="P1355" t="s">
        <v>55</v>
      </c>
      <c r="Q1355" t="s">
        <v>48</v>
      </c>
    </row>
    <row r="1356" spans="1:17" ht="15" customHeight="1">
      <c r="A1356" t="s">
        <v>2568</v>
      </c>
      <c r="B1356" t="s">
        <v>2372</v>
      </c>
      <c r="C1356" t="s">
        <v>34</v>
      </c>
      <c r="D1356" t="s">
        <v>35</v>
      </c>
      <c r="E1356" t="s">
        <v>36</v>
      </c>
      <c r="F1356" t="s">
        <v>37</v>
      </c>
      <c r="G1356" t="s">
        <v>38</v>
      </c>
      <c r="H1356" t="s">
        <v>39</v>
      </c>
      <c r="I1356" t="s">
        <v>40</v>
      </c>
      <c r="J1356" t="s">
        <v>41</v>
      </c>
      <c r="K1356" t="s">
        <v>935</v>
      </c>
      <c r="L1356" t="s">
        <v>936</v>
      </c>
      <c r="M1356" t="s">
        <v>937</v>
      </c>
      <c r="N1356" t="s">
        <v>53</v>
      </c>
      <c r="O1356" t="s">
        <v>144</v>
      </c>
      <c r="P1356" t="s">
        <v>124</v>
      </c>
      <c r="Q1356" t="s">
        <v>48</v>
      </c>
    </row>
    <row r="1357" spans="1:17" ht="15" customHeight="1">
      <c r="A1357" t="s">
        <v>2569</v>
      </c>
      <c r="B1357" t="s">
        <v>2372</v>
      </c>
      <c r="C1357" t="s">
        <v>34</v>
      </c>
      <c r="D1357" t="s">
        <v>35</v>
      </c>
      <c r="E1357" t="s">
        <v>36</v>
      </c>
      <c r="F1357" t="s">
        <v>37</v>
      </c>
      <c r="G1357" t="s">
        <v>38</v>
      </c>
      <c r="H1357" t="s">
        <v>39</v>
      </c>
      <c r="I1357" t="s">
        <v>40</v>
      </c>
      <c r="J1357" t="s">
        <v>41</v>
      </c>
      <c r="K1357" t="s">
        <v>939</v>
      </c>
      <c r="L1357" t="s">
        <v>940</v>
      </c>
      <c r="M1357" t="s">
        <v>941</v>
      </c>
      <c r="N1357" t="s">
        <v>361</v>
      </c>
      <c r="O1357" t="s">
        <v>773</v>
      </c>
      <c r="Q1357" t="s">
        <v>48</v>
      </c>
    </row>
    <row r="1358" spans="1:17" ht="15" customHeight="1">
      <c r="A1358" t="s">
        <v>2570</v>
      </c>
      <c r="B1358" t="s">
        <v>2372</v>
      </c>
      <c r="C1358" t="s">
        <v>34</v>
      </c>
      <c r="D1358" t="s">
        <v>35</v>
      </c>
      <c r="E1358" t="s">
        <v>36</v>
      </c>
      <c r="F1358" t="s">
        <v>37</v>
      </c>
      <c r="G1358" t="s">
        <v>38</v>
      </c>
      <c r="H1358" t="s">
        <v>39</v>
      </c>
      <c r="I1358" t="s">
        <v>40</v>
      </c>
      <c r="J1358" t="s">
        <v>41</v>
      </c>
      <c r="K1358" t="s">
        <v>326</v>
      </c>
      <c r="L1358" t="s">
        <v>327</v>
      </c>
      <c r="M1358" t="s">
        <v>328</v>
      </c>
      <c r="N1358" t="s">
        <v>29</v>
      </c>
      <c r="O1358" t="s">
        <v>30</v>
      </c>
      <c r="P1358" t="s">
        <v>31</v>
      </c>
      <c r="Q1358" t="s">
        <v>48</v>
      </c>
    </row>
    <row r="1359" spans="1:17" ht="15" customHeight="1">
      <c r="A1359" t="s">
        <v>2571</v>
      </c>
      <c r="B1359" t="s">
        <v>2372</v>
      </c>
      <c r="C1359" t="s">
        <v>34</v>
      </c>
      <c r="D1359" t="s">
        <v>35</v>
      </c>
      <c r="E1359" t="s">
        <v>36</v>
      </c>
      <c r="F1359" t="s">
        <v>37</v>
      </c>
      <c r="G1359" t="s">
        <v>38</v>
      </c>
      <c r="H1359" t="s">
        <v>39</v>
      </c>
      <c r="I1359" t="s">
        <v>40</v>
      </c>
      <c r="J1359" t="s">
        <v>41</v>
      </c>
      <c r="K1359" t="s">
        <v>330</v>
      </c>
      <c r="L1359" t="s">
        <v>331</v>
      </c>
      <c r="M1359" t="s">
        <v>332</v>
      </c>
      <c r="N1359" t="s">
        <v>29</v>
      </c>
      <c r="O1359" t="s">
        <v>30</v>
      </c>
      <c r="P1359" t="s">
        <v>31</v>
      </c>
      <c r="Q1359" t="s">
        <v>48</v>
      </c>
    </row>
    <row r="1360" spans="1:17" ht="15" customHeight="1">
      <c r="A1360" t="s">
        <v>2572</v>
      </c>
      <c r="B1360" t="s">
        <v>2372</v>
      </c>
      <c r="C1360" t="s">
        <v>34</v>
      </c>
      <c r="D1360" t="s">
        <v>35</v>
      </c>
      <c r="E1360" t="s">
        <v>36</v>
      </c>
      <c r="F1360" t="s">
        <v>37</v>
      </c>
      <c r="G1360" t="s">
        <v>38</v>
      </c>
      <c r="H1360" t="s">
        <v>39</v>
      </c>
      <c r="I1360" t="s">
        <v>40</v>
      </c>
      <c r="J1360" t="s">
        <v>41</v>
      </c>
      <c r="K1360" t="s">
        <v>946</v>
      </c>
      <c r="L1360" t="s">
        <v>947</v>
      </c>
      <c r="M1360" t="s">
        <v>948</v>
      </c>
      <c r="N1360" t="s">
        <v>45</v>
      </c>
      <c r="O1360" t="s">
        <v>46</v>
      </c>
      <c r="Q1360" t="s">
        <v>48</v>
      </c>
    </row>
    <row r="1361" spans="1:17" ht="15" customHeight="1">
      <c r="A1361" t="s">
        <v>2573</v>
      </c>
      <c r="B1361" t="s">
        <v>2372</v>
      </c>
      <c r="C1361" t="s">
        <v>34</v>
      </c>
      <c r="D1361" t="s">
        <v>35</v>
      </c>
      <c r="E1361" t="s">
        <v>36</v>
      </c>
      <c r="F1361" t="s">
        <v>37</v>
      </c>
      <c r="G1361" t="s">
        <v>38</v>
      </c>
      <c r="H1361" t="s">
        <v>39</v>
      </c>
      <c r="I1361" t="s">
        <v>40</v>
      </c>
      <c r="J1361" t="s">
        <v>41</v>
      </c>
      <c r="K1361" t="s">
        <v>950</v>
      </c>
      <c r="L1361" t="s">
        <v>951</v>
      </c>
      <c r="M1361" t="s">
        <v>952</v>
      </c>
      <c r="N1361" t="s">
        <v>45</v>
      </c>
      <c r="O1361" t="s">
        <v>46</v>
      </c>
      <c r="Q1361" t="s">
        <v>48</v>
      </c>
    </row>
    <row r="1362" spans="1:17" ht="15" customHeight="1">
      <c r="A1362" t="s">
        <v>2574</v>
      </c>
      <c r="B1362" t="s">
        <v>2372</v>
      </c>
      <c r="C1362" t="s">
        <v>34</v>
      </c>
      <c r="D1362" t="s">
        <v>35</v>
      </c>
      <c r="E1362" t="s">
        <v>36</v>
      </c>
      <c r="F1362" t="s">
        <v>37</v>
      </c>
      <c r="G1362" t="s">
        <v>38</v>
      </c>
      <c r="H1362" t="s">
        <v>39</v>
      </c>
      <c r="I1362" t="s">
        <v>40</v>
      </c>
      <c r="J1362" t="s">
        <v>41</v>
      </c>
      <c r="K1362" t="s">
        <v>334</v>
      </c>
      <c r="L1362" t="s">
        <v>335</v>
      </c>
      <c r="M1362" t="s">
        <v>336</v>
      </c>
      <c r="N1362" t="s">
        <v>29</v>
      </c>
      <c r="O1362" t="s">
        <v>30</v>
      </c>
      <c r="P1362" t="s">
        <v>31</v>
      </c>
      <c r="Q1362" t="s">
        <v>48</v>
      </c>
    </row>
    <row r="1363" spans="1:17" ht="15" customHeight="1">
      <c r="A1363" t="s">
        <v>2575</v>
      </c>
      <c r="B1363" t="s">
        <v>2372</v>
      </c>
      <c r="C1363" t="s">
        <v>34</v>
      </c>
      <c r="D1363" t="s">
        <v>35</v>
      </c>
      <c r="E1363" t="s">
        <v>36</v>
      </c>
      <c r="F1363" t="s">
        <v>37</v>
      </c>
      <c r="G1363" t="s">
        <v>38</v>
      </c>
      <c r="H1363" t="s">
        <v>39</v>
      </c>
      <c r="I1363" t="s">
        <v>40</v>
      </c>
      <c r="J1363" t="s">
        <v>41</v>
      </c>
      <c r="K1363" t="s">
        <v>1592</v>
      </c>
      <c r="L1363" t="s">
        <v>1593</v>
      </c>
      <c r="M1363" t="s">
        <v>1594</v>
      </c>
      <c r="N1363" t="s">
        <v>29</v>
      </c>
      <c r="O1363" t="s">
        <v>30</v>
      </c>
      <c r="P1363" t="s">
        <v>31</v>
      </c>
      <c r="Q1363" t="s">
        <v>48</v>
      </c>
    </row>
    <row r="1364" spans="1:17" ht="15" customHeight="1">
      <c r="A1364" t="s">
        <v>2576</v>
      </c>
      <c r="B1364" t="s">
        <v>2372</v>
      </c>
      <c r="C1364" t="s">
        <v>34</v>
      </c>
      <c r="D1364" t="s">
        <v>35</v>
      </c>
      <c r="E1364" t="s">
        <v>36</v>
      </c>
      <c r="F1364" t="s">
        <v>37</v>
      </c>
      <c r="G1364" t="s">
        <v>38</v>
      </c>
      <c r="H1364" t="s">
        <v>39</v>
      </c>
      <c r="I1364" t="s">
        <v>40</v>
      </c>
      <c r="J1364" t="s">
        <v>41</v>
      </c>
      <c r="K1364" t="s">
        <v>956</v>
      </c>
      <c r="L1364" t="s">
        <v>957</v>
      </c>
      <c r="M1364" t="s">
        <v>958</v>
      </c>
      <c r="N1364" t="s">
        <v>53</v>
      </c>
      <c r="O1364" t="s">
        <v>123</v>
      </c>
      <c r="P1364" t="s">
        <v>124</v>
      </c>
      <c r="Q1364" t="s">
        <v>48</v>
      </c>
    </row>
    <row r="1365" spans="1:17" ht="15" customHeight="1">
      <c r="A1365" t="s">
        <v>2577</v>
      </c>
      <c r="B1365" t="s">
        <v>2372</v>
      </c>
      <c r="C1365" t="s">
        <v>34</v>
      </c>
      <c r="D1365" t="s">
        <v>35</v>
      </c>
      <c r="E1365" t="s">
        <v>36</v>
      </c>
      <c r="F1365" t="s">
        <v>37</v>
      </c>
      <c r="G1365" t="s">
        <v>38</v>
      </c>
      <c r="H1365" t="s">
        <v>39</v>
      </c>
      <c r="I1365" t="s">
        <v>40</v>
      </c>
      <c r="J1365" t="s">
        <v>41</v>
      </c>
      <c r="K1365" t="s">
        <v>961</v>
      </c>
      <c r="L1365" t="s">
        <v>962</v>
      </c>
      <c r="M1365" t="s">
        <v>963</v>
      </c>
      <c r="N1365" t="s">
        <v>29</v>
      </c>
      <c r="O1365" t="s">
        <v>30</v>
      </c>
      <c r="Q1365" t="s">
        <v>48</v>
      </c>
    </row>
    <row r="1366" spans="1:17" ht="15" customHeight="1">
      <c r="A1366" t="s">
        <v>2578</v>
      </c>
      <c r="B1366" t="s">
        <v>2372</v>
      </c>
      <c r="C1366" t="s">
        <v>34</v>
      </c>
      <c r="D1366" t="s">
        <v>35</v>
      </c>
      <c r="E1366" t="s">
        <v>36</v>
      </c>
      <c r="F1366" t="s">
        <v>37</v>
      </c>
      <c r="G1366" t="s">
        <v>38</v>
      </c>
      <c r="H1366" t="s">
        <v>39</v>
      </c>
      <c r="I1366" t="s">
        <v>40</v>
      </c>
      <c r="J1366" t="s">
        <v>41</v>
      </c>
      <c r="K1366" t="s">
        <v>965</v>
      </c>
      <c r="L1366" t="s">
        <v>966</v>
      </c>
      <c r="M1366" t="s">
        <v>967</v>
      </c>
      <c r="N1366" t="s">
        <v>361</v>
      </c>
      <c r="O1366" t="s">
        <v>766</v>
      </c>
      <c r="Q1366" t="s">
        <v>48</v>
      </c>
    </row>
    <row r="1367" spans="1:17" ht="15" customHeight="1">
      <c r="A1367" t="s">
        <v>2579</v>
      </c>
      <c r="B1367" t="s">
        <v>2372</v>
      </c>
      <c r="C1367" t="s">
        <v>818</v>
      </c>
      <c r="D1367" t="s">
        <v>819</v>
      </c>
      <c r="E1367" t="s">
        <v>820</v>
      </c>
      <c r="F1367" t="s">
        <v>821</v>
      </c>
      <c r="G1367" t="s">
        <v>822</v>
      </c>
      <c r="H1367" t="s">
        <v>823</v>
      </c>
      <c r="I1367" t="s">
        <v>820</v>
      </c>
      <c r="J1367" t="s">
        <v>824</v>
      </c>
      <c r="K1367" t="s">
        <v>338</v>
      </c>
      <c r="L1367" t="s">
        <v>339</v>
      </c>
      <c r="M1367" t="s">
        <v>340</v>
      </c>
      <c r="N1367" t="s">
        <v>29</v>
      </c>
      <c r="O1367" t="s">
        <v>30</v>
      </c>
      <c r="P1367" t="s">
        <v>31</v>
      </c>
      <c r="Q1367" t="s">
        <v>2375</v>
      </c>
    </row>
    <row r="1368" spans="1:17" ht="15" customHeight="1">
      <c r="A1368" t="s">
        <v>2580</v>
      </c>
      <c r="B1368" t="s">
        <v>2372</v>
      </c>
      <c r="C1368" t="s">
        <v>99</v>
      </c>
      <c r="D1368" t="s">
        <v>575</v>
      </c>
      <c r="E1368" t="s">
        <v>576</v>
      </c>
      <c r="F1368" t="s">
        <v>102</v>
      </c>
      <c r="G1368" t="s">
        <v>577</v>
      </c>
      <c r="H1368" t="s">
        <v>578</v>
      </c>
      <c r="I1368" t="s">
        <v>576</v>
      </c>
      <c r="J1368" t="s">
        <v>579</v>
      </c>
      <c r="K1368" t="s">
        <v>338</v>
      </c>
      <c r="L1368" t="s">
        <v>339</v>
      </c>
      <c r="M1368" t="s">
        <v>340</v>
      </c>
      <c r="N1368" t="s">
        <v>29</v>
      </c>
      <c r="O1368" t="s">
        <v>30</v>
      </c>
      <c r="P1368" t="s">
        <v>31</v>
      </c>
      <c r="Q1368" t="s">
        <v>2416</v>
      </c>
    </row>
    <row r="1369" spans="1:17" ht="15" customHeight="1">
      <c r="A1369" t="s">
        <v>2581</v>
      </c>
      <c r="B1369" t="s">
        <v>2372</v>
      </c>
      <c r="C1369" t="s">
        <v>34</v>
      </c>
      <c r="D1369" t="s">
        <v>35</v>
      </c>
      <c r="E1369" t="s">
        <v>36</v>
      </c>
      <c r="F1369" t="s">
        <v>37</v>
      </c>
      <c r="G1369" t="s">
        <v>38</v>
      </c>
      <c r="H1369" t="s">
        <v>39</v>
      </c>
      <c r="I1369" t="s">
        <v>40</v>
      </c>
      <c r="J1369" t="s">
        <v>41</v>
      </c>
      <c r="K1369" t="s">
        <v>338</v>
      </c>
      <c r="L1369" t="s">
        <v>339</v>
      </c>
      <c r="M1369" t="s">
        <v>340</v>
      </c>
      <c r="N1369" t="s">
        <v>29</v>
      </c>
      <c r="O1369" t="s">
        <v>30</v>
      </c>
      <c r="P1369" t="s">
        <v>31</v>
      </c>
      <c r="Q1369" t="s">
        <v>48</v>
      </c>
    </row>
    <row r="1370" spans="1:17" ht="15" customHeight="1">
      <c r="A1370" t="s">
        <v>2582</v>
      </c>
      <c r="B1370" t="s">
        <v>2372</v>
      </c>
      <c r="C1370" t="s">
        <v>818</v>
      </c>
      <c r="D1370" t="s">
        <v>819</v>
      </c>
      <c r="E1370" t="s">
        <v>820</v>
      </c>
      <c r="F1370" t="s">
        <v>821</v>
      </c>
      <c r="G1370" t="s">
        <v>822</v>
      </c>
      <c r="H1370" t="s">
        <v>823</v>
      </c>
      <c r="I1370" t="s">
        <v>820</v>
      </c>
      <c r="J1370" t="s">
        <v>824</v>
      </c>
      <c r="K1370" t="s">
        <v>342</v>
      </c>
      <c r="L1370" t="s">
        <v>343</v>
      </c>
      <c r="M1370" t="s">
        <v>344</v>
      </c>
      <c r="N1370" t="s">
        <v>29</v>
      </c>
      <c r="O1370" t="s">
        <v>30</v>
      </c>
      <c r="P1370" t="s">
        <v>31</v>
      </c>
      <c r="Q1370" t="s">
        <v>2375</v>
      </c>
    </row>
    <row r="1371" spans="1:17" ht="15" customHeight="1">
      <c r="A1371" t="s">
        <v>2583</v>
      </c>
      <c r="B1371" t="s">
        <v>2372</v>
      </c>
      <c r="C1371" t="s">
        <v>99</v>
      </c>
      <c r="D1371" t="s">
        <v>575</v>
      </c>
      <c r="E1371" t="s">
        <v>576</v>
      </c>
      <c r="F1371" t="s">
        <v>102</v>
      </c>
      <c r="G1371" t="s">
        <v>577</v>
      </c>
      <c r="H1371" t="s">
        <v>578</v>
      </c>
      <c r="I1371" t="s">
        <v>576</v>
      </c>
      <c r="J1371" t="s">
        <v>579</v>
      </c>
      <c r="K1371" t="s">
        <v>342</v>
      </c>
      <c r="L1371" t="s">
        <v>343</v>
      </c>
      <c r="M1371" t="s">
        <v>344</v>
      </c>
      <c r="N1371" t="s">
        <v>29</v>
      </c>
      <c r="O1371" t="s">
        <v>30</v>
      </c>
      <c r="P1371" t="s">
        <v>31</v>
      </c>
      <c r="Q1371" t="s">
        <v>2584</v>
      </c>
    </row>
    <row r="1372" spans="1:17" ht="15" customHeight="1">
      <c r="A1372" t="s">
        <v>2585</v>
      </c>
      <c r="B1372" t="s">
        <v>2372</v>
      </c>
      <c r="C1372" t="s">
        <v>34</v>
      </c>
      <c r="D1372" t="s">
        <v>35</v>
      </c>
      <c r="E1372" t="s">
        <v>36</v>
      </c>
      <c r="F1372" t="s">
        <v>37</v>
      </c>
      <c r="G1372" t="s">
        <v>38</v>
      </c>
      <c r="H1372" t="s">
        <v>39</v>
      </c>
      <c r="I1372" t="s">
        <v>40</v>
      </c>
      <c r="J1372" t="s">
        <v>41</v>
      </c>
      <c r="K1372" t="s">
        <v>342</v>
      </c>
      <c r="L1372" t="s">
        <v>343</v>
      </c>
      <c r="M1372" t="s">
        <v>344</v>
      </c>
      <c r="N1372" t="s">
        <v>29</v>
      </c>
      <c r="O1372" t="s">
        <v>30</v>
      </c>
      <c r="P1372" t="s">
        <v>31</v>
      </c>
      <c r="Q1372" t="s">
        <v>48</v>
      </c>
    </row>
    <row r="1373" spans="1:17" ht="15" customHeight="1">
      <c r="A1373" t="s">
        <v>2586</v>
      </c>
      <c r="B1373" t="s">
        <v>2372</v>
      </c>
      <c r="C1373" t="s">
        <v>34</v>
      </c>
      <c r="D1373" t="s">
        <v>35</v>
      </c>
      <c r="E1373" t="s">
        <v>36</v>
      </c>
      <c r="F1373" t="s">
        <v>37</v>
      </c>
      <c r="G1373" t="s">
        <v>38</v>
      </c>
      <c r="H1373" t="s">
        <v>39</v>
      </c>
      <c r="I1373" t="s">
        <v>40</v>
      </c>
      <c r="J1373" t="s">
        <v>41</v>
      </c>
      <c r="K1373" t="s">
        <v>346</v>
      </c>
      <c r="L1373" t="s">
        <v>347</v>
      </c>
      <c r="M1373" t="s">
        <v>348</v>
      </c>
      <c r="N1373" t="s">
        <v>45</v>
      </c>
      <c r="O1373" t="s">
        <v>46</v>
      </c>
      <c r="P1373" t="s">
        <v>47</v>
      </c>
      <c r="Q1373" t="s">
        <v>48</v>
      </c>
    </row>
    <row r="1374" spans="1:17" ht="15" customHeight="1">
      <c r="A1374" t="s">
        <v>2587</v>
      </c>
      <c r="B1374" t="s">
        <v>2372</v>
      </c>
      <c r="C1374" t="s">
        <v>34</v>
      </c>
      <c r="D1374" t="s">
        <v>35</v>
      </c>
      <c r="E1374" t="s">
        <v>36</v>
      </c>
      <c r="F1374" t="s">
        <v>37</v>
      </c>
      <c r="G1374" t="s">
        <v>38</v>
      </c>
      <c r="H1374" t="s">
        <v>39</v>
      </c>
      <c r="I1374" t="s">
        <v>40</v>
      </c>
      <c r="J1374" t="s">
        <v>41</v>
      </c>
      <c r="K1374" t="s">
        <v>350</v>
      </c>
      <c r="L1374" t="s">
        <v>351</v>
      </c>
      <c r="M1374" t="s">
        <v>352</v>
      </c>
      <c r="N1374" t="s">
        <v>60</v>
      </c>
      <c r="O1374" t="s">
        <v>61</v>
      </c>
      <c r="P1374" t="s">
        <v>55</v>
      </c>
      <c r="Q1374" t="s">
        <v>48</v>
      </c>
    </row>
    <row r="1375" spans="1:17" ht="15" customHeight="1">
      <c r="A1375" t="s">
        <v>2588</v>
      </c>
      <c r="B1375" t="s">
        <v>2372</v>
      </c>
      <c r="C1375" t="s">
        <v>34</v>
      </c>
      <c r="D1375" t="s">
        <v>35</v>
      </c>
      <c r="E1375" t="s">
        <v>36</v>
      </c>
      <c r="F1375" t="s">
        <v>37</v>
      </c>
      <c r="G1375" t="s">
        <v>38</v>
      </c>
      <c r="H1375" t="s">
        <v>39</v>
      </c>
      <c r="I1375" t="s">
        <v>40</v>
      </c>
      <c r="J1375" t="s">
        <v>41</v>
      </c>
      <c r="K1375" t="s">
        <v>354</v>
      </c>
      <c r="L1375" t="s">
        <v>355</v>
      </c>
      <c r="M1375" t="s">
        <v>356</v>
      </c>
      <c r="N1375" t="s">
        <v>60</v>
      </c>
      <c r="O1375" t="s">
        <v>196</v>
      </c>
      <c r="P1375" t="s">
        <v>55</v>
      </c>
      <c r="Q1375" t="s">
        <v>48</v>
      </c>
    </row>
    <row r="1376" spans="1:17" ht="15" customHeight="1">
      <c r="A1376" t="s">
        <v>2589</v>
      </c>
      <c r="B1376" t="s">
        <v>2372</v>
      </c>
      <c r="C1376" t="s">
        <v>34</v>
      </c>
      <c r="D1376" t="s">
        <v>35</v>
      </c>
      <c r="E1376" t="s">
        <v>36</v>
      </c>
      <c r="F1376" t="s">
        <v>37</v>
      </c>
      <c r="G1376" t="s">
        <v>38</v>
      </c>
      <c r="H1376" t="s">
        <v>39</v>
      </c>
      <c r="I1376" t="s">
        <v>40</v>
      </c>
      <c r="J1376" t="s">
        <v>41</v>
      </c>
      <c r="K1376" t="s">
        <v>984</v>
      </c>
      <c r="L1376" t="s">
        <v>985</v>
      </c>
      <c r="M1376" t="s">
        <v>986</v>
      </c>
      <c r="N1376" t="s">
        <v>53</v>
      </c>
      <c r="O1376" t="s">
        <v>78</v>
      </c>
      <c r="P1376" t="s">
        <v>79</v>
      </c>
      <c r="Q1376" t="s">
        <v>48</v>
      </c>
    </row>
    <row r="1377" spans="1:17" ht="15" customHeight="1">
      <c r="A1377" t="s">
        <v>2590</v>
      </c>
      <c r="B1377" t="s">
        <v>2372</v>
      </c>
      <c r="C1377" t="s">
        <v>34</v>
      </c>
      <c r="D1377" t="s">
        <v>35</v>
      </c>
      <c r="E1377" t="s">
        <v>36</v>
      </c>
      <c r="F1377" t="s">
        <v>37</v>
      </c>
      <c r="G1377" t="s">
        <v>38</v>
      </c>
      <c r="H1377" t="s">
        <v>39</v>
      </c>
      <c r="I1377" t="s">
        <v>40</v>
      </c>
      <c r="J1377" t="s">
        <v>41</v>
      </c>
      <c r="K1377" t="s">
        <v>358</v>
      </c>
      <c r="L1377" t="s">
        <v>359</v>
      </c>
      <c r="M1377" t="s">
        <v>360</v>
      </c>
      <c r="N1377" t="s">
        <v>361</v>
      </c>
      <c r="O1377" t="s">
        <v>362</v>
      </c>
      <c r="P1377" t="s">
        <v>124</v>
      </c>
      <c r="Q1377" t="s">
        <v>48</v>
      </c>
    </row>
    <row r="1378" spans="1:17" ht="15" customHeight="1">
      <c r="A1378" t="s">
        <v>2591</v>
      </c>
      <c r="B1378" t="s">
        <v>2372</v>
      </c>
      <c r="C1378" t="s">
        <v>34</v>
      </c>
      <c r="D1378" t="s">
        <v>35</v>
      </c>
      <c r="E1378" t="s">
        <v>36</v>
      </c>
      <c r="F1378" t="s">
        <v>37</v>
      </c>
      <c r="G1378" t="s">
        <v>38</v>
      </c>
      <c r="H1378" t="s">
        <v>39</v>
      </c>
      <c r="I1378" t="s">
        <v>40</v>
      </c>
      <c r="J1378" t="s">
        <v>41</v>
      </c>
      <c r="K1378" t="s">
        <v>1633</v>
      </c>
      <c r="L1378" t="s">
        <v>1634</v>
      </c>
      <c r="M1378" t="s">
        <v>1635</v>
      </c>
      <c r="N1378" t="s">
        <v>53</v>
      </c>
      <c r="O1378" t="s">
        <v>54</v>
      </c>
      <c r="P1378" t="s">
        <v>397</v>
      </c>
      <c r="Q1378" t="s">
        <v>48</v>
      </c>
    </row>
    <row r="1379" spans="1:17" ht="15" customHeight="1">
      <c r="A1379" t="s">
        <v>2592</v>
      </c>
      <c r="B1379" t="s">
        <v>2372</v>
      </c>
      <c r="C1379" t="s">
        <v>99</v>
      </c>
      <c r="D1379" t="s">
        <v>506</v>
      </c>
      <c r="E1379" t="s">
        <v>507</v>
      </c>
      <c r="F1379" t="s">
        <v>102</v>
      </c>
      <c r="G1379" t="s">
        <v>508</v>
      </c>
      <c r="H1379" t="s">
        <v>509</v>
      </c>
      <c r="I1379" t="s">
        <v>510</v>
      </c>
      <c r="J1379" t="s">
        <v>511</v>
      </c>
      <c r="K1379" t="s">
        <v>989</v>
      </c>
      <c r="L1379" t="s">
        <v>990</v>
      </c>
      <c r="M1379" t="s">
        <v>991</v>
      </c>
      <c r="N1379" t="s">
        <v>53</v>
      </c>
      <c r="O1379" t="s">
        <v>78</v>
      </c>
      <c r="P1379" t="s">
        <v>397</v>
      </c>
      <c r="Q1379" t="s">
        <v>2593</v>
      </c>
    </row>
    <row r="1380" spans="1:17" ht="15" customHeight="1">
      <c r="A1380" t="s">
        <v>2594</v>
      </c>
      <c r="B1380" t="s">
        <v>2372</v>
      </c>
      <c r="C1380" t="s">
        <v>34</v>
      </c>
      <c r="D1380" t="s">
        <v>35</v>
      </c>
      <c r="E1380" t="s">
        <v>36</v>
      </c>
      <c r="F1380" t="s">
        <v>37</v>
      </c>
      <c r="G1380" t="s">
        <v>38</v>
      </c>
      <c r="H1380" t="s">
        <v>39</v>
      </c>
      <c r="I1380" t="s">
        <v>40</v>
      </c>
      <c r="J1380" t="s">
        <v>41</v>
      </c>
      <c r="K1380" t="s">
        <v>989</v>
      </c>
      <c r="L1380" t="s">
        <v>990</v>
      </c>
      <c r="M1380" t="s">
        <v>991</v>
      </c>
      <c r="N1380" t="s">
        <v>53</v>
      </c>
      <c r="O1380" t="s">
        <v>78</v>
      </c>
      <c r="P1380" t="s">
        <v>397</v>
      </c>
      <c r="Q1380" t="s">
        <v>48</v>
      </c>
    </row>
    <row r="1381" spans="1:17" ht="15" customHeight="1">
      <c r="A1381" t="s">
        <v>2595</v>
      </c>
      <c r="B1381" t="s">
        <v>2372</v>
      </c>
      <c r="C1381" t="s">
        <v>34</v>
      </c>
      <c r="D1381" t="s">
        <v>35</v>
      </c>
      <c r="E1381" t="s">
        <v>36</v>
      </c>
      <c r="F1381" t="s">
        <v>37</v>
      </c>
      <c r="G1381" t="s">
        <v>38</v>
      </c>
      <c r="H1381" t="s">
        <v>39</v>
      </c>
      <c r="I1381" t="s">
        <v>40</v>
      </c>
      <c r="J1381" t="s">
        <v>41</v>
      </c>
      <c r="K1381" t="s">
        <v>364</v>
      </c>
      <c r="L1381" t="s">
        <v>365</v>
      </c>
      <c r="M1381" t="s">
        <v>366</v>
      </c>
      <c r="N1381" t="s">
        <v>45</v>
      </c>
      <c r="O1381" t="s">
        <v>46</v>
      </c>
      <c r="P1381" t="s">
        <v>47</v>
      </c>
      <c r="Q1381" t="s">
        <v>48</v>
      </c>
    </row>
    <row r="1382" spans="1:17" ht="15" customHeight="1">
      <c r="A1382" t="s">
        <v>2596</v>
      </c>
      <c r="B1382" t="s">
        <v>2372</v>
      </c>
      <c r="C1382" t="s">
        <v>34</v>
      </c>
      <c r="D1382" t="s">
        <v>35</v>
      </c>
      <c r="E1382" t="s">
        <v>36</v>
      </c>
      <c r="F1382" t="s">
        <v>37</v>
      </c>
      <c r="G1382" t="s">
        <v>38</v>
      </c>
      <c r="H1382" t="s">
        <v>39</v>
      </c>
      <c r="I1382" t="s">
        <v>40</v>
      </c>
      <c r="J1382" t="s">
        <v>41</v>
      </c>
      <c r="K1382" t="s">
        <v>996</v>
      </c>
      <c r="L1382" t="s">
        <v>997</v>
      </c>
      <c r="M1382" t="s">
        <v>998</v>
      </c>
      <c r="N1382" t="s">
        <v>45</v>
      </c>
      <c r="O1382" t="s">
        <v>46</v>
      </c>
      <c r="P1382" t="s">
        <v>47</v>
      </c>
      <c r="Q1382" t="s">
        <v>48</v>
      </c>
    </row>
    <row r="1383" spans="1:17" ht="15" customHeight="1">
      <c r="A1383" t="s">
        <v>2597</v>
      </c>
      <c r="B1383" t="s">
        <v>2372</v>
      </c>
      <c r="C1383" t="s">
        <v>34</v>
      </c>
      <c r="D1383" t="s">
        <v>35</v>
      </c>
      <c r="E1383" t="s">
        <v>36</v>
      </c>
      <c r="F1383" t="s">
        <v>37</v>
      </c>
      <c r="G1383" t="s">
        <v>38</v>
      </c>
      <c r="H1383" t="s">
        <v>39</v>
      </c>
      <c r="I1383" t="s">
        <v>40</v>
      </c>
      <c r="J1383" t="s">
        <v>41</v>
      </c>
      <c r="K1383" t="s">
        <v>1002</v>
      </c>
      <c r="L1383" t="s">
        <v>1003</v>
      </c>
      <c r="M1383" t="s">
        <v>1004</v>
      </c>
      <c r="N1383" t="s">
        <v>53</v>
      </c>
      <c r="O1383" t="s">
        <v>123</v>
      </c>
      <c r="P1383" t="s">
        <v>124</v>
      </c>
      <c r="Q1383" t="s">
        <v>48</v>
      </c>
    </row>
    <row r="1384" spans="1:17" ht="15" customHeight="1">
      <c r="A1384" t="s">
        <v>2598</v>
      </c>
      <c r="B1384" t="s">
        <v>2372</v>
      </c>
      <c r="C1384" t="s">
        <v>34</v>
      </c>
      <c r="D1384" t="s">
        <v>35</v>
      </c>
      <c r="E1384" t="s">
        <v>36</v>
      </c>
      <c r="F1384" t="s">
        <v>37</v>
      </c>
      <c r="G1384" t="s">
        <v>38</v>
      </c>
      <c r="H1384" t="s">
        <v>39</v>
      </c>
      <c r="I1384" t="s">
        <v>40</v>
      </c>
      <c r="J1384" t="s">
        <v>41</v>
      </c>
      <c r="K1384" t="s">
        <v>1006</v>
      </c>
      <c r="L1384" t="s">
        <v>1007</v>
      </c>
      <c r="M1384" t="s">
        <v>1008</v>
      </c>
      <c r="N1384" t="s">
        <v>361</v>
      </c>
      <c r="O1384" t="s">
        <v>773</v>
      </c>
      <c r="P1384" t="s">
        <v>124</v>
      </c>
      <c r="Q1384" t="s">
        <v>48</v>
      </c>
    </row>
    <row r="1385" spans="1:17" ht="15" customHeight="1">
      <c r="A1385" t="s">
        <v>2599</v>
      </c>
      <c r="B1385" t="s">
        <v>2372</v>
      </c>
      <c r="C1385" t="s">
        <v>34</v>
      </c>
      <c r="D1385" t="s">
        <v>35</v>
      </c>
      <c r="E1385" t="s">
        <v>36</v>
      </c>
      <c r="F1385" t="s">
        <v>37</v>
      </c>
      <c r="G1385" t="s">
        <v>38</v>
      </c>
      <c r="H1385" t="s">
        <v>39</v>
      </c>
      <c r="I1385" t="s">
        <v>40</v>
      </c>
      <c r="J1385" t="s">
        <v>41</v>
      </c>
      <c r="K1385" t="s">
        <v>1660</v>
      </c>
      <c r="L1385" t="s">
        <v>1661</v>
      </c>
      <c r="M1385" t="s">
        <v>1662</v>
      </c>
      <c r="N1385" t="s">
        <v>361</v>
      </c>
      <c r="O1385" t="s">
        <v>766</v>
      </c>
      <c r="P1385" t="s">
        <v>124</v>
      </c>
      <c r="Q1385" t="s">
        <v>48</v>
      </c>
    </row>
    <row r="1386" spans="1:17" ht="15" customHeight="1">
      <c r="A1386" t="s">
        <v>2600</v>
      </c>
      <c r="B1386" t="s">
        <v>2372</v>
      </c>
      <c r="C1386" t="s">
        <v>34</v>
      </c>
      <c r="D1386" t="s">
        <v>35</v>
      </c>
      <c r="E1386" t="s">
        <v>36</v>
      </c>
      <c r="F1386" t="s">
        <v>37</v>
      </c>
      <c r="G1386" t="s">
        <v>38</v>
      </c>
      <c r="H1386" t="s">
        <v>39</v>
      </c>
      <c r="I1386" t="s">
        <v>40</v>
      </c>
      <c r="J1386" t="s">
        <v>41</v>
      </c>
      <c r="K1386" t="s">
        <v>368</v>
      </c>
      <c r="L1386" t="s">
        <v>369</v>
      </c>
      <c r="M1386" t="s">
        <v>370</v>
      </c>
      <c r="N1386" t="s">
        <v>60</v>
      </c>
      <c r="O1386" t="s">
        <v>84</v>
      </c>
      <c r="P1386" t="s">
        <v>55</v>
      </c>
      <c r="Q1386" t="s">
        <v>48</v>
      </c>
    </row>
    <row r="1387" spans="1:17" ht="15" customHeight="1">
      <c r="A1387" t="s">
        <v>2601</v>
      </c>
      <c r="B1387" t="s">
        <v>2372</v>
      </c>
      <c r="C1387" t="s">
        <v>34</v>
      </c>
      <c r="D1387" t="s">
        <v>35</v>
      </c>
      <c r="E1387" t="s">
        <v>36</v>
      </c>
      <c r="F1387" t="s">
        <v>37</v>
      </c>
      <c r="G1387" t="s">
        <v>38</v>
      </c>
      <c r="H1387" t="s">
        <v>39</v>
      </c>
      <c r="I1387" t="s">
        <v>40</v>
      </c>
      <c r="J1387" t="s">
        <v>41</v>
      </c>
      <c r="K1387" t="s">
        <v>1012</v>
      </c>
      <c r="L1387" t="s">
        <v>1013</v>
      </c>
      <c r="M1387" t="s">
        <v>1014</v>
      </c>
      <c r="N1387" t="s">
        <v>45</v>
      </c>
      <c r="O1387" t="s">
        <v>46</v>
      </c>
      <c r="Q1387" t="s">
        <v>48</v>
      </c>
    </row>
    <row r="1388" spans="1:17" ht="15" customHeight="1">
      <c r="A1388" t="s">
        <v>2602</v>
      </c>
      <c r="B1388" t="s">
        <v>2372</v>
      </c>
      <c r="C1388" t="s">
        <v>34</v>
      </c>
      <c r="D1388" t="s">
        <v>35</v>
      </c>
      <c r="E1388" t="s">
        <v>36</v>
      </c>
      <c r="F1388" t="s">
        <v>37</v>
      </c>
      <c r="G1388" t="s">
        <v>38</v>
      </c>
      <c r="H1388" t="s">
        <v>39</v>
      </c>
      <c r="I1388" t="s">
        <v>40</v>
      </c>
      <c r="J1388" t="s">
        <v>41</v>
      </c>
      <c r="K1388" t="s">
        <v>372</v>
      </c>
      <c r="L1388" t="s">
        <v>373</v>
      </c>
      <c r="M1388" t="s">
        <v>374</v>
      </c>
      <c r="N1388" t="s">
        <v>60</v>
      </c>
      <c r="O1388" t="s">
        <v>89</v>
      </c>
      <c r="P1388" t="s">
        <v>55</v>
      </c>
      <c r="Q1388" t="s">
        <v>48</v>
      </c>
    </row>
    <row r="1389" spans="1:17" ht="15" customHeight="1">
      <c r="A1389" t="s">
        <v>2603</v>
      </c>
      <c r="B1389" t="s">
        <v>2372</v>
      </c>
      <c r="C1389" t="s">
        <v>34</v>
      </c>
      <c r="D1389" t="s">
        <v>35</v>
      </c>
      <c r="E1389" t="s">
        <v>36</v>
      </c>
      <c r="F1389" t="s">
        <v>37</v>
      </c>
      <c r="G1389" t="s">
        <v>38</v>
      </c>
      <c r="H1389" t="s">
        <v>39</v>
      </c>
      <c r="I1389" t="s">
        <v>40</v>
      </c>
      <c r="J1389" t="s">
        <v>41</v>
      </c>
      <c r="K1389" t="s">
        <v>1017</v>
      </c>
      <c r="L1389" t="s">
        <v>1018</v>
      </c>
      <c r="M1389" t="s">
        <v>1019</v>
      </c>
      <c r="N1389" t="s">
        <v>45</v>
      </c>
      <c r="O1389" t="s">
        <v>46</v>
      </c>
      <c r="P1389" t="s">
        <v>47</v>
      </c>
      <c r="Q1389" t="s">
        <v>48</v>
      </c>
    </row>
    <row r="1390" spans="1:17" ht="15" customHeight="1">
      <c r="A1390" t="s">
        <v>2604</v>
      </c>
      <c r="B1390" t="s">
        <v>2372</v>
      </c>
      <c r="C1390" t="s">
        <v>34</v>
      </c>
      <c r="D1390" t="s">
        <v>35</v>
      </c>
      <c r="E1390" t="s">
        <v>36</v>
      </c>
      <c r="F1390" t="s">
        <v>37</v>
      </c>
      <c r="G1390" t="s">
        <v>38</v>
      </c>
      <c r="H1390" t="s">
        <v>39</v>
      </c>
      <c r="I1390" t="s">
        <v>40</v>
      </c>
      <c r="J1390" t="s">
        <v>41</v>
      </c>
      <c r="K1390" t="s">
        <v>2241</v>
      </c>
      <c r="L1390" t="s">
        <v>2242</v>
      </c>
      <c r="M1390" t="s">
        <v>2243</v>
      </c>
      <c r="N1390" t="s">
        <v>53</v>
      </c>
      <c r="O1390" t="s">
        <v>54</v>
      </c>
      <c r="Q1390" t="s">
        <v>48</v>
      </c>
    </row>
    <row r="1391" spans="1:17" ht="15" customHeight="1">
      <c r="A1391" t="s">
        <v>2605</v>
      </c>
      <c r="B1391" t="s">
        <v>2372</v>
      </c>
      <c r="C1391" t="s">
        <v>34</v>
      </c>
      <c r="D1391" t="s">
        <v>35</v>
      </c>
      <c r="E1391" t="s">
        <v>36</v>
      </c>
      <c r="F1391" t="s">
        <v>37</v>
      </c>
      <c r="G1391" t="s">
        <v>38</v>
      </c>
      <c r="H1391" t="s">
        <v>39</v>
      </c>
      <c r="I1391" t="s">
        <v>40</v>
      </c>
      <c r="J1391" t="s">
        <v>41</v>
      </c>
      <c r="K1391" t="s">
        <v>1021</v>
      </c>
      <c r="L1391" t="s">
        <v>1022</v>
      </c>
      <c r="M1391" t="s">
        <v>1023</v>
      </c>
      <c r="N1391" t="s">
        <v>361</v>
      </c>
      <c r="O1391" t="s">
        <v>708</v>
      </c>
      <c r="Q1391" t="s">
        <v>48</v>
      </c>
    </row>
    <row r="1392" spans="1:17" ht="15" customHeight="1">
      <c r="A1392" t="s">
        <v>2606</v>
      </c>
      <c r="B1392" t="s">
        <v>2372</v>
      </c>
      <c r="C1392" t="s">
        <v>34</v>
      </c>
      <c r="D1392" t="s">
        <v>35</v>
      </c>
      <c r="E1392" t="s">
        <v>36</v>
      </c>
      <c r="F1392" t="s">
        <v>37</v>
      </c>
      <c r="G1392" t="s">
        <v>38</v>
      </c>
      <c r="H1392" t="s">
        <v>39</v>
      </c>
      <c r="I1392" t="s">
        <v>40</v>
      </c>
      <c r="J1392" t="s">
        <v>41</v>
      </c>
      <c r="K1392" t="s">
        <v>1683</v>
      </c>
      <c r="L1392" t="s">
        <v>1684</v>
      </c>
      <c r="M1392" t="s">
        <v>1685</v>
      </c>
      <c r="N1392" t="s">
        <v>53</v>
      </c>
      <c r="O1392" t="s">
        <v>54</v>
      </c>
      <c r="P1392" t="s">
        <v>397</v>
      </c>
      <c r="Q1392" t="s">
        <v>48</v>
      </c>
    </row>
    <row r="1393" spans="1:17" ht="15" customHeight="1">
      <c r="A1393" t="s">
        <v>2607</v>
      </c>
      <c r="B1393" t="s">
        <v>2372</v>
      </c>
      <c r="C1393" t="s">
        <v>34</v>
      </c>
      <c r="D1393" t="s">
        <v>35</v>
      </c>
      <c r="E1393" t="s">
        <v>36</v>
      </c>
      <c r="F1393" t="s">
        <v>37</v>
      </c>
      <c r="G1393" t="s">
        <v>38</v>
      </c>
      <c r="H1393" t="s">
        <v>39</v>
      </c>
      <c r="I1393" t="s">
        <v>40</v>
      </c>
      <c r="J1393" t="s">
        <v>41</v>
      </c>
      <c r="K1393" t="s">
        <v>1026</v>
      </c>
      <c r="L1393" t="s">
        <v>1027</v>
      </c>
      <c r="M1393" t="s">
        <v>1028</v>
      </c>
      <c r="N1393" t="s">
        <v>29</v>
      </c>
      <c r="O1393" t="s">
        <v>30</v>
      </c>
      <c r="Q1393" t="s">
        <v>48</v>
      </c>
    </row>
    <row r="1394" spans="1:17" ht="15" customHeight="1">
      <c r="A1394" t="s">
        <v>2608</v>
      </c>
      <c r="B1394" t="s">
        <v>2372</v>
      </c>
      <c r="C1394" t="s">
        <v>34</v>
      </c>
      <c r="D1394" t="s">
        <v>35</v>
      </c>
      <c r="E1394" t="s">
        <v>36</v>
      </c>
      <c r="F1394" t="s">
        <v>37</v>
      </c>
      <c r="G1394" t="s">
        <v>38</v>
      </c>
      <c r="H1394" t="s">
        <v>39</v>
      </c>
      <c r="I1394" t="s">
        <v>40</v>
      </c>
      <c r="J1394" t="s">
        <v>41</v>
      </c>
      <c r="K1394" t="s">
        <v>376</v>
      </c>
      <c r="L1394" t="s">
        <v>377</v>
      </c>
      <c r="M1394" t="s">
        <v>378</v>
      </c>
      <c r="N1394" t="s">
        <v>60</v>
      </c>
      <c r="O1394" t="s">
        <v>84</v>
      </c>
      <c r="P1394" t="s">
        <v>55</v>
      </c>
      <c r="Q1394" t="s">
        <v>48</v>
      </c>
    </row>
    <row r="1395" spans="1:17" ht="15" customHeight="1">
      <c r="A1395" t="s">
        <v>2609</v>
      </c>
      <c r="B1395" t="s">
        <v>2372</v>
      </c>
      <c r="C1395" t="s">
        <v>134</v>
      </c>
      <c r="D1395" t="s">
        <v>539</v>
      </c>
      <c r="E1395" t="s">
        <v>539</v>
      </c>
      <c r="F1395" t="s">
        <v>137</v>
      </c>
      <c r="G1395" t="s">
        <v>540</v>
      </c>
      <c r="H1395" t="s">
        <v>541</v>
      </c>
      <c r="I1395" t="s">
        <v>539</v>
      </c>
      <c r="J1395" t="s">
        <v>542</v>
      </c>
      <c r="K1395" t="s">
        <v>380</v>
      </c>
      <c r="L1395" t="s">
        <v>381</v>
      </c>
      <c r="M1395" t="s">
        <v>382</v>
      </c>
      <c r="N1395" t="s">
        <v>60</v>
      </c>
      <c r="O1395" t="s">
        <v>84</v>
      </c>
      <c r="P1395" t="s">
        <v>55</v>
      </c>
      <c r="Q1395" t="s">
        <v>2610</v>
      </c>
    </row>
    <row r="1396" spans="1:17" ht="15" customHeight="1">
      <c r="A1396" t="s">
        <v>2611</v>
      </c>
      <c r="B1396" t="s">
        <v>2372</v>
      </c>
      <c r="C1396" t="s">
        <v>34</v>
      </c>
      <c r="D1396" t="s">
        <v>35</v>
      </c>
      <c r="E1396" t="s">
        <v>36</v>
      </c>
      <c r="F1396" t="s">
        <v>37</v>
      </c>
      <c r="G1396" t="s">
        <v>38</v>
      </c>
      <c r="H1396" t="s">
        <v>39</v>
      </c>
      <c r="I1396" t="s">
        <v>40</v>
      </c>
      <c r="J1396" t="s">
        <v>41</v>
      </c>
      <c r="K1396" t="s">
        <v>380</v>
      </c>
      <c r="L1396" t="s">
        <v>381</v>
      </c>
      <c r="M1396" t="s">
        <v>382</v>
      </c>
      <c r="N1396" t="s">
        <v>60</v>
      </c>
      <c r="O1396" t="s">
        <v>84</v>
      </c>
      <c r="P1396" t="s">
        <v>55</v>
      </c>
      <c r="Q1396" t="s">
        <v>48</v>
      </c>
    </row>
    <row r="1397" spans="1:17" ht="15" customHeight="1">
      <c r="A1397" t="s">
        <v>2612</v>
      </c>
      <c r="B1397" t="s">
        <v>2372</v>
      </c>
      <c r="C1397" t="s">
        <v>34</v>
      </c>
      <c r="D1397" t="s">
        <v>35</v>
      </c>
      <c r="E1397" t="s">
        <v>36</v>
      </c>
      <c r="F1397" t="s">
        <v>37</v>
      </c>
      <c r="G1397" t="s">
        <v>38</v>
      </c>
      <c r="H1397" t="s">
        <v>39</v>
      </c>
      <c r="I1397" t="s">
        <v>40</v>
      </c>
      <c r="J1397" t="s">
        <v>41</v>
      </c>
      <c r="K1397" t="s">
        <v>384</v>
      </c>
      <c r="L1397" t="s">
        <v>385</v>
      </c>
      <c r="M1397" t="s">
        <v>386</v>
      </c>
      <c r="N1397" t="s">
        <v>29</v>
      </c>
      <c r="O1397" t="s">
        <v>30</v>
      </c>
      <c r="P1397" t="s">
        <v>31</v>
      </c>
      <c r="Q1397" t="s">
        <v>48</v>
      </c>
    </row>
    <row r="1398" spans="1:17" ht="15" customHeight="1">
      <c r="A1398" t="s">
        <v>2613</v>
      </c>
      <c r="B1398" t="s">
        <v>2372</v>
      </c>
      <c r="C1398" t="s">
        <v>34</v>
      </c>
      <c r="D1398" t="s">
        <v>388</v>
      </c>
      <c r="E1398" t="s">
        <v>389</v>
      </c>
      <c r="F1398" t="s">
        <v>37</v>
      </c>
      <c r="G1398" t="s">
        <v>390</v>
      </c>
      <c r="H1398" t="s">
        <v>391</v>
      </c>
      <c r="I1398" t="s">
        <v>392</v>
      </c>
      <c r="J1398" t="s">
        <v>393</v>
      </c>
      <c r="K1398" t="s">
        <v>394</v>
      </c>
      <c r="L1398" t="s">
        <v>395</v>
      </c>
      <c r="M1398" t="s">
        <v>396</v>
      </c>
      <c r="N1398" t="s">
        <v>53</v>
      </c>
      <c r="O1398" t="s">
        <v>54</v>
      </c>
      <c r="P1398" t="s">
        <v>397</v>
      </c>
      <c r="Q1398" t="s">
        <v>2614</v>
      </c>
    </row>
    <row r="1399" spans="1:17" ht="15" customHeight="1">
      <c r="A1399" t="s">
        <v>2615</v>
      </c>
      <c r="B1399" t="s">
        <v>2372</v>
      </c>
      <c r="C1399" t="s">
        <v>34</v>
      </c>
      <c r="D1399" t="s">
        <v>35</v>
      </c>
      <c r="E1399" t="s">
        <v>36</v>
      </c>
      <c r="F1399" t="s">
        <v>37</v>
      </c>
      <c r="G1399" t="s">
        <v>38</v>
      </c>
      <c r="H1399" t="s">
        <v>39</v>
      </c>
      <c r="I1399" t="s">
        <v>40</v>
      </c>
      <c r="J1399" t="s">
        <v>41</v>
      </c>
      <c r="K1399" t="s">
        <v>394</v>
      </c>
      <c r="L1399" t="s">
        <v>395</v>
      </c>
      <c r="M1399" t="s">
        <v>396</v>
      </c>
      <c r="N1399" t="s">
        <v>53</v>
      </c>
      <c r="O1399" t="s">
        <v>54</v>
      </c>
      <c r="P1399" t="s">
        <v>397</v>
      </c>
      <c r="Q1399" t="s">
        <v>48</v>
      </c>
    </row>
    <row r="1400" spans="1:17" ht="15" customHeight="1">
      <c r="A1400" t="s">
        <v>2616</v>
      </c>
      <c r="B1400" t="s">
        <v>2372</v>
      </c>
      <c r="C1400" t="s">
        <v>34</v>
      </c>
      <c r="D1400" t="s">
        <v>35</v>
      </c>
      <c r="E1400" t="s">
        <v>36</v>
      </c>
      <c r="F1400" t="s">
        <v>37</v>
      </c>
      <c r="G1400" t="s">
        <v>38</v>
      </c>
      <c r="H1400" t="s">
        <v>39</v>
      </c>
      <c r="I1400" t="s">
        <v>40</v>
      </c>
      <c r="J1400" t="s">
        <v>41</v>
      </c>
      <c r="K1400" t="s">
        <v>1038</v>
      </c>
      <c r="L1400" t="s">
        <v>1039</v>
      </c>
      <c r="M1400" t="s">
        <v>1040</v>
      </c>
      <c r="N1400" t="s">
        <v>29</v>
      </c>
      <c r="O1400" t="s">
        <v>201</v>
      </c>
      <c r="P1400" t="s">
        <v>397</v>
      </c>
      <c r="Q1400" t="s">
        <v>48</v>
      </c>
    </row>
    <row r="1401" spans="1:17" ht="15" customHeight="1">
      <c r="A1401" t="s">
        <v>2617</v>
      </c>
      <c r="B1401" t="s">
        <v>2372</v>
      </c>
      <c r="C1401" t="s">
        <v>818</v>
      </c>
      <c r="D1401" t="s">
        <v>819</v>
      </c>
      <c r="E1401" t="s">
        <v>820</v>
      </c>
      <c r="F1401" t="s">
        <v>821</v>
      </c>
      <c r="G1401" t="s">
        <v>822</v>
      </c>
      <c r="H1401" t="s">
        <v>823</v>
      </c>
      <c r="I1401" t="s">
        <v>820</v>
      </c>
      <c r="J1401" t="s">
        <v>824</v>
      </c>
      <c r="K1401" t="s">
        <v>400</v>
      </c>
      <c r="L1401" t="s">
        <v>401</v>
      </c>
      <c r="M1401" t="s">
        <v>402</v>
      </c>
      <c r="N1401" t="s">
        <v>29</v>
      </c>
      <c r="O1401" t="s">
        <v>30</v>
      </c>
      <c r="P1401" t="s">
        <v>31</v>
      </c>
      <c r="Q1401" t="s">
        <v>2375</v>
      </c>
    </row>
    <row r="1402" spans="1:17" ht="15" customHeight="1">
      <c r="A1402" t="s">
        <v>2618</v>
      </c>
      <c r="B1402" t="s">
        <v>2372</v>
      </c>
      <c r="C1402" t="s">
        <v>34</v>
      </c>
      <c r="D1402" t="s">
        <v>35</v>
      </c>
      <c r="E1402" t="s">
        <v>36</v>
      </c>
      <c r="F1402" t="s">
        <v>37</v>
      </c>
      <c r="G1402" t="s">
        <v>38</v>
      </c>
      <c r="H1402" t="s">
        <v>39</v>
      </c>
      <c r="I1402" t="s">
        <v>40</v>
      </c>
      <c r="J1402" t="s">
        <v>41</v>
      </c>
      <c r="K1402" t="s">
        <v>400</v>
      </c>
      <c r="L1402" t="s">
        <v>401</v>
      </c>
      <c r="M1402" t="s">
        <v>402</v>
      </c>
      <c r="N1402" t="s">
        <v>29</v>
      </c>
      <c r="O1402" t="s">
        <v>30</v>
      </c>
      <c r="P1402" t="s">
        <v>31</v>
      </c>
      <c r="Q1402" t="s">
        <v>48</v>
      </c>
    </row>
    <row r="1403" spans="1:17" ht="15" customHeight="1">
      <c r="A1403" t="s">
        <v>2619</v>
      </c>
      <c r="B1403" t="s">
        <v>2372</v>
      </c>
      <c r="C1403" t="s">
        <v>34</v>
      </c>
      <c r="D1403" t="s">
        <v>35</v>
      </c>
      <c r="E1403" t="s">
        <v>36</v>
      </c>
      <c r="F1403" t="s">
        <v>37</v>
      </c>
      <c r="G1403" t="s">
        <v>38</v>
      </c>
      <c r="H1403" t="s">
        <v>39</v>
      </c>
      <c r="I1403" t="s">
        <v>40</v>
      </c>
      <c r="J1403" t="s">
        <v>41</v>
      </c>
      <c r="K1403" t="s">
        <v>1044</v>
      </c>
      <c r="L1403" t="s">
        <v>1045</v>
      </c>
      <c r="M1403" t="s">
        <v>1046</v>
      </c>
      <c r="N1403" t="s">
        <v>53</v>
      </c>
      <c r="O1403" t="s">
        <v>123</v>
      </c>
      <c r="P1403" t="s">
        <v>124</v>
      </c>
      <c r="Q1403" t="s">
        <v>48</v>
      </c>
    </row>
    <row r="1404" spans="1:17" ht="15" customHeight="1">
      <c r="A1404" t="s">
        <v>2620</v>
      </c>
      <c r="B1404" t="s">
        <v>2372</v>
      </c>
      <c r="C1404" t="s">
        <v>34</v>
      </c>
      <c r="D1404" t="s">
        <v>35</v>
      </c>
      <c r="E1404" t="s">
        <v>36</v>
      </c>
      <c r="F1404" t="s">
        <v>37</v>
      </c>
      <c r="G1404" t="s">
        <v>38</v>
      </c>
      <c r="H1404" t="s">
        <v>39</v>
      </c>
      <c r="I1404" t="s">
        <v>40</v>
      </c>
      <c r="J1404" t="s">
        <v>41</v>
      </c>
      <c r="K1404" t="s">
        <v>1049</v>
      </c>
      <c r="L1404" t="s">
        <v>1050</v>
      </c>
      <c r="M1404" t="s">
        <v>1051</v>
      </c>
      <c r="N1404" t="s">
        <v>361</v>
      </c>
      <c r="O1404" t="s">
        <v>766</v>
      </c>
      <c r="P1404" t="s">
        <v>124</v>
      </c>
      <c r="Q1404" t="s">
        <v>48</v>
      </c>
    </row>
    <row r="1405" spans="1:17" ht="15" customHeight="1">
      <c r="A1405" t="s">
        <v>2621</v>
      </c>
      <c r="B1405" t="s">
        <v>2372</v>
      </c>
      <c r="C1405" t="s">
        <v>818</v>
      </c>
      <c r="D1405" t="s">
        <v>819</v>
      </c>
      <c r="E1405" t="s">
        <v>820</v>
      </c>
      <c r="F1405" t="s">
        <v>821</v>
      </c>
      <c r="G1405" t="s">
        <v>822</v>
      </c>
      <c r="H1405" t="s">
        <v>823</v>
      </c>
      <c r="I1405" t="s">
        <v>820</v>
      </c>
      <c r="J1405" t="s">
        <v>824</v>
      </c>
      <c r="K1405" t="s">
        <v>1053</v>
      </c>
      <c r="L1405" t="s">
        <v>1054</v>
      </c>
      <c r="M1405" t="s">
        <v>1055</v>
      </c>
      <c r="N1405" t="s">
        <v>29</v>
      </c>
      <c r="O1405" t="s">
        <v>30</v>
      </c>
      <c r="P1405" t="s">
        <v>31</v>
      </c>
      <c r="Q1405" t="s">
        <v>2375</v>
      </c>
    </row>
    <row r="1406" spans="1:17" ht="15" customHeight="1">
      <c r="A1406" t="s">
        <v>2622</v>
      </c>
      <c r="B1406" t="s">
        <v>2372</v>
      </c>
      <c r="C1406" t="s">
        <v>34</v>
      </c>
      <c r="D1406" t="s">
        <v>35</v>
      </c>
      <c r="E1406" t="s">
        <v>36</v>
      </c>
      <c r="F1406" t="s">
        <v>37</v>
      </c>
      <c r="G1406" t="s">
        <v>38</v>
      </c>
      <c r="H1406" t="s">
        <v>39</v>
      </c>
      <c r="I1406" t="s">
        <v>40</v>
      </c>
      <c r="J1406" t="s">
        <v>41</v>
      </c>
      <c r="K1406" t="s">
        <v>1053</v>
      </c>
      <c r="L1406" t="s">
        <v>1054</v>
      </c>
      <c r="M1406" t="s">
        <v>1055</v>
      </c>
      <c r="N1406" t="s">
        <v>29</v>
      </c>
      <c r="O1406" t="s">
        <v>30</v>
      </c>
      <c r="P1406" t="s">
        <v>31</v>
      </c>
      <c r="Q1406" t="s">
        <v>48</v>
      </c>
    </row>
    <row r="1407" spans="1:17" ht="15" customHeight="1">
      <c r="A1407" t="s">
        <v>2623</v>
      </c>
      <c r="B1407" t="s">
        <v>2372</v>
      </c>
      <c r="C1407" t="s">
        <v>34</v>
      </c>
      <c r="D1407" t="s">
        <v>35</v>
      </c>
      <c r="E1407" t="s">
        <v>36</v>
      </c>
      <c r="F1407" t="s">
        <v>37</v>
      </c>
      <c r="G1407" t="s">
        <v>38</v>
      </c>
      <c r="H1407" t="s">
        <v>39</v>
      </c>
      <c r="I1407" t="s">
        <v>40</v>
      </c>
      <c r="J1407" t="s">
        <v>41</v>
      </c>
      <c r="K1407" t="s">
        <v>404</v>
      </c>
      <c r="L1407" t="s">
        <v>405</v>
      </c>
      <c r="M1407" t="s">
        <v>406</v>
      </c>
      <c r="N1407" t="s">
        <v>45</v>
      </c>
      <c r="O1407" t="s">
        <v>46</v>
      </c>
      <c r="P1407" t="s">
        <v>47</v>
      </c>
      <c r="Q1407" t="s">
        <v>48</v>
      </c>
    </row>
    <row r="1408" spans="1:17" ht="15" customHeight="1">
      <c r="A1408" t="s">
        <v>2624</v>
      </c>
      <c r="B1408" t="s">
        <v>2372</v>
      </c>
      <c r="C1408" t="s">
        <v>34</v>
      </c>
      <c r="D1408" t="s">
        <v>35</v>
      </c>
      <c r="E1408" t="s">
        <v>36</v>
      </c>
      <c r="F1408" t="s">
        <v>37</v>
      </c>
      <c r="G1408" t="s">
        <v>38</v>
      </c>
      <c r="H1408" t="s">
        <v>39</v>
      </c>
      <c r="I1408" t="s">
        <v>40</v>
      </c>
      <c r="J1408" t="s">
        <v>41</v>
      </c>
      <c r="K1408" t="s">
        <v>1705</v>
      </c>
      <c r="L1408" t="s">
        <v>1706</v>
      </c>
      <c r="M1408" t="s">
        <v>1707</v>
      </c>
      <c r="N1408" t="s">
        <v>60</v>
      </c>
      <c r="O1408" t="s">
        <v>89</v>
      </c>
      <c r="P1408" t="s">
        <v>55</v>
      </c>
      <c r="Q1408" t="s">
        <v>48</v>
      </c>
    </row>
    <row r="1409" spans="1:17" ht="15" customHeight="1">
      <c r="A1409" t="s">
        <v>2625</v>
      </c>
      <c r="B1409" t="s">
        <v>2372</v>
      </c>
      <c r="C1409" t="s">
        <v>34</v>
      </c>
      <c r="D1409" t="s">
        <v>35</v>
      </c>
      <c r="E1409" t="s">
        <v>36</v>
      </c>
      <c r="F1409" t="s">
        <v>37</v>
      </c>
      <c r="G1409" t="s">
        <v>38</v>
      </c>
      <c r="H1409" t="s">
        <v>39</v>
      </c>
      <c r="I1409" t="s">
        <v>40</v>
      </c>
      <c r="J1409" t="s">
        <v>41</v>
      </c>
      <c r="K1409" t="s">
        <v>1709</v>
      </c>
      <c r="L1409" t="s">
        <v>1710</v>
      </c>
      <c r="M1409" t="s">
        <v>1711</v>
      </c>
      <c r="N1409" t="s">
        <v>29</v>
      </c>
      <c r="O1409" t="s">
        <v>30</v>
      </c>
      <c r="P1409" t="s">
        <v>397</v>
      </c>
      <c r="Q1409" t="s">
        <v>48</v>
      </c>
    </row>
    <row r="1410" spans="1:17" ht="15" customHeight="1">
      <c r="A1410" t="s">
        <v>2626</v>
      </c>
      <c r="B1410" t="s">
        <v>2372</v>
      </c>
      <c r="C1410" t="s">
        <v>34</v>
      </c>
      <c r="D1410" t="s">
        <v>35</v>
      </c>
      <c r="E1410" t="s">
        <v>36</v>
      </c>
      <c r="F1410" t="s">
        <v>37</v>
      </c>
      <c r="G1410" t="s">
        <v>38</v>
      </c>
      <c r="H1410" t="s">
        <v>39</v>
      </c>
      <c r="I1410" t="s">
        <v>40</v>
      </c>
      <c r="J1410" t="s">
        <v>41</v>
      </c>
      <c r="K1410" t="s">
        <v>1714</v>
      </c>
      <c r="L1410" t="s">
        <v>1715</v>
      </c>
      <c r="M1410" t="s">
        <v>1716</v>
      </c>
      <c r="N1410" t="s">
        <v>45</v>
      </c>
      <c r="O1410" t="s">
        <v>486</v>
      </c>
      <c r="Q1410" t="s">
        <v>48</v>
      </c>
    </row>
    <row r="1411" spans="1:17" ht="15" customHeight="1">
      <c r="A1411" t="s">
        <v>2627</v>
      </c>
      <c r="B1411" t="s">
        <v>2372</v>
      </c>
      <c r="C1411" t="s">
        <v>34</v>
      </c>
      <c r="D1411" t="s">
        <v>35</v>
      </c>
      <c r="E1411" t="s">
        <v>36</v>
      </c>
      <c r="F1411" t="s">
        <v>37</v>
      </c>
      <c r="G1411" t="s">
        <v>38</v>
      </c>
      <c r="H1411" t="s">
        <v>39</v>
      </c>
      <c r="I1411" t="s">
        <v>40</v>
      </c>
      <c r="J1411" t="s">
        <v>41</v>
      </c>
      <c r="K1411" t="s">
        <v>408</v>
      </c>
      <c r="L1411" t="s">
        <v>409</v>
      </c>
      <c r="M1411" t="s">
        <v>410</v>
      </c>
      <c r="N1411" t="s">
        <v>60</v>
      </c>
      <c r="O1411" t="s">
        <v>89</v>
      </c>
      <c r="P1411" t="s">
        <v>55</v>
      </c>
      <c r="Q1411" t="s">
        <v>48</v>
      </c>
    </row>
    <row r="1412" spans="1:17" ht="15" customHeight="1">
      <c r="A1412" t="s">
        <v>2628</v>
      </c>
      <c r="B1412" t="s">
        <v>2372</v>
      </c>
      <c r="C1412" t="s">
        <v>818</v>
      </c>
      <c r="D1412" t="s">
        <v>819</v>
      </c>
      <c r="E1412" t="s">
        <v>820</v>
      </c>
      <c r="F1412" t="s">
        <v>821</v>
      </c>
      <c r="G1412" t="s">
        <v>822</v>
      </c>
      <c r="H1412" t="s">
        <v>823</v>
      </c>
      <c r="I1412" t="s">
        <v>820</v>
      </c>
      <c r="J1412" t="s">
        <v>824</v>
      </c>
      <c r="K1412" t="s">
        <v>412</v>
      </c>
      <c r="L1412" t="s">
        <v>413</v>
      </c>
      <c r="M1412" t="s">
        <v>414</v>
      </c>
      <c r="N1412" t="s">
        <v>29</v>
      </c>
      <c r="O1412" t="s">
        <v>30</v>
      </c>
      <c r="P1412" t="s">
        <v>31</v>
      </c>
      <c r="Q1412" t="s">
        <v>2375</v>
      </c>
    </row>
    <row r="1413" spans="1:17" ht="15" customHeight="1">
      <c r="A1413" t="s">
        <v>2629</v>
      </c>
      <c r="B1413" t="s">
        <v>2372</v>
      </c>
      <c r="C1413" t="s">
        <v>1093</v>
      </c>
      <c r="D1413" t="s">
        <v>1094</v>
      </c>
      <c r="E1413" t="s">
        <v>1095</v>
      </c>
      <c r="F1413" t="s">
        <v>1096</v>
      </c>
      <c r="G1413" t="s">
        <v>1097</v>
      </c>
      <c r="H1413" t="s">
        <v>1098</v>
      </c>
      <c r="I1413" t="s">
        <v>1095</v>
      </c>
      <c r="J1413" t="s">
        <v>1099</v>
      </c>
      <c r="K1413" t="s">
        <v>412</v>
      </c>
      <c r="L1413" t="s">
        <v>413</v>
      </c>
      <c r="M1413" t="s">
        <v>414</v>
      </c>
      <c r="N1413" t="s">
        <v>29</v>
      </c>
      <c r="O1413" t="s">
        <v>30</v>
      </c>
      <c r="P1413" t="s">
        <v>31</v>
      </c>
      <c r="Q1413" t="s">
        <v>2630</v>
      </c>
    </row>
    <row r="1414" spans="1:17" ht="15" customHeight="1">
      <c r="A1414" t="s">
        <v>2631</v>
      </c>
      <c r="B1414" t="s">
        <v>2372</v>
      </c>
      <c r="C1414" t="s">
        <v>34</v>
      </c>
      <c r="D1414" t="s">
        <v>35</v>
      </c>
      <c r="E1414" t="s">
        <v>36</v>
      </c>
      <c r="F1414" t="s">
        <v>37</v>
      </c>
      <c r="G1414" t="s">
        <v>38</v>
      </c>
      <c r="H1414" t="s">
        <v>39</v>
      </c>
      <c r="I1414" t="s">
        <v>40</v>
      </c>
      <c r="J1414" t="s">
        <v>41</v>
      </c>
      <c r="K1414" t="s">
        <v>412</v>
      </c>
      <c r="L1414" t="s">
        <v>413</v>
      </c>
      <c r="M1414" t="s">
        <v>414</v>
      </c>
      <c r="N1414" t="s">
        <v>29</v>
      </c>
      <c r="O1414" t="s">
        <v>30</v>
      </c>
      <c r="P1414" t="s">
        <v>31</v>
      </c>
      <c r="Q1414" t="s">
        <v>48</v>
      </c>
    </row>
    <row r="1415" spans="1:17" ht="15" customHeight="1">
      <c r="A1415" t="s">
        <v>2632</v>
      </c>
      <c r="B1415" t="s">
        <v>2372</v>
      </c>
      <c r="C1415" t="s">
        <v>34</v>
      </c>
      <c r="D1415" t="s">
        <v>35</v>
      </c>
      <c r="E1415" t="s">
        <v>36</v>
      </c>
      <c r="F1415" t="s">
        <v>37</v>
      </c>
      <c r="G1415" t="s">
        <v>38</v>
      </c>
      <c r="H1415" t="s">
        <v>39</v>
      </c>
      <c r="I1415" t="s">
        <v>40</v>
      </c>
      <c r="J1415" t="s">
        <v>41</v>
      </c>
      <c r="K1415" t="s">
        <v>1061</v>
      </c>
      <c r="L1415" t="s">
        <v>1062</v>
      </c>
      <c r="M1415" t="s">
        <v>1063</v>
      </c>
      <c r="N1415" t="s">
        <v>29</v>
      </c>
      <c r="O1415" t="s">
        <v>30</v>
      </c>
      <c r="P1415" t="s">
        <v>31</v>
      </c>
      <c r="Q1415" t="s">
        <v>48</v>
      </c>
    </row>
    <row r="1416" spans="1:17" ht="15" customHeight="1">
      <c r="A1416" t="s">
        <v>2633</v>
      </c>
      <c r="B1416" t="s">
        <v>2372</v>
      </c>
      <c r="C1416" t="s">
        <v>34</v>
      </c>
      <c r="D1416" t="s">
        <v>35</v>
      </c>
      <c r="E1416" t="s">
        <v>36</v>
      </c>
      <c r="F1416" t="s">
        <v>37</v>
      </c>
      <c r="G1416" t="s">
        <v>38</v>
      </c>
      <c r="H1416" t="s">
        <v>39</v>
      </c>
      <c r="I1416" t="s">
        <v>40</v>
      </c>
      <c r="J1416" t="s">
        <v>41</v>
      </c>
      <c r="K1416" t="s">
        <v>416</v>
      </c>
      <c r="L1416" t="s">
        <v>417</v>
      </c>
      <c r="M1416" t="s">
        <v>418</v>
      </c>
      <c r="N1416" t="s">
        <v>45</v>
      </c>
      <c r="O1416" t="s">
        <v>46</v>
      </c>
      <c r="P1416" t="s">
        <v>47</v>
      </c>
      <c r="Q1416" t="s">
        <v>48</v>
      </c>
    </row>
    <row r="1417" spans="1:17" ht="15" customHeight="1">
      <c r="A1417" t="s">
        <v>2634</v>
      </c>
      <c r="B1417" t="s">
        <v>2372</v>
      </c>
      <c r="C1417" t="s">
        <v>34</v>
      </c>
      <c r="D1417" t="s">
        <v>35</v>
      </c>
      <c r="E1417" t="s">
        <v>36</v>
      </c>
      <c r="F1417" t="s">
        <v>37</v>
      </c>
      <c r="G1417" t="s">
        <v>38</v>
      </c>
      <c r="H1417" t="s">
        <v>39</v>
      </c>
      <c r="I1417" t="s">
        <v>40</v>
      </c>
      <c r="J1417" t="s">
        <v>41</v>
      </c>
      <c r="K1417" t="s">
        <v>420</v>
      </c>
      <c r="L1417" t="s">
        <v>421</v>
      </c>
      <c r="M1417" t="s">
        <v>422</v>
      </c>
      <c r="N1417" t="s">
        <v>60</v>
      </c>
      <c r="O1417" t="s">
        <v>84</v>
      </c>
      <c r="P1417" t="s">
        <v>55</v>
      </c>
      <c r="Q1417" t="s">
        <v>48</v>
      </c>
    </row>
    <row r="1418" spans="1:17" ht="15" customHeight="1">
      <c r="A1418" t="s">
        <v>2635</v>
      </c>
      <c r="B1418" t="s">
        <v>2372</v>
      </c>
      <c r="C1418" t="s">
        <v>34</v>
      </c>
      <c r="D1418" t="s">
        <v>35</v>
      </c>
      <c r="E1418" t="s">
        <v>36</v>
      </c>
      <c r="F1418" t="s">
        <v>37</v>
      </c>
      <c r="G1418" t="s">
        <v>38</v>
      </c>
      <c r="H1418" t="s">
        <v>39</v>
      </c>
      <c r="I1418" t="s">
        <v>40</v>
      </c>
      <c r="J1418" t="s">
        <v>41</v>
      </c>
      <c r="K1418" t="s">
        <v>424</v>
      </c>
      <c r="L1418" t="s">
        <v>425</v>
      </c>
      <c r="M1418" t="s">
        <v>426</v>
      </c>
      <c r="N1418" t="s">
        <v>60</v>
      </c>
      <c r="O1418" t="s">
        <v>89</v>
      </c>
      <c r="P1418" t="s">
        <v>55</v>
      </c>
      <c r="Q1418" t="s">
        <v>48</v>
      </c>
    </row>
    <row r="1419" spans="1:17" ht="15" customHeight="1">
      <c r="A1419" t="s">
        <v>2636</v>
      </c>
      <c r="B1419" t="s">
        <v>2372</v>
      </c>
      <c r="C1419" t="s">
        <v>34</v>
      </c>
      <c r="D1419" t="s">
        <v>35</v>
      </c>
      <c r="E1419" t="s">
        <v>36</v>
      </c>
      <c r="F1419" t="s">
        <v>37</v>
      </c>
      <c r="G1419" t="s">
        <v>38</v>
      </c>
      <c r="H1419" t="s">
        <v>39</v>
      </c>
      <c r="I1419" t="s">
        <v>40</v>
      </c>
      <c r="J1419" t="s">
        <v>41</v>
      </c>
      <c r="K1419" t="s">
        <v>428</v>
      </c>
      <c r="L1419" t="s">
        <v>429</v>
      </c>
      <c r="M1419" t="s">
        <v>430</v>
      </c>
      <c r="N1419" t="s">
        <v>60</v>
      </c>
      <c r="O1419" t="s">
        <v>196</v>
      </c>
      <c r="P1419" t="s">
        <v>55</v>
      </c>
      <c r="Q1419" t="s">
        <v>48</v>
      </c>
    </row>
    <row r="1420" spans="1:17" ht="15" customHeight="1">
      <c r="A1420" t="s">
        <v>2637</v>
      </c>
      <c r="B1420" t="s">
        <v>2372</v>
      </c>
      <c r="C1420" t="s">
        <v>34</v>
      </c>
      <c r="D1420" t="s">
        <v>35</v>
      </c>
      <c r="E1420" t="s">
        <v>36</v>
      </c>
      <c r="F1420" t="s">
        <v>37</v>
      </c>
      <c r="G1420" t="s">
        <v>38</v>
      </c>
      <c r="H1420" t="s">
        <v>39</v>
      </c>
      <c r="I1420" t="s">
        <v>40</v>
      </c>
      <c r="J1420" t="s">
        <v>41</v>
      </c>
      <c r="K1420" t="s">
        <v>1074</v>
      </c>
      <c r="L1420" t="s">
        <v>1075</v>
      </c>
      <c r="M1420" t="s">
        <v>1076</v>
      </c>
      <c r="N1420" t="s">
        <v>29</v>
      </c>
      <c r="O1420" t="s">
        <v>30</v>
      </c>
      <c r="P1420" t="s">
        <v>31</v>
      </c>
      <c r="Q1420" t="s">
        <v>48</v>
      </c>
    </row>
    <row r="1421" spans="1:17" ht="15" customHeight="1">
      <c r="A1421" t="s">
        <v>2638</v>
      </c>
      <c r="B1421" t="s">
        <v>2372</v>
      </c>
      <c r="C1421" t="s">
        <v>34</v>
      </c>
      <c r="D1421" t="s">
        <v>35</v>
      </c>
      <c r="E1421" t="s">
        <v>36</v>
      </c>
      <c r="F1421" t="s">
        <v>37</v>
      </c>
      <c r="G1421" t="s">
        <v>38</v>
      </c>
      <c r="H1421" t="s">
        <v>39</v>
      </c>
      <c r="I1421" t="s">
        <v>40</v>
      </c>
      <c r="J1421" t="s">
        <v>41</v>
      </c>
      <c r="K1421" t="s">
        <v>1078</v>
      </c>
      <c r="L1421" t="s">
        <v>1079</v>
      </c>
      <c r="M1421" t="s">
        <v>1080</v>
      </c>
      <c r="N1421" t="s">
        <v>45</v>
      </c>
      <c r="O1421" t="s">
        <v>46</v>
      </c>
      <c r="Q1421" t="s">
        <v>48</v>
      </c>
    </row>
    <row r="1422" spans="1:17" ht="15" customHeight="1">
      <c r="A1422" t="s">
        <v>2639</v>
      </c>
      <c r="B1422" t="s">
        <v>2372</v>
      </c>
      <c r="C1422" t="s">
        <v>34</v>
      </c>
      <c r="D1422" t="s">
        <v>35</v>
      </c>
      <c r="E1422" t="s">
        <v>36</v>
      </c>
      <c r="F1422" t="s">
        <v>37</v>
      </c>
      <c r="G1422" t="s">
        <v>38</v>
      </c>
      <c r="H1422" t="s">
        <v>39</v>
      </c>
      <c r="I1422" t="s">
        <v>40</v>
      </c>
      <c r="J1422" t="s">
        <v>41</v>
      </c>
      <c r="K1422" t="s">
        <v>1082</v>
      </c>
      <c r="L1422" t="s">
        <v>1083</v>
      </c>
      <c r="M1422" t="s">
        <v>1084</v>
      </c>
      <c r="N1422" t="s">
        <v>29</v>
      </c>
      <c r="O1422" t="s">
        <v>30</v>
      </c>
      <c r="P1422" t="s">
        <v>31</v>
      </c>
      <c r="Q1422" t="s">
        <v>48</v>
      </c>
    </row>
    <row r="1423" spans="1:17" ht="15" customHeight="1">
      <c r="A1423" t="s">
        <v>2640</v>
      </c>
      <c r="B1423" t="s">
        <v>2372</v>
      </c>
      <c r="C1423" t="s">
        <v>34</v>
      </c>
      <c r="D1423" t="s">
        <v>35</v>
      </c>
      <c r="E1423" t="s">
        <v>36</v>
      </c>
      <c r="F1423" t="s">
        <v>37</v>
      </c>
      <c r="G1423" t="s">
        <v>38</v>
      </c>
      <c r="H1423" t="s">
        <v>39</v>
      </c>
      <c r="I1423" t="s">
        <v>40</v>
      </c>
      <c r="J1423" t="s">
        <v>41</v>
      </c>
      <c r="K1423" t="s">
        <v>1737</v>
      </c>
      <c r="L1423" t="s">
        <v>1738</v>
      </c>
      <c r="M1423" t="s">
        <v>1739</v>
      </c>
      <c r="N1423" t="s">
        <v>53</v>
      </c>
      <c r="O1423" t="s">
        <v>54</v>
      </c>
      <c r="P1423" t="s">
        <v>397</v>
      </c>
      <c r="Q1423" t="s">
        <v>48</v>
      </c>
    </row>
    <row r="1424" spans="1:17" ht="15" customHeight="1">
      <c r="A1424" t="s">
        <v>2641</v>
      </c>
      <c r="B1424" t="s">
        <v>2372</v>
      </c>
      <c r="C1424" t="s">
        <v>34</v>
      </c>
      <c r="D1424" t="s">
        <v>35</v>
      </c>
      <c r="E1424" t="s">
        <v>36</v>
      </c>
      <c r="F1424" t="s">
        <v>37</v>
      </c>
      <c r="G1424" t="s">
        <v>38</v>
      </c>
      <c r="H1424" t="s">
        <v>39</v>
      </c>
      <c r="I1424" t="s">
        <v>40</v>
      </c>
      <c r="J1424" t="s">
        <v>41</v>
      </c>
      <c r="K1424" t="s">
        <v>432</v>
      </c>
      <c r="L1424" t="s">
        <v>433</v>
      </c>
      <c r="M1424" t="s">
        <v>434</v>
      </c>
      <c r="N1424" t="s">
        <v>45</v>
      </c>
      <c r="O1424" t="s">
        <v>46</v>
      </c>
      <c r="Q1424" t="s">
        <v>48</v>
      </c>
    </row>
    <row r="1425" spans="1:17" ht="15" customHeight="1">
      <c r="A1425" t="s">
        <v>2642</v>
      </c>
      <c r="B1425" t="s">
        <v>2372</v>
      </c>
      <c r="C1425" t="s">
        <v>818</v>
      </c>
      <c r="D1425" t="s">
        <v>819</v>
      </c>
      <c r="E1425" t="s">
        <v>820</v>
      </c>
      <c r="F1425" t="s">
        <v>821</v>
      </c>
      <c r="G1425" t="s">
        <v>822</v>
      </c>
      <c r="H1425" t="s">
        <v>823</v>
      </c>
      <c r="I1425" t="s">
        <v>820</v>
      </c>
      <c r="J1425" t="s">
        <v>824</v>
      </c>
      <c r="K1425" t="s">
        <v>1089</v>
      </c>
      <c r="L1425" t="s">
        <v>1090</v>
      </c>
      <c r="M1425" t="s">
        <v>1091</v>
      </c>
      <c r="N1425" t="s">
        <v>29</v>
      </c>
      <c r="O1425" t="s">
        <v>30</v>
      </c>
      <c r="P1425" t="s">
        <v>31</v>
      </c>
      <c r="Q1425" t="s">
        <v>2375</v>
      </c>
    </row>
    <row r="1426" spans="1:17" ht="15" customHeight="1">
      <c r="A1426" t="s">
        <v>2643</v>
      </c>
      <c r="B1426" t="s">
        <v>2372</v>
      </c>
      <c r="C1426" t="s">
        <v>99</v>
      </c>
      <c r="D1426" t="s">
        <v>575</v>
      </c>
      <c r="E1426" t="s">
        <v>576</v>
      </c>
      <c r="F1426" t="s">
        <v>102</v>
      </c>
      <c r="G1426" t="s">
        <v>577</v>
      </c>
      <c r="H1426" t="s">
        <v>578</v>
      </c>
      <c r="I1426" t="s">
        <v>576</v>
      </c>
      <c r="J1426" t="s">
        <v>579</v>
      </c>
      <c r="K1426" t="s">
        <v>1089</v>
      </c>
      <c r="L1426" t="s">
        <v>1090</v>
      </c>
      <c r="M1426" t="s">
        <v>1091</v>
      </c>
      <c r="N1426" t="s">
        <v>29</v>
      </c>
      <c r="O1426" t="s">
        <v>30</v>
      </c>
      <c r="P1426" t="s">
        <v>31</v>
      </c>
      <c r="Q1426" t="s">
        <v>2416</v>
      </c>
    </row>
    <row r="1427" spans="1:17" ht="15" customHeight="1">
      <c r="A1427" t="s">
        <v>2644</v>
      </c>
      <c r="B1427" t="s">
        <v>2372</v>
      </c>
      <c r="C1427" t="s">
        <v>34</v>
      </c>
      <c r="D1427" t="s">
        <v>35</v>
      </c>
      <c r="E1427" t="s">
        <v>36</v>
      </c>
      <c r="F1427" t="s">
        <v>37</v>
      </c>
      <c r="G1427" t="s">
        <v>38</v>
      </c>
      <c r="H1427" t="s">
        <v>39</v>
      </c>
      <c r="I1427" t="s">
        <v>40</v>
      </c>
      <c r="J1427" t="s">
        <v>41</v>
      </c>
      <c r="K1427" t="s">
        <v>1089</v>
      </c>
      <c r="L1427" t="s">
        <v>1090</v>
      </c>
      <c r="M1427" t="s">
        <v>1091</v>
      </c>
      <c r="N1427" t="s">
        <v>29</v>
      </c>
      <c r="O1427" t="s">
        <v>30</v>
      </c>
      <c r="P1427" t="s">
        <v>31</v>
      </c>
      <c r="Q1427" t="s">
        <v>48</v>
      </c>
    </row>
    <row r="1428" spans="1:17" ht="15" customHeight="1">
      <c r="A1428" t="s">
        <v>2645</v>
      </c>
      <c r="B1428" t="s">
        <v>2372</v>
      </c>
      <c r="C1428" t="s">
        <v>19</v>
      </c>
      <c r="D1428" t="s">
        <v>20</v>
      </c>
      <c r="E1428" t="s">
        <v>21</v>
      </c>
      <c r="F1428" t="s">
        <v>22</v>
      </c>
      <c r="G1428" t="s">
        <v>23</v>
      </c>
      <c r="H1428" t="s">
        <v>24</v>
      </c>
      <c r="I1428" t="s">
        <v>20</v>
      </c>
      <c r="J1428" t="s">
        <v>25</v>
      </c>
      <c r="K1428" t="s">
        <v>436</v>
      </c>
      <c r="L1428" t="s">
        <v>437</v>
      </c>
      <c r="M1428" t="s">
        <v>438</v>
      </c>
      <c r="N1428" t="s">
        <v>29</v>
      </c>
      <c r="O1428" t="s">
        <v>30</v>
      </c>
      <c r="P1428" t="s">
        <v>31</v>
      </c>
      <c r="Q1428" t="s">
        <v>2646</v>
      </c>
    </row>
    <row r="1429" spans="1:17" ht="15" customHeight="1">
      <c r="A1429" t="s">
        <v>2647</v>
      </c>
      <c r="B1429" t="s">
        <v>2372</v>
      </c>
      <c r="C1429" t="s">
        <v>818</v>
      </c>
      <c r="D1429" t="s">
        <v>819</v>
      </c>
      <c r="E1429" t="s">
        <v>820</v>
      </c>
      <c r="F1429" t="s">
        <v>821</v>
      </c>
      <c r="G1429" t="s">
        <v>822</v>
      </c>
      <c r="H1429" t="s">
        <v>823</v>
      </c>
      <c r="I1429" t="s">
        <v>820</v>
      </c>
      <c r="J1429" t="s">
        <v>824</v>
      </c>
      <c r="K1429" t="s">
        <v>436</v>
      </c>
      <c r="L1429" t="s">
        <v>437</v>
      </c>
      <c r="M1429" t="s">
        <v>438</v>
      </c>
      <c r="N1429" t="s">
        <v>29</v>
      </c>
      <c r="O1429" t="s">
        <v>30</v>
      </c>
      <c r="P1429" t="s">
        <v>31</v>
      </c>
      <c r="Q1429" t="s">
        <v>2375</v>
      </c>
    </row>
    <row r="1430" spans="1:17" ht="15" customHeight="1">
      <c r="A1430" t="s">
        <v>2648</v>
      </c>
      <c r="B1430" t="s">
        <v>2372</v>
      </c>
      <c r="C1430" t="s">
        <v>34</v>
      </c>
      <c r="D1430" t="s">
        <v>35</v>
      </c>
      <c r="E1430" t="s">
        <v>36</v>
      </c>
      <c r="F1430" t="s">
        <v>37</v>
      </c>
      <c r="G1430" t="s">
        <v>38</v>
      </c>
      <c r="H1430" t="s">
        <v>39</v>
      </c>
      <c r="I1430" t="s">
        <v>40</v>
      </c>
      <c r="J1430" t="s">
        <v>41</v>
      </c>
      <c r="K1430" t="s">
        <v>436</v>
      </c>
      <c r="L1430" t="s">
        <v>437</v>
      </c>
      <c r="M1430" t="s">
        <v>438</v>
      </c>
      <c r="N1430" t="s">
        <v>29</v>
      </c>
      <c r="O1430" t="s">
        <v>30</v>
      </c>
      <c r="P1430" t="s">
        <v>31</v>
      </c>
      <c r="Q1430" t="s">
        <v>48</v>
      </c>
    </row>
    <row r="1431" spans="1:17" ht="15" customHeight="1">
      <c r="A1431" t="s">
        <v>2649</v>
      </c>
      <c r="B1431" t="s">
        <v>2372</v>
      </c>
      <c r="C1431" t="s">
        <v>34</v>
      </c>
      <c r="D1431" t="s">
        <v>35</v>
      </c>
      <c r="E1431" t="s">
        <v>36</v>
      </c>
      <c r="F1431" t="s">
        <v>37</v>
      </c>
      <c r="G1431" t="s">
        <v>38</v>
      </c>
      <c r="H1431" t="s">
        <v>39</v>
      </c>
      <c r="I1431" t="s">
        <v>40</v>
      </c>
      <c r="J1431" t="s">
        <v>41</v>
      </c>
      <c r="K1431" t="s">
        <v>440</v>
      </c>
      <c r="L1431" t="s">
        <v>441</v>
      </c>
      <c r="M1431" t="s">
        <v>442</v>
      </c>
      <c r="N1431" t="s">
        <v>53</v>
      </c>
      <c r="O1431" t="s">
        <v>123</v>
      </c>
      <c r="P1431" t="s">
        <v>79</v>
      </c>
      <c r="Q1431" t="s">
        <v>48</v>
      </c>
    </row>
    <row r="1432" spans="1:17" ht="15" customHeight="1">
      <c r="A1432" t="s">
        <v>2650</v>
      </c>
      <c r="B1432" t="s">
        <v>2372</v>
      </c>
      <c r="C1432" t="s">
        <v>34</v>
      </c>
      <c r="D1432" t="s">
        <v>35</v>
      </c>
      <c r="E1432" t="s">
        <v>36</v>
      </c>
      <c r="F1432" t="s">
        <v>37</v>
      </c>
      <c r="G1432" t="s">
        <v>38</v>
      </c>
      <c r="H1432" t="s">
        <v>39</v>
      </c>
      <c r="I1432" t="s">
        <v>40</v>
      </c>
      <c r="J1432" t="s">
        <v>41</v>
      </c>
      <c r="K1432" t="s">
        <v>2316</v>
      </c>
      <c r="L1432" t="s">
        <v>2317</v>
      </c>
      <c r="M1432" t="s">
        <v>2318</v>
      </c>
      <c r="N1432" t="s">
        <v>53</v>
      </c>
      <c r="O1432" t="s">
        <v>850</v>
      </c>
      <c r="P1432" t="s">
        <v>55</v>
      </c>
      <c r="Q1432" t="s">
        <v>48</v>
      </c>
    </row>
    <row r="1433" spans="1:17" ht="15" customHeight="1">
      <c r="A1433" t="s">
        <v>2651</v>
      </c>
      <c r="B1433" t="s">
        <v>2372</v>
      </c>
      <c r="C1433" t="s">
        <v>34</v>
      </c>
      <c r="D1433" t="s">
        <v>35</v>
      </c>
      <c r="E1433" t="s">
        <v>36</v>
      </c>
      <c r="F1433" t="s">
        <v>37</v>
      </c>
      <c r="G1433" t="s">
        <v>38</v>
      </c>
      <c r="H1433" t="s">
        <v>39</v>
      </c>
      <c r="I1433" t="s">
        <v>40</v>
      </c>
      <c r="J1433" t="s">
        <v>41</v>
      </c>
      <c r="K1433" t="s">
        <v>1116</v>
      </c>
      <c r="L1433" t="s">
        <v>1117</v>
      </c>
      <c r="M1433" t="s">
        <v>1118</v>
      </c>
      <c r="N1433" t="s">
        <v>53</v>
      </c>
      <c r="O1433" t="s">
        <v>123</v>
      </c>
      <c r="P1433" t="s">
        <v>79</v>
      </c>
      <c r="Q1433" t="s">
        <v>48</v>
      </c>
    </row>
    <row r="1434" spans="1:17" ht="15" customHeight="1">
      <c r="A1434" t="s">
        <v>2652</v>
      </c>
      <c r="B1434" t="s">
        <v>2372</v>
      </c>
      <c r="C1434" t="s">
        <v>34</v>
      </c>
      <c r="D1434" t="s">
        <v>35</v>
      </c>
      <c r="E1434" t="s">
        <v>36</v>
      </c>
      <c r="F1434" t="s">
        <v>37</v>
      </c>
      <c r="G1434" t="s">
        <v>38</v>
      </c>
      <c r="H1434" t="s">
        <v>39</v>
      </c>
      <c r="I1434" t="s">
        <v>40</v>
      </c>
      <c r="J1434" t="s">
        <v>41</v>
      </c>
      <c r="K1434" t="s">
        <v>1121</v>
      </c>
      <c r="L1434" t="s">
        <v>1122</v>
      </c>
      <c r="M1434" t="s">
        <v>1123</v>
      </c>
      <c r="N1434" t="s">
        <v>361</v>
      </c>
      <c r="O1434" t="s">
        <v>708</v>
      </c>
      <c r="P1434" t="s">
        <v>124</v>
      </c>
      <c r="Q1434" t="s">
        <v>48</v>
      </c>
    </row>
    <row r="1435" spans="1:17" ht="15" customHeight="1">
      <c r="A1435" t="s">
        <v>2653</v>
      </c>
      <c r="B1435" t="s">
        <v>2372</v>
      </c>
      <c r="C1435" t="s">
        <v>34</v>
      </c>
      <c r="D1435" t="s">
        <v>35</v>
      </c>
      <c r="E1435" t="s">
        <v>36</v>
      </c>
      <c r="F1435" t="s">
        <v>37</v>
      </c>
      <c r="G1435" t="s">
        <v>38</v>
      </c>
      <c r="H1435" t="s">
        <v>39</v>
      </c>
      <c r="I1435" t="s">
        <v>40</v>
      </c>
      <c r="J1435" t="s">
        <v>41</v>
      </c>
      <c r="K1435" t="s">
        <v>1126</v>
      </c>
      <c r="L1435" t="s">
        <v>1127</v>
      </c>
      <c r="M1435" t="s">
        <v>1128</v>
      </c>
      <c r="N1435" t="s">
        <v>45</v>
      </c>
      <c r="O1435" t="s">
        <v>46</v>
      </c>
      <c r="P1435" t="s">
        <v>47</v>
      </c>
      <c r="Q1435" t="s">
        <v>48</v>
      </c>
    </row>
    <row r="1436" spans="1:17" ht="15" customHeight="1">
      <c r="A1436" t="s">
        <v>2654</v>
      </c>
      <c r="B1436" t="s">
        <v>2372</v>
      </c>
      <c r="C1436" t="s">
        <v>34</v>
      </c>
      <c r="D1436" t="s">
        <v>35</v>
      </c>
      <c r="E1436" t="s">
        <v>36</v>
      </c>
      <c r="F1436" t="s">
        <v>37</v>
      </c>
      <c r="G1436" t="s">
        <v>38</v>
      </c>
      <c r="H1436" t="s">
        <v>39</v>
      </c>
      <c r="I1436" t="s">
        <v>40</v>
      </c>
      <c r="J1436" t="s">
        <v>41</v>
      </c>
      <c r="K1436" t="s">
        <v>1758</v>
      </c>
      <c r="L1436" t="s">
        <v>1759</v>
      </c>
      <c r="M1436" t="s">
        <v>1760</v>
      </c>
      <c r="N1436" t="s">
        <v>29</v>
      </c>
      <c r="O1436" t="s">
        <v>201</v>
      </c>
      <c r="P1436" t="s">
        <v>397</v>
      </c>
      <c r="Q1436" t="s">
        <v>48</v>
      </c>
    </row>
    <row r="1437" spans="1:17" ht="15" customHeight="1">
      <c r="A1437" t="s">
        <v>2655</v>
      </c>
      <c r="B1437" t="s">
        <v>2372</v>
      </c>
      <c r="C1437" t="s">
        <v>34</v>
      </c>
      <c r="D1437" t="s">
        <v>35</v>
      </c>
      <c r="E1437" t="s">
        <v>36</v>
      </c>
      <c r="F1437" t="s">
        <v>37</v>
      </c>
      <c r="G1437" t="s">
        <v>38</v>
      </c>
      <c r="H1437" t="s">
        <v>39</v>
      </c>
      <c r="I1437" t="s">
        <v>40</v>
      </c>
      <c r="J1437" t="s">
        <v>41</v>
      </c>
      <c r="K1437" t="s">
        <v>444</v>
      </c>
      <c r="L1437" t="s">
        <v>445</v>
      </c>
      <c r="M1437" t="s">
        <v>446</v>
      </c>
      <c r="N1437" t="s">
        <v>53</v>
      </c>
      <c r="O1437" t="s">
        <v>54</v>
      </c>
      <c r="P1437" t="s">
        <v>55</v>
      </c>
      <c r="Q1437" t="s">
        <v>48</v>
      </c>
    </row>
    <row r="1438" spans="1:17" ht="15" customHeight="1">
      <c r="A1438" t="s">
        <v>2656</v>
      </c>
      <c r="B1438" t="s">
        <v>2372</v>
      </c>
      <c r="C1438" t="s">
        <v>34</v>
      </c>
      <c r="D1438" t="s">
        <v>35</v>
      </c>
      <c r="E1438" t="s">
        <v>36</v>
      </c>
      <c r="F1438" t="s">
        <v>37</v>
      </c>
      <c r="G1438" t="s">
        <v>38</v>
      </c>
      <c r="H1438" t="s">
        <v>39</v>
      </c>
      <c r="I1438" t="s">
        <v>40</v>
      </c>
      <c r="J1438" t="s">
        <v>41</v>
      </c>
      <c r="K1438" t="s">
        <v>454</v>
      </c>
      <c r="L1438" t="s">
        <v>455</v>
      </c>
      <c r="M1438" t="s">
        <v>456</v>
      </c>
      <c r="N1438" t="s">
        <v>29</v>
      </c>
      <c r="O1438" t="s">
        <v>30</v>
      </c>
      <c r="P1438" t="s">
        <v>31</v>
      </c>
      <c r="Q1438" t="s">
        <v>48</v>
      </c>
    </row>
    <row r="1439" spans="1:17" ht="15" customHeight="1">
      <c r="A1439" t="s">
        <v>2657</v>
      </c>
      <c r="B1439" t="s">
        <v>2372</v>
      </c>
      <c r="C1439" t="s">
        <v>34</v>
      </c>
      <c r="D1439" t="s">
        <v>35</v>
      </c>
      <c r="E1439" t="s">
        <v>36</v>
      </c>
      <c r="F1439" t="s">
        <v>37</v>
      </c>
      <c r="G1439" t="s">
        <v>38</v>
      </c>
      <c r="H1439" t="s">
        <v>39</v>
      </c>
      <c r="I1439" t="s">
        <v>40</v>
      </c>
      <c r="J1439" t="s">
        <v>41</v>
      </c>
      <c r="K1439" t="s">
        <v>464</v>
      </c>
      <c r="L1439" t="s">
        <v>465</v>
      </c>
      <c r="M1439" t="s">
        <v>466</v>
      </c>
      <c r="N1439" t="s">
        <v>29</v>
      </c>
      <c r="O1439" t="s">
        <v>30</v>
      </c>
      <c r="P1439" t="s">
        <v>31</v>
      </c>
      <c r="Q1439" t="s">
        <v>48</v>
      </c>
    </row>
    <row r="1440" spans="1:17" ht="15" customHeight="1">
      <c r="A1440" t="s">
        <v>2658</v>
      </c>
      <c r="B1440" t="s">
        <v>2372</v>
      </c>
      <c r="C1440" t="s">
        <v>818</v>
      </c>
      <c r="D1440" t="s">
        <v>819</v>
      </c>
      <c r="E1440" t="s">
        <v>820</v>
      </c>
      <c r="F1440" t="s">
        <v>821</v>
      </c>
      <c r="G1440" t="s">
        <v>822</v>
      </c>
      <c r="H1440" t="s">
        <v>823</v>
      </c>
      <c r="I1440" t="s">
        <v>820</v>
      </c>
      <c r="J1440" t="s">
        <v>824</v>
      </c>
      <c r="K1440" t="s">
        <v>470</v>
      </c>
      <c r="L1440" t="s">
        <v>471</v>
      </c>
      <c r="M1440" t="s">
        <v>472</v>
      </c>
      <c r="N1440" t="s">
        <v>60</v>
      </c>
      <c r="O1440" t="s">
        <v>84</v>
      </c>
      <c r="P1440" t="s">
        <v>55</v>
      </c>
      <c r="Q1440" t="s">
        <v>2659</v>
      </c>
    </row>
    <row r="1441" spans="1:17" ht="15" customHeight="1">
      <c r="A1441" t="s">
        <v>2660</v>
      </c>
      <c r="B1441" t="s">
        <v>2372</v>
      </c>
      <c r="C1441" t="s">
        <v>34</v>
      </c>
      <c r="D1441" t="s">
        <v>35</v>
      </c>
      <c r="E1441" t="s">
        <v>36</v>
      </c>
      <c r="F1441" t="s">
        <v>37</v>
      </c>
      <c r="G1441" t="s">
        <v>38</v>
      </c>
      <c r="H1441" t="s">
        <v>39</v>
      </c>
      <c r="I1441" t="s">
        <v>40</v>
      </c>
      <c r="J1441" t="s">
        <v>41</v>
      </c>
      <c r="K1441" t="s">
        <v>470</v>
      </c>
      <c r="L1441" t="s">
        <v>471</v>
      </c>
      <c r="M1441" t="s">
        <v>472</v>
      </c>
      <c r="N1441" t="s">
        <v>60</v>
      </c>
      <c r="O1441" t="s">
        <v>84</v>
      </c>
      <c r="P1441" t="s">
        <v>55</v>
      </c>
      <c r="Q1441" t="s">
        <v>48</v>
      </c>
    </row>
    <row r="1442" spans="1:17" ht="15" customHeight="1">
      <c r="A1442" t="s">
        <v>2661</v>
      </c>
      <c r="B1442" t="s">
        <v>2372</v>
      </c>
      <c r="C1442" t="s">
        <v>34</v>
      </c>
      <c r="D1442" t="s">
        <v>35</v>
      </c>
      <c r="E1442" t="s">
        <v>36</v>
      </c>
      <c r="F1442" t="s">
        <v>37</v>
      </c>
      <c r="G1442" t="s">
        <v>38</v>
      </c>
      <c r="H1442" t="s">
        <v>39</v>
      </c>
      <c r="I1442" t="s">
        <v>40</v>
      </c>
      <c r="J1442" t="s">
        <v>41</v>
      </c>
      <c r="K1442" t="s">
        <v>474</v>
      </c>
      <c r="L1442" t="s">
        <v>475</v>
      </c>
      <c r="M1442" t="s">
        <v>476</v>
      </c>
      <c r="N1442" t="s">
        <v>45</v>
      </c>
      <c r="O1442" t="s">
        <v>46</v>
      </c>
      <c r="P1442" t="s">
        <v>47</v>
      </c>
      <c r="Q1442" t="s">
        <v>48</v>
      </c>
    </row>
    <row r="1443" spans="1:17" ht="15" customHeight="1">
      <c r="A1443" t="s">
        <v>2662</v>
      </c>
      <c r="B1443" t="s">
        <v>2372</v>
      </c>
      <c r="C1443" t="s">
        <v>478</v>
      </c>
      <c r="D1443" t="s">
        <v>557</v>
      </c>
      <c r="E1443" t="s">
        <v>557</v>
      </c>
      <c r="F1443" t="s">
        <v>480</v>
      </c>
      <c r="G1443" t="s">
        <v>558</v>
      </c>
      <c r="H1443" t="s">
        <v>558</v>
      </c>
      <c r="I1443" t="s">
        <v>557</v>
      </c>
      <c r="J1443" t="s">
        <v>559</v>
      </c>
      <c r="K1443" t="s">
        <v>483</v>
      </c>
      <c r="L1443" t="s">
        <v>484</v>
      </c>
      <c r="M1443" t="s">
        <v>485</v>
      </c>
      <c r="N1443" t="s">
        <v>45</v>
      </c>
      <c r="O1443" t="s">
        <v>486</v>
      </c>
      <c r="P1443" t="s">
        <v>47</v>
      </c>
      <c r="Q1443" t="s">
        <v>2663</v>
      </c>
    </row>
    <row r="1444" spans="1:17" ht="15" customHeight="1">
      <c r="A1444" t="s">
        <v>2664</v>
      </c>
      <c r="B1444" t="s">
        <v>2372</v>
      </c>
      <c r="C1444" t="s">
        <v>134</v>
      </c>
      <c r="D1444" t="s">
        <v>539</v>
      </c>
      <c r="E1444" t="s">
        <v>539</v>
      </c>
      <c r="F1444" t="s">
        <v>137</v>
      </c>
      <c r="G1444" t="s">
        <v>540</v>
      </c>
      <c r="H1444" t="s">
        <v>541</v>
      </c>
      <c r="I1444" t="s">
        <v>539</v>
      </c>
      <c r="J1444" t="s">
        <v>542</v>
      </c>
      <c r="K1444" t="s">
        <v>483</v>
      </c>
      <c r="L1444" t="s">
        <v>484</v>
      </c>
      <c r="M1444" t="s">
        <v>485</v>
      </c>
      <c r="N1444" t="s">
        <v>45</v>
      </c>
      <c r="O1444" t="s">
        <v>486</v>
      </c>
      <c r="P1444" t="s">
        <v>47</v>
      </c>
      <c r="Q1444" t="s">
        <v>2665</v>
      </c>
    </row>
    <row r="1445" spans="1:17" ht="15" customHeight="1">
      <c r="A1445" t="s">
        <v>2666</v>
      </c>
      <c r="B1445" t="s">
        <v>2372</v>
      </c>
      <c r="C1445" t="s">
        <v>34</v>
      </c>
      <c r="D1445" t="s">
        <v>35</v>
      </c>
      <c r="E1445" t="s">
        <v>36</v>
      </c>
      <c r="F1445" t="s">
        <v>37</v>
      </c>
      <c r="G1445" t="s">
        <v>38</v>
      </c>
      <c r="H1445" t="s">
        <v>39</v>
      </c>
      <c r="I1445" t="s">
        <v>40</v>
      </c>
      <c r="J1445" t="s">
        <v>41</v>
      </c>
      <c r="K1445" t="s">
        <v>483</v>
      </c>
      <c r="L1445" t="s">
        <v>484</v>
      </c>
      <c r="M1445" t="s">
        <v>485</v>
      </c>
      <c r="N1445" t="s">
        <v>45</v>
      </c>
      <c r="O1445" t="s">
        <v>486</v>
      </c>
      <c r="P1445" t="s">
        <v>47</v>
      </c>
      <c r="Q1445" t="s">
        <v>48</v>
      </c>
    </row>
    <row r="1446" spans="1:17" ht="15" customHeight="1">
      <c r="A1446" t="s">
        <v>2667</v>
      </c>
      <c r="B1446" t="s">
        <v>2372</v>
      </c>
      <c r="C1446" t="s">
        <v>34</v>
      </c>
      <c r="D1446" t="s">
        <v>35</v>
      </c>
      <c r="E1446" t="s">
        <v>36</v>
      </c>
      <c r="F1446" t="s">
        <v>37</v>
      </c>
      <c r="G1446" t="s">
        <v>38</v>
      </c>
      <c r="H1446" t="s">
        <v>39</v>
      </c>
      <c r="I1446" t="s">
        <v>40</v>
      </c>
      <c r="J1446" t="s">
        <v>41</v>
      </c>
      <c r="K1446" t="s">
        <v>1153</v>
      </c>
      <c r="L1446" t="s">
        <v>1154</v>
      </c>
      <c r="M1446" t="s">
        <v>1155</v>
      </c>
      <c r="N1446" t="s">
        <v>53</v>
      </c>
      <c r="O1446" t="s">
        <v>850</v>
      </c>
      <c r="P1446" t="s">
        <v>55</v>
      </c>
      <c r="Q1446" t="s">
        <v>48</v>
      </c>
    </row>
    <row r="1447" spans="1:17" ht="15" customHeight="1">
      <c r="A1447" t="s">
        <v>2668</v>
      </c>
      <c r="B1447" t="s">
        <v>2372</v>
      </c>
      <c r="C1447" t="s">
        <v>34</v>
      </c>
      <c r="D1447" t="s">
        <v>35</v>
      </c>
      <c r="E1447" t="s">
        <v>36</v>
      </c>
      <c r="F1447" t="s">
        <v>37</v>
      </c>
      <c r="G1447" t="s">
        <v>38</v>
      </c>
      <c r="H1447" t="s">
        <v>39</v>
      </c>
      <c r="I1447" t="s">
        <v>40</v>
      </c>
      <c r="J1447" t="s">
        <v>41</v>
      </c>
      <c r="K1447" t="s">
        <v>1157</v>
      </c>
      <c r="L1447" t="s">
        <v>1158</v>
      </c>
      <c r="M1447" t="s">
        <v>1159</v>
      </c>
      <c r="N1447" t="s">
        <v>45</v>
      </c>
      <c r="O1447" t="s">
        <v>46</v>
      </c>
      <c r="P1447" t="s">
        <v>47</v>
      </c>
      <c r="Q1447" t="s">
        <v>48</v>
      </c>
    </row>
    <row r="1448" spans="1:17" ht="15" customHeight="1">
      <c r="A1448" t="s">
        <v>2669</v>
      </c>
      <c r="B1448" t="s">
        <v>2372</v>
      </c>
      <c r="C1448" t="s">
        <v>99</v>
      </c>
      <c r="D1448" t="s">
        <v>575</v>
      </c>
      <c r="E1448" t="s">
        <v>576</v>
      </c>
      <c r="F1448" t="s">
        <v>102</v>
      </c>
      <c r="G1448" t="s">
        <v>577</v>
      </c>
      <c r="H1448" t="s">
        <v>578</v>
      </c>
      <c r="I1448" t="s">
        <v>576</v>
      </c>
      <c r="J1448" t="s">
        <v>579</v>
      </c>
      <c r="K1448" t="s">
        <v>489</v>
      </c>
      <c r="L1448" t="s">
        <v>490</v>
      </c>
      <c r="M1448" t="s">
        <v>491</v>
      </c>
      <c r="N1448" t="s">
        <v>45</v>
      </c>
      <c r="O1448" t="s">
        <v>46</v>
      </c>
      <c r="P1448" t="s">
        <v>47</v>
      </c>
      <c r="Q1448" t="s">
        <v>2670</v>
      </c>
    </row>
    <row r="1449" spans="1:17" ht="15" customHeight="1">
      <c r="A1449" t="s">
        <v>2671</v>
      </c>
      <c r="B1449" t="s">
        <v>2372</v>
      </c>
      <c r="C1449" t="s">
        <v>34</v>
      </c>
      <c r="D1449" t="s">
        <v>35</v>
      </c>
      <c r="E1449" t="s">
        <v>36</v>
      </c>
      <c r="F1449" t="s">
        <v>37</v>
      </c>
      <c r="G1449" t="s">
        <v>38</v>
      </c>
      <c r="H1449" t="s">
        <v>39</v>
      </c>
      <c r="I1449" t="s">
        <v>40</v>
      </c>
      <c r="J1449" t="s">
        <v>41</v>
      </c>
      <c r="K1449" t="s">
        <v>489</v>
      </c>
      <c r="L1449" t="s">
        <v>490</v>
      </c>
      <c r="M1449" t="s">
        <v>491</v>
      </c>
      <c r="N1449" t="s">
        <v>45</v>
      </c>
      <c r="O1449" t="s">
        <v>46</v>
      </c>
      <c r="P1449" t="s">
        <v>47</v>
      </c>
      <c r="Q1449" t="s">
        <v>48</v>
      </c>
    </row>
    <row r="1450" spans="1:17" ht="15" customHeight="1">
      <c r="A1450" t="s">
        <v>2672</v>
      </c>
      <c r="B1450" t="s">
        <v>2372</v>
      </c>
      <c r="C1450" t="s">
        <v>34</v>
      </c>
      <c r="D1450" t="s">
        <v>35</v>
      </c>
      <c r="E1450" t="s">
        <v>36</v>
      </c>
      <c r="F1450" t="s">
        <v>37</v>
      </c>
      <c r="G1450" t="s">
        <v>38</v>
      </c>
      <c r="H1450" t="s">
        <v>39</v>
      </c>
      <c r="I1450" t="s">
        <v>40</v>
      </c>
      <c r="J1450" t="s">
        <v>41</v>
      </c>
      <c r="K1450" t="s">
        <v>493</v>
      </c>
      <c r="L1450" t="s">
        <v>494</v>
      </c>
      <c r="M1450" t="s">
        <v>495</v>
      </c>
      <c r="N1450" t="s">
        <v>45</v>
      </c>
      <c r="O1450" t="s">
        <v>46</v>
      </c>
      <c r="Q1450" t="s">
        <v>48</v>
      </c>
    </row>
    <row r="1451" spans="1:17" ht="15" customHeight="1">
      <c r="A1451" t="s">
        <v>2673</v>
      </c>
      <c r="B1451" t="s">
        <v>2372</v>
      </c>
      <c r="C1451" t="s">
        <v>34</v>
      </c>
      <c r="D1451" t="s">
        <v>35</v>
      </c>
      <c r="E1451" t="s">
        <v>36</v>
      </c>
      <c r="F1451" t="s">
        <v>37</v>
      </c>
      <c r="G1451" t="s">
        <v>38</v>
      </c>
      <c r="H1451" t="s">
        <v>39</v>
      </c>
      <c r="I1451" t="s">
        <v>40</v>
      </c>
      <c r="J1451" t="s">
        <v>41</v>
      </c>
      <c r="K1451" t="s">
        <v>1164</v>
      </c>
      <c r="L1451" t="s">
        <v>1165</v>
      </c>
      <c r="M1451" t="s">
        <v>1166</v>
      </c>
      <c r="N1451" t="s">
        <v>45</v>
      </c>
      <c r="O1451" t="s">
        <v>46</v>
      </c>
      <c r="Q1451" t="s">
        <v>48</v>
      </c>
    </row>
    <row r="1452" spans="1:17" ht="15" customHeight="1">
      <c r="A1452" t="s">
        <v>2674</v>
      </c>
      <c r="B1452" t="s">
        <v>2372</v>
      </c>
      <c r="C1452" t="s">
        <v>34</v>
      </c>
      <c r="D1452" t="s">
        <v>35</v>
      </c>
      <c r="E1452" t="s">
        <v>36</v>
      </c>
      <c r="F1452" t="s">
        <v>37</v>
      </c>
      <c r="G1452" t="s">
        <v>38</v>
      </c>
      <c r="H1452" t="s">
        <v>39</v>
      </c>
      <c r="I1452" t="s">
        <v>40</v>
      </c>
      <c r="J1452" t="s">
        <v>41</v>
      </c>
      <c r="K1452" t="s">
        <v>1168</v>
      </c>
      <c r="L1452" t="s">
        <v>1169</v>
      </c>
      <c r="M1452" t="s">
        <v>1170</v>
      </c>
      <c r="N1452" t="s">
        <v>53</v>
      </c>
      <c r="O1452" t="s">
        <v>123</v>
      </c>
      <c r="P1452" t="s">
        <v>124</v>
      </c>
      <c r="Q1452" t="s">
        <v>48</v>
      </c>
    </row>
    <row r="1453" spans="1:17" ht="15" customHeight="1">
      <c r="A1453" t="s">
        <v>2675</v>
      </c>
      <c r="B1453" t="s">
        <v>2372</v>
      </c>
      <c r="C1453" t="s">
        <v>34</v>
      </c>
      <c r="D1453" t="s">
        <v>35</v>
      </c>
      <c r="E1453" t="s">
        <v>36</v>
      </c>
      <c r="F1453" t="s">
        <v>37</v>
      </c>
      <c r="G1453" t="s">
        <v>38</v>
      </c>
      <c r="H1453" t="s">
        <v>39</v>
      </c>
      <c r="I1453" t="s">
        <v>40</v>
      </c>
      <c r="J1453" t="s">
        <v>41</v>
      </c>
      <c r="K1453" t="s">
        <v>1174</v>
      </c>
      <c r="L1453" t="s">
        <v>1175</v>
      </c>
      <c r="M1453" t="s">
        <v>1176</v>
      </c>
      <c r="N1453" t="s">
        <v>361</v>
      </c>
      <c r="O1453" t="s">
        <v>766</v>
      </c>
      <c r="P1453" t="s">
        <v>124</v>
      </c>
      <c r="Q1453" t="s">
        <v>48</v>
      </c>
    </row>
    <row r="1454" spans="1:17" ht="15" customHeight="1">
      <c r="A1454" t="s">
        <v>2676</v>
      </c>
      <c r="B1454" t="s">
        <v>2372</v>
      </c>
      <c r="C1454" t="s">
        <v>34</v>
      </c>
      <c r="D1454" t="s">
        <v>35</v>
      </c>
      <c r="E1454" t="s">
        <v>36</v>
      </c>
      <c r="F1454" t="s">
        <v>37</v>
      </c>
      <c r="G1454" t="s">
        <v>38</v>
      </c>
      <c r="H1454" t="s">
        <v>39</v>
      </c>
      <c r="I1454" t="s">
        <v>40</v>
      </c>
      <c r="J1454" t="s">
        <v>41</v>
      </c>
      <c r="K1454" t="s">
        <v>1178</v>
      </c>
      <c r="L1454" t="s">
        <v>1179</v>
      </c>
      <c r="M1454" t="s">
        <v>1180</v>
      </c>
      <c r="N1454" t="s">
        <v>361</v>
      </c>
      <c r="O1454" t="s">
        <v>708</v>
      </c>
      <c r="Q1454" t="s">
        <v>48</v>
      </c>
    </row>
    <row r="1455" spans="1:17" ht="15" customHeight="1">
      <c r="A1455" t="s">
        <v>2677</v>
      </c>
      <c r="B1455" t="s">
        <v>2372</v>
      </c>
      <c r="C1455" t="s">
        <v>34</v>
      </c>
      <c r="D1455" t="s">
        <v>35</v>
      </c>
      <c r="E1455" t="s">
        <v>36</v>
      </c>
      <c r="F1455" t="s">
        <v>37</v>
      </c>
      <c r="G1455" t="s">
        <v>38</v>
      </c>
      <c r="H1455" t="s">
        <v>39</v>
      </c>
      <c r="I1455" t="s">
        <v>40</v>
      </c>
      <c r="J1455" t="s">
        <v>41</v>
      </c>
      <c r="K1455" t="s">
        <v>1183</v>
      </c>
      <c r="L1455" t="s">
        <v>1184</v>
      </c>
      <c r="M1455" t="s">
        <v>1185</v>
      </c>
      <c r="N1455" t="s">
        <v>361</v>
      </c>
      <c r="O1455" t="s">
        <v>708</v>
      </c>
      <c r="P1455" t="s">
        <v>124</v>
      </c>
      <c r="Q1455" t="s">
        <v>48</v>
      </c>
    </row>
    <row r="1456" spans="1:17" ht="15" customHeight="1">
      <c r="A1456" t="s">
        <v>2678</v>
      </c>
      <c r="B1456" t="s">
        <v>2372</v>
      </c>
      <c r="C1456" t="s">
        <v>818</v>
      </c>
      <c r="D1456" t="s">
        <v>819</v>
      </c>
      <c r="E1456" t="s">
        <v>820</v>
      </c>
      <c r="F1456" t="s">
        <v>821</v>
      </c>
      <c r="G1456" t="s">
        <v>822</v>
      </c>
      <c r="H1456" t="s">
        <v>823</v>
      </c>
      <c r="I1456" t="s">
        <v>820</v>
      </c>
      <c r="J1456" t="s">
        <v>824</v>
      </c>
      <c r="K1456" t="s">
        <v>2361</v>
      </c>
      <c r="L1456" t="s">
        <v>2362</v>
      </c>
      <c r="M1456" t="s">
        <v>2363</v>
      </c>
      <c r="N1456" t="s">
        <v>53</v>
      </c>
      <c r="O1456" t="s">
        <v>54</v>
      </c>
      <c r="P1456" t="s">
        <v>397</v>
      </c>
      <c r="Q1456" t="s">
        <v>2679</v>
      </c>
    </row>
    <row r="1457" spans="1:17" ht="15" customHeight="1">
      <c r="A1457" t="s">
        <v>2680</v>
      </c>
      <c r="B1457" t="s">
        <v>2372</v>
      </c>
      <c r="C1457" t="s">
        <v>34</v>
      </c>
      <c r="D1457" t="s">
        <v>35</v>
      </c>
      <c r="E1457" t="s">
        <v>36</v>
      </c>
      <c r="F1457" t="s">
        <v>37</v>
      </c>
      <c r="G1457" t="s">
        <v>38</v>
      </c>
      <c r="H1457" t="s">
        <v>39</v>
      </c>
      <c r="I1457" t="s">
        <v>40</v>
      </c>
      <c r="J1457" t="s">
        <v>41</v>
      </c>
      <c r="K1457" t="s">
        <v>2361</v>
      </c>
      <c r="L1457" t="s">
        <v>2362</v>
      </c>
      <c r="M1457" t="s">
        <v>2363</v>
      </c>
      <c r="N1457" t="s">
        <v>53</v>
      </c>
      <c r="O1457" t="s">
        <v>54</v>
      </c>
      <c r="P1457" t="s">
        <v>397</v>
      </c>
      <c r="Q1457" t="s">
        <v>48</v>
      </c>
    </row>
    <row r="1458" spans="1:17" ht="15" customHeight="1">
      <c r="A1458" t="s">
        <v>2681</v>
      </c>
      <c r="B1458" t="s">
        <v>2372</v>
      </c>
      <c r="C1458" t="s">
        <v>34</v>
      </c>
      <c r="D1458" t="s">
        <v>35</v>
      </c>
      <c r="E1458" t="s">
        <v>36</v>
      </c>
      <c r="F1458" t="s">
        <v>37</v>
      </c>
      <c r="G1458" t="s">
        <v>38</v>
      </c>
      <c r="H1458" t="s">
        <v>39</v>
      </c>
      <c r="I1458" t="s">
        <v>40</v>
      </c>
      <c r="J1458" t="s">
        <v>41</v>
      </c>
      <c r="K1458" t="s">
        <v>497</v>
      </c>
      <c r="L1458" t="s">
        <v>498</v>
      </c>
      <c r="M1458" t="s">
        <v>499</v>
      </c>
      <c r="N1458" t="s">
        <v>29</v>
      </c>
      <c r="O1458" t="s">
        <v>30</v>
      </c>
      <c r="P1458" t="s">
        <v>31</v>
      </c>
      <c r="Q1458" t="s">
        <v>48</v>
      </c>
    </row>
    <row r="1459" spans="1:17" ht="15" customHeight="1">
      <c r="A1459" t="s">
        <v>2682</v>
      </c>
      <c r="B1459" t="s">
        <v>2372</v>
      </c>
      <c r="C1459" t="s">
        <v>34</v>
      </c>
      <c r="D1459" t="s">
        <v>35</v>
      </c>
      <c r="E1459" t="s">
        <v>36</v>
      </c>
      <c r="F1459" t="s">
        <v>37</v>
      </c>
      <c r="G1459" t="s">
        <v>38</v>
      </c>
      <c r="H1459" t="s">
        <v>39</v>
      </c>
      <c r="I1459" t="s">
        <v>40</v>
      </c>
      <c r="J1459" t="s">
        <v>41</v>
      </c>
      <c r="K1459" t="s">
        <v>1191</v>
      </c>
      <c r="L1459" t="s">
        <v>1192</v>
      </c>
      <c r="M1459" t="s">
        <v>1193</v>
      </c>
      <c r="N1459" t="s">
        <v>29</v>
      </c>
      <c r="O1459" t="s">
        <v>30</v>
      </c>
      <c r="P1459" t="s">
        <v>31</v>
      </c>
      <c r="Q1459" t="s">
        <v>48</v>
      </c>
    </row>
    <row r="1460" spans="1:17" ht="15" customHeight="1">
      <c r="A1460" t="s">
        <v>2683</v>
      </c>
      <c r="B1460" t="s">
        <v>2372</v>
      </c>
      <c r="C1460" t="s">
        <v>34</v>
      </c>
      <c r="D1460" t="s">
        <v>35</v>
      </c>
      <c r="E1460" t="s">
        <v>36</v>
      </c>
      <c r="F1460" t="s">
        <v>37</v>
      </c>
      <c r="G1460" t="s">
        <v>38</v>
      </c>
      <c r="H1460" t="s">
        <v>39</v>
      </c>
      <c r="I1460" t="s">
        <v>40</v>
      </c>
      <c r="J1460" t="s">
        <v>41</v>
      </c>
      <c r="K1460" t="s">
        <v>501</v>
      </c>
      <c r="L1460" t="s">
        <v>502</v>
      </c>
      <c r="M1460" t="s">
        <v>503</v>
      </c>
      <c r="N1460" t="s">
        <v>29</v>
      </c>
      <c r="O1460" t="s">
        <v>30</v>
      </c>
      <c r="P1460" t="s">
        <v>31</v>
      </c>
      <c r="Q1460" t="s">
        <v>48</v>
      </c>
    </row>
    <row r="1461" spans="1:17" ht="15" customHeight="1">
      <c r="A1461" t="s">
        <v>2684</v>
      </c>
      <c r="B1461" t="s">
        <v>2685</v>
      </c>
      <c r="C1461" t="s">
        <v>34</v>
      </c>
      <c r="D1461" t="s">
        <v>35</v>
      </c>
      <c r="E1461" t="s">
        <v>36</v>
      </c>
      <c r="F1461" t="s">
        <v>37</v>
      </c>
      <c r="G1461" t="s">
        <v>38</v>
      </c>
      <c r="H1461" t="s">
        <v>39</v>
      </c>
      <c r="I1461" t="s">
        <v>40</v>
      </c>
      <c r="J1461" t="s">
        <v>41</v>
      </c>
      <c r="K1461" t="s">
        <v>512</v>
      </c>
      <c r="L1461" t="s">
        <v>513</v>
      </c>
      <c r="M1461" t="s">
        <v>514</v>
      </c>
      <c r="N1461" t="s">
        <v>45</v>
      </c>
      <c r="O1461" t="s">
        <v>46</v>
      </c>
      <c r="Q1461" t="s">
        <v>48</v>
      </c>
    </row>
    <row r="1462" spans="1:17" ht="15" customHeight="1">
      <c r="A1462" t="s">
        <v>2686</v>
      </c>
      <c r="B1462" t="s">
        <v>2685</v>
      </c>
      <c r="C1462" t="s">
        <v>34</v>
      </c>
      <c r="D1462" t="s">
        <v>35</v>
      </c>
      <c r="E1462" t="s">
        <v>36</v>
      </c>
      <c r="F1462" t="s">
        <v>37</v>
      </c>
      <c r="G1462" t="s">
        <v>38</v>
      </c>
      <c r="H1462" t="s">
        <v>39</v>
      </c>
      <c r="I1462" t="s">
        <v>40</v>
      </c>
      <c r="J1462" t="s">
        <v>41</v>
      </c>
      <c r="K1462" t="s">
        <v>517</v>
      </c>
      <c r="L1462" t="s">
        <v>518</v>
      </c>
      <c r="M1462" t="s">
        <v>519</v>
      </c>
      <c r="N1462" t="s">
        <v>53</v>
      </c>
      <c r="O1462" t="s">
        <v>78</v>
      </c>
      <c r="P1462" t="s">
        <v>397</v>
      </c>
      <c r="Q1462" t="s">
        <v>48</v>
      </c>
    </row>
    <row r="1463" spans="1:17" ht="15" customHeight="1">
      <c r="A1463" t="s">
        <v>2687</v>
      </c>
      <c r="B1463" t="s">
        <v>2685</v>
      </c>
      <c r="C1463" t="s">
        <v>34</v>
      </c>
      <c r="D1463" t="s">
        <v>35</v>
      </c>
      <c r="E1463" t="s">
        <v>36</v>
      </c>
      <c r="F1463" t="s">
        <v>37</v>
      </c>
      <c r="G1463" t="s">
        <v>38</v>
      </c>
      <c r="H1463" t="s">
        <v>39</v>
      </c>
      <c r="I1463" t="s">
        <v>40</v>
      </c>
      <c r="J1463" t="s">
        <v>41</v>
      </c>
      <c r="K1463" t="s">
        <v>26</v>
      </c>
      <c r="L1463" t="s">
        <v>27</v>
      </c>
      <c r="M1463" t="s">
        <v>28</v>
      </c>
      <c r="N1463" t="s">
        <v>29</v>
      </c>
      <c r="O1463" t="s">
        <v>30</v>
      </c>
      <c r="P1463" t="s">
        <v>31</v>
      </c>
      <c r="Q1463" t="s">
        <v>48</v>
      </c>
    </row>
    <row r="1464" spans="1:17" ht="15" customHeight="1">
      <c r="A1464" t="s">
        <v>2688</v>
      </c>
      <c r="B1464" t="s">
        <v>2685</v>
      </c>
      <c r="C1464" t="s">
        <v>34</v>
      </c>
      <c r="D1464" t="s">
        <v>35</v>
      </c>
      <c r="E1464" t="s">
        <v>36</v>
      </c>
      <c r="F1464" t="s">
        <v>37</v>
      </c>
      <c r="G1464" t="s">
        <v>38</v>
      </c>
      <c r="H1464" t="s">
        <v>39</v>
      </c>
      <c r="I1464" t="s">
        <v>40</v>
      </c>
      <c r="J1464" t="s">
        <v>41</v>
      </c>
      <c r="K1464" t="s">
        <v>1204</v>
      </c>
      <c r="L1464" t="s">
        <v>1205</v>
      </c>
      <c r="M1464" t="s">
        <v>1206</v>
      </c>
      <c r="N1464" t="s">
        <v>45</v>
      </c>
      <c r="O1464" t="s">
        <v>46</v>
      </c>
      <c r="Q1464" t="s">
        <v>48</v>
      </c>
    </row>
    <row r="1465" spans="1:17" ht="15" customHeight="1">
      <c r="A1465" t="s">
        <v>2689</v>
      </c>
      <c r="B1465" t="s">
        <v>2685</v>
      </c>
      <c r="C1465" t="s">
        <v>34</v>
      </c>
      <c r="D1465" t="s">
        <v>35</v>
      </c>
      <c r="E1465" t="s">
        <v>36</v>
      </c>
      <c r="F1465" t="s">
        <v>37</v>
      </c>
      <c r="G1465" t="s">
        <v>38</v>
      </c>
      <c r="H1465" t="s">
        <v>39</v>
      </c>
      <c r="I1465" t="s">
        <v>40</v>
      </c>
      <c r="J1465" t="s">
        <v>41</v>
      </c>
      <c r="K1465" t="s">
        <v>524</v>
      </c>
      <c r="L1465" t="s">
        <v>525</v>
      </c>
      <c r="M1465" t="s">
        <v>526</v>
      </c>
      <c r="N1465" t="s">
        <v>60</v>
      </c>
      <c r="O1465" t="s">
        <v>89</v>
      </c>
      <c r="P1465" t="s">
        <v>55</v>
      </c>
      <c r="Q1465" t="s">
        <v>48</v>
      </c>
    </row>
    <row r="1466" spans="1:17" ht="15" customHeight="1">
      <c r="A1466" t="s">
        <v>2690</v>
      </c>
      <c r="B1466" t="s">
        <v>2685</v>
      </c>
      <c r="C1466" t="s">
        <v>34</v>
      </c>
      <c r="D1466" t="s">
        <v>35</v>
      </c>
      <c r="E1466" t="s">
        <v>36</v>
      </c>
      <c r="F1466" t="s">
        <v>37</v>
      </c>
      <c r="G1466" t="s">
        <v>38</v>
      </c>
      <c r="H1466" t="s">
        <v>39</v>
      </c>
      <c r="I1466" t="s">
        <v>40</v>
      </c>
      <c r="J1466" t="s">
        <v>41</v>
      </c>
      <c r="K1466" t="s">
        <v>1209</v>
      </c>
      <c r="L1466" t="s">
        <v>1210</v>
      </c>
      <c r="M1466" t="s">
        <v>1211</v>
      </c>
      <c r="N1466" t="s">
        <v>60</v>
      </c>
      <c r="O1466" t="s">
        <v>89</v>
      </c>
      <c r="P1466" t="s">
        <v>55</v>
      </c>
      <c r="Q1466" t="s">
        <v>48</v>
      </c>
    </row>
    <row r="1467" spans="1:17" ht="15" customHeight="1">
      <c r="A1467" t="s">
        <v>2691</v>
      </c>
      <c r="B1467" t="s">
        <v>2685</v>
      </c>
      <c r="C1467" t="s">
        <v>34</v>
      </c>
      <c r="D1467" t="s">
        <v>388</v>
      </c>
      <c r="E1467" t="s">
        <v>389</v>
      </c>
      <c r="F1467" t="s">
        <v>37</v>
      </c>
      <c r="G1467" t="s">
        <v>390</v>
      </c>
      <c r="H1467" t="s">
        <v>391</v>
      </c>
      <c r="I1467" t="s">
        <v>392</v>
      </c>
      <c r="J1467" t="s">
        <v>393</v>
      </c>
      <c r="K1467" t="s">
        <v>1213</v>
      </c>
      <c r="L1467" t="s">
        <v>1214</v>
      </c>
      <c r="M1467" t="s">
        <v>1215</v>
      </c>
      <c r="N1467" t="s">
        <v>53</v>
      </c>
      <c r="O1467" t="s">
        <v>54</v>
      </c>
      <c r="P1467" t="s">
        <v>397</v>
      </c>
      <c r="Q1467" t="s">
        <v>2692</v>
      </c>
    </row>
    <row r="1468" spans="1:17" ht="15" customHeight="1">
      <c r="A1468" t="s">
        <v>2693</v>
      </c>
      <c r="B1468" t="s">
        <v>2685</v>
      </c>
      <c r="C1468" t="s">
        <v>34</v>
      </c>
      <c r="D1468" t="s">
        <v>35</v>
      </c>
      <c r="E1468" t="s">
        <v>36</v>
      </c>
      <c r="F1468" t="s">
        <v>37</v>
      </c>
      <c r="G1468" t="s">
        <v>38</v>
      </c>
      <c r="H1468" t="s">
        <v>39</v>
      </c>
      <c r="I1468" t="s">
        <v>40</v>
      </c>
      <c r="J1468" t="s">
        <v>41</v>
      </c>
      <c r="K1468" t="s">
        <v>1213</v>
      </c>
      <c r="L1468" t="s">
        <v>1214</v>
      </c>
      <c r="M1468" t="s">
        <v>1215</v>
      </c>
      <c r="N1468" t="s">
        <v>53</v>
      </c>
      <c r="O1468" t="s">
        <v>54</v>
      </c>
      <c r="P1468" t="s">
        <v>397</v>
      </c>
      <c r="Q1468" t="s">
        <v>48</v>
      </c>
    </row>
    <row r="1469" spans="1:17" ht="15" customHeight="1">
      <c r="A1469" t="s">
        <v>2694</v>
      </c>
      <c r="B1469" t="s">
        <v>2685</v>
      </c>
      <c r="C1469" t="s">
        <v>34</v>
      </c>
      <c r="D1469" t="s">
        <v>35</v>
      </c>
      <c r="E1469" t="s">
        <v>36</v>
      </c>
      <c r="F1469" t="s">
        <v>37</v>
      </c>
      <c r="G1469" t="s">
        <v>38</v>
      </c>
      <c r="H1469" t="s">
        <v>39</v>
      </c>
      <c r="I1469" t="s">
        <v>40</v>
      </c>
      <c r="J1469" t="s">
        <v>41</v>
      </c>
      <c r="K1469" t="s">
        <v>42</v>
      </c>
      <c r="L1469" t="s">
        <v>43</v>
      </c>
      <c r="M1469" t="s">
        <v>44</v>
      </c>
      <c r="N1469" t="s">
        <v>45</v>
      </c>
      <c r="O1469" t="s">
        <v>46</v>
      </c>
      <c r="P1469" t="s">
        <v>47</v>
      </c>
      <c r="Q1469" t="s">
        <v>48</v>
      </c>
    </row>
    <row r="1470" spans="1:17" ht="15" customHeight="1">
      <c r="A1470" t="s">
        <v>2695</v>
      </c>
      <c r="B1470" t="s">
        <v>2685</v>
      </c>
      <c r="C1470" t="s">
        <v>34</v>
      </c>
      <c r="D1470" t="s">
        <v>35</v>
      </c>
      <c r="E1470" t="s">
        <v>36</v>
      </c>
      <c r="F1470" t="s">
        <v>37</v>
      </c>
      <c r="G1470" t="s">
        <v>38</v>
      </c>
      <c r="H1470" t="s">
        <v>39</v>
      </c>
      <c r="I1470" t="s">
        <v>40</v>
      </c>
      <c r="J1470" t="s">
        <v>41</v>
      </c>
      <c r="K1470" t="s">
        <v>50</v>
      </c>
      <c r="L1470" t="s">
        <v>51</v>
      </c>
      <c r="M1470" t="s">
        <v>52</v>
      </c>
      <c r="N1470" t="s">
        <v>53</v>
      </c>
      <c r="O1470" t="s">
        <v>54</v>
      </c>
      <c r="P1470" t="s">
        <v>55</v>
      </c>
      <c r="Q1470" t="s">
        <v>48</v>
      </c>
    </row>
    <row r="1471" spans="1:17" ht="15" customHeight="1">
      <c r="A1471" t="s">
        <v>2696</v>
      </c>
      <c r="B1471" t="s">
        <v>2685</v>
      </c>
      <c r="C1471" t="s">
        <v>34</v>
      </c>
      <c r="D1471" t="s">
        <v>35</v>
      </c>
      <c r="E1471" t="s">
        <v>36</v>
      </c>
      <c r="F1471" t="s">
        <v>37</v>
      </c>
      <c r="G1471" t="s">
        <v>38</v>
      </c>
      <c r="H1471" t="s">
        <v>39</v>
      </c>
      <c r="I1471" t="s">
        <v>40</v>
      </c>
      <c r="J1471" t="s">
        <v>41</v>
      </c>
      <c r="K1471" t="s">
        <v>531</v>
      </c>
      <c r="L1471" t="s">
        <v>532</v>
      </c>
      <c r="M1471" t="s">
        <v>533</v>
      </c>
      <c r="N1471" t="s">
        <v>45</v>
      </c>
      <c r="O1471" t="s">
        <v>46</v>
      </c>
      <c r="P1471" t="s">
        <v>47</v>
      </c>
      <c r="Q1471" t="s">
        <v>48</v>
      </c>
    </row>
    <row r="1472" spans="1:17" ht="15" customHeight="1">
      <c r="A1472" t="s">
        <v>2697</v>
      </c>
      <c r="B1472" t="s">
        <v>2685</v>
      </c>
      <c r="C1472" t="s">
        <v>34</v>
      </c>
      <c r="D1472" t="s">
        <v>35</v>
      </c>
      <c r="E1472" t="s">
        <v>36</v>
      </c>
      <c r="F1472" t="s">
        <v>37</v>
      </c>
      <c r="G1472" t="s">
        <v>38</v>
      </c>
      <c r="H1472" t="s">
        <v>39</v>
      </c>
      <c r="I1472" t="s">
        <v>40</v>
      </c>
      <c r="J1472" t="s">
        <v>41</v>
      </c>
      <c r="K1472" t="s">
        <v>535</v>
      </c>
      <c r="L1472" t="s">
        <v>536</v>
      </c>
      <c r="M1472" t="s">
        <v>537</v>
      </c>
      <c r="N1472" t="s">
        <v>361</v>
      </c>
      <c r="O1472" t="s">
        <v>362</v>
      </c>
      <c r="P1472" t="s">
        <v>124</v>
      </c>
      <c r="Q1472" t="s">
        <v>48</v>
      </c>
    </row>
    <row r="1473" spans="1:17" ht="15" customHeight="1">
      <c r="A1473" t="s">
        <v>2698</v>
      </c>
      <c r="B1473" t="s">
        <v>2685</v>
      </c>
      <c r="C1473" t="s">
        <v>34</v>
      </c>
      <c r="D1473" t="s">
        <v>35</v>
      </c>
      <c r="E1473" t="s">
        <v>36</v>
      </c>
      <c r="F1473" t="s">
        <v>37</v>
      </c>
      <c r="G1473" t="s">
        <v>38</v>
      </c>
      <c r="H1473" t="s">
        <v>39</v>
      </c>
      <c r="I1473" t="s">
        <v>40</v>
      </c>
      <c r="J1473" t="s">
        <v>41</v>
      </c>
      <c r="K1473" t="s">
        <v>57</v>
      </c>
      <c r="L1473" t="s">
        <v>58</v>
      </c>
      <c r="M1473" t="s">
        <v>59</v>
      </c>
      <c r="N1473" t="s">
        <v>60</v>
      </c>
      <c r="O1473" t="s">
        <v>61</v>
      </c>
      <c r="P1473" t="s">
        <v>55</v>
      </c>
      <c r="Q1473" t="s">
        <v>48</v>
      </c>
    </row>
    <row r="1474" spans="1:17" ht="15" customHeight="1">
      <c r="A1474" t="s">
        <v>2699</v>
      </c>
      <c r="B1474" t="s">
        <v>2685</v>
      </c>
      <c r="C1474" t="s">
        <v>34</v>
      </c>
      <c r="D1474" t="s">
        <v>35</v>
      </c>
      <c r="E1474" t="s">
        <v>36</v>
      </c>
      <c r="F1474" t="s">
        <v>37</v>
      </c>
      <c r="G1474" t="s">
        <v>38</v>
      </c>
      <c r="H1474" t="s">
        <v>39</v>
      </c>
      <c r="I1474" t="s">
        <v>40</v>
      </c>
      <c r="J1474" t="s">
        <v>41</v>
      </c>
      <c r="K1474" t="s">
        <v>63</v>
      </c>
      <c r="L1474" t="s">
        <v>64</v>
      </c>
      <c r="M1474" t="s">
        <v>65</v>
      </c>
      <c r="N1474" t="s">
        <v>53</v>
      </c>
      <c r="O1474" t="s">
        <v>54</v>
      </c>
      <c r="P1474" t="s">
        <v>55</v>
      </c>
      <c r="Q1474" t="s">
        <v>48</v>
      </c>
    </row>
    <row r="1475" spans="1:17" ht="15" customHeight="1">
      <c r="A1475" t="s">
        <v>2700</v>
      </c>
      <c r="B1475" t="s">
        <v>2685</v>
      </c>
      <c r="C1475" t="s">
        <v>478</v>
      </c>
      <c r="D1475" t="s">
        <v>479</v>
      </c>
      <c r="E1475" t="s">
        <v>479</v>
      </c>
      <c r="F1475" t="s">
        <v>480</v>
      </c>
      <c r="G1475" t="s">
        <v>481</v>
      </c>
      <c r="H1475" t="s">
        <v>481</v>
      </c>
      <c r="I1475" t="s">
        <v>479</v>
      </c>
      <c r="J1475" t="s">
        <v>482</v>
      </c>
      <c r="K1475" t="s">
        <v>560</v>
      </c>
      <c r="L1475" t="s">
        <v>561</v>
      </c>
      <c r="M1475" t="s">
        <v>562</v>
      </c>
      <c r="N1475" t="s">
        <v>29</v>
      </c>
      <c r="O1475" t="s">
        <v>30</v>
      </c>
      <c r="P1475" t="s">
        <v>31</v>
      </c>
      <c r="Q1475" t="s">
        <v>2701</v>
      </c>
    </row>
    <row r="1476" spans="1:17" ht="15" customHeight="1">
      <c r="A1476" t="s">
        <v>2702</v>
      </c>
      <c r="B1476" t="s">
        <v>2685</v>
      </c>
      <c r="C1476" t="s">
        <v>34</v>
      </c>
      <c r="D1476" t="s">
        <v>35</v>
      </c>
      <c r="E1476" t="s">
        <v>36</v>
      </c>
      <c r="F1476" t="s">
        <v>37</v>
      </c>
      <c r="G1476" t="s">
        <v>38</v>
      </c>
      <c r="H1476" t="s">
        <v>39</v>
      </c>
      <c r="I1476" t="s">
        <v>40</v>
      </c>
      <c r="J1476" t="s">
        <v>41</v>
      </c>
      <c r="K1476" t="s">
        <v>560</v>
      </c>
      <c r="L1476" t="s">
        <v>561</v>
      </c>
      <c r="M1476" t="s">
        <v>562</v>
      </c>
      <c r="N1476" t="s">
        <v>29</v>
      </c>
      <c r="O1476" t="s">
        <v>30</v>
      </c>
      <c r="P1476" t="s">
        <v>31</v>
      </c>
      <c r="Q1476" t="s">
        <v>48</v>
      </c>
    </row>
    <row r="1477" spans="1:17" ht="15" customHeight="1">
      <c r="A1477" t="s">
        <v>2703</v>
      </c>
      <c r="B1477" t="s">
        <v>2685</v>
      </c>
      <c r="C1477" t="s">
        <v>34</v>
      </c>
      <c r="D1477" t="s">
        <v>35</v>
      </c>
      <c r="E1477" t="s">
        <v>36</v>
      </c>
      <c r="F1477" t="s">
        <v>37</v>
      </c>
      <c r="G1477" t="s">
        <v>38</v>
      </c>
      <c r="H1477" t="s">
        <v>39</v>
      </c>
      <c r="I1477" t="s">
        <v>40</v>
      </c>
      <c r="J1477" t="s">
        <v>41</v>
      </c>
      <c r="K1477" t="s">
        <v>67</v>
      </c>
      <c r="L1477" t="s">
        <v>68</v>
      </c>
      <c r="M1477" t="s">
        <v>69</v>
      </c>
      <c r="N1477" t="s">
        <v>60</v>
      </c>
      <c r="O1477" t="s">
        <v>61</v>
      </c>
      <c r="P1477" t="s">
        <v>55</v>
      </c>
      <c r="Q1477" t="s">
        <v>48</v>
      </c>
    </row>
    <row r="1478" spans="1:17" ht="15" customHeight="1">
      <c r="A1478" t="s">
        <v>2704</v>
      </c>
      <c r="B1478" t="s">
        <v>2685</v>
      </c>
      <c r="C1478" t="s">
        <v>34</v>
      </c>
      <c r="D1478" t="s">
        <v>35</v>
      </c>
      <c r="E1478" t="s">
        <v>36</v>
      </c>
      <c r="F1478" t="s">
        <v>37</v>
      </c>
      <c r="G1478" t="s">
        <v>38</v>
      </c>
      <c r="H1478" t="s">
        <v>39</v>
      </c>
      <c r="I1478" t="s">
        <v>40</v>
      </c>
      <c r="J1478" t="s">
        <v>41</v>
      </c>
      <c r="K1478" t="s">
        <v>567</v>
      </c>
      <c r="L1478" t="s">
        <v>568</v>
      </c>
      <c r="M1478" t="s">
        <v>569</v>
      </c>
      <c r="N1478" t="s">
        <v>29</v>
      </c>
      <c r="O1478" t="s">
        <v>30</v>
      </c>
      <c r="P1478" t="s">
        <v>31</v>
      </c>
      <c r="Q1478" t="s">
        <v>48</v>
      </c>
    </row>
    <row r="1479" spans="1:17" ht="15" customHeight="1">
      <c r="A1479" t="s">
        <v>2705</v>
      </c>
      <c r="B1479" t="s">
        <v>2685</v>
      </c>
      <c r="C1479" t="s">
        <v>34</v>
      </c>
      <c r="D1479" t="s">
        <v>35</v>
      </c>
      <c r="E1479" t="s">
        <v>36</v>
      </c>
      <c r="F1479" t="s">
        <v>37</v>
      </c>
      <c r="G1479" t="s">
        <v>38</v>
      </c>
      <c r="H1479" t="s">
        <v>39</v>
      </c>
      <c r="I1479" t="s">
        <v>40</v>
      </c>
      <c r="J1479" t="s">
        <v>41</v>
      </c>
      <c r="K1479" t="s">
        <v>571</v>
      </c>
      <c r="L1479" t="s">
        <v>572</v>
      </c>
      <c r="M1479" t="s">
        <v>573</v>
      </c>
      <c r="N1479" t="s">
        <v>45</v>
      </c>
      <c r="O1479" t="s">
        <v>46</v>
      </c>
      <c r="Q1479" t="s">
        <v>48</v>
      </c>
    </row>
    <row r="1480" spans="1:17" ht="15" customHeight="1">
      <c r="A1480" t="s">
        <v>2706</v>
      </c>
      <c r="B1480" t="s">
        <v>2685</v>
      </c>
      <c r="C1480" t="s">
        <v>1093</v>
      </c>
      <c r="D1480" t="s">
        <v>1094</v>
      </c>
      <c r="E1480" t="s">
        <v>1095</v>
      </c>
      <c r="F1480" t="s">
        <v>1096</v>
      </c>
      <c r="G1480" t="s">
        <v>1097</v>
      </c>
      <c r="H1480" t="s">
        <v>1098</v>
      </c>
      <c r="I1480" t="s">
        <v>1095</v>
      </c>
      <c r="J1480" t="s">
        <v>1099</v>
      </c>
      <c r="K1480" t="s">
        <v>71</v>
      </c>
      <c r="L1480" t="s">
        <v>72</v>
      </c>
      <c r="M1480" t="s">
        <v>73</v>
      </c>
      <c r="N1480" t="s">
        <v>29</v>
      </c>
      <c r="O1480" t="s">
        <v>30</v>
      </c>
      <c r="P1480" t="s">
        <v>31</v>
      </c>
      <c r="Q1480" t="s">
        <v>2707</v>
      </c>
    </row>
    <row r="1481" spans="1:17" ht="15" customHeight="1">
      <c r="A1481" t="s">
        <v>2708</v>
      </c>
      <c r="B1481" t="s">
        <v>2685</v>
      </c>
      <c r="C1481" t="s">
        <v>34</v>
      </c>
      <c r="D1481" t="s">
        <v>35</v>
      </c>
      <c r="E1481" t="s">
        <v>36</v>
      </c>
      <c r="F1481" t="s">
        <v>37</v>
      </c>
      <c r="G1481" t="s">
        <v>38</v>
      </c>
      <c r="H1481" t="s">
        <v>39</v>
      </c>
      <c r="I1481" t="s">
        <v>40</v>
      </c>
      <c r="J1481" t="s">
        <v>41</v>
      </c>
      <c r="K1481" t="s">
        <v>71</v>
      </c>
      <c r="L1481" t="s">
        <v>72</v>
      </c>
      <c r="M1481" t="s">
        <v>73</v>
      </c>
      <c r="N1481" t="s">
        <v>29</v>
      </c>
      <c r="O1481" t="s">
        <v>30</v>
      </c>
      <c r="P1481" t="s">
        <v>31</v>
      </c>
      <c r="Q1481" t="s">
        <v>48</v>
      </c>
    </row>
    <row r="1482" spans="1:17" ht="15" customHeight="1">
      <c r="A1482" t="s">
        <v>2709</v>
      </c>
      <c r="B1482" t="s">
        <v>2685</v>
      </c>
      <c r="C1482" t="s">
        <v>34</v>
      </c>
      <c r="D1482" t="s">
        <v>35</v>
      </c>
      <c r="E1482" t="s">
        <v>36</v>
      </c>
      <c r="F1482" t="s">
        <v>37</v>
      </c>
      <c r="G1482" t="s">
        <v>38</v>
      </c>
      <c r="H1482" t="s">
        <v>39</v>
      </c>
      <c r="I1482" t="s">
        <v>40</v>
      </c>
      <c r="J1482" t="s">
        <v>41</v>
      </c>
      <c r="K1482" t="s">
        <v>75</v>
      </c>
      <c r="L1482" t="s">
        <v>76</v>
      </c>
      <c r="M1482" t="s">
        <v>77</v>
      </c>
      <c r="N1482" t="s">
        <v>53</v>
      </c>
      <c r="O1482" t="s">
        <v>78</v>
      </c>
      <c r="P1482" t="s">
        <v>79</v>
      </c>
      <c r="Q1482" t="s">
        <v>48</v>
      </c>
    </row>
    <row r="1483" spans="1:17" ht="15" customHeight="1">
      <c r="A1483" t="s">
        <v>2710</v>
      </c>
      <c r="B1483" t="s">
        <v>2685</v>
      </c>
      <c r="C1483" t="s">
        <v>34</v>
      </c>
      <c r="D1483" t="s">
        <v>35</v>
      </c>
      <c r="E1483" t="s">
        <v>36</v>
      </c>
      <c r="F1483" t="s">
        <v>37</v>
      </c>
      <c r="G1483" t="s">
        <v>38</v>
      </c>
      <c r="H1483" t="s">
        <v>39</v>
      </c>
      <c r="I1483" t="s">
        <v>40</v>
      </c>
      <c r="J1483" t="s">
        <v>41</v>
      </c>
      <c r="K1483" t="s">
        <v>81</v>
      </c>
      <c r="L1483" t="s">
        <v>82</v>
      </c>
      <c r="M1483" t="s">
        <v>83</v>
      </c>
      <c r="N1483" t="s">
        <v>60</v>
      </c>
      <c r="O1483" t="s">
        <v>84</v>
      </c>
      <c r="P1483" t="s">
        <v>55</v>
      </c>
      <c r="Q1483" t="s">
        <v>48</v>
      </c>
    </row>
    <row r="1484" spans="1:17" ht="15" customHeight="1">
      <c r="A1484" t="s">
        <v>2711</v>
      </c>
      <c r="B1484" t="s">
        <v>2685</v>
      </c>
      <c r="C1484" t="s">
        <v>34</v>
      </c>
      <c r="D1484" t="s">
        <v>35</v>
      </c>
      <c r="E1484" t="s">
        <v>36</v>
      </c>
      <c r="F1484" t="s">
        <v>37</v>
      </c>
      <c r="G1484" t="s">
        <v>38</v>
      </c>
      <c r="H1484" t="s">
        <v>39</v>
      </c>
      <c r="I1484" t="s">
        <v>40</v>
      </c>
      <c r="J1484" t="s">
        <v>41</v>
      </c>
      <c r="K1484" t="s">
        <v>1879</v>
      </c>
      <c r="L1484" t="s">
        <v>1880</v>
      </c>
      <c r="M1484" t="s">
        <v>1881</v>
      </c>
      <c r="N1484" t="s">
        <v>53</v>
      </c>
      <c r="O1484" t="s">
        <v>54</v>
      </c>
      <c r="P1484" t="s">
        <v>397</v>
      </c>
      <c r="Q1484" t="s">
        <v>48</v>
      </c>
    </row>
    <row r="1485" spans="1:17" ht="15" customHeight="1">
      <c r="A1485" t="s">
        <v>2712</v>
      </c>
      <c r="B1485" t="s">
        <v>2685</v>
      </c>
      <c r="C1485" t="s">
        <v>34</v>
      </c>
      <c r="D1485" t="s">
        <v>35</v>
      </c>
      <c r="E1485" t="s">
        <v>36</v>
      </c>
      <c r="F1485" t="s">
        <v>37</v>
      </c>
      <c r="G1485" t="s">
        <v>38</v>
      </c>
      <c r="H1485" t="s">
        <v>39</v>
      </c>
      <c r="I1485" t="s">
        <v>40</v>
      </c>
      <c r="J1485" t="s">
        <v>41</v>
      </c>
      <c r="K1485" t="s">
        <v>596</v>
      </c>
      <c r="L1485" t="s">
        <v>597</v>
      </c>
      <c r="M1485" t="s">
        <v>598</v>
      </c>
      <c r="N1485" t="s">
        <v>45</v>
      </c>
      <c r="O1485" t="s">
        <v>46</v>
      </c>
      <c r="P1485" t="s">
        <v>47</v>
      </c>
      <c r="Q1485" t="s">
        <v>48</v>
      </c>
    </row>
    <row r="1486" spans="1:17" ht="15" customHeight="1">
      <c r="A1486" t="s">
        <v>2713</v>
      </c>
      <c r="B1486" t="s">
        <v>2685</v>
      </c>
      <c r="C1486" t="s">
        <v>34</v>
      </c>
      <c r="D1486" t="s">
        <v>35</v>
      </c>
      <c r="E1486" t="s">
        <v>36</v>
      </c>
      <c r="F1486" t="s">
        <v>37</v>
      </c>
      <c r="G1486" t="s">
        <v>38</v>
      </c>
      <c r="H1486" t="s">
        <v>39</v>
      </c>
      <c r="I1486" t="s">
        <v>40</v>
      </c>
      <c r="J1486" t="s">
        <v>41</v>
      </c>
      <c r="K1486" t="s">
        <v>86</v>
      </c>
      <c r="L1486" t="s">
        <v>87</v>
      </c>
      <c r="M1486" t="s">
        <v>88</v>
      </c>
      <c r="N1486" t="s">
        <v>60</v>
      </c>
      <c r="O1486" t="s">
        <v>89</v>
      </c>
      <c r="P1486" t="s">
        <v>55</v>
      </c>
      <c r="Q1486" t="s">
        <v>48</v>
      </c>
    </row>
    <row r="1487" spans="1:17" ht="15" customHeight="1">
      <c r="A1487" t="s">
        <v>2714</v>
      </c>
      <c r="B1487" t="s">
        <v>2685</v>
      </c>
      <c r="C1487" t="s">
        <v>99</v>
      </c>
      <c r="D1487" t="s">
        <v>506</v>
      </c>
      <c r="E1487" t="s">
        <v>507</v>
      </c>
      <c r="F1487" t="s">
        <v>102</v>
      </c>
      <c r="G1487" t="s">
        <v>508</v>
      </c>
      <c r="H1487" t="s">
        <v>509</v>
      </c>
      <c r="I1487" t="s">
        <v>510</v>
      </c>
      <c r="J1487" t="s">
        <v>511</v>
      </c>
      <c r="K1487" t="s">
        <v>602</v>
      </c>
      <c r="L1487" t="s">
        <v>603</v>
      </c>
      <c r="M1487" t="s">
        <v>604</v>
      </c>
      <c r="N1487" t="s">
        <v>45</v>
      </c>
      <c r="O1487" t="s">
        <v>46</v>
      </c>
      <c r="Q1487" t="s">
        <v>2715</v>
      </c>
    </row>
    <row r="1488" spans="1:17" ht="15" customHeight="1">
      <c r="A1488" t="s">
        <v>2716</v>
      </c>
      <c r="B1488" t="s">
        <v>2685</v>
      </c>
      <c r="C1488" t="s">
        <v>34</v>
      </c>
      <c r="D1488" t="s">
        <v>35</v>
      </c>
      <c r="E1488" t="s">
        <v>36</v>
      </c>
      <c r="F1488" t="s">
        <v>37</v>
      </c>
      <c r="G1488" t="s">
        <v>38</v>
      </c>
      <c r="H1488" t="s">
        <v>39</v>
      </c>
      <c r="I1488" t="s">
        <v>40</v>
      </c>
      <c r="J1488" t="s">
        <v>41</v>
      </c>
      <c r="K1488" t="s">
        <v>602</v>
      </c>
      <c r="L1488" t="s">
        <v>603</v>
      </c>
      <c r="M1488" t="s">
        <v>604</v>
      </c>
      <c r="N1488" t="s">
        <v>45</v>
      </c>
      <c r="O1488" t="s">
        <v>46</v>
      </c>
      <c r="Q1488" t="s">
        <v>48</v>
      </c>
    </row>
    <row r="1489" spans="1:17" ht="15" customHeight="1">
      <c r="A1489" t="s">
        <v>2717</v>
      </c>
      <c r="B1489" t="s">
        <v>2685</v>
      </c>
      <c r="C1489" t="s">
        <v>34</v>
      </c>
      <c r="D1489" t="s">
        <v>35</v>
      </c>
      <c r="E1489" t="s">
        <v>36</v>
      </c>
      <c r="F1489" t="s">
        <v>37</v>
      </c>
      <c r="G1489" t="s">
        <v>38</v>
      </c>
      <c r="H1489" t="s">
        <v>39</v>
      </c>
      <c r="I1489" t="s">
        <v>40</v>
      </c>
      <c r="J1489" t="s">
        <v>41</v>
      </c>
      <c r="K1489" t="s">
        <v>91</v>
      </c>
      <c r="L1489" t="s">
        <v>92</v>
      </c>
      <c r="M1489" t="s">
        <v>93</v>
      </c>
      <c r="N1489" t="s">
        <v>60</v>
      </c>
      <c r="O1489" t="s">
        <v>84</v>
      </c>
      <c r="P1489" t="s">
        <v>55</v>
      </c>
      <c r="Q1489" t="s">
        <v>48</v>
      </c>
    </row>
    <row r="1490" spans="1:17" ht="15" customHeight="1">
      <c r="A1490" t="s">
        <v>2718</v>
      </c>
      <c r="B1490" t="s">
        <v>2685</v>
      </c>
      <c r="C1490" t="s">
        <v>34</v>
      </c>
      <c r="D1490" t="s">
        <v>35</v>
      </c>
      <c r="E1490" t="s">
        <v>36</v>
      </c>
      <c r="F1490" t="s">
        <v>37</v>
      </c>
      <c r="G1490" t="s">
        <v>38</v>
      </c>
      <c r="H1490" t="s">
        <v>39</v>
      </c>
      <c r="I1490" t="s">
        <v>40</v>
      </c>
      <c r="J1490" t="s">
        <v>41</v>
      </c>
      <c r="K1490" t="s">
        <v>95</v>
      </c>
      <c r="L1490" t="s">
        <v>96</v>
      </c>
      <c r="M1490" t="s">
        <v>97</v>
      </c>
      <c r="N1490" t="s">
        <v>45</v>
      </c>
      <c r="O1490" t="s">
        <v>46</v>
      </c>
      <c r="P1490" t="s">
        <v>47</v>
      </c>
      <c r="Q1490" t="s">
        <v>48</v>
      </c>
    </row>
    <row r="1491" spans="1:17" ht="15" customHeight="1">
      <c r="A1491" t="s">
        <v>2719</v>
      </c>
      <c r="B1491" t="s">
        <v>2685</v>
      </c>
      <c r="C1491" t="s">
        <v>34</v>
      </c>
      <c r="D1491" t="s">
        <v>35</v>
      </c>
      <c r="E1491" t="s">
        <v>36</v>
      </c>
      <c r="F1491" t="s">
        <v>37</v>
      </c>
      <c r="G1491" t="s">
        <v>38</v>
      </c>
      <c r="H1491" t="s">
        <v>39</v>
      </c>
      <c r="I1491" t="s">
        <v>40</v>
      </c>
      <c r="J1491" t="s">
        <v>41</v>
      </c>
      <c r="K1491" t="s">
        <v>1268</v>
      </c>
      <c r="L1491" t="s">
        <v>1269</v>
      </c>
      <c r="M1491" t="s">
        <v>1270</v>
      </c>
      <c r="N1491" t="s">
        <v>45</v>
      </c>
      <c r="O1491" t="s">
        <v>486</v>
      </c>
      <c r="Q1491" t="s">
        <v>48</v>
      </c>
    </row>
    <row r="1492" spans="1:17" ht="15" customHeight="1">
      <c r="A1492" t="s">
        <v>2720</v>
      </c>
      <c r="B1492" t="s">
        <v>2685</v>
      </c>
      <c r="C1492" t="s">
        <v>34</v>
      </c>
      <c r="D1492" t="s">
        <v>35</v>
      </c>
      <c r="E1492" t="s">
        <v>36</v>
      </c>
      <c r="F1492" t="s">
        <v>37</v>
      </c>
      <c r="G1492" t="s">
        <v>38</v>
      </c>
      <c r="H1492" t="s">
        <v>39</v>
      </c>
      <c r="I1492" t="s">
        <v>40</v>
      </c>
      <c r="J1492" t="s">
        <v>41</v>
      </c>
      <c r="K1492" t="s">
        <v>106</v>
      </c>
      <c r="L1492" t="s">
        <v>107</v>
      </c>
      <c r="M1492" t="s">
        <v>108</v>
      </c>
      <c r="N1492" t="s">
        <v>45</v>
      </c>
      <c r="O1492" t="s">
        <v>46</v>
      </c>
      <c r="P1492" t="s">
        <v>47</v>
      </c>
      <c r="Q1492" t="s">
        <v>48</v>
      </c>
    </row>
    <row r="1493" spans="1:17" ht="15" customHeight="1">
      <c r="A1493" t="s">
        <v>2721</v>
      </c>
      <c r="B1493" t="s">
        <v>2685</v>
      </c>
      <c r="C1493" t="s">
        <v>134</v>
      </c>
      <c r="D1493" t="s">
        <v>539</v>
      </c>
      <c r="E1493" t="s">
        <v>539</v>
      </c>
      <c r="F1493" t="s">
        <v>137</v>
      </c>
      <c r="G1493" t="s">
        <v>540</v>
      </c>
      <c r="H1493" t="s">
        <v>541</v>
      </c>
      <c r="I1493" t="s">
        <v>539</v>
      </c>
      <c r="J1493" t="s">
        <v>542</v>
      </c>
      <c r="K1493" t="s">
        <v>112</v>
      </c>
      <c r="L1493" t="s">
        <v>113</v>
      </c>
      <c r="M1493" t="s">
        <v>114</v>
      </c>
      <c r="N1493" t="s">
        <v>45</v>
      </c>
      <c r="O1493" t="s">
        <v>46</v>
      </c>
      <c r="P1493" t="s">
        <v>47</v>
      </c>
      <c r="Q1493" t="s">
        <v>2722</v>
      </c>
    </row>
    <row r="1494" spans="1:17" ht="15" customHeight="1">
      <c r="A1494" t="s">
        <v>2723</v>
      </c>
      <c r="B1494" t="s">
        <v>2685</v>
      </c>
      <c r="C1494" t="s">
        <v>34</v>
      </c>
      <c r="D1494" t="s">
        <v>35</v>
      </c>
      <c r="E1494" t="s">
        <v>36</v>
      </c>
      <c r="F1494" t="s">
        <v>37</v>
      </c>
      <c r="G1494" t="s">
        <v>38</v>
      </c>
      <c r="H1494" t="s">
        <v>39</v>
      </c>
      <c r="I1494" t="s">
        <v>40</v>
      </c>
      <c r="J1494" t="s">
        <v>41</v>
      </c>
      <c r="K1494" t="s">
        <v>112</v>
      </c>
      <c r="L1494" t="s">
        <v>113</v>
      </c>
      <c r="M1494" t="s">
        <v>114</v>
      </c>
      <c r="N1494" t="s">
        <v>45</v>
      </c>
      <c r="O1494" t="s">
        <v>46</v>
      </c>
      <c r="P1494" t="s">
        <v>47</v>
      </c>
      <c r="Q1494" t="s">
        <v>48</v>
      </c>
    </row>
    <row r="1495" spans="1:17" ht="15" customHeight="1">
      <c r="A1495" t="s">
        <v>2724</v>
      </c>
      <c r="B1495" t="s">
        <v>2685</v>
      </c>
      <c r="C1495" t="s">
        <v>34</v>
      </c>
      <c r="D1495" t="s">
        <v>35</v>
      </c>
      <c r="E1495" t="s">
        <v>36</v>
      </c>
      <c r="F1495" t="s">
        <v>37</v>
      </c>
      <c r="G1495" t="s">
        <v>38</v>
      </c>
      <c r="H1495" t="s">
        <v>39</v>
      </c>
      <c r="I1495" t="s">
        <v>40</v>
      </c>
      <c r="J1495" t="s">
        <v>41</v>
      </c>
      <c r="K1495" t="s">
        <v>116</v>
      </c>
      <c r="L1495" t="s">
        <v>117</v>
      </c>
      <c r="M1495" t="s">
        <v>118</v>
      </c>
      <c r="N1495" t="s">
        <v>45</v>
      </c>
      <c r="O1495" t="s">
        <v>46</v>
      </c>
      <c r="P1495" t="s">
        <v>47</v>
      </c>
      <c r="Q1495" t="s">
        <v>48</v>
      </c>
    </row>
    <row r="1496" spans="1:17" ht="15" customHeight="1">
      <c r="A1496" t="s">
        <v>2725</v>
      </c>
      <c r="B1496" t="s">
        <v>2685</v>
      </c>
      <c r="C1496" t="s">
        <v>34</v>
      </c>
      <c r="D1496" t="s">
        <v>35</v>
      </c>
      <c r="E1496" t="s">
        <v>36</v>
      </c>
      <c r="F1496" t="s">
        <v>37</v>
      </c>
      <c r="G1496" t="s">
        <v>38</v>
      </c>
      <c r="H1496" t="s">
        <v>39</v>
      </c>
      <c r="I1496" t="s">
        <v>40</v>
      </c>
      <c r="J1496" t="s">
        <v>41</v>
      </c>
      <c r="K1496" t="s">
        <v>120</v>
      </c>
      <c r="L1496" t="s">
        <v>121</v>
      </c>
      <c r="M1496" t="s">
        <v>122</v>
      </c>
      <c r="N1496" t="s">
        <v>53</v>
      </c>
      <c r="O1496" t="s">
        <v>123</v>
      </c>
      <c r="P1496" t="s">
        <v>124</v>
      </c>
      <c r="Q1496" t="s">
        <v>48</v>
      </c>
    </row>
    <row r="1497" spans="1:17" ht="15" customHeight="1">
      <c r="A1497" t="s">
        <v>2726</v>
      </c>
      <c r="B1497" t="s">
        <v>2685</v>
      </c>
      <c r="C1497" t="s">
        <v>34</v>
      </c>
      <c r="D1497" t="s">
        <v>35</v>
      </c>
      <c r="E1497" t="s">
        <v>36</v>
      </c>
      <c r="F1497" t="s">
        <v>37</v>
      </c>
      <c r="G1497" t="s">
        <v>38</v>
      </c>
      <c r="H1497" t="s">
        <v>39</v>
      </c>
      <c r="I1497" t="s">
        <v>40</v>
      </c>
      <c r="J1497" t="s">
        <v>41</v>
      </c>
      <c r="K1497" t="s">
        <v>1285</v>
      </c>
      <c r="L1497" t="s">
        <v>1286</v>
      </c>
      <c r="M1497" t="s">
        <v>1287</v>
      </c>
      <c r="N1497" t="s">
        <v>53</v>
      </c>
      <c r="O1497" t="s">
        <v>78</v>
      </c>
      <c r="P1497" t="s">
        <v>79</v>
      </c>
      <c r="Q1497" t="s">
        <v>48</v>
      </c>
    </row>
    <row r="1498" spans="1:17" ht="15" customHeight="1">
      <c r="A1498" t="s">
        <v>2727</v>
      </c>
      <c r="B1498" t="s">
        <v>2685</v>
      </c>
      <c r="C1498" t="s">
        <v>34</v>
      </c>
      <c r="D1498" t="s">
        <v>35</v>
      </c>
      <c r="E1498" t="s">
        <v>36</v>
      </c>
      <c r="F1498" t="s">
        <v>37</v>
      </c>
      <c r="G1498" t="s">
        <v>38</v>
      </c>
      <c r="H1498" t="s">
        <v>39</v>
      </c>
      <c r="I1498" t="s">
        <v>40</v>
      </c>
      <c r="J1498" t="s">
        <v>41</v>
      </c>
      <c r="K1498" t="s">
        <v>631</v>
      </c>
      <c r="L1498" t="s">
        <v>632</v>
      </c>
      <c r="M1498" t="s">
        <v>633</v>
      </c>
      <c r="N1498" t="s">
        <v>29</v>
      </c>
      <c r="O1498" t="s">
        <v>30</v>
      </c>
      <c r="P1498" t="s">
        <v>31</v>
      </c>
      <c r="Q1498" t="s">
        <v>48</v>
      </c>
    </row>
    <row r="1499" spans="1:17" ht="15" customHeight="1">
      <c r="A1499" t="s">
        <v>2728</v>
      </c>
      <c r="B1499" t="s">
        <v>2685</v>
      </c>
      <c r="C1499" t="s">
        <v>478</v>
      </c>
      <c r="D1499" t="s">
        <v>479</v>
      </c>
      <c r="E1499" t="s">
        <v>479</v>
      </c>
      <c r="F1499" t="s">
        <v>480</v>
      </c>
      <c r="G1499" t="s">
        <v>481</v>
      </c>
      <c r="H1499" t="s">
        <v>481</v>
      </c>
      <c r="I1499" t="s">
        <v>479</v>
      </c>
      <c r="J1499" t="s">
        <v>482</v>
      </c>
      <c r="K1499" t="s">
        <v>635</v>
      </c>
      <c r="L1499" t="s">
        <v>636</v>
      </c>
      <c r="M1499" t="s">
        <v>637</v>
      </c>
      <c r="N1499" t="s">
        <v>29</v>
      </c>
      <c r="O1499" t="s">
        <v>30</v>
      </c>
      <c r="P1499" t="s">
        <v>31</v>
      </c>
      <c r="Q1499" t="s">
        <v>2729</v>
      </c>
    </row>
    <row r="1500" spans="1:17" ht="15" customHeight="1">
      <c r="A1500" t="s">
        <v>2730</v>
      </c>
      <c r="B1500" t="s">
        <v>2685</v>
      </c>
      <c r="C1500" t="s">
        <v>34</v>
      </c>
      <c r="D1500" t="s">
        <v>35</v>
      </c>
      <c r="E1500" t="s">
        <v>36</v>
      </c>
      <c r="F1500" t="s">
        <v>37</v>
      </c>
      <c r="G1500" t="s">
        <v>38</v>
      </c>
      <c r="H1500" t="s">
        <v>39</v>
      </c>
      <c r="I1500" t="s">
        <v>40</v>
      </c>
      <c r="J1500" t="s">
        <v>41</v>
      </c>
      <c r="K1500" t="s">
        <v>635</v>
      </c>
      <c r="L1500" t="s">
        <v>636</v>
      </c>
      <c r="M1500" t="s">
        <v>637</v>
      </c>
      <c r="N1500" t="s">
        <v>29</v>
      </c>
      <c r="O1500" t="s">
        <v>30</v>
      </c>
      <c r="P1500" t="s">
        <v>31</v>
      </c>
      <c r="Q1500" t="s">
        <v>48</v>
      </c>
    </row>
    <row r="1501" spans="1:17" ht="15" customHeight="1">
      <c r="A1501" t="s">
        <v>2731</v>
      </c>
      <c r="B1501" t="s">
        <v>2685</v>
      </c>
      <c r="C1501" t="s">
        <v>34</v>
      </c>
      <c r="D1501" t="s">
        <v>35</v>
      </c>
      <c r="E1501" t="s">
        <v>36</v>
      </c>
      <c r="F1501" t="s">
        <v>37</v>
      </c>
      <c r="G1501" t="s">
        <v>38</v>
      </c>
      <c r="H1501" t="s">
        <v>39</v>
      </c>
      <c r="I1501" t="s">
        <v>40</v>
      </c>
      <c r="J1501" t="s">
        <v>41</v>
      </c>
      <c r="K1501" t="s">
        <v>640</v>
      </c>
      <c r="L1501" t="s">
        <v>641</v>
      </c>
      <c r="M1501" t="s">
        <v>642</v>
      </c>
      <c r="N1501" t="s">
        <v>45</v>
      </c>
      <c r="O1501" t="s">
        <v>486</v>
      </c>
      <c r="P1501" t="s">
        <v>47</v>
      </c>
      <c r="Q1501" t="s">
        <v>48</v>
      </c>
    </row>
    <row r="1502" spans="1:17" ht="15" customHeight="1">
      <c r="A1502" t="s">
        <v>2732</v>
      </c>
      <c r="B1502" t="s">
        <v>2685</v>
      </c>
      <c r="C1502" t="s">
        <v>34</v>
      </c>
      <c r="D1502" t="s">
        <v>35</v>
      </c>
      <c r="E1502" t="s">
        <v>36</v>
      </c>
      <c r="F1502" t="s">
        <v>37</v>
      </c>
      <c r="G1502" t="s">
        <v>38</v>
      </c>
      <c r="H1502" t="s">
        <v>39</v>
      </c>
      <c r="I1502" t="s">
        <v>40</v>
      </c>
      <c r="J1502" t="s">
        <v>41</v>
      </c>
      <c r="K1502" t="s">
        <v>126</v>
      </c>
      <c r="L1502" t="s">
        <v>127</v>
      </c>
      <c r="M1502" t="s">
        <v>128</v>
      </c>
      <c r="N1502" t="s">
        <v>60</v>
      </c>
      <c r="O1502" t="s">
        <v>61</v>
      </c>
      <c r="P1502" t="s">
        <v>55</v>
      </c>
      <c r="Q1502" t="s">
        <v>48</v>
      </c>
    </row>
    <row r="1503" spans="1:17" ht="15" customHeight="1">
      <c r="A1503" t="s">
        <v>2733</v>
      </c>
      <c r="B1503" t="s">
        <v>2685</v>
      </c>
      <c r="C1503" t="s">
        <v>99</v>
      </c>
      <c r="D1503" t="s">
        <v>506</v>
      </c>
      <c r="E1503" t="s">
        <v>507</v>
      </c>
      <c r="F1503" t="s">
        <v>102</v>
      </c>
      <c r="G1503" t="s">
        <v>508</v>
      </c>
      <c r="H1503" t="s">
        <v>509</v>
      </c>
      <c r="I1503" t="s">
        <v>510</v>
      </c>
      <c r="J1503" t="s">
        <v>511</v>
      </c>
      <c r="K1503" t="s">
        <v>130</v>
      </c>
      <c r="L1503" t="s">
        <v>131</v>
      </c>
      <c r="M1503" t="s">
        <v>132</v>
      </c>
      <c r="N1503" t="s">
        <v>45</v>
      </c>
      <c r="O1503" t="s">
        <v>46</v>
      </c>
      <c r="P1503" t="s">
        <v>47</v>
      </c>
      <c r="Q1503" t="s">
        <v>2734</v>
      </c>
    </row>
    <row r="1504" spans="1:17" ht="15" customHeight="1">
      <c r="A1504" t="s">
        <v>2735</v>
      </c>
      <c r="B1504" t="s">
        <v>2685</v>
      </c>
      <c r="C1504" t="s">
        <v>34</v>
      </c>
      <c r="D1504" t="s">
        <v>35</v>
      </c>
      <c r="E1504" t="s">
        <v>36</v>
      </c>
      <c r="F1504" t="s">
        <v>37</v>
      </c>
      <c r="G1504" t="s">
        <v>38</v>
      </c>
      <c r="H1504" t="s">
        <v>39</v>
      </c>
      <c r="I1504" t="s">
        <v>40</v>
      </c>
      <c r="J1504" t="s">
        <v>41</v>
      </c>
      <c r="K1504" t="s">
        <v>130</v>
      </c>
      <c r="L1504" t="s">
        <v>131</v>
      </c>
      <c r="M1504" t="s">
        <v>132</v>
      </c>
      <c r="N1504" t="s">
        <v>45</v>
      </c>
      <c r="O1504" t="s">
        <v>46</v>
      </c>
      <c r="P1504" t="s">
        <v>47</v>
      </c>
      <c r="Q1504" t="s">
        <v>48</v>
      </c>
    </row>
    <row r="1505" spans="1:17" ht="15" customHeight="1">
      <c r="A1505" t="s">
        <v>2736</v>
      </c>
      <c r="B1505" t="s">
        <v>2685</v>
      </c>
      <c r="C1505" t="s">
        <v>134</v>
      </c>
      <c r="D1505" t="s">
        <v>147</v>
      </c>
      <c r="E1505" t="s">
        <v>2737</v>
      </c>
      <c r="F1505" t="s">
        <v>137</v>
      </c>
      <c r="G1505" t="s">
        <v>149</v>
      </c>
      <c r="H1505" t="s">
        <v>2738</v>
      </c>
      <c r="I1505" t="s">
        <v>2739</v>
      </c>
      <c r="J1505" t="s">
        <v>2740</v>
      </c>
      <c r="K1505" t="s">
        <v>141</v>
      </c>
      <c r="L1505" t="s">
        <v>142</v>
      </c>
      <c r="M1505" t="s">
        <v>143</v>
      </c>
      <c r="N1505" t="s">
        <v>53</v>
      </c>
      <c r="O1505" t="s">
        <v>144</v>
      </c>
      <c r="P1505" t="s">
        <v>124</v>
      </c>
      <c r="Q1505" t="s">
        <v>2741</v>
      </c>
    </row>
    <row r="1506" spans="1:17" ht="15" customHeight="1">
      <c r="A1506" t="s">
        <v>2742</v>
      </c>
      <c r="B1506" t="s">
        <v>2685</v>
      </c>
      <c r="C1506" t="s">
        <v>34</v>
      </c>
      <c r="D1506" t="s">
        <v>35</v>
      </c>
      <c r="E1506" t="s">
        <v>36</v>
      </c>
      <c r="F1506" t="s">
        <v>37</v>
      </c>
      <c r="G1506" t="s">
        <v>38</v>
      </c>
      <c r="H1506" t="s">
        <v>39</v>
      </c>
      <c r="I1506" t="s">
        <v>40</v>
      </c>
      <c r="J1506" t="s">
        <v>41</v>
      </c>
      <c r="K1506" t="s">
        <v>141</v>
      </c>
      <c r="L1506" t="s">
        <v>142</v>
      </c>
      <c r="M1506" t="s">
        <v>143</v>
      </c>
      <c r="N1506" t="s">
        <v>53</v>
      </c>
      <c r="O1506" t="s">
        <v>144</v>
      </c>
      <c r="P1506" t="s">
        <v>124</v>
      </c>
      <c r="Q1506" t="s">
        <v>48</v>
      </c>
    </row>
    <row r="1507" spans="1:17" ht="15" customHeight="1">
      <c r="A1507" t="s">
        <v>2743</v>
      </c>
      <c r="B1507" t="s">
        <v>2685</v>
      </c>
      <c r="C1507" t="s">
        <v>34</v>
      </c>
      <c r="D1507" t="s">
        <v>35</v>
      </c>
      <c r="E1507" t="s">
        <v>36</v>
      </c>
      <c r="F1507" t="s">
        <v>37</v>
      </c>
      <c r="G1507" t="s">
        <v>38</v>
      </c>
      <c r="H1507" t="s">
        <v>39</v>
      </c>
      <c r="I1507" t="s">
        <v>40</v>
      </c>
      <c r="J1507" t="s">
        <v>41</v>
      </c>
      <c r="K1507" t="s">
        <v>169</v>
      </c>
      <c r="L1507" t="s">
        <v>170</v>
      </c>
      <c r="M1507" t="s">
        <v>171</v>
      </c>
      <c r="N1507" t="s">
        <v>29</v>
      </c>
      <c r="O1507" t="s">
        <v>30</v>
      </c>
      <c r="P1507" t="s">
        <v>31</v>
      </c>
      <c r="Q1507" t="s">
        <v>48</v>
      </c>
    </row>
    <row r="1508" spans="1:17" ht="15" customHeight="1">
      <c r="A1508" t="s">
        <v>2744</v>
      </c>
      <c r="B1508" t="s">
        <v>2685</v>
      </c>
      <c r="C1508" t="s">
        <v>34</v>
      </c>
      <c r="D1508" t="s">
        <v>35</v>
      </c>
      <c r="E1508" t="s">
        <v>36</v>
      </c>
      <c r="F1508" t="s">
        <v>37</v>
      </c>
      <c r="G1508" t="s">
        <v>38</v>
      </c>
      <c r="H1508" t="s">
        <v>39</v>
      </c>
      <c r="I1508" t="s">
        <v>40</v>
      </c>
      <c r="J1508" t="s">
        <v>41</v>
      </c>
      <c r="K1508" t="s">
        <v>657</v>
      </c>
      <c r="L1508" t="s">
        <v>658</v>
      </c>
      <c r="M1508" t="s">
        <v>659</v>
      </c>
      <c r="N1508" t="s">
        <v>29</v>
      </c>
      <c r="O1508" t="s">
        <v>30</v>
      </c>
      <c r="P1508" t="s">
        <v>31</v>
      </c>
      <c r="Q1508" t="s">
        <v>48</v>
      </c>
    </row>
    <row r="1509" spans="1:17" ht="15" customHeight="1">
      <c r="A1509" t="s">
        <v>2745</v>
      </c>
      <c r="B1509" t="s">
        <v>2685</v>
      </c>
      <c r="C1509" t="s">
        <v>1801</v>
      </c>
      <c r="D1509" t="s">
        <v>2553</v>
      </c>
      <c r="E1509" t="s">
        <v>2554</v>
      </c>
      <c r="F1509" t="s">
        <v>1804</v>
      </c>
      <c r="G1509" t="s">
        <v>2555</v>
      </c>
      <c r="H1509" t="s">
        <v>2556</v>
      </c>
      <c r="I1509" t="s">
        <v>2554</v>
      </c>
      <c r="J1509" t="s">
        <v>2557</v>
      </c>
      <c r="K1509" t="s">
        <v>662</v>
      </c>
      <c r="L1509" t="s">
        <v>663</v>
      </c>
      <c r="M1509" t="s">
        <v>664</v>
      </c>
      <c r="N1509" t="s">
        <v>29</v>
      </c>
      <c r="O1509" t="s">
        <v>30</v>
      </c>
      <c r="P1509" t="s">
        <v>31</v>
      </c>
      <c r="Q1509" t="s">
        <v>2746</v>
      </c>
    </row>
    <row r="1510" spans="1:17" ht="15" customHeight="1">
      <c r="A1510" t="s">
        <v>2747</v>
      </c>
      <c r="B1510" t="s">
        <v>2685</v>
      </c>
      <c r="C1510" t="s">
        <v>99</v>
      </c>
      <c r="D1510" t="s">
        <v>448</v>
      </c>
      <c r="E1510" t="s">
        <v>1771</v>
      </c>
      <c r="F1510" t="s">
        <v>102</v>
      </c>
      <c r="G1510" t="s">
        <v>450</v>
      </c>
      <c r="H1510" t="s">
        <v>1772</v>
      </c>
      <c r="I1510" t="s">
        <v>1773</v>
      </c>
      <c r="J1510" t="s">
        <v>1774</v>
      </c>
      <c r="K1510" t="s">
        <v>662</v>
      </c>
      <c r="L1510" t="s">
        <v>663</v>
      </c>
      <c r="M1510" t="s">
        <v>664</v>
      </c>
      <c r="N1510" t="s">
        <v>29</v>
      </c>
      <c r="O1510" t="s">
        <v>30</v>
      </c>
      <c r="P1510" t="s">
        <v>31</v>
      </c>
      <c r="Q1510" t="s">
        <v>2748</v>
      </c>
    </row>
    <row r="1511" spans="1:17" ht="15" customHeight="1">
      <c r="A1511" t="s">
        <v>2749</v>
      </c>
      <c r="B1511" t="s">
        <v>2685</v>
      </c>
      <c r="C1511" t="s">
        <v>478</v>
      </c>
      <c r="D1511" t="s">
        <v>557</v>
      </c>
      <c r="E1511" t="s">
        <v>557</v>
      </c>
      <c r="F1511" t="s">
        <v>480</v>
      </c>
      <c r="G1511" t="s">
        <v>558</v>
      </c>
      <c r="H1511" t="s">
        <v>558</v>
      </c>
      <c r="I1511" t="s">
        <v>557</v>
      </c>
      <c r="J1511" t="s">
        <v>559</v>
      </c>
      <c r="K1511" t="s">
        <v>662</v>
      </c>
      <c r="L1511" t="s">
        <v>663</v>
      </c>
      <c r="M1511" t="s">
        <v>664</v>
      </c>
      <c r="N1511" t="s">
        <v>29</v>
      </c>
      <c r="O1511" t="s">
        <v>30</v>
      </c>
      <c r="P1511" t="s">
        <v>31</v>
      </c>
      <c r="Q1511" t="s">
        <v>2750</v>
      </c>
    </row>
    <row r="1512" spans="1:17" ht="15" customHeight="1">
      <c r="A1512" t="s">
        <v>2751</v>
      </c>
      <c r="B1512" t="s">
        <v>2685</v>
      </c>
      <c r="C1512" t="s">
        <v>34</v>
      </c>
      <c r="D1512" t="s">
        <v>35</v>
      </c>
      <c r="E1512" t="s">
        <v>36</v>
      </c>
      <c r="F1512" t="s">
        <v>37</v>
      </c>
      <c r="G1512" t="s">
        <v>38</v>
      </c>
      <c r="H1512" t="s">
        <v>39</v>
      </c>
      <c r="I1512" t="s">
        <v>40</v>
      </c>
      <c r="J1512" t="s">
        <v>41</v>
      </c>
      <c r="K1512" t="s">
        <v>662</v>
      </c>
      <c r="L1512" t="s">
        <v>663</v>
      </c>
      <c r="M1512" t="s">
        <v>664</v>
      </c>
      <c r="N1512" t="s">
        <v>29</v>
      </c>
      <c r="O1512" t="s">
        <v>30</v>
      </c>
      <c r="P1512" t="s">
        <v>31</v>
      </c>
      <c r="Q1512" t="s">
        <v>48</v>
      </c>
    </row>
    <row r="1513" spans="1:17" ht="15" customHeight="1">
      <c r="A1513" t="s">
        <v>2752</v>
      </c>
      <c r="B1513" t="s">
        <v>2685</v>
      </c>
      <c r="C1513" t="s">
        <v>34</v>
      </c>
      <c r="D1513" t="s">
        <v>35</v>
      </c>
      <c r="E1513" t="s">
        <v>36</v>
      </c>
      <c r="F1513" t="s">
        <v>37</v>
      </c>
      <c r="G1513" t="s">
        <v>38</v>
      </c>
      <c r="H1513" t="s">
        <v>39</v>
      </c>
      <c r="I1513" t="s">
        <v>40</v>
      </c>
      <c r="J1513" t="s">
        <v>41</v>
      </c>
      <c r="K1513" t="s">
        <v>700</v>
      </c>
      <c r="L1513" t="s">
        <v>701</v>
      </c>
      <c r="M1513" t="s">
        <v>702</v>
      </c>
      <c r="N1513" t="s">
        <v>29</v>
      </c>
      <c r="O1513" t="s">
        <v>30</v>
      </c>
      <c r="P1513" t="s">
        <v>31</v>
      </c>
      <c r="Q1513" t="s">
        <v>48</v>
      </c>
    </row>
    <row r="1514" spans="1:17" ht="15" customHeight="1">
      <c r="A1514" t="s">
        <v>2753</v>
      </c>
      <c r="B1514" t="s">
        <v>2685</v>
      </c>
      <c r="C1514" t="s">
        <v>34</v>
      </c>
      <c r="D1514" t="s">
        <v>35</v>
      </c>
      <c r="E1514" t="s">
        <v>36</v>
      </c>
      <c r="F1514" t="s">
        <v>37</v>
      </c>
      <c r="G1514" t="s">
        <v>38</v>
      </c>
      <c r="H1514" t="s">
        <v>39</v>
      </c>
      <c r="I1514" t="s">
        <v>40</v>
      </c>
      <c r="J1514" t="s">
        <v>41</v>
      </c>
      <c r="K1514" t="s">
        <v>173</v>
      </c>
      <c r="L1514" t="s">
        <v>174</v>
      </c>
      <c r="M1514" t="s">
        <v>175</v>
      </c>
      <c r="N1514" t="s">
        <v>45</v>
      </c>
      <c r="O1514" t="s">
        <v>46</v>
      </c>
      <c r="P1514" t="s">
        <v>47</v>
      </c>
      <c r="Q1514" t="s">
        <v>48</v>
      </c>
    </row>
    <row r="1515" spans="1:17" ht="15" customHeight="1">
      <c r="A1515" t="s">
        <v>2754</v>
      </c>
      <c r="B1515" t="s">
        <v>2685</v>
      </c>
      <c r="C1515" t="s">
        <v>34</v>
      </c>
      <c r="D1515" t="s">
        <v>35</v>
      </c>
      <c r="E1515" t="s">
        <v>36</v>
      </c>
      <c r="F1515" t="s">
        <v>37</v>
      </c>
      <c r="G1515" t="s">
        <v>38</v>
      </c>
      <c r="H1515" t="s">
        <v>39</v>
      </c>
      <c r="I1515" t="s">
        <v>40</v>
      </c>
      <c r="J1515" t="s">
        <v>41</v>
      </c>
      <c r="K1515" t="s">
        <v>1352</v>
      </c>
      <c r="L1515" t="s">
        <v>1353</v>
      </c>
      <c r="M1515" t="s">
        <v>1354</v>
      </c>
      <c r="N1515" t="s">
        <v>29</v>
      </c>
      <c r="O1515" t="s">
        <v>30</v>
      </c>
      <c r="P1515" t="s">
        <v>31</v>
      </c>
      <c r="Q1515" t="s">
        <v>48</v>
      </c>
    </row>
    <row r="1516" spans="1:17" ht="15" customHeight="1">
      <c r="A1516" t="s">
        <v>2755</v>
      </c>
      <c r="B1516" t="s">
        <v>2685</v>
      </c>
      <c r="C1516" t="s">
        <v>34</v>
      </c>
      <c r="D1516" t="s">
        <v>35</v>
      </c>
      <c r="E1516" t="s">
        <v>36</v>
      </c>
      <c r="F1516" t="s">
        <v>37</v>
      </c>
      <c r="G1516" t="s">
        <v>38</v>
      </c>
      <c r="H1516" t="s">
        <v>39</v>
      </c>
      <c r="I1516" t="s">
        <v>40</v>
      </c>
      <c r="J1516" t="s">
        <v>41</v>
      </c>
      <c r="K1516" t="s">
        <v>713</v>
      </c>
      <c r="L1516" t="s">
        <v>714</v>
      </c>
      <c r="M1516" t="s">
        <v>715</v>
      </c>
      <c r="N1516" t="s">
        <v>29</v>
      </c>
      <c r="O1516" t="s">
        <v>30</v>
      </c>
      <c r="P1516" t="s">
        <v>31</v>
      </c>
      <c r="Q1516" t="s">
        <v>48</v>
      </c>
    </row>
    <row r="1517" spans="1:17" ht="15" customHeight="1">
      <c r="A1517" t="s">
        <v>2756</v>
      </c>
      <c r="B1517" t="s">
        <v>2685</v>
      </c>
      <c r="C1517" t="s">
        <v>34</v>
      </c>
      <c r="D1517" t="s">
        <v>35</v>
      </c>
      <c r="E1517" t="s">
        <v>36</v>
      </c>
      <c r="F1517" t="s">
        <v>37</v>
      </c>
      <c r="G1517" t="s">
        <v>38</v>
      </c>
      <c r="H1517" t="s">
        <v>39</v>
      </c>
      <c r="I1517" t="s">
        <v>40</v>
      </c>
      <c r="J1517" t="s">
        <v>41</v>
      </c>
      <c r="K1517" t="s">
        <v>177</v>
      </c>
      <c r="L1517" t="s">
        <v>178</v>
      </c>
      <c r="M1517" t="s">
        <v>179</v>
      </c>
      <c r="N1517" t="s">
        <v>45</v>
      </c>
      <c r="O1517" t="s">
        <v>46</v>
      </c>
      <c r="P1517" t="s">
        <v>47</v>
      </c>
      <c r="Q1517" t="s">
        <v>48</v>
      </c>
    </row>
    <row r="1518" spans="1:17" ht="15" customHeight="1">
      <c r="A1518" t="s">
        <v>2757</v>
      </c>
      <c r="B1518" t="s">
        <v>2685</v>
      </c>
      <c r="C1518" t="s">
        <v>34</v>
      </c>
      <c r="D1518" t="s">
        <v>35</v>
      </c>
      <c r="E1518" t="s">
        <v>36</v>
      </c>
      <c r="F1518" t="s">
        <v>37</v>
      </c>
      <c r="G1518" t="s">
        <v>38</v>
      </c>
      <c r="H1518" t="s">
        <v>39</v>
      </c>
      <c r="I1518" t="s">
        <v>40</v>
      </c>
      <c r="J1518" t="s">
        <v>41</v>
      </c>
      <c r="K1518" t="s">
        <v>719</v>
      </c>
      <c r="L1518" t="s">
        <v>720</v>
      </c>
      <c r="M1518" t="s">
        <v>721</v>
      </c>
      <c r="N1518" t="s">
        <v>45</v>
      </c>
      <c r="O1518" t="s">
        <v>46</v>
      </c>
      <c r="P1518" t="s">
        <v>47</v>
      </c>
      <c r="Q1518" t="s">
        <v>48</v>
      </c>
    </row>
    <row r="1519" spans="1:17" ht="15" customHeight="1">
      <c r="A1519" t="s">
        <v>2758</v>
      </c>
      <c r="B1519" t="s">
        <v>2685</v>
      </c>
      <c r="C1519" t="s">
        <v>34</v>
      </c>
      <c r="D1519" t="s">
        <v>35</v>
      </c>
      <c r="E1519" t="s">
        <v>36</v>
      </c>
      <c r="F1519" t="s">
        <v>37</v>
      </c>
      <c r="G1519" t="s">
        <v>38</v>
      </c>
      <c r="H1519" t="s">
        <v>39</v>
      </c>
      <c r="I1519" t="s">
        <v>40</v>
      </c>
      <c r="J1519" t="s">
        <v>41</v>
      </c>
      <c r="K1519" t="s">
        <v>726</v>
      </c>
      <c r="L1519" t="s">
        <v>727</v>
      </c>
      <c r="M1519" t="s">
        <v>728</v>
      </c>
      <c r="N1519" t="s">
        <v>45</v>
      </c>
      <c r="O1519" t="s">
        <v>46</v>
      </c>
      <c r="Q1519" t="s">
        <v>48</v>
      </c>
    </row>
    <row r="1520" spans="1:17" ht="15" customHeight="1">
      <c r="A1520" t="s">
        <v>2759</v>
      </c>
      <c r="B1520" t="s">
        <v>2685</v>
      </c>
      <c r="C1520" t="s">
        <v>34</v>
      </c>
      <c r="D1520" t="s">
        <v>35</v>
      </c>
      <c r="E1520" t="s">
        <v>36</v>
      </c>
      <c r="F1520" t="s">
        <v>37</v>
      </c>
      <c r="G1520" t="s">
        <v>38</v>
      </c>
      <c r="H1520" t="s">
        <v>39</v>
      </c>
      <c r="I1520" t="s">
        <v>40</v>
      </c>
      <c r="J1520" t="s">
        <v>41</v>
      </c>
      <c r="K1520" t="s">
        <v>730</v>
      </c>
      <c r="L1520" t="s">
        <v>731</v>
      </c>
      <c r="M1520" t="s">
        <v>732</v>
      </c>
      <c r="N1520" t="s">
        <v>45</v>
      </c>
      <c r="O1520" t="s">
        <v>46</v>
      </c>
      <c r="Q1520" t="s">
        <v>48</v>
      </c>
    </row>
    <row r="1521" spans="1:17" ht="15" customHeight="1">
      <c r="A1521" t="s">
        <v>2760</v>
      </c>
      <c r="B1521" t="s">
        <v>2685</v>
      </c>
      <c r="C1521" t="s">
        <v>34</v>
      </c>
      <c r="D1521" t="s">
        <v>35</v>
      </c>
      <c r="E1521" t="s">
        <v>36</v>
      </c>
      <c r="F1521" t="s">
        <v>37</v>
      </c>
      <c r="G1521" t="s">
        <v>38</v>
      </c>
      <c r="H1521" t="s">
        <v>39</v>
      </c>
      <c r="I1521" t="s">
        <v>40</v>
      </c>
      <c r="J1521" t="s">
        <v>41</v>
      </c>
      <c r="K1521" t="s">
        <v>181</v>
      </c>
      <c r="L1521" t="s">
        <v>182</v>
      </c>
      <c r="M1521" t="s">
        <v>183</v>
      </c>
      <c r="N1521" t="s">
        <v>53</v>
      </c>
      <c r="O1521" t="s">
        <v>54</v>
      </c>
      <c r="P1521" t="s">
        <v>55</v>
      </c>
      <c r="Q1521" t="s">
        <v>48</v>
      </c>
    </row>
    <row r="1522" spans="1:17" ht="15" customHeight="1">
      <c r="A1522" t="s">
        <v>2761</v>
      </c>
      <c r="B1522" t="s">
        <v>2685</v>
      </c>
      <c r="C1522" t="s">
        <v>34</v>
      </c>
      <c r="D1522" t="s">
        <v>35</v>
      </c>
      <c r="E1522" t="s">
        <v>36</v>
      </c>
      <c r="F1522" t="s">
        <v>37</v>
      </c>
      <c r="G1522" t="s">
        <v>38</v>
      </c>
      <c r="H1522" t="s">
        <v>39</v>
      </c>
      <c r="I1522" t="s">
        <v>40</v>
      </c>
      <c r="J1522" t="s">
        <v>41</v>
      </c>
      <c r="K1522" t="s">
        <v>185</v>
      </c>
      <c r="L1522" t="s">
        <v>186</v>
      </c>
      <c r="M1522" t="s">
        <v>187</v>
      </c>
      <c r="N1522" t="s">
        <v>60</v>
      </c>
      <c r="O1522" t="s">
        <v>84</v>
      </c>
      <c r="P1522" t="s">
        <v>55</v>
      </c>
      <c r="Q1522" t="s">
        <v>48</v>
      </c>
    </row>
    <row r="1523" spans="1:17" ht="15" customHeight="1">
      <c r="A1523" t="s">
        <v>2762</v>
      </c>
      <c r="B1523" t="s">
        <v>2685</v>
      </c>
      <c r="C1523" t="s">
        <v>34</v>
      </c>
      <c r="D1523" t="s">
        <v>35</v>
      </c>
      <c r="E1523" t="s">
        <v>36</v>
      </c>
      <c r="F1523" t="s">
        <v>37</v>
      </c>
      <c r="G1523" t="s">
        <v>38</v>
      </c>
      <c r="H1523" t="s">
        <v>39</v>
      </c>
      <c r="I1523" t="s">
        <v>40</v>
      </c>
      <c r="J1523" t="s">
        <v>41</v>
      </c>
      <c r="K1523" t="s">
        <v>189</v>
      </c>
      <c r="L1523" t="s">
        <v>190</v>
      </c>
      <c r="M1523" t="s">
        <v>191</v>
      </c>
      <c r="N1523" t="s">
        <v>60</v>
      </c>
      <c r="O1523" t="s">
        <v>61</v>
      </c>
      <c r="P1523" t="s">
        <v>55</v>
      </c>
      <c r="Q1523" t="s">
        <v>48</v>
      </c>
    </row>
    <row r="1524" spans="1:17" ht="15" customHeight="1">
      <c r="A1524" t="s">
        <v>2763</v>
      </c>
      <c r="B1524" t="s">
        <v>2685</v>
      </c>
      <c r="C1524" t="s">
        <v>34</v>
      </c>
      <c r="D1524" t="s">
        <v>35</v>
      </c>
      <c r="E1524" t="s">
        <v>36</v>
      </c>
      <c r="F1524" t="s">
        <v>37</v>
      </c>
      <c r="G1524" t="s">
        <v>38</v>
      </c>
      <c r="H1524" t="s">
        <v>39</v>
      </c>
      <c r="I1524" t="s">
        <v>40</v>
      </c>
      <c r="J1524" t="s">
        <v>41</v>
      </c>
      <c r="K1524" t="s">
        <v>1953</v>
      </c>
      <c r="L1524" t="s">
        <v>1954</v>
      </c>
      <c r="M1524" t="s">
        <v>1955</v>
      </c>
      <c r="N1524" t="s">
        <v>29</v>
      </c>
      <c r="O1524" t="s">
        <v>30</v>
      </c>
      <c r="P1524" t="s">
        <v>397</v>
      </c>
      <c r="Q1524" t="s">
        <v>48</v>
      </c>
    </row>
    <row r="1525" spans="1:17" ht="15" customHeight="1">
      <c r="A1525" t="s">
        <v>2764</v>
      </c>
      <c r="B1525" t="s">
        <v>2685</v>
      </c>
      <c r="C1525" t="s">
        <v>34</v>
      </c>
      <c r="D1525" t="s">
        <v>35</v>
      </c>
      <c r="E1525" t="s">
        <v>36</v>
      </c>
      <c r="F1525" t="s">
        <v>37</v>
      </c>
      <c r="G1525" t="s">
        <v>38</v>
      </c>
      <c r="H1525" t="s">
        <v>39</v>
      </c>
      <c r="I1525" t="s">
        <v>40</v>
      </c>
      <c r="J1525" t="s">
        <v>41</v>
      </c>
      <c r="K1525" t="s">
        <v>1367</v>
      </c>
      <c r="L1525" t="s">
        <v>1368</v>
      </c>
      <c r="M1525" t="s">
        <v>1369</v>
      </c>
      <c r="N1525" t="s">
        <v>45</v>
      </c>
      <c r="O1525" t="s">
        <v>46</v>
      </c>
      <c r="P1525" t="s">
        <v>47</v>
      </c>
      <c r="Q1525" t="s">
        <v>48</v>
      </c>
    </row>
    <row r="1526" spans="1:17" ht="15" customHeight="1">
      <c r="A1526" t="s">
        <v>2765</v>
      </c>
      <c r="B1526" t="s">
        <v>2685</v>
      </c>
      <c r="C1526" t="s">
        <v>34</v>
      </c>
      <c r="D1526" t="s">
        <v>35</v>
      </c>
      <c r="E1526" t="s">
        <v>36</v>
      </c>
      <c r="F1526" t="s">
        <v>37</v>
      </c>
      <c r="G1526" t="s">
        <v>38</v>
      </c>
      <c r="H1526" t="s">
        <v>39</v>
      </c>
      <c r="I1526" t="s">
        <v>40</v>
      </c>
      <c r="J1526" t="s">
        <v>41</v>
      </c>
      <c r="K1526" t="s">
        <v>193</v>
      </c>
      <c r="L1526" t="s">
        <v>194</v>
      </c>
      <c r="M1526" t="s">
        <v>195</v>
      </c>
      <c r="N1526" t="s">
        <v>60</v>
      </c>
      <c r="O1526" t="s">
        <v>196</v>
      </c>
      <c r="P1526" t="s">
        <v>55</v>
      </c>
      <c r="Q1526" t="s">
        <v>48</v>
      </c>
    </row>
    <row r="1527" spans="1:17" ht="15" customHeight="1">
      <c r="A1527" t="s">
        <v>2766</v>
      </c>
      <c r="B1527" t="s">
        <v>2685</v>
      </c>
      <c r="C1527" t="s">
        <v>34</v>
      </c>
      <c r="D1527" t="s">
        <v>35</v>
      </c>
      <c r="E1527" t="s">
        <v>36</v>
      </c>
      <c r="F1527" t="s">
        <v>37</v>
      </c>
      <c r="G1527" t="s">
        <v>38</v>
      </c>
      <c r="H1527" t="s">
        <v>39</v>
      </c>
      <c r="I1527" t="s">
        <v>40</v>
      </c>
      <c r="J1527" t="s">
        <v>41</v>
      </c>
      <c r="K1527" t="s">
        <v>741</v>
      </c>
      <c r="L1527" t="s">
        <v>742</v>
      </c>
      <c r="M1527" t="s">
        <v>743</v>
      </c>
      <c r="N1527" t="s">
        <v>45</v>
      </c>
      <c r="O1527" t="s">
        <v>46</v>
      </c>
      <c r="P1527" t="s">
        <v>47</v>
      </c>
      <c r="Q1527" t="s">
        <v>48</v>
      </c>
    </row>
    <row r="1528" spans="1:17" ht="15" customHeight="1">
      <c r="A1528" t="s">
        <v>2767</v>
      </c>
      <c r="B1528" t="s">
        <v>2685</v>
      </c>
      <c r="C1528" t="s">
        <v>34</v>
      </c>
      <c r="D1528" t="s">
        <v>35</v>
      </c>
      <c r="E1528" t="s">
        <v>36</v>
      </c>
      <c r="F1528" t="s">
        <v>37</v>
      </c>
      <c r="G1528" t="s">
        <v>38</v>
      </c>
      <c r="H1528" t="s">
        <v>39</v>
      </c>
      <c r="I1528" t="s">
        <v>40</v>
      </c>
      <c r="J1528" t="s">
        <v>41</v>
      </c>
      <c r="K1528" t="s">
        <v>198</v>
      </c>
      <c r="L1528" t="s">
        <v>199</v>
      </c>
      <c r="M1528" t="s">
        <v>200</v>
      </c>
      <c r="N1528" t="s">
        <v>29</v>
      </c>
      <c r="O1528" t="s">
        <v>201</v>
      </c>
      <c r="P1528" t="s">
        <v>31</v>
      </c>
      <c r="Q1528" t="s">
        <v>48</v>
      </c>
    </row>
    <row r="1529" spans="1:17" ht="15" customHeight="1">
      <c r="A1529" t="s">
        <v>2768</v>
      </c>
      <c r="B1529" t="s">
        <v>2685</v>
      </c>
      <c r="C1529" t="s">
        <v>34</v>
      </c>
      <c r="D1529" t="s">
        <v>35</v>
      </c>
      <c r="E1529" t="s">
        <v>36</v>
      </c>
      <c r="F1529" t="s">
        <v>37</v>
      </c>
      <c r="G1529" t="s">
        <v>38</v>
      </c>
      <c r="H1529" t="s">
        <v>39</v>
      </c>
      <c r="I1529" t="s">
        <v>40</v>
      </c>
      <c r="J1529" t="s">
        <v>41</v>
      </c>
      <c r="K1529" t="s">
        <v>203</v>
      </c>
      <c r="L1529" t="s">
        <v>204</v>
      </c>
      <c r="M1529" t="s">
        <v>205</v>
      </c>
      <c r="N1529" t="s">
        <v>45</v>
      </c>
      <c r="O1529" t="s">
        <v>46</v>
      </c>
      <c r="P1529" t="s">
        <v>47</v>
      </c>
      <c r="Q1529" t="s">
        <v>48</v>
      </c>
    </row>
    <row r="1530" spans="1:17" ht="15" customHeight="1">
      <c r="A1530" t="s">
        <v>2769</v>
      </c>
      <c r="B1530" t="s">
        <v>2685</v>
      </c>
      <c r="C1530" t="s">
        <v>34</v>
      </c>
      <c r="D1530" t="s">
        <v>35</v>
      </c>
      <c r="E1530" t="s">
        <v>36</v>
      </c>
      <c r="F1530" t="s">
        <v>37</v>
      </c>
      <c r="G1530" t="s">
        <v>38</v>
      </c>
      <c r="H1530" t="s">
        <v>39</v>
      </c>
      <c r="I1530" t="s">
        <v>40</v>
      </c>
      <c r="J1530" t="s">
        <v>41</v>
      </c>
      <c r="K1530" t="s">
        <v>1381</v>
      </c>
      <c r="L1530" t="s">
        <v>1382</v>
      </c>
      <c r="M1530" t="s">
        <v>1383</v>
      </c>
      <c r="N1530" t="s">
        <v>29</v>
      </c>
      <c r="O1530" t="s">
        <v>201</v>
      </c>
      <c r="P1530" t="s">
        <v>397</v>
      </c>
      <c r="Q1530" t="s">
        <v>48</v>
      </c>
    </row>
    <row r="1531" spans="1:17" ht="15" customHeight="1">
      <c r="A1531" t="s">
        <v>2770</v>
      </c>
      <c r="B1531" t="s">
        <v>2685</v>
      </c>
      <c r="C1531" t="s">
        <v>34</v>
      </c>
      <c r="D1531" t="s">
        <v>35</v>
      </c>
      <c r="E1531" t="s">
        <v>36</v>
      </c>
      <c r="F1531" t="s">
        <v>37</v>
      </c>
      <c r="G1531" t="s">
        <v>38</v>
      </c>
      <c r="H1531" t="s">
        <v>39</v>
      </c>
      <c r="I1531" t="s">
        <v>40</v>
      </c>
      <c r="J1531" t="s">
        <v>41</v>
      </c>
      <c r="K1531" t="s">
        <v>749</v>
      </c>
      <c r="L1531" t="s">
        <v>750</v>
      </c>
      <c r="M1531" t="s">
        <v>751</v>
      </c>
      <c r="N1531" t="s">
        <v>29</v>
      </c>
      <c r="O1531" t="s">
        <v>30</v>
      </c>
      <c r="P1531" t="s">
        <v>31</v>
      </c>
      <c r="Q1531" t="s">
        <v>48</v>
      </c>
    </row>
    <row r="1532" spans="1:17" ht="15" customHeight="1">
      <c r="A1532" t="s">
        <v>2771</v>
      </c>
      <c r="B1532" t="s">
        <v>2685</v>
      </c>
      <c r="C1532" t="s">
        <v>34</v>
      </c>
      <c r="D1532" t="s">
        <v>35</v>
      </c>
      <c r="E1532" t="s">
        <v>36</v>
      </c>
      <c r="F1532" t="s">
        <v>37</v>
      </c>
      <c r="G1532" t="s">
        <v>38</v>
      </c>
      <c r="H1532" t="s">
        <v>39</v>
      </c>
      <c r="I1532" t="s">
        <v>40</v>
      </c>
      <c r="J1532" t="s">
        <v>41</v>
      </c>
      <c r="K1532" t="s">
        <v>753</v>
      </c>
      <c r="L1532" t="s">
        <v>754</v>
      </c>
      <c r="M1532" t="s">
        <v>755</v>
      </c>
      <c r="N1532" t="s">
        <v>60</v>
      </c>
      <c r="O1532" t="s">
        <v>89</v>
      </c>
      <c r="P1532" t="s">
        <v>55</v>
      </c>
      <c r="Q1532" t="s">
        <v>48</v>
      </c>
    </row>
    <row r="1533" spans="1:17" ht="15" customHeight="1">
      <c r="A1533" t="s">
        <v>2772</v>
      </c>
      <c r="B1533" t="s">
        <v>2685</v>
      </c>
      <c r="C1533" t="s">
        <v>34</v>
      </c>
      <c r="D1533" t="s">
        <v>35</v>
      </c>
      <c r="E1533" t="s">
        <v>36</v>
      </c>
      <c r="F1533" t="s">
        <v>37</v>
      </c>
      <c r="G1533" t="s">
        <v>38</v>
      </c>
      <c r="H1533" t="s">
        <v>39</v>
      </c>
      <c r="I1533" t="s">
        <v>40</v>
      </c>
      <c r="J1533" t="s">
        <v>41</v>
      </c>
      <c r="K1533" t="s">
        <v>207</v>
      </c>
      <c r="L1533" t="s">
        <v>208</v>
      </c>
      <c r="M1533" t="s">
        <v>209</v>
      </c>
      <c r="N1533" t="s">
        <v>60</v>
      </c>
      <c r="O1533" t="s">
        <v>196</v>
      </c>
      <c r="P1533" t="s">
        <v>55</v>
      </c>
      <c r="Q1533" t="s">
        <v>48</v>
      </c>
    </row>
    <row r="1534" spans="1:17" ht="15" customHeight="1">
      <c r="A1534" t="s">
        <v>2773</v>
      </c>
      <c r="B1534" t="s">
        <v>2685</v>
      </c>
      <c r="C1534" t="s">
        <v>99</v>
      </c>
      <c r="D1534" t="s">
        <v>575</v>
      </c>
      <c r="E1534" t="s">
        <v>576</v>
      </c>
      <c r="F1534" t="s">
        <v>102</v>
      </c>
      <c r="G1534" t="s">
        <v>577</v>
      </c>
      <c r="H1534" t="s">
        <v>578</v>
      </c>
      <c r="I1534" t="s">
        <v>576</v>
      </c>
      <c r="J1534" t="s">
        <v>579</v>
      </c>
      <c r="K1534" t="s">
        <v>211</v>
      </c>
      <c r="L1534" t="s">
        <v>212</v>
      </c>
      <c r="M1534" t="s">
        <v>213</v>
      </c>
      <c r="N1534" t="s">
        <v>29</v>
      </c>
      <c r="O1534" t="s">
        <v>30</v>
      </c>
      <c r="P1534" t="s">
        <v>31</v>
      </c>
      <c r="Q1534" t="s">
        <v>2774</v>
      </c>
    </row>
    <row r="1535" spans="1:17" ht="15" customHeight="1">
      <c r="A1535" t="s">
        <v>2775</v>
      </c>
      <c r="B1535" t="s">
        <v>2685</v>
      </c>
      <c r="C1535" t="s">
        <v>2776</v>
      </c>
      <c r="D1535" t="s">
        <v>2777</v>
      </c>
      <c r="E1535" t="s">
        <v>2777</v>
      </c>
      <c r="F1535" t="s">
        <v>2778</v>
      </c>
      <c r="G1535" t="s">
        <v>2779</v>
      </c>
      <c r="H1535" t="s">
        <v>2780</v>
      </c>
      <c r="I1535" t="s">
        <v>2777</v>
      </c>
      <c r="J1535" t="s">
        <v>2781</v>
      </c>
      <c r="K1535" t="s">
        <v>211</v>
      </c>
      <c r="L1535" t="s">
        <v>212</v>
      </c>
      <c r="M1535" t="s">
        <v>213</v>
      </c>
      <c r="N1535" t="s">
        <v>29</v>
      </c>
      <c r="O1535" t="s">
        <v>30</v>
      </c>
      <c r="P1535" t="s">
        <v>31</v>
      </c>
      <c r="Q1535" t="s">
        <v>2782</v>
      </c>
    </row>
    <row r="1536" spans="1:17" ht="15" customHeight="1">
      <c r="A1536" t="s">
        <v>2783</v>
      </c>
      <c r="B1536" t="s">
        <v>2685</v>
      </c>
      <c r="C1536" t="s">
        <v>34</v>
      </c>
      <c r="D1536" t="s">
        <v>35</v>
      </c>
      <c r="E1536" t="s">
        <v>36</v>
      </c>
      <c r="F1536" t="s">
        <v>37</v>
      </c>
      <c r="G1536" t="s">
        <v>38</v>
      </c>
      <c r="H1536" t="s">
        <v>39</v>
      </c>
      <c r="I1536" t="s">
        <v>40</v>
      </c>
      <c r="J1536" t="s">
        <v>41</v>
      </c>
      <c r="K1536" t="s">
        <v>211</v>
      </c>
      <c r="L1536" t="s">
        <v>212</v>
      </c>
      <c r="M1536" t="s">
        <v>213</v>
      </c>
      <c r="N1536" t="s">
        <v>29</v>
      </c>
      <c r="O1536" t="s">
        <v>30</v>
      </c>
      <c r="P1536" t="s">
        <v>31</v>
      </c>
      <c r="Q1536" t="s">
        <v>48</v>
      </c>
    </row>
    <row r="1537" spans="1:17" ht="15" customHeight="1">
      <c r="A1537" t="s">
        <v>2784</v>
      </c>
      <c r="B1537" t="s">
        <v>2685</v>
      </c>
      <c r="C1537" t="s">
        <v>34</v>
      </c>
      <c r="D1537" t="s">
        <v>35</v>
      </c>
      <c r="E1537" t="s">
        <v>36</v>
      </c>
      <c r="F1537" t="s">
        <v>37</v>
      </c>
      <c r="G1537" t="s">
        <v>38</v>
      </c>
      <c r="H1537" t="s">
        <v>39</v>
      </c>
      <c r="I1537" t="s">
        <v>40</v>
      </c>
      <c r="J1537" t="s">
        <v>41</v>
      </c>
      <c r="K1537" t="s">
        <v>1397</v>
      </c>
      <c r="L1537" t="s">
        <v>1398</v>
      </c>
      <c r="M1537" t="s">
        <v>1399</v>
      </c>
      <c r="N1537" t="s">
        <v>60</v>
      </c>
      <c r="O1537" t="s">
        <v>196</v>
      </c>
      <c r="P1537" t="s">
        <v>55</v>
      </c>
      <c r="Q1537" t="s">
        <v>48</v>
      </c>
    </row>
    <row r="1538" spans="1:17" ht="15" customHeight="1">
      <c r="A1538" t="s">
        <v>2785</v>
      </c>
      <c r="B1538" t="s">
        <v>2685</v>
      </c>
      <c r="C1538" t="s">
        <v>34</v>
      </c>
      <c r="D1538" t="s">
        <v>35</v>
      </c>
      <c r="E1538" t="s">
        <v>36</v>
      </c>
      <c r="F1538" t="s">
        <v>37</v>
      </c>
      <c r="G1538" t="s">
        <v>38</v>
      </c>
      <c r="H1538" t="s">
        <v>39</v>
      </c>
      <c r="I1538" t="s">
        <v>40</v>
      </c>
      <c r="J1538" t="s">
        <v>41</v>
      </c>
      <c r="K1538" t="s">
        <v>763</v>
      </c>
      <c r="L1538" t="s">
        <v>764</v>
      </c>
      <c r="M1538" t="s">
        <v>765</v>
      </c>
      <c r="N1538" t="s">
        <v>361</v>
      </c>
      <c r="O1538" t="s">
        <v>766</v>
      </c>
      <c r="P1538" t="s">
        <v>124</v>
      </c>
      <c r="Q1538" t="s">
        <v>48</v>
      </c>
    </row>
    <row r="1539" spans="1:17" ht="15" customHeight="1">
      <c r="A1539" t="s">
        <v>2786</v>
      </c>
      <c r="B1539" t="s">
        <v>2685</v>
      </c>
      <c r="C1539" t="s">
        <v>34</v>
      </c>
      <c r="D1539" t="s">
        <v>35</v>
      </c>
      <c r="E1539" t="s">
        <v>36</v>
      </c>
      <c r="F1539" t="s">
        <v>37</v>
      </c>
      <c r="G1539" t="s">
        <v>38</v>
      </c>
      <c r="H1539" t="s">
        <v>39</v>
      </c>
      <c r="I1539" t="s">
        <v>40</v>
      </c>
      <c r="J1539" t="s">
        <v>41</v>
      </c>
      <c r="K1539" t="s">
        <v>1984</v>
      </c>
      <c r="L1539" t="s">
        <v>1985</v>
      </c>
      <c r="M1539" t="s">
        <v>1986</v>
      </c>
      <c r="N1539" t="s">
        <v>45</v>
      </c>
      <c r="O1539" t="s">
        <v>46</v>
      </c>
      <c r="Q1539" t="s">
        <v>48</v>
      </c>
    </row>
    <row r="1540" spans="1:17" ht="15" customHeight="1">
      <c r="A1540" t="s">
        <v>2787</v>
      </c>
      <c r="B1540" t="s">
        <v>2685</v>
      </c>
      <c r="C1540" t="s">
        <v>34</v>
      </c>
      <c r="D1540" t="s">
        <v>35</v>
      </c>
      <c r="E1540" t="s">
        <v>36</v>
      </c>
      <c r="F1540" t="s">
        <v>37</v>
      </c>
      <c r="G1540" t="s">
        <v>38</v>
      </c>
      <c r="H1540" t="s">
        <v>39</v>
      </c>
      <c r="I1540" t="s">
        <v>40</v>
      </c>
      <c r="J1540" t="s">
        <v>41</v>
      </c>
      <c r="K1540" t="s">
        <v>215</v>
      </c>
      <c r="L1540" t="s">
        <v>216</v>
      </c>
      <c r="M1540" t="s">
        <v>217</v>
      </c>
      <c r="N1540" t="s">
        <v>60</v>
      </c>
      <c r="O1540" t="s">
        <v>61</v>
      </c>
      <c r="P1540" t="s">
        <v>55</v>
      </c>
      <c r="Q1540" t="s">
        <v>48</v>
      </c>
    </row>
    <row r="1541" spans="1:17" ht="15" customHeight="1">
      <c r="A1541" t="s">
        <v>2788</v>
      </c>
      <c r="B1541" t="s">
        <v>2685</v>
      </c>
      <c r="C1541" t="s">
        <v>34</v>
      </c>
      <c r="D1541" t="s">
        <v>35</v>
      </c>
      <c r="E1541" t="s">
        <v>36</v>
      </c>
      <c r="F1541" t="s">
        <v>37</v>
      </c>
      <c r="G1541" t="s">
        <v>38</v>
      </c>
      <c r="H1541" t="s">
        <v>39</v>
      </c>
      <c r="I1541" t="s">
        <v>40</v>
      </c>
      <c r="J1541" t="s">
        <v>41</v>
      </c>
      <c r="K1541" t="s">
        <v>2003</v>
      </c>
      <c r="L1541" t="s">
        <v>2004</v>
      </c>
      <c r="M1541" t="s">
        <v>2005</v>
      </c>
      <c r="N1541" t="s">
        <v>60</v>
      </c>
      <c r="O1541" t="s">
        <v>196</v>
      </c>
      <c r="Q1541" t="s">
        <v>48</v>
      </c>
    </row>
    <row r="1542" spans="1:17" ht="15" customHeight="1">
      <c r="A1542" t="s">
        <v>2789</v>
      </c>
      <c r="B1542" t="s">
        <v>2685</v>
      </c>
      <c r="C1542" t="s">
        <v>99</v>
      </c>
      <c r="D1542" t="s">
        <v>575</v>
      </c>
      <c r="E1542" t="s">
        <v>576</v>
      </c>
      <c r="F1542" t="s">
        <v>102</v>
      </c>
      <c r="G1542" t="s">
        <v>577</v>
      </c>
      <c r="H1542" t="s">
        <v>578</v>
      </c>
      <c r="I1542" t="s">
        <v>576</v>
      </c>
      <c r="J1542" t="s">
        <v>579</v>
      </c>
      <c r="K1542" t="s">
        <v>219</v>
      </c>
      <c r="L1542" t="s">
        <v>220</v>
      </c>
      <c r="M1542" t="s">
        <v>221</v>
      </c>
      <c r="N1542" t="s">
        <v>29</v>
      </c>
      <c r="O1542" t="s">
        <v>30</v>
      </c>
      <c r="P1542" t="s">
        <v>31</v>
      </c>
      <c r="Q1542" t="s">
        <v>2790</v>
      </c>
    </row>
    <row r="1543" spans="1:17" ht="15" customHeight="1">
      <c r="A1543" t="s">
        <v>2791</v>
      </c>
      <c r="B1543" t="s">
        <v>2685</v>
      </c>
      <c r="C1543" t="s">
        <v>34</v>
      </c>
      <c r="D1543" t="s">
        <v>35</v>
      </c>
      <c r="E1543" t="s">
        <v>36</v>
      </c>
      <c r="F1543" t="s">
        <v>37</v>
      </c>
      <c r="G1543" t="s">
        <v>38</v>
      </c>
      <c r="H1543" t="s">
        <v>39</v>
      </c>
      <c r="I1543" t="s">
        <v>40</v>
      </c>
      <c r="J1543" t="s">
        <v>41</v>
      </c>
      <c r="K1543" t="s">
        <v>219</v>
      </c>
      <c r="L1543" t="s">
        <v>220</v>
      </c>
      <c r="M1543" t="s">
        <v>221</v>
      </c>
      <c r="N1543" t="s">
        <v>29</v>
      </c>
      <c r="O1543" t="s">
        <v>30</v>
      </c>
      <c r="P1543" t="s">
        <v>31</v>
      </c>
      <c r="Q1543" t="s">
        <v>48</v>
      </c>
    </row>
    <row r="1544" spans="1:17" ht="15" customHeight="1">
      <c r="A1544" t="s">
        <v>2792</v>
      </c>
      <c r="B1544" t="s">
        <v>2685</v>
      </c>
      <c r="C1544" t="s">
        <v>34</v>
      </c>
      <c r="D1544" t="s">
        <v>35</v>
      </c>
      <c r="E1544" t="s">
        <v>36</v>
      </c>
      <c r="F1544" t="s">
        <v>37</v>
      </c>
      <c r="G1544" t="s">
        <v>38</v>
      </c>
      <c r="H1544" t="s">
        <v>39</v>
      </c>
      <c r="I1544" t="s">
        <v>40</v>
      </c>
      <c r="J1544" t="s">
        <v>41</v>
      </c>
      <c r="K1544" t="s">
        <v>223</v>
      </c>
      <c r="L1544" t="s">
        <v>224</v>
      </c>
      <c r="M1544" t="s">
        <v>225</v>
      </c>
      <c r="N1544" t="s">
        <v>60</v>
      </c>
      <c r="O1544" t="s">
        <v>196</v>
      </c>
      <c r="P1544" t="s">
        <v>55</v>
      </c>
      <c r="Q1544" t="s">
        <v>48</v>
      </c>
    </row>
    <row r="1545" spans="1:17" ht="15" customHeight="1">
      <c r="A1545" t="s">
        <v>2793</v>
      </c>
      <c r="B1545" t="s">
        <v>2685</v>
      </c>
      <c r="C1545" t="s">
        <v>34</v>
      </c>
      <c r="D1545" t="s">
        <v>35</v>
      </c>
      <c r="E1545" t="s">
        <v>36</v>
      </c>
      <c r="F1545" t="s">
        <v>37</v>
      </c>
      <c r="G1545" t="s">
        <v>38</v>
      </c>
      <c r="H1545" t="s">
        <v>39</v>
      </c>
      <c r="I1545" t="s">
        <v>40</v>
      </c>
      <c r="J1545" t="s">
        <v>41</v>
      </c>
      <c r="K1545" t="s">
        <v>778</v>
      </c>
      <c r="L1545" t="s">
        <v>779</v>
      </c>
      <c r="M1545" t="s">
        <v>780</v>
      </c>
      <c r="N1545" t="s">
        <v>53</v>
      </c>
      <c r="O1545" t="s">
        <v>54</v>
      </c>
      <c r="P1545" t="s">
        <v>55</v>
      </c>
      <c r="Q1545" t="s">
        <v>48</v>
      </c>
    </row>
    <row r="1546" spans="1:17" ht="15" customHeight="1">
      <c r="A1546" t="s">
        <v>2794</v>
      </c>
      <c r="B1546" t="s">
        <v>2685</v>
      </c>
      <c r="C1546" t="s">
        <v>34</v>
      </c>
      <c r="D1546" t="s">
        <v>35</v>
      </c>
      <c r="E1546" t="s">
        <v>36</v>
      </c>
      <c r="F1546" t="s">
        <v>37</v>
      </c>
      <c r="G1546" t="s">
        <v>38</v>
      </c>
      <c r="H1546" t="s">
        <v>39</v>
      </c>
      <c r="I1546" t="s">
        <v>40</v>
      </c>
      <c r="J1546" t="s">
        <v>41</v>
      </c>
      <c r="K1546" t="s">
        <v>1422</v>
      </c>
      <c r="L1546" t="s">
        <v>1423</v>
      </c>
      <c r="M1546" t="s">
        <v>1424</v>
      </c>
      <c r="N1546" t="s">
        <v>60</v>
      </c>
      <c r="O1546" t="s">
        <v>196</v>
      </c>
      <c r="Q1546" t="s">
        <v>48</v>
      </c>
    </row>
    <row r="1547" spans="1:17" ht="15" customHeight="1">
      <c r="A1547" t="s">
        <v>2795</v>
      </c>
      <c r="B1547" t="s">
        <v>2685</v>
      </c>
      <c r="C1547" t="s">
        <v>34</v>
      </c>
      <c r="D1547" t="s">
        <v>35</v>
      </c>
      <c r="E1547" t="s">
        <v>36</v>
      </c>
      <c r="F1547" t="s">
        <v>37</v>
      </c>
      <c r="G1547" t="s">
        <v>38</v>
      </c>
      <c r="H1547" t="s">
        <v>39</v>
      </c>
      <c r="I1547" t="s">
        <v>40</v>
      </c>
      <c r="J1547" t="s">
        <v>41</v>
      </c>
      <c r="K1547" t="s">
        <v>227</v>
      </c>
      <c r="L1547" t="s">
        <v>228</v>
      </c>
      <c r="M1547" t="s">
        <v>229</v>
      </c>
      <c r="N1547" t="s">
        <v>29</v>
      </c>
      <c r="O1547" t="s">
        <v>30</v>
      </c>
      <c r="P1547" t="s">
        <v>31</v>
      </c>
      <c r="Q1547" t="s">
        <v>48</v>
      </c>
    </row>
    <row r="1548" spans="1:17" ht="15" customHeight="1">
      <c r="A1548" t="s">
        <v>2796</v>
      </c>
      <c r="B1548" t="s">
        <v>2685</v>
      </c>
      <c r="C1548" t="s">
        <v>34</v>
      </c>
      <c r="D1548" t="s">
        <v>35</v>
      </c>
      <c r="E1548" t="s">
        <v>36</v>
      </c>
      <c r="F1548" t="s">
        <v>37</v>
      </c>
      <c r="G1548" t="s">
        <v>38</v>
      </c>
      <c r="H1548" t="s">
        <v>39</v>
      </c>
      <c r="I1548" t="s">
        <v>40</v>
      </c>
      <c r="J1548" t="s">
        <v>41</v>
      </c>
      <c r="K1548" t="s">
        <v>1428</v>
      </c>
      <c r="L1548" t="s">
        <v>1429</v>
      </c>
      <c r="M1548" t="s">
        <v>1430</v>
      </c>
      <c r="N1548" t="s">
        <v>60</v>
      </c>
      <c r="O1548" t="s">
        <v>89</v>
      </c>
      <c r="Q1548" t="s">
        <v>48</v>
      </c>
    </row>
    <row r="1549" spans="1:17" ht="15" customHeight="1">
      <c r="A1549" t="s">
        <v>2797</v>
      </c>
      <c r="B1549" t="s">
        <v>2685</v>
      </c>
      <c r="C1549" t="s">
        <v>99</v>
      </c>
      <c r="D1549" t="s">
        <v>575</v>
      </c>
      <c r="E1549" t="s">
        <v>576</v>
      </c>
      <c r="F1549" t="s">
        <v>102</v>
      </c>
      <c r="G1549" t="s">
        <v>577</v>
      </c>
      <c r="H1549" t="s">
        <v>578</v>
      </c>
      <c r="I1549" t="s">
        <v>576</v>
      </c>
      <c r="J1549" t="s">
        <v>579</v>
      </c>
      <c r="K1549" t="s">
        <v>786</v>
      </c>
      <c r="L1549" t="s">
        <v>787</v>
      </c>
      <c r="M1549" t="s">
        <v>788</v>
      </c>
      <c r="N1549" t="s">
        <v>29</v>
      </c>
      <c r="O1549" t="s">
        <v>30</v>
      </c>
      <c r="P1549" t="s">
        <v>31</v>
      </c>
      <c r="Q1549" t="s">
        <v>2798</v>
      </c>
    </row>
    <row r="1550" spans="1:17" ht="15" customHeight="1">
      <c r="A1550" t="s">
        <v>2799</v>
      </c>
      <c r="B1550" t="s">
        <v>2685</v>
      </c>
      <c r="C1550" t="s">
        <v>34</v>
      </c>
      <c r="D1550" t="s">
        <v>35</v>
      </c>
      <c r="E1550" t="s">
        <v>36</v>
      </c>
      <c r="F1550" t="s">
        <v>37</v>
      </c>
      <c r="G1550" t="s">
        <v>38</v>
      </c>
      <c r="H1550" t="s">
        <v>39</v>
      </c>
      <c r="I1550" t="s">
        <v>40</v>
      </c>
      <c r="J1550" t="s">
        <v>41</v>
      </c>
      <c r="K1550" t="s">
        <v>786</v>
      </c>
      <c r="L1550" t="s">
        <v>787</v>
      </c>
      <c r="M1550" t="s">
        <v>788</v>
      </c>
      <c r="N1550" t="s">
        <v>29</v>
      </c>
      <c r="O1550" t="s">
        <v>30</v>
      </c>
      <c r="P1550" t="s">
        <v>31</v>
      </c>
      <c r="Q1550" t="s">
        <v>48</v>
      </c>
    </row>
    <row r="1551" spans="1:17" ht="15" customHeight="1">
      <c r="A1551" t="s">
        <v>2800</v>
      </c>
      <c r="B1551" t="s">
        <v>2685</v>
      </c>
      <c r="C1551" t="s">
        <v>99</v>
      </c>
      <c r="D1551" t="s">
        <v>506</v>
      </c>
      <c r="E1551" t="s">
        <v>507</v>
      </c>
      <c r="F1551" t="s">
        <v>102</v>
      </c>
      <c r="G1551" t="s">
        <v>508</v>
      </c>
      <c r="H1551" t="s">
        <v>509</v>
      </c>
      <c r="I1551" t="s">
        <v>510</v>
      </c>
      <c r="J1551" t="s">
        <v>511</v>
      </c>
      <c r="K1551" t="s">
        <v>791</v>
      </c>
      <c r="L1551" t="s">
        <v>792</v>
      </c>
      <c r="M1551" t="s">
        <v>793</v>
      </c>
      <c r="N1551" t="s">
        <v>45</v>
      </c>
      <c r="O1551" t="s">
        <v>46</v>
      </c>
      <c r="Q1551" t="s">
        <v>2715</v>
      </c>
    </row>
    <row r="1552" spans="1:17" ht="15" customHeight="1">
      <c r="A1552" t="s">
        <v>2801</v>
      </c>
      <c r="B1552" t="s">
        <v>2685</v>
      </c>
      <c r="C1552" t="s">
        <v>34</v>
      </c>
      <c r="D1552" t="s">
        <v>35</v>
      </c>
      <c r="E1552" t="s">
        <v>36</v>
      </c>
      <c r="F1552" t="s">
        <v>37</v>
      </c>
      <c r="G1552" t="s">
        <v>38</v>
      </c>
      <c r="H1552" t="s">
        <v>39</v>
      </c>
      <c r="I1552" t="s">
        <v>40</v>
      </c>
      <c r="J1552" t="s">
        <v>41</v>
      </c>
      <c r="K1552" t="s">
        <v>791</v>
      </c>
      <c r="L1552" t="s">
        <v>792</v>
      </c>
      <c r="M1552" t="s">
        <v>793</v>
      </c>
      <c r="N1552" t="s">
        <v>45</v>
      </c>
      <c r="O1552" t="s">
        <v>46</v>
      </c>
      <c r="Q1552" t="s">
        <v>48</v>
      </c>
    </row>
    <row r="1553" spans="1:17" ht="15" customHeight="1">
      <c r="A1553" t="s">
        <v>2802</v>
      </c>
      <c r="B1553" t="s">
        <v>2685</v>
      </c>
      <c r="C1553" t="s">
        <v>34</v>
      </c>
      <c r="D1553" t="s">
        <v>35</v>
      </c>
      <c r="E1553" t="s">
        <v>36</v>
      </c>
      <c r="F1553" t="s">
        <v>37</v>
      </c>
      <c r="G1553" t="s">
        <v>38</v>
      </c>
      <c r="H1553" t="s">
        <v>39</v>
      </c>
      <c r="I1553" t="s">
        <v>40</v>
      </c>
      <c r="J1553" t="s">
        <v>41</v>
      </c>
      <c r="K1553" t="s">
        <v>795</v>
      </c>
      <c r="L1553" t="s">
        <v>796</v>
      </c>
      <c r="M1553" t="s">
        <v>797</v>
      </c>
      <c r="N1553" t="s">
        <v>29</v>
      </c>
      <c r="O1553" t="s">
        <v>30</v>
      </c>
      <c r="P1553" t="s">
        <v>31</v>
      </c>
      <c r="Q1553" t="s">
        <v>48</v>
      </c>
    </row>
    <row r="1554" spans="1:17" ht="15" customHeight="1">
      <c r="A1554" t="s">
        <v>2803</v>
      </c>
      <c r="B1554" t="s">
        <v>2685</v>
      </c>
      <c r="C1554" t="s">
        <v>34</v>
      </c>
      <c r="D1554" t="s">
        <v>35</v>
      </c>
      <c r="E1554" t="s">
        <v>36</v>
      </c>
      <c r="F1554" t="s">
        <v>37</v>
      </c>
      <c r="G1554" t="s">
        <v>38</v>
      </c>
      <c r="H1554" t="s">
        <v>39</v>
      </c>
      <c r="I1554" t="s">
        <v>40</v>
      </c>
      <c r="J1554" t="s">
        <v>41</v>
      </c>
      <c r="K1554" t="s">
        <v>1445</v>
      </c>
      <c r="L1554" t="s">
        <v>1446</v>
      </c>
      <c r="M1554" t="s">
        <v>1447</v>
      </c>
      <c r="N1554" t="s">
        <v>29</v>
      </c>
      <c r="O1554" t="s">
        <v>30</v>
      </c>
      <c r="P1554" t="s">
        <v>31</v>
      </c>
      <c r="Q1554" t="s">
        <v>48</v>
      </c>
    </row>
    <row r="1555" spans="1:17" ht="15" customHeight="1">
      <c r="A1555" t="s">
        <v>2804</v>
      </c>
      <c r="B1555" t="s">
        <v>2685</v>
      </c>
      <c r="C1555" t="s">
        <v>34</v>
      </c>
      <c r="D1555" t="s">
        <v>35</v>
      </c>
      <c r="E1555" t="s">
        <v>36</v>
      </c>
      <c r="F1555" t="s">
        <v>37</v>
      </c>
      <c r="G1555" t="s">
        <v>38</v>
      </c>
      <c r="H1555" t="s">
        <v>39</v>
      </c>
      <c r="I1555" t="s">
        <v>40</v>
      </c>
      <c r="J1555" t="s">
        <v>41</v>
      </c>
      <c r="K1555" t="s">
        <v>1449</v>
      </c>
      <c r="L1555" t="s">
        <v>1450</v>
      </c>
      <c r="M1555" t="s">
        <v>1451</v>
      </c>
      <c r="N1555" t="s">
        <v>29</v>
      </c>
      <c r="O1555" t="s">
        <v>30</v>
      </c>
      <c r="P1555" t="s">
        <v>31</v>
      </c>
      <c r="Q1555" t="s">
        <v>48</v>
      </c>
    </row>
    <row r="1556" spans="1:17" ht="15" customHeight="1">
      <c r="A1556" t="s">
        <v>2805</v>
      </c>
      <c r="B1556" t="s">
        <v>2685</v>
      </c>
      <c r="C1556" t="s">
        <v>34</v>
      </c>
      <c r="D1556" t="s">
        <v>35</v>
      </c>
      <c r="E1556" t="s">
        <v>36</v>
      </c>
      <c r="F1556" t="s">
        <v>37</v>
      </c>
      <c r="G1556" t="s">
        <v>38</v>
      </c>
      <c r="H1556" t="s">
        <v>39</v>
      </c>
      <c r="I1556" t="s">
        <v>40</v>
      </c>
      <c r="J1556" t="s">
        <v>41</v>
      </c>
      <c r="K1556" t="s">
        <v>231</v>
      </c>
      <c r="L1556" t="s">
        <v>232</v>
      </c>
      <c r="M1556" t="s">
        <v>233</v>
      </c>
      <c r="N1556" t="s">
        <v>60</v>
      </c>
      <c r="O1556" t="s">
        <v>89</v>
      </c>
      <c r="P1556" t="s">
        <v>55</v>
      </c>
      <c r="Q1556" t="s">
        <v>48</v>
      </c>
    </row>
    <row r="1557" spans="1:17" ht="15" customHeight="1">
      <c r="A1557" t="s">
        <v>2806</v>
      </c>
      <c r="B1557" t="s">
        <v>2685</v>
      </c>
      <c r="C1557" t="s">
        <v>34</v>
      </c>
      <c r="D1557" t="s">
        <v>35</v>
      </c>
      <c r="E1557" t="s">
        <v>36</v>
      </c>
      <c r="F1557" t="s">
        <v>37</v>
      </c>
      <c r="G1557" t="s">
        <v>38</v>
      </c>
      <c r="H1557" t="s">
        <v>39</v>
      </c>
      <c r="I1557" t="s">
        <v>40</v>
      </c>
      <c r="J1557" t="s">
        <v>41</v>
      </c>
      <c r="K1557" t="s">
        <v>800</v>
      </c>
      <c r="L1557" t="s">
        <v>801</v>
      </c>
      <c r="M1557" t="s">
        <v>802</v>
      </c>
      <c r="N1557" t="s">
        <v>45</v>
      </c>
      <c r="O1557" t="s">
        <v>46</v>
      </c>
      <c r="P1557" t="s">
        <v>47</v>
      </c>
      <c r="Q1557" t="s">
        <v>48</v>
      </c>
    </row>
    <row r="1558" spans="1:17" ht="15" customHeight="1">
      <c r="A1558" t="s">
        <v>2807</v>
      </c>
      <c r="B1558" t="s">
        <v>2685</v>
      </c>
      <c r="C1558" t="s">
        <v>34</v>
      </c>
      <c r="D1558" t="s">
        <v>35</v>
      </c>
      <c r="E1558" t="s">
        <v>36</v>
      </c>
      <c r="F1558" t="s">
        <v>37</v>
      </c>
      <c r="G1558" t="s">
        <v>38</v>
      </c>
      <c r="H1558" t="s">
        <v>39</v>
      </c>
      <c r="I1558" t="s">
        <v>40</v>
      </c>
      <c r="J1558" t="s">
        <v>41</v>
      </c>
      <c r="K1558" t="s">
        <v>2045</v>
      </c>
      <c r="L1558" t="s">
        <v>2046</v>
      </c>
      <c r="M1558" t="s">
        <v>2047</v>
      </c>
      <c r="N1558" t="s">
        <v>45</v>
      </c>
      <c r="O1558" t="s">
        <v>486</v>
      </c>
      <c r="Q1558" t="s">
        <v>48</v>
      </c>
    </row>
    <row r="1559" spans="1:17" ht="15" customHeight="1">
      <c r="A1559" t="s">
        <v>2808</v>
      </c>
      <c r="B1559" t="s">
        <v>2685</v>
      </c>
      <c r="C1559" t="s">
        <v>34</v>
      </c>
      <c r="D1559" t="s">
        <v>35</v>
      </c>
      <c r="E1559" t="s">
        <v>36</v>
      </c>
      <c r="F1559" t="s">
        <v>37</v>
      </c>
      <c r="G1559" t="s">
        <v>38</v>
      </c>
      <c r="H1559" t="s">
        <v>39</v>
      </c>
      <c r="I1559" t="s">
        <v>40</v>
      </c>
      <c r="J1559" t="s">
        <v>41</v>
      </c>
      <c r="K1559" t="s">
        <v>235</v>
      </c>
      <c r="L1559" t="s">
        <v>236</v>
      </c>
      <c r="M1559" t="s">
        <v>237</v>
      </c>
      <c r="N1559" t="s">
        <v>45</v>
      </c>
      <c r="O1559" t="s">
        <v>46</v>
      </c>
      <c r="P1559" t="s">
        <v>47</v>
      </c>
      <c r="Q1559" t="s">
        <v>48</v>
      </c>
    </row>
    <row r="1560" spans="1:17" ht="15" customHeight="1">
      <c r="A1560" t="s">
        <v>2809</v>
      </c>
      <c r="B1560" t="s">
        <v>2685</v>
      </c>
      <c r="C1560" t="s">
        <v>99</v>
      </c>
      <c r="D1560" t="s">
        <v>263</v>
      </c>
      <c r="E1560" t="s">
        <v>828</v>
      </c>
      <c r="F1560" t="s">
        <v>102</v>
      </c>
      <c r="G1560" t="s">
        <v>265</v>
      </c>
      <c r="H1560" t="s">
        <v>829</v>
      </c>
      <c r="I1560" t="s">
        <v>830</v>
      </c>
      <c r="K1560" t="s">
        <v>806</v>
      </c>
      <c r="L1560" t="s">
        <v>807</v>
      </c>
      <c r="M1560" t="s">
        <v>808</v>
      </c>
      <c r="N1560" t="s">
        <v>45</v>
      </c>
      <c r="O1560" t="s">
        <v>46</v>
      </c>
      <c r="Q1560" t="s">
        <v>2810</v>
      </c>
    </row>
    <row r="1561" spans="1:17" ht="15" customHeight="1">
      <c r="A1561" t="s">
        <v>2811</v>
      </c>
      <c r="B1561" t="s">
        <v>2685</v>
      </c>
      <c r="C1561" t="s">
        <v>99</v>
      </c>
      <c r="D1561" t="s">
        <v>609</v>
      </c>
      <c r="E1561" t="s">
        <v>610</v>
      </c>
      <c r="F1561" t="s">
        <v>102</v>
      </c>
      <c r="G1561" t="s">
        <v>611</v>
      </c>
      <c r="H1561" t="s">
        <v>612</v>
      </c>
      <c r="I1561" t="s">
        <v>610</v>
      </c>
      <c r="J1561" t="s">
        <v>613</v>
      </c>
      <c r="K1561" t="s">
        <v>806</v>
      </c>
      <c r="L1561" t="s">
        <v>807</v>
      </c>
      <c r="M1561" t="s">
        <v>808</v>
      </c>
      <c r="N1561" t="s">
        <v>45</v>
      </c>
      <c r="O1561" t="s">
        <v>46</v>
      </c>
      <c r="Q1561" t="s">
        <v>2812</v>
      </c>
    </row>
    <row r="1562" spans="1:17" ht="15" customHeight="1">
      <c r="A1562" t="s">
        <v>2813</v>
      </c>
      <c r="B1562" t="s">
        <v>2685</v>
      </c>
      <c r="C1562" t="s">
        <v>99</v>
      </c>
      <c r="D1562" t="s">
        <v>575</v>
      </c>
      <c r="E1562" t="s">
        <v>576</v>
      </c>
      <c r="F1562" t="s">
        <v>102</v>
      </c>
      <c r="G1562" t="s">
        <v>577</v>
      </c>
      <c r="H1562" t="s">
        <v>578</v>
      </c>
      <c r="I1562" t="s">
        <v>576</v>
      </c>
      <c r="J1562" t="s">
        <v>579</v>
      </c>
      <c r="K1562" t="s">
        <v>806</v>
      </c>
      <c r="L1562" t="s">
        <v>807</v>
      </c>
      <c r="M1562" t="s">
        <v>808</v>
      </c>
      <c r="N1562" t="s">
        <v>45</v>
      </c>
      <c r="O1562" t="s">
        <v>46</v>
      </c>
      <c r="Q1562" t="s">
        <v>2814</v>
      </c>
    </row>
    <row r="1563" spans="1:17" ht="15" customHeight="1">
      <c r="A1563" t="s">
        <v>2815</v>
      </c>
      <c r="B1563" t="s">
        <v>2685</v>
      </c>
      <c r="C1563" t="s">
        <v>99</v>
      </c>
      <c r="D1563" t="s">
        <v>506</v>
      </c>
      <c r="E1563" t="s">
        <v>507</v>
      </c>
      <c r="F1563" t="s">
        <v>102</v>
      </c>
      <c r="G1563" t="s">
        <v>508</v>
      </c>
      <c r="H1563" t="s">
        <v>509</v>
      </c>
      <c r="I1563" t="s">
        <v>510</v>
      </c>
      <c r="J1563" t="s">
        <v>511</v>
      </c>
      <c r="K1563" t="s">
        <v>806</v>
      </c>
      <c r="L1563" t="s">
        <v>807</v>
      </c>
      <c r="M1563" t="s">
        <v>808</v>
      </c>
      <c r="N1563" t="s">
        <v>45</v>
      </c>
      <c r="O1563" t="s">
        <v>46</v>
      </c>
      <c r="Q1563" t="s">
        <v>2715</v>
      </c>
    </row>
    <row r="1564" spans="1:17" ht="15" customHeight="1">
      <c r="A1564" t="s">
        <v>2816</v>
      </c>
      <c r="B1564" t="s">
        <v>2685</v>
      </c>
      <c r="C1564" t="s">
        <v>34</v>
      </c>
      <c r="D1564" t="s">
        <v>35</v>
      </c>
      <c r="E1564" t="s">
        <v>36</v>
      </c>
      <c r="F1564" t="s">
        <v>37</v>
      </c>
      <c r="G1564" t="s">
        <v>38</v>
      </c>
      <c r="H1564" t="s">
        <v>39</v>
      </c>
      <c r="I1564" t="s">
        <v>40</v>
      </c>
      <c r="J1564" t="s">
        <v>41</v>
      </c>
      <c r="K1564" t="s">
        <v>806</v>
      </c>
      <c r="L1564" t="s">
        <v>807</v>
      </c>
      <c r="M1564" t="s">
        <v>808</v>
      </c>
      <c r="N1564" t="s">
        <v>45</v>
      </c>
      <c r="O1564" t="s">
        <v>46</v>
      </c>
      <c r="Q1564" t="s">
        <v>48</v>
      </c>
    </row>
    <row r="1565" spans="1:17" ht="15" customHeight="1">
      <c r="A1565" t="s">
        <v>2817</v>
      </c>
      <c r="B1565" t="s">
        <v>2685</v>
      </c>
      <c r="C1565" t="s">
        <v>34</v>
      </c>
      <c r="D1565" t="s">
        <v>35</v>
      </c>
      <c r="E1565" t="s">
        <v>36</v>
      </c>
      <c r="F1565" t="s">
        <v>37</v>
      </c>
      <c r="G1565" t="s">
        <v>38</v>
      </c>
      <c r="H1565" t="s">
        <v>39</v>
      </c>
      <c r="I1565" t="s">
        <v>40</v>
      </c>
      <c r="J1565" t="s">
        <v>41</v>
      </c>
      <c r="K1565" t="s">
        <v>1462</v>
      </c>
      <c r="L1565" t="s">
        <v>1463</v>
      </c>
      <c r="M1565" t="s">
        <v>1464</v>
      </c>
      <c r="N1565" t="s">
        <v>361</v>
      </c>
      <c r="O1565" t="s">
        <v>773</v>
      </c>
      <c r="Q1565" t="s">
        <v>48</v>
      </c>
    </row>
    <row r="1566" spans="1:17" ht="15" customHeight="1">
      <c r="A1566" t="s">
        <v>2818</v>
      </c>
      <c r="B1566" t="s">
        <v>2685</v>
      </c>
      <c r="C1566" t="s">
        <v>34</v>
      </c>
      <c r="D1566" t="s">
        <v>35</v>
      </c>
      <c r="E1566" t="s">
        <v>36</v>
      </c>
      <c r="F1566" t="s">
        <v>37</v>
      </c>
      <c r="G1566" t="s">
        <v>38</v>
      </c>
      <c r="H1566" t="s">
        <v>39</v>
      </c>
      <c r="I1566" t="s">
        <v>40</v>
      </c>
      <c r="J1566" t="s">
        <v>41</v>
      </c>
      <c r="K1566" t="s">
        <v>239</v>
      </c>
      <c r="L1566" t="s">
        <v>240</v>
      </c>
      <c r="M1566" t="s">
        <v>241</v>
      </c>
      <c r="N1566" t="s">
        <v>45</v>
      </c>
      <c r="O1566" t="s">
        <v>46</v>
      </c>
      <c r="P1566" t="s">
        <v>47</v>
      </c>
      <c r="Q1566" t="s">
        <v>48</v>
      </c>
    </row>
    <row r="1567" spans="1:17" ht="15" customHeight="1">
      <c r="A1567" t="s">
        <v>2819</v>
      </c>
      <c r="B1567" t="s">
        <v>2685</v>
      </c>
      <c r="C1567" t="s">
        <v>34</v>
      </c>
      <c r="D1567" t="s">
        <v>35</v>
      </c>
      <c r="E1567" t="s">
        <v>36</v>
      </c>
      <c r="F1567" t="s">
        <v>37</v>
      </c>
      <c r="G1567" t="s">
        <v>38</v>
      </c>
      <c r="H1567" t="s">
        <v>39</v>
      </c>
      <c r="I1567" t="s">
        <v>40</v>
      </c>
      <c r="J1567" t="s">
        <v>41</v>
      </c>
      <c r="K1567" t="s">
        <v>243</v>
      </c>
      <c r="L1567" t="s">
        <v>244</v>
      </c>
      <c r="M1567" t="s">
        <v>245</v>
      </c>
      <c r="N1567" t="s">
        <v>45</v>
      </c>
      <c r="O1567" t="s">
        <v>46</v>
      </c>
      <c r="P1567" t="s">
        <v>47</v>
      </c>
      <c r="Q1567" t="s">
        <v>48</v>
      </c>
    </row>
    <row r="1568" spans="1:17" ht="15" customHeight="1">
      <c r="A1568" t="s">
        <v>2820</v>
      </c>
      <c r="B1568" t="s">
        <v>2685</v>
      </c>
      <c r="C1568" t="s">
        <v>34</v>
      </c>
      <c r="D1568" t="s">
        <v>35</v>
      </c>
      <c r="E1568" t="s">
        <v>36</v>
      </c>
      <c r="F1568" t="s">
        <v>37</v>
      </c>
      <c r="G1568" t="s">
        <v>38</v>
      </c>
      <c r="H1568" t="s">
        <v>39</v>
      </c>
      <c r="I1568" t="s">
        <v>40</v>
      </c>
      <c r="J1568" t="s">
        <v>41</v>
      </c>
      <c r="K1568" t="s">
        <v>247</v>
      </c>
      <c r="L1568" t="s">
        <v>248</v>
      </c>
      <c r="M1568" t="s">
        <v>249</v>
      </c>
      <c r="N1568" t="s">
        <v>60</v>
      </c>
      <c r="O1568" t="s">
        <v>89</v>
      </c>
      <c r="P1568" t="s">
        <v>55</v>
      </c>
      <c r="Q1568" t="s">
        <v>48</v>
      </c>
    </row>
    <row r="1569" spans="1:17" ht="15" customHeight="1">
      <c r="A1569" t="s">
        <v>2821</v>
      </c>
      <c r="B1569" t="s">
        <v>2685</v>
      </c>
      <c r="C1569" t="s">
        <v>34</v>
      </c>
      <c r="D1569" t="s">
        <v>35</v>
      </c>
      <c r="E1569" t="s">
        <v>36</v>
      </c>
      <c r="F1569" t="s">
        <v>37</v>
      </c>
      <c r="G1569" t="s">
        <v>38</v>
      </c>
      <c r="H1569" t="s">
        <v>39</v>
      </c>
      <c r="I1569" t="s">
        <v>40</v>
      </c>
      <c r="J1569" t="s">
        <v>41</v>
      </c>
      <c r="K1569" t="s">
        <v>251</v>
      </c>
      <c r="L1569" t="s">
        <v>252</v>
      </c>
      <c r="M1569" t="s">
        <v>253</v>
      </c>
      <c r="N1569" t="s">
        <v>45</v>
      </c>
      <c r="O1569" t="s">
        <v>46</v>
      </c>
      <c r="P1569" t="s">
        <v>47</v>
      </c>
      <c r="Q1569" t="s">
        <v>48</v>
      </c>
    </row>
    <row r="1570" spans="1:17" ht="15" customHeight="1">
      <c r="A1570" t="s">
        <v>2822</v>
      </c>
      <c r="B1570" t="s">
        <v>2685</v>
      </c>
      <c r="C1570" t="s">
        <v>34</v>
      </c>
      <c r="D1570" t="s">
        <v>35</v>
      </c>
      <c r="E1570" t="s">
        <v>36</v>
      </c>
      <c r="F1570" t="s">
        <v>37</v>
      </c>
      <c r="G1570" t="s">
        <v>38</v>
      </c>
      <c r="H1570" t="s">
        <v>39</v>
      </c>
      <c r="I1570" t="s">
        <v>40</v>
      </c>
      <c r="J1570" t="s">
        <v>41</v>
      </c>
      <c r="K1570" t="s">
        <v>255</v>
      </c>
      <c r="L1570" t="s">
        <v>256</v>
      </c>
      <c r="M1570" t="s">
        <v>257</v>
      </c>
      <c r="N1570" t="s">
        <v>60</v>
      </c>
      <c r="O1570" t="s">
        <v>84</v>
      </c>
      <c r="P1570" t="s">
        <v>55</v>
      </c>
      <c r="Q1570" t="s">
        <v>48</v>
      </c>
    </row>
    <row r="1571" spans="1:17" ht="15" customHeight="1">
      <c r="A1571" t="s">
        <v>2823</v>
      </c>
      <c r="B1571" t="s">
        <v>2685</v>
      </c>
      <c r="C1571" t="s">
        <v>34</v>
      </c>
      <c r="D1571" t="s">
        <v>35</v>
      </c>
      <c r="E1571" t="s">
        <v>36</v>
      </c>
      <c r="F1571" t="s">
        <v>37</v>
      </c>
      <c r="G1571" t="s">
        <v>38</v>
      </c>
      <c r="H1571" t="s">
        <v>39</v>
      </c>
      <c r="I1571" t="s">
        <v>40</v>
      </c>
      <c r="J1571" t="s">
        <v>41</v>
      </c>
      <c r="K1571" t="s">
        <v>259</v>
      </c>
      <c r="L1571" t="s">
        <v>260</v>
      </c>
      <c r="M1571" t="s">
        <v>261</v>
      </c>
      <c r="N1571" t="s">
        <v>53</v>
      </c>
      <c r="O1571" t="s">
        <v>123</v>
      </c>
      <c r="P1571" t="s">
        <v>79</v>
      </c>
      <c r="Q1571" t="s">
        <v>48</v>
      </c>
    </row>
    <row r="1572" spans="1:17" ht="15" customHeight="1">
      <c r="A1572" t="s">
        <v>2824</v>
      </c>
      <c r="B1572" t="s">
        <v>2685</v>
      </c>
      <c r="C1572" t="s">
        <v>34</v>
      </c>
      <c r="D1572" t="s">
        <v>35</v>
      </c>
      <c r="E1572" t="s">
        <v>36</v>
      </c>
      <c r="F1572" t="s">
        <v>37</v>
      </c>
      <c r="G1572" t="s">
        <v>38</v>
      </c>
      <c r="H1572" t="s">
        <v>39</v>
      </c>
      <c r="I1572" t="s">
        <v>40</v>
      </c>
      <c r="J1572" t="s">
        <v>41</v>
      </c>
      <c r="K1572" t="s">
        <v>2066</v>
      </c>
      <c r="L1572" t="s">
        <v>2067</v>
      </c>
      <c r="M1572" t="s">
        <v>2068</v>
      </c>
      <c r="N1572" t="s">
        <v>60</v>
      </c>
      <c r="O1572" t="s">
        <v>196</v>
      </c>
      <c r="Q1572" t="s">
        <v>48</v>
      </c>
    </row>
    <row r="1573" spans="1:17" ht="15" customHeight="1">
      <c r="A1573" t="s">
        <v>2825</v>
      </c>
      <c r="B1573" t="s">
        <v>2685</v>
      </c>
      <c r="C1573" t="s">
        <v>34</v>
      </c>
      <c r="D1573" t="s">
        <v>35</v>
      </c>
      <c r="E1573" t="s">
        <v>36</v>
      </c>
      <c r="F1573" t="s">
        <v>37</v>
      </c>
      <c r="G1573" t="s">
        <v>38</v>
      </c>
      <c r="H1573" t="s">
        <v>39</v>
      </c>
      <c r="I1573" t="s">
        <v>40</v>
      </c>
      <c r="J1573" t="s">
        <v>41</v>
      </c>
      <c r="K1573" t="s">
        <v>268</v>
      </c>
      <c r="L1573" t="s">
        <v>269</v>
      </c>
      <c r="M1573" t="s">
        <v>270</v>
      </c>
      <c r="N1573" t="s">
        <v>53</v>
      </c>
      <c r="O1573" t="s">
        <v>78</v>
      </c>
      <c r="P1573" t="s">
        <v>79</v>
      </c>
      <c r="Q1573" t="s">
        <v>48</v>
      </c>
    </row>
    <row r="1574" spans="1:17" ht="15" customHeight="1">
      <c r="A1574" t="s">
        <v>2826</v>
      </c>
      <c r="B1574" t="s">
        <v>2685</v>
      </c>
      <c r="C1574" t="s">
        <v>34</v>
      </c>
      <c r="D1574" t="s">
        <v>35</v>
      </c>
      <c r="E1574" t="s">
        <v>36</v>
      </c>
      <c r="F1574" t="s">
        <v>37</v>
      </c>
      <c r="G1574" t="s">
        <v>38</v>
      </c>
      <c r="H1574" t="s">
        <v>39</v>
      </c>
      <c r="I1574" t="s">
        <v>40</v>
      </c>
      <c r="J1574" t="s">
        <v>41</v>
      </c>
      <c r="K1574" t="s">
        <v>274</v>
      </c>
      <c r="L1574" t="s">
        <v>275</v>
      </c>
      <c r="M1574" t="s">
        <v>276</v>
      </c>
      <c r="N1574" t="s">
        <v>60</v>
      </c>
      <c r="O1574" t="s">
        <v>196</v>
      </c>
      <c r="P1574" t="s">
        <v>55</v>
      </c>
      <c r="Q1574" t="s">
        <v>48</v>
      </c>
    </row>
    <row r="1575" spans="1:17" ht="15" customHeight="1">
      <c r="A1575" t="s">
        <v>2827</v>
      </c>
      <c r="B1575" t="s">
        <v>2685</v>
      </c>
      <c r="C1575" t="s">
        <v>34</v>
      </c>
      <c r="D1575" t="s">
        <v>35</v>
      </c>
      <c r="E1575" t="s">
        <v>36</v>
      </c>
      <c r="F1575" t="s">
        <v>37</v>
      </c>
      <c r="G1575" t="s">
        <v>38</v>
      </c>
      <c r="H1575" t="s">
        <v>39</v>
      </c>
      <c r="I1575" t="s">
        <v>40</v>
      </c>
      <c r="J1575" t="s">
        <v>41</v>
      </c>
      <c r="K1575" t="s">
        <v>837</v>
      </c>
      <c r="L1575" t="s">
        <v>838</v>
      </c>
      <c r="M1575" t="s">
        <v>839</v>
      </c>
      <c r="N1575" t="s">
        <v>53</v>
      </c>
      <c r="O1575" t="s">
        <v>78</v>
      </c>
      <c r="P1575" t="s">
        <v>397</v>
      </c>
      <c r="Q1575" t="s">
        <v>48</v>
      </c>
    </row>
    <row r="1576" spans="1:17" ht="15" customHeight="1">
      <c r="A1576" t="s">
        <v>2828</v>
      </c>
      <c r="B1576" t="s">
        <v>2685</v>
      </c>
      <c r="C1576" t="s">
        <v>34</v>
      </c>
      <c r="D1576" t="s">
        <v>35</v>
      </c>
      <c r="E1576" t="s">
        <v>36</v>
      </c>
      <c r="F1576" t="s">
        <v>37</v>
      </c>
      <c r="G1576" t="s">
        <v>38</v>
      </c>
      <c r="H1576" t="s">
        <v>39</v>
      </c>
      <c r="I1576" t="s">
        <v>40</v>
      </c>
      <c r="J1576" t="s">
        <v>41</v>
      </c>
      <c r="K1576" t="s">
        <v>1485</v>
      </c>
      <c r="L1576" t="s">
        <v>1486</v>
      </c>
      <c r="M1576" t="s">
        <v>1487</v>
      </c>
      <c r="N1576" t="s">
        <v>53</v>
      </c>
      <c r="O1576" t="s">
        <v>54</v>
      </c>
      <c r="P1576" t="s">
        <v>397</v>
      </c>
      <c r="Q1576" t="s">
        <v>48</v>
      </c>
    </row>
    <row r="1577" spans="1:17" ht="15" customHeight="1">
      <c r="A1577" t="s">
        <v>2829</v>
      </c>
      <c r="B1577" t="s">
        <v>2685</v>
      </c>
      <c r="C1577" t="s">
        <v>34</v>
      </c>
      <c r="D1577" t="s">
        <v>35</v>
      </c>
      <c r="E1577" t="s">
        <v>36</v>
      </c>
      <c r="F1577" t="s">
        <v>37</v>
      </c>
      <c r="G1577" t="s">
        <v>38</v>
      </c>
      <c r="H1577" t="s">
        <v>39</v>
      </c>
      <c r="I1577" t="s">
        <v>40</v>
      </c>
      <c r="J1577" t="s">
        <v>41</v>
      </c>
      <c r="K1577" t="s">
        <v>278</v>
      </c>
      <c r="L1577" t="s">
        <v>279</v>
      </c>
      <c r="M1577" t="s">
        <v>280</v>
      </c>
      <c r="N1577" t="s">
        <v>60</v>
      </c>
      <c r="O1577" t="s">
        <v>196</v>
      </c>
      <c r="P1577" t="s">
        <v>55</v>
      </c>
      <c r="Q1577" t="s">
        <v>48</v>
      </c>
    </row>
    <row r="1578" spans="1:17" ht="15" customHeight="1">
      <c r="A1578" t="s">
        <v>2830</v>
      </c>
      <c r="B1578" t="s">
        <v>2685</v>
      </c>
      <c r="C1578" t="s">
        <v>34</v>
      </c>
      <c r="D1578" t="s">
        <v>35</v>
      </c>
      <c r="E1578" t="s">
        <v>36</v>
      </c>
      <c r="F1578" t="s">
        <v>37</v>
      </c>
      <c r="G1578" t="s">
        <v>38</v>
      </c>
      <c r="H1578" t="s">
        <v>39</v>
      </c>
      <c r="I1578" t="s">
        <v>40</v>
      </c>
      <c r="J1578" t="s">
        <v>41</v>
      </c>
      <c r="K1578" t="s">
        <v>1490</v>
      </c>
      <c r="L1578" t="s">
        <v>1491</v>
      </c>
      <c r="M1578" t="s">
        <v>1492</v>
      </c>
      <c r="N1578" t="s">
        <v>53</v>
      </c>
      <c r="O1578" t="s">
        <v>54</v>
      </c>
      <c r="P1578" t="s">
        <v>55</v>
      </c>
      <c r="Q1578" t="s">
        <v>48</v>
      </c>
    </row>
    <row r="1579" spans="1:17" ht="15" customHeight="1">
      <c r="A1579" t="s">
        <v>2831</v>
      </c>
      <c r="B1579" t="s">
        <v>2685</v>
      </c>
      <c r="C1579" t="s">
        <v>34</v>
      </c>
      <c r="D1579" t="s">
        <v>35</v>
      </c>
      <c r="E1579" t="s">
        <v>36</v>
      </c>
      <c r="F1579" t="s">
        <v>37</v>
      </c>
      <c r="G1579" t="s">
        <v>38</v>
      </c>
      <c r="H1579" t="s">
        <v>39</v>
      </c>
      <c r="I1579" t="s">
        <v>40</v>
      </c>
      <c r="J1579" t="s">
        <v>41</v>
      </c>
      <c r="K1579" t="s">
        <v>282</v>
      </c>
      <c r="L1579" t="s">
        <v>283</v>
      </c>
      <c r="M1579" t="s">
        <v>284</v>
      </c>
      <c r="N1579" t="s">
        <v>60</v>
      </c>
      <c r="O1579" t="s">
        <v>89</v>
      </c>
      <c r="P1579" t="s">
        <v>55</v>
      </c>
      <c r="Q1579" t="s">
        <v>48</v>
      </c>
    </row>
    <row r="1580" spans="1:17" ht="15" customHeight="1">
      <c r="A1580" t="s">
        <v>2832</v>
      </c>
      <c r="B1580" t="s">
        <v>2685</v>
      </c>
      <c r="C1580" t="s">
        <v>34</v>
      </c>
      <c r="D1580" t="s">
        <v>35</v>
      </c>
      <c r="E1580" t="s">
        <v>36</v>
      </c>
      <c r="F1580" t="s">
        <v>37</v>
      </c>
      <c r="G1580" t="s">
        <v>38</v>
      </c>
      <c r="H1580" t="s">
        <v>39</v>
      </c>
      <c r="I1580" t="s">
        <v>40</v>
      </c>
      <c r="J1580" t="s">
        <v>41</v>
      </c>
      <c r="K1580" t="s">
        <v>286</v>
      </c>
      <c r="L1580" t="s">
        <v>287</v>
      </c>
      <c r="M1580" t="s">
        <v>288</v>
      </c>
      <c r="N1580" t="s">
        <v>45</v>
      </c>
      <c r="O1580" t="s">
        <v>46</v>
      </c>
      <c r="P1580" t="s">
        <v>47</v>
      </c>
      <c r="Q1580" t="s">
        <v>48</v>
      </c>
    </row>
    <row r="1581" spans="1:17" ht="15" customHeight="1">
      <c r="A1581" t="s">
        <v>2833</v>
      </c>
      <c r="B1581" t="s">
        <v>2685</v>
      </c>
      <c r="C1581" t="s">
        <v>34</v>
      </c>
      <c r="D1581" t="s">
        <v>35</v>
      </c>
      <c r="E1581" t="s">
        <v>36</v>
      </c>
      <c r="F1581" t="s">
        <v>37</v>
      </c>
      <c r="G1581" t="s">
        <v>38</v>
      </c>
      <c r="H1581" t="s">
        <v>39</v>
      </c>
      <c r="I1581" t="s">
        <v>40</v>
      </c>
      <c r="J1581" t="s">
        <v>41</v>
      </c>
      <c r="K1581" t="s">
        <v>1498</v>
      </c>
      <c r="L1581" t="s">
        <v>1499</v>
      </c>
      <c r="M1581" t="s">
        <v>1500</v>
      </c>
      <c r="N1581" t="s">
        <v>60</v>
      </c>
      <c r="O1581" t="s">
        <v>196</v>
      </c>
      <c r="Q1581" t="s">
        <v>48</v>
      </c>
    </row>
    <row r="1582" spans="1:17" ht="15" customHeight="1">
      <c r="A1582" t="s">
        <v>2834</v>
      </c>
      <c r="B1582" t="s">
        <v>2685</v>
      </c>
      <c r="C1582" t="s">
        <v>34</v>
      </c>
      <c r="D1582" t="s">
        <v>35</v>
      </c>
      <c r="E1582" t="s">
        <v>36</v>
      </c>
      <c r="F1582" t="s">
        <v>37</v>
      </c>
      <c r="G1582" t="s">
        <v>38</v>
      </c>
      <c r="H1582" t="s">
        <v>39</v>
      </c>
      <c r="I1582" t="s">
        <v>40</v>
      </c>
      <c r="J1582" t="s">
        <v>41</v>
      </c>
      <c r="K1582" t="s">
        <v>2098</v>
      </c>
      <c r="L1582" t="s">
        <v>2099</v>
      </c>
      <c r="M1582" t="s">
        <v>2100</v>
      </c>
      <c r="N1582" t="s">
        <v>53</v>
      </c>
      <c r="O1582" t="s">
        <v>54</v>
      </c>
      <c r="P1582" t="s">
        <v>397</v>
      </c>
      <c r="Q1582" t="s">
        <v>48</v>
      </c>
    </row>
    <row r="1583" spans="1:17" ht="15" customHeight="1">
      <c r="A1583" t="s">
        <v>2835</v>
      </c>
      <c r="B1583" t="s">
        <v>2685</v>
      </c>
      <c r="C1583" t="s">
        <v>34</v>
      </c>
      <c r="D1583" t="s">
        <v>35</v>
      </c>
      <c r="E1583" t="s">
        <v>36</v>
      </c>
      <c r="F1583" t="s">
        <v>37</v>
      </c>
      <c r="G1583" t="s">
        <v>38</v>
      </c>
      <c r="H1583" t="s">
        <v>39</v>
      </c>
      <c r="I1583" t="s">
        <v>40</v>
      </c>
      <c r="J1583" t="s">
        <v>41</v>
      </c>
      <c r="K1583" t="s">
        <v>1502</v>
      </c>
      <c r="L1583" t="s">
        <v>1503</v>
      </c>
      <c r="M1583" t="s">
        <v>1504</v>
      </c>
      <c r="N1583" t="s">
        <v>53</v>
      </c>
      <c r="O1583" t="s">
        <v>144</v>
      </c>
      <c r="P1583" t="s">
        <v>124</v>
      </c>
      <c r="Q1583" t="s">
        <v>48</v>
      </c>
    </row>
    <row r="1584" spans="1:17" ht="15" customHeight="1">
      <c r="A1584" t="s">
        <v>2836</v>
      </c>
      <c r="B1584" t="s">
        <v>2685</v>
      </c>
      <c r="C1584" t="s">
        <v>34</v>
      </c>
      <c r="D1584" t="s">
        <v>35</v>
      </c>
      <c r="E1584" t="s">
        <v>36</v>
      </c>
      <c r="F1584" t="s">
        <v>37</v>
      </c>
      <c r="G1584" t="s">
        <v>38</v>
      </c>
      <c r="H1584" t="s">
        <v>39</v>
      </c>
      <c r="I1584" t="s">
        <v>40</v>
      </c>
      <c r="J1584" t="s">
        <v>41</v>
      </c>
      <c r="K1584" t="s">
        <v>847</v>
      </c>
      <c r="L1584" t="s">
        <v>848</v>
      </c>
      <c r="M1584" t="s">
        <v>849</v>
      </c>
      <c r="N1584" t="s">
        <v>53</v>
      </c>
      <c r="O1584" t="s">
        <v>850</v>
      </c>
      <c r="P1584" t="s">
        <v>55</v>
      </c>
      <c r="Q1584" t="s">
        <v>48</v>
      </c>
    </row>
    <row r="1585" spans="1:17" ht="15" customHeight="1">
      <c r="A1585" t="s">
        <v>2837</v>
      </c>
      <c r="B1585" t="s">
        <v>2685</v>
      </c>
      <c r="C1585" t="s">
        <v>34</v>
      </c>
      <c r="D1585" t="s">
        <v>35</v>
      </c>
      <c r="E1585" t="s">
        <v>36</v>
      </c>
      <c r="F1585" t="s">
        <v>37</v>
      </c>
      <c r="G1585" t="s">
        <v>38</v>
      </c>
      <c r="H1585" t="s">
        <v>39</v>
      </c>
      <c r="I1585" t="s">
        <v>40</v>
      </c>
      <c r="J1585" t="s">
        <v>41</v>
      </c>
      <c r="K1585" t="s">
        <v>290</v>
      </c>
      <c r="L1585" t="s">
        <v>291</v>
      </c>
      <c r="M1585" t="s">
        <v>292</v>
      </c>
      <c r="N1585" t="s">
        <v>29</v>
      </c>
      <c r="O1585" t="s">
        <v>30</v>
      </c>
      <c r="P1585" t="s">
        <v>31</v>
      </c>
      <c r="Q1585" t="s">
        <v>48</v>
      </c>
    </row>
    <row r="1586" spans="1:17" ht="15" customHeight="1">
      <c r="A1586" t="s">
        <v>2838</v>
      </c>
      <c r="B1586" t="s">
        <v>2685</v>
      </c>
      <c r="C1586" t="s">
        <v>34</v>
      </c>
      <c r="D1586" t="s">
        <v>35</v>
      </c>
      <c r="E1586" t="s">
        <v>36</v>
      </c>
      <c r="F1586" t="s">
        <v>37</v>
      </c>
      <c r="G1586" t="s">
        <v>38</v>
      </c>
      <c r="H1586" t="s">
        <v>39</v>
      </c>
      <c r="I1586" t="s">
        <v>40</v>
      </c>
      <c r="J1586" t="s">
        <v>41</v>
      </c>
      <c r="K1586" t="s">
        <v>859</v>
      </c>
      <c r="L1586" t="s">
        <v>860</v>
      </c>
      <c r="M1586" t="s">
        <v>861</v>
      </c>
      <c r="N1586" t="s">
        <v>53</v>
      </c>
      <c r="O1586" t="s">
        <v>123</v>
      </c>
      <c r="P1586" t="s">
        <v>124</v>
      </c>
      <c r="Q1586" t="s">
        <v>48</v>
      </c>
    </row>
    <row r="1587" spans="1:17" ht="15" customHeight="1">
      <c r="A1587" t="s">
        <v>2839</v>
      </c>
      <c r="B1587" t="s">
        <v>2685</v>
      </c>
      <c r="C1587" t="s">
        <v>34</v>
      </c>
      <c r="D1587" t="s">
        <v>35</v>
      </c>
      <c r="E1587" t="s">
        <v>36</v>
      </c>
      <c r="F1587" t="s">
        <v>37</v>
      </c>
      <c r="G1587" t="s">
        <v>38</v>
      </c>
      <c r="H1587" t="s">
        <v>39</v>
      </c>
      <c r="I1587" t="s">
        <v>40</v>
      </c>
      <c r="J1587" t="s">
        <v>41</v>
      </c>
      <c r="K1587" t="s">
        <v>866</v>
      </c>
      <c r="L1587" t="s">
        <v>867</v>
      </c>
      <c r="M1587" t="s">
        <v>868</v>
      </c>
      <c r="N1587" t="s">
        <v>45</v>
      </c>
      <c r="O1587" t="s">
        <v>46</v>
      </c>
      <c r="P1587" t="s">
        <v>47</v>
      </c>
      <c r="Q1587" t="s">
        <v>48</v>
      </c>
    </row>
    <row r="1588" spans="1:17" ht="15" customHeight="1">
      <c r="A1588" t="s">
        <v>2840</v>
      </c>
      <c r="B1588" t="s">
        <v>2685</v>
      </c>
      <c r="C1588" t="s">
        <v>34</v>
      </c>
      <c r="D1588" t="s">
        <v>35</v>
      </c>
      <c r="E1588" t="s">
        <v>36</v>
      </c>
      <c r="F1588" t="s">
        <v>37</v>
      </c>
      <c r="G1588" t="s">
        <v>38</v>
      </c>
      <c r="H1588" t="s">
        <v>39</v>
      </c>
      <c r="I1588" t="s">
        <v>40</v>
      </c>
      <c r="J1588" t="s">
        <v>41</v>
      </c>
      <c r="K1588" t="s">
        <v>1522</v>
      </c>
      <c r="L1588" t="s">
        <v>1523</v>
      </c>
      <c r="M1588" t="s">
        <v>1524</v>
      </c>
      <c r="N1588" t="s">
        <v>53</v>
      </c>
      <c r="O1588" t="s">
        <v>144</v>
      </c>
      <c r="P1588" t="s">
        <v>124</v>
      </c>
      <c r="Q1588" t="s">
        <v>48</v>
      </c>
    </row>
    <row r="1589" spans="1:17" ht="15" customHeight="1">
      <c r="A1589" t="s">
        <v>2841</v>
      </c>
      <c r="B1589" t="s">
        <v>2685</v>
      </c>
      <c r="C1589" t="s">
        <v>34</v>
      </c>
      <c r="D1589" t="s">
        <v>35</v>
      </c>
      <c r="E1589" t="s">
        <v>36</v>
      </c>
      <c r="F1589" t="s">
        <v>37</v>
      </c>
      <c r="G1589" t="s">
        <v>38</v>
      </c>
      <c r="H1589" t="s">
        <v>39</v>
      </c>
      <c r="I1589" t="s">
        <v>40</v>
      </c>
      <c r="J1589" t="s">
        <v>41</v>
      </c>
      <c r="K1589" t="s">
        <v>870</v>
      </c>
      <c r="L1589" t="s">
        <v>871</v>
      </c>
      <c r="M1589" t="s">
        <v>872</v>
      </c>
      <c r="N1589" t="s">
        <v>53</v>
      </c>
      <c r="O1589" t="s">
        <v>54</v>
      </c>
      <c r="P1589" t="s">
        <v>397</v>
      </c>
      <c r="Q1589" t="s">
        <v>48</v>
      </c>
    </row>
    <row r="1590" spans="1:17" ht="15" customHeight="1">
      <c r="A1590" t="s">
        <v>2842</v>
      </c>
      <c r="B1590" t="s">
        <v>2685</v>
      </c>
      <c r="C1590" t="s">
        <v>134</v>
      </c>
      <c r="D1590" t="s">
        <v>539</v>
      </c>
      <c r="E1590" t="s">
        <v>539</v>
      </c>
      <c r="F1590" t="s">
        <v>137</v>
      </c>
      <c r="G1590" t="s">
        <v>540</v>
      </c>
      <c r="H1590" t="s">
        <v>541</v>
      </c>
      <c r="I1590" t="s">
        <v>539</v>
      </c>
      <c r="J1590" t="s">
        <v>542</v>
      </c>
      <c r="K1590" t="s">
        <v>874</v>
      </c>
      <c r="L1590" t="s">
        <v>875</v>
      </c>
      <c r="M1590" t="s">
        <v>876</v>
      </c>
      <c r="N1590" t="s">
        <v>53</v>
      </c>
      <c r="O1590" t="s">
        <v>123</v>
      </c>
      <c r="P1590" t="s">
        <v>124</v>
      </c>
      <c r="Q1590" t="s">
        <v>2843</v>
      </c>
    </row>
    <row r="1591" spans="1:17" ht="15" customHeight="1">
      <c r="A1591" t="s">
        <v>2844</v>
      </c>
      <c r="B1591" t="s">
        <v>2685</v>
      </c>
      <c r="C1591" t="s">
        <v>34</v>
      </c>
      <c r="D1591" t="s">
        <v>35</v>
      </c>
      <c r="E1591" t="s">
        <v>36</v>
      </c>
      <c r="F1591" t="s">
        <v>37</v>
      </c>
      <c r="G1591" t="s">
        <v>38</v>
      </c>
      <c r="H1591" t="s">
        <v>39</v>
      </c>
      <c r="I1591" t="s">
        <v>40</v>
      </c>
      <c r="J1591" t="s">
        <v>41</v>
      </c>
      <c r="K1591" t="s">
        <v>874</v>
      </c>
      <c r="L1591" t="s">
        <v>875</v>
      </c>
      <c r="M1591" t="s">
        <v>876</v>
      </c>
      <c r="N1591" t="s">
        <v>53</v>
      </c>
      <c r="O1591" t="s">
        <v>123</v>
      </c>
      <c r="P1591" t="s">
        <v>124</v>
      </c>
      <c r="Q1591" t="s">
        <v>48</v>
      </c>
    </row>
    <row r="1592" spans="1:17" ht="15" customHeight="1">
      <c r="A1592" t="s">
        <v>2845</v>
      </c>
      <c r="B1592" t="s">
        <v>2685</v>
      </c>
      <c r="C1592" t="s">
        <v>34</v>
      </c>
      <c r="D1592" t="s">
        <v>35</v>
      </c>
      <c r="E1592" t="s">
        <v>36</v>
      </c>
      <c r="F1592" t="s">
        <v>37</v>
      </c>
      <c r="G1592" t="s">
        <v>38</v>
      </c>
      <c r="H1592" t="s">
        <v>39</v>
      </c>
      <c r="I1592" t="s">
        <v>40</v>
      </c>
      <c r="J1592" t="s">
        <v>41</v>
      </c>
      <c r="K1592" t="s">
        <v>1528</v>
      </c>
      <c r="L1592" t="s">
        <v>1529</v>
      </c>
      <c r="M1592" t="s">
        <v>1530</v>
      </c>
      <c r="N1592" t="s">
        <v>53</v>
      </c>
      <c r="O1592" t="s">
        <v>54</v>
      </c>
      <c r="P1592" t="s">
        <v>397</v>
      </c>
      <c r="Q1592" t="s">
        <v>48</v>
      </c>
    </row>
    <row r="1593" spans="1:17" ht="15" customHeight="1">
      <c r="A1593" t="s">
        <v>2846</v>
      </c>
      <c r="B1593" t="s">
        <v>2685</v>
      </c>
      <c r="C1593" t="s">
        <v>34</v>
      </c>
      <c r="D1593" t="s">
        <v>35</v>
      </c>
      <c r="E1593" t="s">
        <v>36</v>
      </c>
      <c r="F1593" t="s">
        <v>37</v>
      </c>
      <c r="G1593" t="s">
        <v>38</v>
      </c>
      <c r="H1593" t="s">
        <v>39</v>
      </c>
      <c r="I1593" t="s">
        <v>40</v>
      </c>
      <c r="J1593" t="s">
        <v>41</v>
      </c>
      <c r="K1593" t="s">
        <v>879</v>
      </c>
      <c r="L1593" t="s">
        <v>880</v>
      </c>
      <c r="M1593" t="s">
        <v>881</v>
      </c>
      <c r="N1593" t="s">
        <v>29</v>
      </c>
      <c r="O1593" t="s">
        <v>30</v>
      </c>
      <c r="P1593" t="s">
        <v>31</v>
      </c>
      <c r="Q1593" t="s">
        <v>48</v>
      </c>
    </row>
    <row r="1594" spans="1:17" ht="15" customHeight="1">
      <c r="A1594" t="s">
        <v>2847</v>
      </c>
      <c r="B1594" t="s">
        <v>2685</v>
      </c>
      <c r="C1594" t="s">
        <v>34</v>
      </c>
      <c r="D1594" t="s">
        <v>35</v>
      </c>
      <c r="E1594" t="s">
        <v>36</v>
      </c>
      <c r="F1594" t="s">
        <v>37</v>
      </c>
      <c r="G1594" t="s">
        <v>38</v>
      </c>
      <c r="H1594" t="s">
        <v>39</v>
      </c>
      <c r="I1594" t="s">
        <v>40</v>
      </c>
      <c r="J1594" t="s">
        <v>41</v>
      </c>
      <c r="K1594" t="s">
        <v>1533</v>
      </c>
      <c r="L1594" t="s">
        <v>1534</v>
      </c>
      <c r="M1594" t="s">
        <v>1535</v>
      </c>
      <c r="N1594" t="s">
        <v>29</v>
      </c>
      <c r="O1594" t="s">
        <v>201</v>
      </c>
      <c r="P1594" t="s">
        <v>397</v>
      </c>
      <c r="Q1594" t="s">
        <v>48</v>
      </c>
    </row>
    <row r="1595" spans="1:17" ht="15" customHeight="1">
      <c r="A1595" t="s">
        <v>2848</v>
      </c>
      <c r="B1595" t="s">
        <v>2685</v>
      </c>
      <c r="C1595" t="s">
        <v>34</v>
      </c>
      <c r="D1595" t="s">
        <v>35</v>
      </c>
      <c r="E1595" t="s">
        <v>36</v>
      </c>
      <c r="F1595" t="s">
        <v>37</v>
      </c>
      <c r="G1595" t="s">
        <v>38</v>
      </c>
      <c r="H1595" t="s">
        <v>39</v>
      </c>
      <c r="I1595" t="s">
        <v>40</v>
      </c>
      <c r="J1595" t="s">
        <v>41</v>
      </c>
      <c r="K1595" t="s">
        <v>884</v>
      </c>
      <c r="L1595" t="s">
        <v>885</v>
      </c>
      <c r="M1595" t="s">
        <v>886</v>
      </c>
      <c r="N1595" t="s">
        <v>45</v>
      </c>
      <c r="O1595" t="s">
        <v>46</v>
      </c>
      <c r="P1595" t="s">
        <v>47</v>
      </c>
      <c r="Q1595" t="s">
        <v>48</v>
      </c>
    </row>
    <row r="1596" spans="1:17" ht="15" customHeight="1">
      <c r="A1596" t="s">
        <v>2849</v>
      </c>
      <c r="B1596" t="s">
        <v>2685</v>
      </c>
      <c r="C1596" t="s">
        <v>34</v>
      </c>
      <c r="D1596" t="s">
        <v>35</v>
      </c>
      <c r="E1596" t="s">
        <v>36</v>
      </c>
      <c r="F1596" t="s">
        <v>37</v>
      </c>
      <c r="G1596" t="s">
        <v>38</v>
      </c>
      <c r="H1596" t="s">
        <v>39</v>
      </c>
      <c r="I1596" t="s">
        <v>40</v>
      </c>
      <c r="J1596" t="s">
        <v>41</v>
      </c>
      <c r="K1596" t="s">
        <v>294</v>
      </c>
      <c r="L1596" t="s">
        <v>295</v>
      </c>
      <c r="M1596" t="s">
        <v>296</v>
      </c>
      <c r="N1596" t="s">
        <v>60</v>
      </c>
      <c r="O1596" t="s">
        <v>61</v>
      </c>
      <c r="Q1596" t="s">
        <v>48</v>
      </c>
    </row>
    <row r="1597" spans="1:17" ht="15" customHeight="1">
      <c r="A1597" t="s">
        <v>2850</v>
      </c>
      <c r="B1597" t="s">
        <v>2685</v>
      </c>
      <c r="C1597" t="s">
        <v>34</v>
      </c>
      <c r="D1597" t="s">
        <v>35</v>
      </c>
      <c r="E1597" t="s">
        <v>36</v>
      </c>
      <c r="F1597" t="s">
        <v>37</v>
      </c>
      <c r="G1597" t="s">
        <v>38</v>
      </c>
      <c r="H1597" t="s">
        <v>39</v>
      </c>
      <c r="I1597" t="s">
        <v>40</v>
      </c>
      <c r="J1597" t="s">
        <v>41</v>
      </c>
      <c r="K1597" t="s">
        <v>890</v>
      </c>
      <c r="L1597" t="s">
        <v>891</v>
      </c>
      <c r="M1597" t="s">
        <v>892</v>
      </c>
      <c r="N1597" t="s">
        <v>53</v>
      </c>
      <c r="O1597" t="s">
        <v>78</v>
      </c>
      <c r="P1597" t="s">
        <v>79</v>
      </c>
      <c r="Q1597" t="s">
        <v>48</v>
      </c>
    </row>
    <row r="1598" spans="1:17" ht="15" customHeight="1">
      <c r="A1598" t="s">
        <v>2851</v>
      </c>
      <c r="B1598" t="s">
        <v>2685</v>
      </c>
      <c r="C1598" t="s">
        <v>34</v>
      </c>
      <c r="D1598" t="s">
        <v>35</v>
      </c>
      <c r="E1598" t="s">
        <v>36</v>
      </c>
      <c r="F1598" t="s">
        <v>37</v>
      </c>
      <c r="G1598" t="s">
        <v>38</v>
      </c>
      <c r="H1598" t="s">
        <v>39</v>
      </c>
      <c r="I1598" t="s">
        <v>40</v>
      </c>
      <c r="J1598" t="s">
        <v>41</v>
      </c>
      <c r="K1598" t="s">
        <v>1542</v>
      </c>
      <c r="L1598" t="s">
        <v>1543</v>
      </c>
      <c r="M1598" t="s">
        <v>1544</v>
      </c>
      <c r="N1598" t="s">
        <v>29</v>
      </c>
      <c r="O1598" t="s">
        <v>30</v>
      </c>
      <c r="P1598" t="s">
        <v>31</v>
      </c>
      <c r="Q1598" t="s">
        <v>48</v>
      </c>
    </row>
    <row r="1599" spans="1:17" ht="15" customHeight="1">
      <c r="A1599" t="s">
        <v>2852</v>
      </c>
      <c r="B1599" t="s">
        <v>2685</v>
      </c>
      <c r="C1599" t="s">
        <v>34</v>
      </c>
      <c r="D1599" t="s">
        <v>35</v>
      </c>
      <c r="E1599" t="s">
        <v>36</v>
      </c>
      <c r="F1599" t="s">
        <v>37</v>
      </c>
      <c r="G1599" t="s">
        <v>38</v>
      </c>
      <c r="H1599" t="s">
        <v>39</v>
      </c>
      <c r="I1599" t="s">
        <v>40</v>
      </c>
      <c r="J1599" t="s">
        <v>41</v>
      </c>
      <c r="K1599" t="s">
        <v>298</v>
      </c>
      <c r="L1599" t="s">
        <v>299</v>
      </c>
      <c r="M1599" t="s">
        <v>300</v>
      </c>
      <c r="N1599" t="s">
        <v>60</v>
      </c>
      <c r="O1599" t="s">
        <v>196</v>
      </c>
      <c r="P1599" t="s">
        <v>55</v>
      </c>
      <c r="Q1599" t="s">
        <v>48</v>
      </c>
    </row>
    <row r="1600" spans="1:17" ht="15" customHeight="1">
      <c r="A1600" t="s">
        <v>2853</v>
      </c>
      <c r="B1600" t="s">
        <v>2685</v>
      </c>
      <c r="C1600" t="s">
        <v>34</v>
      </c>
      <c r="D1600" t="s">
        <v>35</v>
      </c>
      <c r="E1600" t="s">
        <v>36</v>
      </c>
      <c r="F1600" t="s">
        <v>37</v>
      </c>
      <c r="G1600" t="s">
        <v>38</v>
      </c>
      <c r="H1600" t="s">
        <v>39</v>
      </c>
      <c r="I1600" t="s">
        <v>40</v>
      </c>
      <c r="J1600" t="s">
        <v>41</v>
      </c>
      <c r="K1600" t="s">
        <v>302</v>
      </c>
      <c r="L1600" t="s">
        <v>303</v>
      </c>
      <c r="M1600" t="s">
        <v>304</v>
      </c>
      <c r="N1600" t="s">
        <v>60</v>
      </c>
      <c r="O1600" t="s">
        <v>61</v>
      </c>
      <c r="P1600" t="s">
        <v>55</v>
      </c>
      <c r="Q1600" t="s">
        <v>48</v>
      </c>
    </row>
    <row r="1601" spans="1:17" ht="15" customHeight="1">
      <c r="A1601" t="s">
        <v>2854</v>
      </c>
      <c r="B1601" t="s">
        <v>2685</v>
      </c>
      <c r="C1601" t="s">
        <v>34</v>
      </c>
      <c r="D1601" t="s">
        <v>35</v>
      </c>
      <c r="E1601" t="s">
        <v>36</v>
      </c>
      <c r="F1601" t="s">
        <v>37</v>
      </c>
      <c r="G1601" t="s">
        <v>38</v>
      </c>
      <c r="H1601" t="s">
        <v>39</v>
      </c>
      <c r="I1601" t="s">
        <v>40</v>
      </c>
      <c r="J1601" t="s">
        <v>41</v>
      </c>
      <c r="K1601" t="s">
        <v>306</v>
      </c>
      <c r="L1601" t="s">
        <v>307</v>
      </c>
      <c r="M1601" t="s">
        <v>308</v>
      </c>
      <c r="N1601" t="s">
        <v>60</v>
      </c>
      <c r="O1601" t="s">
        <v>196</v>
      </c>
      <c r="P1601" t="s">
        <v>55</v>
      </c>
      <c r="Q1601" t="s">
        <v>48</v>
      </c>
    </row>
    <row r="1602" spans="1:17" ht="15" customHeight="1">
      <c r="A1602" t="s">
        <v>2855</v>
      </c>
      <c r="B1602" t="s">
        <v>2685</v>
      </c>
      <c r="C1602" t="s">
        <v>99</v>
      </c>
      <c r="D1602" t="s">
        <v>506</v>
      </c>
      <c r="E1602" t="s">
        <v>507</v>
      </c>
      <c r="F1602" t="s">
        <v>102</v>
      </c>
      <c r="G1602" t="s">
        <v>508</v>
      </c>
      <c r="H1602" t="s">
        <v>509</v>
      </c>
      <c r="I1602" t="s">
        <v>510</v>
      </c>
      <c r="J1602" t="s">
        <v>511</v>
      </c>
      <c r="K1602" t="s">
        <v>898</v>
      </c>
      <c r="L1602" t="s">
        <v>899</v>
      </c>
      <c r="M1602" t="s">
        <v>900</v>
      </c>
      <c r="N1602" t="s">
        <v>45</v>
      </c>
      <c r="O1602" t="s">
        <v>46</v>
      </c>
      <c r="Q1602" t="s">
        <v>2715</v>
      </c>
    </row>
    <row r="1603" spans="1:17" ht="15" customHeight="1">
      <c r="A1603" t="s">
        <v>2856</v>
      </c>
      <c r="B1603" t="s">
        <v>2685</v>
      </c>
      <c r="C1603" t="s">
        <v>34</v>
      </c>
      <c r="D1603" t="s">
        <v>35</v>
      </c>
      <c r="E1603" t="s">
        <v>36</v>
      </c>
      <c r="F1603" t="s">
        <v>37</v>
      </c>
      <c r="G1603" t="s">
        <v>38</v>
      </c>
      <c r="H1603" t="s">
        <v>39</v>
      </c>
      <c r="I1603" t="s">
        <v>40</v>
      </c>
      <c r="J1603" t="s">
        <v>41</v>
      </c>
      <c r="K1603" t="s">
        <v>898</v>
      </c>
      <c r="L1603" t="s">
        <v>899</v>
      </c>
      <c r="M1603" t="s">
        <v>900</v>
      </c>
      <c r="N1603" t="s">
        <v>45</v>
      </c>
      <c r="O1603" t="s">
        <v>46</v>
      </c>
      <c r="Q1603" t="s">
        <v>48</v>
      </c>
    </row>
    <row r="1604" spans="1:17" ht="15" customHeight="1">
      <c r="A1604" t="s">
        <v>2857</v>
      </c>
      <c r="B1604" t="s">
        <v>2685</v>
      </c>
      <c r="C1604" t="s">
        <v>34</v>
      </c>
      <c r="D1604" t="s">
        <v>35</v>
      </c>
      <c r="E1604" t="s">
        <v>36</v>
      </c>
      <c r="F1604" t="s">
        <v>37</v>
      </c>
      <c r="G1604" t="s">
        <v>38</v>
      </c>
      <c r="H1604" t="s">
        <v>39</v>
      </c>
      <c r="I1604" t="s">
        <v>40</v>
      </c>
      <c r="J1604" t="s">
        <v>41</v>
      </c>
      <c r="K1604" t="s">
        <v>902</v>
      </c>
      <c r="L1604" t="s">
        <v>903</v>
      </c>
      <c r="M1604" t="s">
        <v>904</v>
      </c>
      <c r="N1604" t="s">
        <v>29</v>
      </c>
      <c r="O1604" t="s">
        <v>201</v>
      </c>
      <c r="P1604" t="s">
        <v>397</v>
      </c>
      <c r="Q1604" t="s">
        <v>48</v>
      </c>
    </row>
    <row r="1605" spans="1:17" ht="15" customHeight="1">
      <c r="A1605" t="s">
        <v>2858</v>
      </c>
      <c r="B1605" t="s">
        <v>2685</v>
      </c>
      <c r="C1605" t="s">
        <v>34</v>
      </c>
      <c r="D1605" t="s">
        <v>35</v>
      </c>
      <c r="E1605" t="s">
        <v>36</v>
      </c>
      <c r="F1605" t="s">
        <v>37</v>
      </c>
      <c r="G1605" t="s">
        <v>38</v>
      </c>
      <c r="H1605" t="s">
        <v>39</v>
      </c>
      <c r="I1605" t="s">
        <v>40</v>
      </c>
      <c r="J1605" t="s">
        <v>41</v>
      </c>
      <c r="K1605" t="s">
        <v>1552</v>
      </c>
      <c r="L1605" t="s">
        <v>1553</v>
      </c>
      <c r="M1605" t="s">
        <v>1554</v>
      </c>
      <c r="N1605" t="s">
        <v>60</v>
      </c>
      <c r="O1605" t="s">
        <v>61</v>
      </c>
      <c r="P1605" t="s">
        <v>55</v>
      </c>
      <c r="Q1605" t="s">
        <v>48</v>
      </c>
    </row>
    <row r="1606" spans="1:17" ht="15" customHeight="1">
      <c r="A1606" t="s">
        <v>2859</v>
      </c>
      <c r="B1606" t="s">
        <v>2685</v>
      </c>
      <c r="C1606" t="s">
        <v>34</v>
      </c>
      <c r="D1606" t="s">
        <v>35</v>
      </c>
      <c r="E1606" t="s">
        <v>36</v>
      </c>
      <c r="F1606" t="s">
        <v>37</v>
      </c>
      <c r="G1606" t="s">
        <v>38</v>
      </c>
      <c r="H1606" t="s">
        <v>39</v>
      </c>
      <c r="I1606" t="s">
        <v>40</v>
      </c>
      <c r="J1606" t="s">
        <v>41</v>
      </c>
      <c r="K1606" t="s">
        <v>310</v>
      </c>
      <c r="L1606" t="s">
        <v>311</v>
      </c>
      <c r="M1606" t="s">
        <v>312</v>
      </c>
      <c r="N1606" t="s">
        <v>60</v>
      </c>
      <c r="O1606" t="s">
        <v>84</v>
      </c>
      <c r="P1606" t="s">
        <v>55</v>
      </c>
      <c r="Q1606" t="s">
        <v>48</v>
      </c>
    </row>
    <row r="1607" spans="1:17" ht="15" customHeight="1">
      <c r="A1607" t="s">
        <v>2860</v>
      </c>
      <c r="B1607" t="s">
        <v>2685</v>
      </c>
      <c r="C1607" t="s">
        <v>34</v>
      </c>
      <c r="D1607" t="s">
        <v>35</v>
      </c>
      <c r="E1607" t="s">
        <v>36</v>
      </c>
      <c r="F1607" t="s">
        <v>37</v>
      </c>
      <c r="G1607" t="s">
        <v>38</v>
      </c>
      <c r="H1607" t="s">
        <v>39</v>
      </c>
      <c r="I1607" t="s">
        <v>40</v>
      </c>
      <c r="J1607" t="s">
        <v>41</v>
      </c>
      <c r="K1607" t="s">
        <v>314</v>
      </c>
      <c r="L1607" t="s">
        <v>315</v>
      </c>
      <c r="M1607" t="s">
        <v>316</v>
      </c>
      <c r="N1607" t="s">
        <v>29</v>
      </c>
      <c r="O1607" t="s">
        <v>30</v>
      </c>
      <c r="P1607" t="s">
        <v>31</v>
      </c>
      <c r="Q1607" t="s">
        <v>48</v>
      </c>
    </row>
    <row r="1608" spans="1:17" ht="15" customHeight="1">
      <c r="A1608" t="s">
        <v>2861</v>
      </c>
      <c r="B1608" t="s">
        <v>2685</v>
      </c>
      <c r="C1608" t="s">
        <v>34</v>
      </c>
      <c r="D1608" t="s">
        <v>35</v>
      </c>
      <c r="E1608" t="s">
        <v>36</v>
      </c>
      <c r="F1608" t="s">
        <v>37</v>
      </c>
      <c r="G1608" t="s">
        <v>38</v>
      </c>
      <c r="H1608" t="s">
        <v>39</v>
      </c>
      <c r="I1608" t="s">
        <v>40</v>
      </c>
      <c r="J1608" t="s">
        <v>41</v>
      </c>
      <c r="K1608" t="s">
        <v>908</v>
      </c>
      <c r="L1608" t="s">
        <v>909</v>
      </c>
      <c r="M1608" t="s">
        <v>910</v>
      </c>
      <c r="N1608" t="s">
        <v>53</v>
      </c>
      <c r="O1608" t="s">
        <v>78</v>
      </c>
      <c r="P1608" t="s">
        <v>79</v>
      </c>
      <c r="Q1608" t="s">
        <v>48</v>
      </c>
    </row>
    <row r="1609" spans="1:17" ht="15" customHeight="1">
      <c r="A1609" t="s">
        <v>2862</v>
      </c>
      <c r="B1609" t="s">
        <v>2685</v>
      </c>
      <c r="C1609" t="s">
        <v>478</v>
      </c>
      <c r="D1609" t="s">
        <v>479</v>
      </c>
      <c r="E1609" t="s">
        <v>479</v>
      </c>
      <c r="F1609" t="s">
        <v>480</v>
      </c>
      <c r="G1609" t="s">
        <v>481</v>
      </c>
      <c r="H1609" t="s">
        <v>481</v>
      </c>
      <c r="I1609" t="s">
        <v>479</v>
      </c>
      <c r="J1609" t="s">
        <v>482</v>
      </c>
      <c r="K1609" t="s">
        <v>912</v>
      </c>
      <c r="L1609" t="s">
        <v>913</v>
      </c>
      <c r="M1609" t="s">
        <v>914</v>
      </c>
      <c r="N1609" t="s">
        <v>45</v>
      </c>
      <c r="O1609" t="s">
        <v>46</v>
      </c>
      <c r="P1609" t="s">
        <v>47</v>
      </c>
      <c r="Q1609" t="s">
        <v>2863</v>
      </c>
    </row>
    <row r="1610" spans="1:17" ht="15" customHeight="1">
      <c r="A1610" t="s">
        <v>2864</v>
      </c>
      <c r="B1610" t="s">
        <v>2685</v>
      </c>
      <c r="C1610" t="s">
        <v>34</v>
      </c>
      <c r="D1610" t="s">
        <v>35</v>
      </c>
      <c r="E1610" t="s">
        <v>36</v>
      </c>
      <c r="F1610" t="s">
        <v>37</v>
      </c>
      <c r="G1610" t="s">
        <v>38</v>
      </c>
      <c r="H1610" t="s">
        <v>39</v>
      </c>
      <c r="I1610" t="s">
        <v>40</v>
      </c>
      <c r="J1610" t="s">
        <v>41</v>
      </c>
      <c r="K1610" t="s">
        <v>912</v>
      </c>
      <c r="L1610" t="s">
        <v>913</v>
      </c>
      <c r="M1610" t="s">
        <v>914</v>
      </c>
      <c r="N1610" t="s">
        <v>45</v>
      </c>
      <c r="O1610" t="s">
        <v>46</v>
      </c>
      <c r="P1610" t="s">
        <v>47</v>
      </c>
      <c r="Q1610" t="s">
        <v>48</v>
      </c>
    </row>
    <row r="1611" spans="1:17" ht="15" customHeight="1">
      <c r="A1611" t="s">
        <v>2865</v>
      </c>
      <c r="B1611" t="s">
        <v>2685</v>
      </c>
      <c r="C1611" t="s">
        <v>34</v>
      </c>
      <c r="D1611" t="s">
        <v>35</v>
      </c>
      <c r="E1611" t="s">
        <v>36</v>
      </c>
      <c r="F1611" t="s">
        <v>37</v>
      </c>
      <c r="G1611" t="s">
        <v>38</v>
      </c>
      <c r="H1611" t="s">
        <v>39</v>
      </c>
      <c r="I1611" t="s">
        <v>40</v>
      </c>
      <c r="J1611" t="s">
        <v>41</v>
      </c>
      <c r="K1611" t="s">
        <v>919</v>
      </c>
      <c r="L1611" t="s">
        <v>920</v>
      </c>
      <c r="M1611" t="s">
        <v>921</v>
      </c>
      <c r="N1611" t="s">
        <v>361</v>
      </c>
      <c r="O1611" t="s">
        <v>773</v>
      </c>
      <c r="P1611" t="s">
        <v>124</v>
      </c>
      <c r="Q1611" t="s">
        <v>48</v>
      </c>
    </row>
    <row r="1612" spans="1:17" ht="15" customHeight="1">
      <c r="A1612" t="s">
        <v>2866</v>
      </c>
      <c r="B1612" t="s">
        <v>2685</v>
      </c>
      <c r="C1612" t="s">
        <v>34</v>
      </c>
      <c r="D1612" t="s">
        <v>35</v>
      </c>
      <c r="E1612" t="s">
        <v>36</v>
      </c>
      <c r="F1612" t="s">
        <v>37</v>
      </c>
      <c r="G1612" t="s">
        <v>38</v>
      </c>
      <c r="H1612" t="s">
        <v>39</v>
      </c>
      <c r="I1612" t="s">
        <v>40</v>
      </c>
      <c r="J1612" t="s">
        <v>41</v>
      </c>
      <c r="K1612" t="s">
        <v>318</v>
      </c>
      <c r="L1612" t="s">
        <v>319</v>
      </c>
      <c r="M1612" t="s">
        <v>320</v>
      </c>
      <c r="N1612" t="s">
        <v>60</v>
      </c>
      <c r="O1612" t="s">
        <v>89</v>
      </c>
      <c r="P1612" t="s">
        <v>55</v>
      </c>
      <c r="Q1612" t="s">
        <v>48</v>
      </c>
    </row>
    <row r="1613" spans="1:17" ht="15" customHeight="1">
      <c r="A1613" t="s">
        <v>2867</v>
      </c>
      <c r="B1613" t="s">
        <v>2685</v>
      </c>
      <c r="C1613" t="s">
        <v>34</v>
      </c>
      <c r="D1613" t="s">
        <v>35</v>
      </c>
      <c r="E1613" t="s">
        <v>36</v>
      </c>
      <c r="F1613" t="s">
        <v>37</v>
      </c>
      <c r="G1613" t="s">
        <v>38</v>
      </c>
      <c r="H1613" t="s">
        <v>39</v>
      </c>
      <c r="I1613" t="s">
        <v>40</v>
      </c>
      <c r="J1613" t="s">
        <v>41</v>
      </c>
      <c r="K1613" t="s">
        <v>924</v>
      </c>
      <c r="L1613" t="s">
        <v>925</v>
      </c>
      <c r="M1613" t="s">
        <v>926</v>
      </c>
      <c r="N1613" t="s">
        <v>29</v>
      </c>
      <c r="O1613" t="s">
        <v>30</v>
      </c>
      <c r="P1613" t="s">
        <v>31</v>
      </c>
      <c r="Q1613" t="s">
        <v>48</v>
      </c>
    </row>
    <row r="1614" spans="1:17" ht="15" customHeight="1">
      <c r="A1614" t="s">
        <v>2868</v>
      </c>
      <c r="B1614" t="s">
        <v>2685</v>
      </c>
      <c r="C1614" t="s">
        <v>34</v>
      </c>
      <c r="D1614" t="s">
        <v>35</v>
      </c>
      <c r="E1614" t="s">
        <v>36</v>
      </c>
      <c r="F1614" t="s">
        <v>37</v>
      </c>
      <c r="G1614" t="s">
        <v>38</v>
      </c>
      <c r="H1614" t="s">
        <v>39</v>
      </c>
      <c r="I1614" t="s">
        <v>40</v>
      </c>
      <c r="J1614" t="s">
        <v>41</v>
      </c>
      <c r="K1614" t="s">
        <v>322</v>
      </c>
      <c r="L1614" t="s">
        <v>323</v>
      </c>
      <c r="M1614" t="s">
        <v>324</v>
      </c>
      <c r="N1614" t="s">
        <v>60</v>
      </c>
      <c r="O1614" t="s">
        <v>89</v>
      </c>
      <c r="P1614" t="s">
        <v>55</v>
      </c>
      <c r="Q1614" t="s">
        <v>48</v>
      </c>
    </row>
    <row r="1615" spans="1:17" ht="15" customHeight="1">
      <c r="A1615" t="s">
        <v>2869</v>
      </c>
      <c r="B1615" t="s">
        <v>2685</v>
      </c>
      <c r="C1615" t="s">
        <v>34</v>
      </c>
      <c r="D1615" t="s">
        <v>35</v>
      </c>
      <c r="E1615" t="s">
        <v>36</v>
      </c>
      <c r="F1615" t="s">
        <v>37</v>
      </c>
      <c r="G1615" t="s">
        <v>38</v>
      </c>
      <c r="H1615" t="s">
        <v>39</v>
      </c>
      <c r="I1615" t="s">
        <v>40</v>
      </c>
      <c r="J1615" t="s">
        <v>41</v>
      </c>
      <c r="K1615" t="s">
        <v>930</v>
      </c>
      <c r="L1615" t="s">
        <v>931</v>
      </c>
      <c r="M1615" t="s">
        <v>932</v>
      </c>
      <c r="N1615" t="s">
        <v>53</v>
      </c>
      <c r="O1615" t="s">
        <v>123</v>
      </c>
      <c r="P1615" t="s">
        <v>79</v>
      </c>
      <c r="Q1615" t="s">
        <v>48</v>
      </c>
    </row>
    <row r="1616" spans="1:17" ht="15" customHeight="1">
      <c r="A1616" t="s">
        <v>2870</v>
      </c>
      <c r="B1616" t="s">
        <v>2685</v>
      </c>
      <c r="C1616" t="s">
        <v>34</v>
      </c>
      <c r="D1616" t="s">
        <v>35</v>
      </c>
      <c r="E1616" t="s">
        <v>36</v>
      </c>
      <c r="F1616" t="s">
        <v>37</v>
      </c>
      <c r="G1616" t="s">
        <v>38</v>
      </c>
      <c r="H1616" t="s">
        <v>39</v>
      </c>
      <c r="I1616" t="s">
        <v>40</v>
      </c>
      <c r="J1616" t="s">
        <v>41</v>
      </c>
      <c r="K1616" t="s">
        <v>1576</v>
      </c>
      <c r="L1616" t="s">
        <v>1577</v>
      </c>
      <c r="M1616" t="s">
        <v>1578</v>
      </c>
      <c r="N1616" t="s">
        <v>60</v>
      </c>
      <c r="O1616" t="s">
        <v>89</v>
      </c>
      <c r="P1616" t="s">
        <v>55</v>
      </c>
      <c r="Q1616" t="s">
        <v>48</v>
      </c>
    </row>
    <row r="1617" spans="1:17" ht="15" customHeight="1">
      <c r="A1617" t="s">
        <v>2871</v>
      </c>
      <c r="B1617" t="s">
        <v>2685</v>
      </c>
      <c r="C1617" t="s">
        <v>34</v>
      </c>
      <c r="D1617" t="s">
        <v>35</v>
      </c>
      <c r="E1617" t="s">
        <v>36</v>
      </c>
      <c r="F1617" t="s">
        <v>37</v>
      </c>
      <c r="G1617" t="s">
        <v>38</v>
      </c>
      <c r="H1617" t="s">
        <v>39</v>
      </c>
      <c r="I1617" t="s">
        <v>40</v>
      </c>
      <c r="J1617" t="s">
        <v>41</v>
      </c>
      <c r="K1617" t="s">
        <v>935</v>
      </c>
      <c r="L1617" t="s">
        <v>936</v>
      </c>
      <c r="M1617" t="s">
        <v>937</v>
      </c>
      <c r="N1617" t="s">
        <v>53</v>
      </c>
      <c r="O1617" t="s">
        <v>144</v>
      </c>
      <c r="P1617" t="s">
        <v>124</v>
      </c>
      <c r="Q1617" t="s">
        <v>48</v>
      </c>
    </row>
    <row r="1618" spans="1:17" ht="15" customHeight="1">
      <c r="A1618" t="s">
        <v>2872</v>
      </c>
      <c r="B1618" t="s">
        <v>2685</v>
      </c>
      <c r="C1618" t="s">
        <v>34</v>
      </c>
      <c r="D1618" t="s">
        <v>35</v>
      </c>
      <c r="E1618" t="s">
        <v>36</v>
      </c>
      <c r="F1618" t="s">
        <v>37</v>
      </c>
      <c r="G1618" t="s">
        <v>38</v>
      </c>
      <c r="H1618" t="s">
        <v>39</v>
      </c>
      <c r="I1618" t="s">
        <v>40</v>
      </c>
      <c r="J1618" t="s">
        <v>41</v>
      </c>
      <c r="K1618" t="s">
        <v>939</v>
      </c>
      <c r="L1618" t="s">
        <v>940</v>
      </c>
      <c r="M1618" t="s">
        <v>941</v>
      </c>
      <c r="N1618" t="s">
        <v>361</v>
      </c>
      <c r="O1618" t="s">
        <v>773</v>
      </c>
      <c r="Q1618" t="s">
        <v>48</v>
      </c>
    </row>
    <row r="1619" spans="1:17" ht="15" customHeight="1">
      <c r="A1619" t="s">
        <v>2873</v>
      </c>
      <c r="B1619" t="s">
        <v>2685</v>
      </c>
      <c r="C1619" t="s">
        <v>34</v>
      </c>
      <c r="D1619" t="s">
        <v>35</v>
      </c>
      <c r="E1619" t="s">
        <v>36</v>
      </c>
      <c r="F1619" t="s">
        <v>37</v>
      </c>
      <c r="G1619" t="s">
        <v>38</v>
      </c>
      <c r="H1619" t="s">
        <v>39</v>
      </c>
      <c r="I1619" t="s">
        <v>40</v>
      </c>
      <c r="J1619" t="s">
        <v>41</v>
      </c>
      <c r="K1619" t="s">
        <v>326</v>
      </c>
      <c r="L1619" t="s">
        <v>327</v>
      </c>
      <c r="M1619" t="s">
        <v>328</v>
      </c>
      <c r="N1619" t="s">
        <v>29</v>
      </c>
      <c r="O1619" t="s">
        <v>30</v>
      </c>
      <c r="P1619" t="s">
        <v>31</v>
      </c>
      <c r="Q1619" t="s">
        <v>48</v>
      </c>
    </row>
    <row r="1620" spans="1:17" ht="15" customHeight="1">
      <c r="A1620" t="s">
        <v>2874</v>
      </c>
      <c r="B1620" t="s">
        <v>2685</v>
      </c>
      <c r="C1620" t="s">
        <v>99</v>
      </c>
      <c r="D1620" t="s">
        <v>263</v>
      </c>
      <c r="E1620" t="s">
        <v>2162</v>
      </c>
      <c r="F1620" t="s">
        <v>102</v>
      </c>
      <c r="G1620" t="s">
        <v>265</v>
      </c>
      <c r="H1620" t="s">
        <v>2163</v>
      </c>
      <c r="I1620" t="s">
        <v>2162</v>
      </c>
      <c r="J1620" t="s">
        <v>2164</v>
      </c>
      <c r="K1620" t="s">
        <v>330</v>
      </c>
      <c r="L1620" t="s">
        <v>331</v>
      </c>
      <c r="M1620" t="s">
        <v>332</v>
      </c>
      <c r="N1620" t="s">
        <v>29</v>
      </c>
      <c r="O1620" t="s">
        <v>30</v>
      </c>
      <c r="P1620" t="s">
        <v>31</v>
      </c>
      <c r="Q1620" t="s">
        <v>2875</v>
      </c>
    </row>
    <row r="1621" spans="1:17" ht="15" customHeight="1">
      <c r="A1621" t="s">
        <v>2876</v>
      </c>
      <c r="B1621" t="s">
        <v>2685</v>
      </c>
      <c r="C1621" t="s">
        <v>34</v>
      </c>
      <c r="D1621" t="s">
        <v>35</v>
      </c>
      <c r="E1621" t="s">
        <v>36</v>
      </c>
      <c r="F1621" t="s">
        <v>37</v>
      </c>
      <c r="G1621" t="s">
        <v>38</v>
      </c>
      <c r="H1621" t="s">
        <v>39</v>
      </c>
      <c r="I1621" t="s">
        <v>40</v>
      </c>
      <c r="J1621" t="s">
        <v>41</v>
      </c>
      <c r="K1621" t="s">
        <v>330</v>
      </c>
      <c r="L1621" t="s">
        <v>331</v>
      </c>
      <c r="M1621" t="s">
        <v>332</v>
      </c>
      <c r="N1621" t="s">
        <v>29</v>
      </c>
      <c r="O1621" t="s">
        <v>30</v>
      </c>
      <c r="P1621" t="s">
        <v>31</v>
      </c>
      <c r="Q1621" t="s">
        <v>48</v>
      </c>
    </row>
    <row r="1622" spans="1:17" ht="15" customHeight="1">
      <c r="A1622" t="s">
        <v>2877</v>
      </c>
      <c r="B1622" t="s">
        <v>2685</v>
      </c>
      <c r="C1622" t="s">
        <v>34</v>
      </c>
      <c r="D1622" t="s">
        <v>35</v>
      </c>
      <c r="E1622" t="s">
        <v>36</v>
      </c>
      <c r="F1622" t="s">
        <v>37</v>
      </c>
      <c r="G1622" t="s">
        <v>38</v>
      </c>
      <c r="H1622" t="s">
        <v>39</v>
      </c>
      <c r="I1622" t="s">
        <v>40</v>
      </c>
      <c r="J1622" t="s">
        <v>41</v>
      </c>
      <c r="K1622" t="s">
        <v>946</v>
      </c>
      <c r="L1622" t="s">
        <v>947</v>
      </c>
      <c r="M1622" t="s">
        <v>948</v>
      </c>
      <c r="N1622" t="s">
        <v>45</v>
      </c>
      <c r="O1622" t="s">
        <v>46</v>
      </c>
      <c r="Q1622" t="s">
        <v>48</v>
      </c>
    </row>
    <row r="1623" spans="1:17" ht="15" customHeight="1">
      <c r="A1623" t="s">
        <v>2878</v>
      </c>
      <c r="B1623" t="s">
        <v>2685</v>
      </c>
      <c r="C1623" t="s">
        <v>99</v>
      </c>
      <c r="D1623" t="s">
        <v>506</v>
      </c>
      <c r="E1623" t="s">
        <v>507</v>
      </c>
      <c r="F1623" t="s">
        <v>102</v>
      </c>
      <c r="G1623" t="s">
        <v>508</v>
      </c>
      <c r="H1623" t="s">
        <v>509</v>
      </c>
      <c r="I1623" t="s">
        <v>510</v>
      </c>
      <c r="J1623" t="s">
        <v>511</v>
      </c>
      <c r="K1623" t="s">
        <v>950</v>
      </c>
      <c r="L1623" t="s">
        <v>951</v>
      </c>
      <c r="M1623" t="s">
        <v>952</v>
      </c>
      <c r="N1623" t="s">
        <v>45</v>
      </c>
      <c r="O1623" t="s">
        <v>46</v>
      </c>
      <c r="Q1623" t="s">
        <v>2715</v>
      </c>
    </row>
    <row r="1624" spans="1:17" ht="15" customHeight="1">
      <c r="A1624" t="s">
        <v>2879</v>
      </c>
      <c r="B1624" t="s">
        <v>2685</v>
      </c>
      <c r="C1624" t="s">
        <v>34</v>
      </c>
      <c r="D1624" t="s">
        <v>35</v>
      </c>
      <c r="E1624" t="s">
        <v>36</v>
      </c>
      <c r="F1624" t="s">
        <v>37</v>
      </c>
      <c r="G1624" t="s">
        <v>38</v>
      </c>
      <c r="H1624" t="s">
        <v>39</v>
      </c>
      <c r="I1624" t="s">
        <v>40</v>
      </c>
      <c r="J1624" t="s">
        <v>41</v>
      </c>
      <c r="K1624" t="s">
        <v>950</v>
      </c>
      <c r="L1624" t="s">
        <v>951</v>
      </c>
      <c r="M1624" t="s">
        <v>952</v>
      </c>
      <c r="N1624" t="s">
        <v>45</v>
      </c>
      <c r="O1624" t="s">
        <v>46</v>
      </c>
      <c r="Q1624" t="s">
        <v>48</v>
      </c>
    </row>
    <row r="1625" spans="1:17" ht="15" customHeight="1">
      <c r="A1625" t="s">
        <v>2880</v>
      </c>
      <c r="B1625" t="s">
        <v>2685</v>
      </c>
      <c r="C1625" t="s">
        <v>34</v>
      </c>
      <c r="D1625" t="s">
        <v>35</v>
      </c>
      <c r="E1625" t="s">
        <v>36</v>
      </c>
      <c r="F1625" t="s">
        <v>37</v>
      </c>
      <c r="G1625" t="s">
        <v>38</v>
      </c>
      <c r="H1625" t="s">
        <v>39</v>
      </c>
      <c r="I1625" t="s">
        <v>40</v>
      </c>
      <c r="J1625" t="s">
        <v>41</v>
      </c>
      <c r="K1625" t="s">
        <v>334</v>
      </c>
      <c r="L1625" t="s">
        <v>335</v>
      </c>
      <c r="M1625" t="s">
        <v>336</v>
      </c>
      <c r="N1625" t="s">
        <v>29</v>
      </c>
      <c r="O1625" t="s">
        <v>30</v>
      </c>
      <c r="P1625" t="s">
        <v>31</v>
      </c>
      <c r="Q1625" t="s">
        <v>48</v>
      </c>
    </row>
    <row r="1626" spans="1:17" ht="15" customHeight="1">
      <c r="A1626" t="s">
        <v>2881</v>
      </c>
      <c r="B1626" t="s">
        <v>2685</v>
      </c>
      <c r="C1626" t="s">
        <v>34</v>
      </c>
      <c r="D1626" t="s">
        <v>35</v>
      </c>
      <c r="E1626" t="s">
        <v>36</v>
      </c>
      <c r="F1626" t="s">
        <v>37</v>
      </c>
      <c r="G1626" t="s">
        <v>38</v>
      </c>
      <c r="H1626" t="s">
        <v>39</v>
      </c>
      <c r="I1626" t="s">
        <v>40</v>
      </c>
      <c r="J1626" t="s">
        <v>41</v>
      </c>
      <c r="K1626" t="s">
        <v>1592</v>
      </c>
      <c r="L1626" t="s">
        <v>1593</v>
      </c>
      <c r="M1626" t="s">
        <v>1594</v>
      </c>
      <c r="N1626" t="s">
        <v>29</v>
      </c>
      <c r="O1626" t="s">
        <v>30</v>
      </c>
      <c r="P1626" t="s">
        <v>31</v>
      </c>
      <c r="Q1626" t="s">
        <v>48</v>
      </c>
    </row>
    <row r="1627" spans="1:17" ht="15" customHeight="1">
      <c r="A1627" t="s">
        <v>2882</v>
      </c>
      <c r="B1627" t="s">
        <v>2685</v>
      </c>
      <c r="C1627" t="s">
        <v>34</v>
      </c>
      <c r="D1627" t="s">
        <v>35</v>
      </c>
      <c r="E1627" t="s">
        <v>36</v>
      </c>
      <c r="F1627" t="s">
        <v>37</v>
      </c>
      <c r="G1627" t="s">
        <v>38</v>
      </c>
      <c r="H1627" t="s">
        <v>39</v>
      </c>
      <c r="I1627" t="s">
        <v>40</v>
      </c>
      <c r="J1627" t="s">
        <v>41</v>
      </c>
      <c r="K1627" t="s">
        <v>956</v>
      </c>
      <c r="L1627" t="s">
        <v>957</v>
      </c>
      <c r="M1627" t="s">
        <v>958</v>
      </c>
      <c r="N1627" t="s">
        <v>53</v>
      </c>
      <c r="O1627" t="s">
        <v>123</v>
      </c>
      <c r="P1627" t="s">
        <v>124</v>
      </c>
      <c r="Q1627" t="s">
        <v>48</v>
      </c>
    </row>
    <row r="1628" spans="1:17" ht="15" customHeight="1">
      <c r="A1628" t="s">
        <v>2883</v>
      </c>
      <c r="B1628" t="s">
        <v>2685</v>
      </c>
      <c r="C1628" t="s">
        <v>99</v>
      </c>
      <c r="D1628" t="s">
        <v>506</v>
      </c>
      <c r="E1628" t="s">
        <v>507</v>
      </c>
      <c r="F1628" t="s">
        <v>102</v>
      </c>
      <c r="G1628" t="s">
        <v>508</v>
      </c>
      <c r="H1628" t="s">
        <v>509</v>
      </c>
      <c r="I1628" t="s">
        <v>510</v>
      </c>
      <c r="J1628" t="s">
        <v>511</v>
      </c>
      <c r="K1628" t="s">
        <v>961</v>
      </c>
      <c r="L1628" t="s">
        <v>962</v>
      </c>
      <c r="M1628" t="s">
        <v>963</v>
      </c>
      <c r="N1628" t="s">
        <v>29</v>
      </c>
      <c r="O1628" t="s">
        <v>30</v>
      </c>
      <c r="Q1628" t="s">
        <v>2884</v>
      </c>
    </row>
    <row r="1629" spans="1:17" ht="15" customHeight="1">
      <c r="A1629" t="s">
        <v>2885</v>
      </c>
      <c r="B1629" t="s">
        <v>2685</v>
      </c>
      <c r="C1629" t="s">
        <v>34</v>
      </c>
      <c r="D1629" t="s">
        <v>35</v>
      </c>
      <c r="E1629" t="s">
        <v>36</v>
      </c>
      <c r="F1629" t="s">
        <v>37</v>
      </c>
      <c r="G1629" t="s">
        <v>38</v>
      </c>
      <c r="H1629" t="s">
        <v>39</v>
      </c>
      <c r="I1629" t="s">
        <v>40</v>
      </c>
      <c r="J1629" t="s">
        <v>41</v>
      </c>
      <c r="K1629" t="s">
        <v>961</v>
      </c>
      <c r="L1629" t="s">
        <v>962</v>
      </c>
      <c r="M1629" t="s">
        <v>963</v>
      </c>
      <c r="N1629" t="s">
        <v>29</v>
      </c>
      <c r="O1629" t="s">
        <v>30</v>
      </c>
      <c r="Q1629" t="s">
        <v>48</v>
      </c>
    </row>
    <row r="1630" spans="1:17" ht="15" customHeight="1">
      <c r="A1630" t="s">
        <v>2886</v>
      </c>
      <c r="B1630" t="s">
        <v>2685</v>
      </c>
      <c r="C1630" t="s">
        <v>34</v>
      </c>
      <c r="D1630" t="s">
        <v>35</v>
      </c>
      <c r="E1630" t="s">
        <v>36</v>
      </c>
      <c r="F1630" t="s">
        <v>37</v>
      </c>
      <c r="G1630" t="s">
        <v>38</v>
      </c>
      <c r="H1630" t="s">
        <v>39</v>
      </c>
      <c r="I1630" t="s">
        <v>40</v>
      </c>
      <c r="J1630" t="s">
        <v>41</v>
      </c>
      <c r="K1630" t="s">
        <v>965</v>
      </c>
      <c r="L1630" t="s">
        <v>966</v>
      </c>
      <c r="M1630" t="s">
        <v>967</v>
      </c>
      <c r="N1630" t="s">
        <v>361</v>
      </c>
      <c r="O1630" t="s">
        <v>766</v>
      </c>
      <c r="Q1630" t="s">
        <v>48</v>
      </c>
    </row>
    <row r="1631" spans="1:17" ht="15" customHeight="1">
      <c r="A1631" t="s">
        <v>2887</v>
      </c>
      <c r="B1631" t="s">
        <v>2685</v>
      </c>
      <c r="C1631" t="s">
        <v>34</v>
      </c>
      <c r="D1631" t="s">
        <v>35</v>
      </c>
      <c r="E1631" t="s">
        <v>36</v>
      </c>
      <c r="F1631" t="s">
        <v>37</v>
      </c>
      <c r="G1631" t="s">
        <v>38</v>
      </c>
      <c r="H1631" t="s">
        <v>39</v>
      </c>
      <c r="I1631" t="s">
        <v>40</v>
      </c>
      <c r="J1631" t="s">
        <v>41</v>
      </c>
      <c r="K1631" t="s">
        <v>338</v>
      </c>
      <c r="L1631" t="s">
        <v>339</v>
      </c>
      <c r="M1631" t="s">
        <v>340</v>
      </c>
      <c r="N1631" t="s">
        <v>29</v>
      </c>
      <c r="O1631" t="s">
        <v>30</v>
      </c>
      <c r="P1631" t="s">
        <v>31</v>
      </c>
      <c r="Q1631" t="s">
        <v>48</v>
      </c>
    </row>
    <row r="1632" spans="1:17" ht="15" customHeight="1">
      <c r="A1632" t="s">
        <v>2888</v>
      </c>
      <c r="B1632" t="s">
        <v>2685</v>
      </c>
      <c r="C1632" t="s">
        <v>99</v>
      </c>
      <c r="D1632" t="s">
        <v>575</v>
      </c>
      <c r="E1632" t="s">
        <v>576</v>
      </c>
      <c r="F1632" t="s">
        <v>102</v>
      </c>
      <c r="G1632" t="s">
        <v>577</v>
      </c>
      <c r="H1632" t="s">
        <v>578</v>
      </c>
      <c r="I1632" t="s">
        <v>576</v>
      </c>
      <c r="J1632" t="s">
        <v>579</v>
      </c>
      <c r="K1632" t="s">
        <v>342</v>
      </c>
      <c r="L1632" t="s">
        <v>343</v>
      </c>
      <c r="M1632" t="s">
        <v>344</v>
      </c>
      <c r="N1632" t="s">
        <v>29</v>
      </c>
      <c r="O1632" t="s">
        <v>30</v>
      </c>
      <c r="P1632" t="s">
        <v>31</v>
      </c>
      <c r="Q1632" t="s">
        <v>2889</v>
      </c>
    </row>
    <row r="1633" spans="1:17" ht="15" customHeight="1">
      <c r="A1633" t="s">
        <v>2890</v>
      </c>
      <c r="B1633" t="s">
        <v>2685</v>
      </c>
      <c r="C1633" t="s">
        <v>99</v>
      </c>
      <c r="D1633" t="s">
        <v>100</v>
      </c>
      <c r="E1633" t="s">
        <v>1609</v>
      </c>
      <c r="F1633" t="s">
        <v>102</v>
      </c>
      <c r="G1633" t="s">
        <v>103</v>
      </c>
      <c r="H1633" t="s">
        <v>1610</v>
      </c>
      <c r="I1633" t="s">
        <v>1609</v>
      </c>
      <c r="J1633" t="s">
        <v>1611</v>
      </c>
      <c r="K1633" t="s">
        <v>342</v>
      </c>
      <c r="L1633" t="s">
        <v>343</v>
      </c>
      <c r="M1633" t="s">
        <v>344</v>
      </c>
      <c r="N1633" t="s">
        <v>29</v>
      </c>
      <c r="O1633" t="s">
        <v>30</v>
      </c>
      <c r="P1633" t="s">
        <v>31</v>
      </c>
      <c r="Q1633" t="s">
        <v>2891</v>
      </c>
    </row>
    <row r="1634" spans="1:17" ht="15" customHeight="1">
      <c r="A1634" t="s">
        <v>2892</v>
      </c>
      <c r="B1634" t="s">
        <v>2685</v>
      </c>
      <c r="C1634" t="s">
        <v>34</v>
      </c>
      <c r="D1634" t="s">
        <v>35</v>
      </c>
      <c r="E1634" t="s">
        <v>36</v>
      </c>
      <c r="F1634" t="s">
        <v>37</v>
      </c>
      <c r="G1634" t="s">
        <v>38</v>
      </c>
      <c r="H1634" t="s">
        <v>39</v>
      </c>
      <c r="I1634" t="s">
        <v>40</v>
      </c>
      <c r="J1634" t="s">
        <v>41</v>
      </c>
      <c r="K1634" t="s">
        <v>342</v>
      </c>
      <c r="L1634" t="s">
        <v>343</v>
      </c>
      <c r="M1634" t="s">
        <v>344</v>
      </c>
      <c r="N1634" t="s">
        <v>29</v>
      </c>
      <c r="O1634" t="s">
        <v>30</v>
      </c>
      <c r="P1634" t="s">
        <v>31</v>
      </c>
      <c r="Q1634" t="s">
        <v>48</v>
      </c>
    </row>
    <row r="1635" spans="1:17" ht="15" customHeight="1">
      <c r="A1635" t="s">
        <v>2893</v>
      </c>
      <c r="B1635" t="s">
        <v>2685</v>
      </c>
      <c r="C1635" t="s">
        <v>34</v>
      </c>
      <c r="D1635" t="s">
        <v>35</v>
      </c>
      <c r="E1635" t="s">
        <v>36</v>
      </c>
      <c r="F1635" t="s">
        <v>37</v>
      </c>
      <c r="G1635" t="s">
        <v>38</v>
      </c>
      <c r="H1635" t="s">
        <v>39</v>
      </c>
      <c r="I1635" t="s">
        <v>40</v>
      </c>
      <c r="J1635" t="s">
        <v>41</v>
      </c>
      <c r="K1635" t="s">
        <v>346</v>
      </c>
      <c r="L1635" t="s">
        <v>347</v>
      </c>
      <c r="M1635" t="s">
        <v>348</v>
      </c>
      <c r="N1635" t="s">
        <v>45</v>
      </c>
      <c r="O1635" t="s">
        <v>46</v>
      </c>
      <c r="P1635" t="s">
        <v>47</v>
      </c>
      <c r="Q1635" t="s">
        <v>48</v>
      </c>
    </row>
    <row r="1636" spans="1:17" ht="15" customHeight="1">
      <c r="A1636" t="s">
        <v>2894</v>
      </c>
      <c r="B1636" t="s">
        <v>2685</v>
      </c>
      <c r="C1636" t="s">
        <v>34</v>
      </c>
      <c r="D1636" t="s">
        <v>35</v>
      </c>
      <c r="E1636" t="s">
        <v>36</v>
      </c>
      <c r="F1636" t="s">
        <v>37</v>
      </c>
      <c r="G1636" t="s">
        <v>38</v>
      </c>
      <c r="H1636" t="s">
        <v>39</v>
      </c>
      <c r="I1636" t="s">
        <v>40</v>
      </c>
      <c r="J1636" t="s">
        <v>41</v>
      </c>
      <c r="K1636" t="s">
        <v>350</v>
      </c>
      <c r="L1636" t="s">
        <v>351</v>
      </c>
      <c r="M1636" t="s">
        <v>352</v>
      </c>
      <c r="N1636" t="s">
        <v>60</v>
      </c>
      <c r="O1636" t="s">
        <v>61</v>
      </c>
      <c r="P1636" t="s">
        <v>55</v>
      </c>
      <c r="Q1636" t="s">
        <v>48</v>
      </c>
    </row>
    <row r="1637" spans="1:17" ht="15" customHeight="1">
      <c r="A1637" t="s">
        <v>2895</v>
      </c>
      <c r="B1637" t="s">
        <v>2685</v>
      </c>
      <c r="C1637" t="s">
        <v>34</v>
      </c>
      <c r="D1637" t="s">
        <v>35</v>
      </c>
      <c r="E1637" t="s">
        <v>36</v>
      </c>
      <c r="F1637" t="s">
        <v>37</v>
      </c>
      <c r="G1637" t="s">
        <v>38</v>
      </c>
      <c r="H1637" t="s">
        <v>39</v>
      </c>
      <c r="I1637" t="s">
        <v>40</v>
      </c>
      <c r="J1637" t="s">
        <v>41</v>
      </c>
      <c r="K1637" t="s">
        <v>354</v>
      </c>
      <c r="L1637" t="s">
        <v>355</v>
      </c>
      <c r="M1637" t="s">
        <v>356</v>
      </c>
      <c r="N1637" t="s">
        <v>60</v>
      </c>
      <c r="O1637" t="s">
        <v>196</v>
      </c>
      <c r="P1637" t="s">
        <v>55</v>
      </c>
      <c r="Q1637" t="s">
        <v>48</v>
      </c>
    </row>
    <row r="1638" spans="1:17" ht="15" customHeight="1">
      <c r="A1638" t="s">
        <v>2896</v>
      </c>
      <c r="B1638" t="s">
        <v>2685</v>
      </c>
      <c r="C1638" t="s">
        <v>34</v>
      </c>
      <c r="D1638" t="s">
        <v>35</v>
      </c>
      <c r="E1638" t="s">
        <v>36</v>
      </c>
      <c r="F1638" t="s">
        <v>37</v>
      </c>
      <c r="G1638" t="s">
        <v>38</v>
      </c>
      <c r="H1638" t="s">
        <v>39</v>
      </c>
      <c r="I1638" t="s">
        <v>40</v>
      </c>
      <c r="J1638" t="s">
        <v>41</v>
      </c>
      <c r="K1638" t="s">
        <v>984</v>
      </c>
      <c r="L1638" t="s">
        <v>985</v>
      </c>
      <c r="M1638" t="s">
        <v>986</v>
      </c>
      <c r="N1638" t="s">
        <v>53</v>
      </c>
      <c r="O1638" t="s">
        <v>78</v>
      </c>
      <c r="P1638" t="s">
        <v>79</v>
      </c>
      <c r="Q1638" t="s">
        <v>48</v>
      </c>
    </row>
    <row r="1639" spans="1:17" ht="15" customHeight="1">
      <c r="A1639" t="s">
        <v>2897</v>
      </c>
      <c r="B1639" t="s">
        <v>2685</v>
      </c>
      <c r="C1639" t="s">
        <v>34</v>
      </c>
      <c r="D1639" t="s">
        <v>35</v>
      </c>
      <c r="E1639" t="s">
        <v>36</v>
      </c>
      <c r="F1639" t="s">
        <v>37</v>
      </c>
      <c r="G1639" t="s">
        <v>38</v>
      </c>
      <c r="H1639" t="s">
        <v>39</v>
      </c>
      <c r="I1639" t="s">
        <v>40</v>
      </c>
      <c r="J1639" t="s">
        <v>41</v>
      </c>
      <c r="K1639" t="s">
        <v>358</v>
      </c>
      <c r="L1639" t="s">
        <v>359</v>
      </c>
      <c r="M1639" t="s">
        <v>360</v>
      </c>
      <c r="N1639" t="s">
        <v>361</v>
      </c>
      <c r="O1639" t="s">
        <v>362</v>
      </c>
      <c r="P1639" t="s">
        <v>124</v>
      </c>
      <c r="Q1639" t="s">
        <v>48</v>
      </c>
    </row>
    <row r="1640" spans="1:17" ht="15" customHeight="1">
      <c r="A1640" t="s">
        <v>2898</v>
      </c>
      <c r="B1640" t="s">
        <v>2685</v>
      </c>
      <c r="C1640" t="s">
        <v>34</v>
      </c>
      <c r="D1640" t="s">
        <v>35</v>
      </c>
      <c r="E1640" t="s">
        <v>36</v>
      </c>
      <c r="F1640" t="s">
        <v>37</v>
      </c>
      <c r="G1640" t="s">
        <v>38</v>
      </c>
      <c r="H1640" t="s">
        <v>39</v>
      </c>
      <c r="I1640" t="s">
        <v>40</v>
      </c>
      <c r="J1640" t="s">
        <v>41</v>
      </c>
      <c r="K1640" t="s">
        <v>1633</v>
      </c>
      <c r="L1640" t="s">
        <v>1634</v>
      </c>
      <c r="M1640" t="s">
        <v>1635</v>
      </c>
      <c r="N1640" t="s">
        <v>53</v>
      </c>
      <c r="O1640" t="s">
        <v>54</v>
      </c>
      <c r="P1640" t="s">
        <v>397</v>
      </c>
      <c r="Q1640" t="s">
        <v>48</v>
      </c>
    </row>
    <row r="1641" spans="1:17" ht="15" customHeight="1">
      <c r="A1641" t="s">
        <v>2899</v>
      </c>
      <c r="B1641" t="s">
        <v>2685</v>
      </c>
      <c r="C1641" t="s">
        <v>34</v>
      </c>
      <c r="D1641" t="s">
        <v>35</v>
      </c>
      <c r="E1641" t="s">
        <v>36</v>
      </c>
      <c r="F1641" t="s">
        <v>37</v>
      </c>
      <c r="G1641" t="s">
        <v>38</v>
      </c>
      <c r="H1641" t="s">
        <v>39</v>
      </c>
      <c r="I1641" t="s">
        <v>40</v>
      </c>
      <c r="J1641" t="s">
        <v>41</v>
      </c>
      <c r="K1641" t="s">
        <v>989</v>
      </c>
      <c r="L1641" t="s">
        <v>990</v>
      </c>
      <c r="M1641" t="s">
        <v>991</v>
      </c>
      <c r="N1641" t="s">
        <v>53</v>
      </c>
      <c r="O1641" t="s">
        <v>78</v>
      </c>
      <c r="P1641" t="s">
        <v>397</v>
      </c>
      <c r="Q1641" t="s">
        <v>48</v>
      </c>
    </row>
    <row r="1642" spans="1:17" ht="15" customHeight="1">
      <c r="A1642" t="s">
        <v>2900</v>
      </c>
      <c r="B1642" t="s">
        <v>2685</v>
      </c>
      <c r="C1642" t="s">
        <v>34</v>
      </c>
      <c r="D1642" t="s">
        <v>35</v>
      </c>
      <c r="E1642" t="s">
        <v>36</v>
      </c>
      <c r="F1642" t="s">
        <v>37</v>
      </c>
      <c r="G1642" t="s">
        <v>38</v>
      </c>
      <c r="H1642" t="s">
        <v>39</v>
      </c>
      <c r="I1642" t="s">
        <v>40</v>
      </c>
      <c r="J1642" t="s">
        <v>41</v>
      </c>
      <c r="K1642" t="s">
        <v>364</v>
      </c>
      <c r="L1642" t="s">
        <v>365</v>
      </c>
      <c r="M1642" t="s">
        <v>366</v>
      </c>
      <c r="N1642" t="s">
        <v>45</v>
      </c>
      <c r="O1642" t="s">
        <v>46</v>
      </c>
      <c r="P1642" t="s">
        <v>47</v>
      </c>
      <c r="Q1642" t="s">
        <v>48</v>
      </c>
    </row>
    <row r="1643" spans="1:17" ht="15" customHeight="1">
      <c r="A1643" t="s">
        <v>2901</v>
      </c>
      <c r="B1643" t="s">
        <v>2685</v>
      </c>
      <c r="C1643" t="s">
        <v>34</v>
      </c>
      <c r="D1643" t="s">
        <v>35</v>
      </c>
      <c r="E1643" t="s">
        <v>36</v>
      </c>
      <c r="F1643" t="s">
        <v>37</v>
      </c>
      <c r="G1643" t="s">
        <v>38</v>
      </c>
      <c r="H1643" t="s">
        <v>39</v>
      </c>
      <c r="I1643" t="s">
        <v>40</v>
      </c>
      <c r="J1643" t="s">
        <v>41</v>
      </c>
      <c r="K1643" t="s">
        <v>996</v>
      </c>
      <c r="L1643" t="s">
        <v>997</v>
      </c>
      <c r="M1643" t="s">
        <v>998</v>
      </c>
      <c r="N1643" t="s">
        <v>45</v>
      </c>
      <c r="O1643" t="s">
        <v>46</v>
      </c>
      <c r="P1643" t="s">
        <v>47</v>
      </c>
      <c r="Q1643" t="s">
        <v>48</v>
      </c>
    </row>
    <row r="1644" spans="1:17" ht="15" customHeight="1">
      <c r="A1644" t="s">
        <v>2902</v>
      </c>
      <c r="B1644" t="s">
        <v>2685</v>
      </c>
      <c r="C1644" t="s">
        <v>34</v>
      </c>
      <c r="D1644" t="s">
        <v>35</v>
      </c>
      <c r="E1644" t="s">
        <v>36</v>
      </c>
      <c r="F1644" t="s">
        <v>37</v>
      </c>
      <c r="G1644" t="s">
        <v>38</v>
      </c>
      <c r="H1644" t="s">
        <v>39</v>
      </c>
      <c r="I1644" t="s">
        <v>40</v>
      </c>
      <c r="J1644" t="s">
        <v>41</v>
      </c>
      <c r="K1644" t="s">
        <v>1002</v>
      </c>
      <c r="L1644" t="s">
        <v>1003</v>
      </c>
      <c r="M1644" t="s">
        <v>1004</v>
      </c>
      <c r="N1644" t="s">
        <v>53</v>
      </c>
      <c r="O1644" t="s">
        <v>123</v>
      </c>
      <c r="P1644" t="s">
        <v>124</v>
      </c>
      <c r="Q1644" t="s">
        <v>48</v>
      </c>
    </row>
    <row r="1645" spans="1:17" ht="15" customHeight="1">
      <c r="A1645" t="s">
        <v>2903</v>
      </c>
      <c r="B1645" t="s">
        <v>2685</v>
      </c>
      <c r="C1645" t="s">
        <v>34</v>
      </c>
      <c r="D1645" t="s">
        <v>35</v>
      </c>
      <c r="E1645" t="s">
        <v>36</v>
      </c>
      <c r="F1645" t="s">
        <v>37</v>
      </c>
      <c r="G1645" t="s">
        <v>38</v>
      </c>
      <c r="H1645" t="s">
        <v>39</v>
      </c>
      <c r="I1645" t="s">
        <v>40</v>
      </c>
      <c r="J1645" t="s">
        <v>41</v>
      </c>
      <c r="K1645" t="s">
        <v>1660</v>
      </c>
      <c r="L1645" t="s">
        <v>1661</v>
      </c>
      <c r="M1645" t="s">
        <v>1662</v>
      </c>
      <c r="N1645" t="s">
        <v>361</v>
      </c>
      <c r="O1645" t="s">
        <v>766</v>
      </c>
      <c r="P1645" t="s">
        <v>124</v>
      </c>
      <c r="Q1645" t="s">
        <v>48</v>
      </c>
    </row>
    <row r="1646" spans="1:17" ht="15" customHeight="1">
      <c r="A1646" t="s">
        <v>2904</v>
      </c>
      <c r="B1646" t="s">
        <v>2685</v>
      </c>
      <c r="C1646" t="s">
        <v>34</v>
      </c>
      <c r="D1646" t="s">
        <v>35</v>
      </c>
      <c r="E1646" t="s">
        <v>36</v>
      </c>
      <c r="F1646" t="s">
        <v>37</v>
      </c>
      <c r="G1646" t="s">
        <v>38</v>
      </c>
      <c r="H1646" t="s">
        <v>39</v>
      </c>
      <c r="I1646" t="s">
        <v>40</v>
      </c>
      <c r="J1646" t="s">
        <v>41</v>
      </c>
      <c r="K1646" t="s">
        <v>368</v>
      </c>
      <c r="L1646" t="s">
        <v>369</v>
      </c>
      <c r="M1646" t="s">
        <v>370</v>
      </c>
      <c r="N1646" t="s">
        <v>60</v>
      </c>
      <c r="O1646" t="s">
        <v>84</v>
      </c>
      <c r="P1646" t="s">
        <v>55</v>
      </c>
      <c r="Q1646" t="s">
        <v>48</v>
      </c>
    </row>
    <row r="1647" spans="1:17" ht="15" customHeight="1">
      <c r="A1647" t="s">
        <v>2905</v>
      </c>
      <c r="B1647" t="s">
        <v>2685</v>
      </c>
      <c r="C1647" t="s">
        <v>34</v>
      </c>
      <c r="D1647" t="s">
        <v>35</v>
      </c>
      <c r="E1647" t="s">
        <v>36</v>
      </c>
      <c r="F1647" t="s">
        <v>37</v>
      </c>
      <c r="G1647" t="s">
        <v>38</v>
      </c>
      <c r="H1647" t="s">
        <v>39</v>
      </c>
      <c r="I1647" t="s">
        <v>40</v>
      </c>
      <c r="J1647" t="s">
        <v>41</v>
      </c>
      <c r="K1647" t="s">
        <v>1012</v>
      </c>
      <c r="L1647" t="s">
        <v>1013</v>
      </c>
      <c r="M1647" t="s">
        <v>1014</v>
      </c>
      <c r="N1647" t="s">
        <v>45</v>
      </c>
      <c r="O1647" t="s">
        <v>46</v>
      </c>
      <c r="Q1647" t="s">
        <v>48</v>
      </c>
    </row>
    <row r="1648" spans="1:17" ht="15" customHeight="1">
      <c r="A1648" t="s">
        <v>2906</v>
      </c>
      <c r="B1648" t="s">
        <v>2685</v>
      </c>
      <c r="C1648" t="s">
        <v>34</v>
      </c>
      <c r="D1648" t="s">
        <v>35</v>
      </c>
      <c r="E1648" t="s">
        <v>36</v>
      </c>
      <c r="F1648" t="s">
        <v>37</v>
      </c>
      <c r="G1648" t="s">
        <v>38</v>
      </c>
      <c r="H1648" t="s">
        <v>39</v>
      </c>
      <c r="I1648" t="s">
        <v>40</v>
      </c>
      <c r="J1648" t="s">
        <v>41</v>
      </c>
      <c r="K1648" t="s">
        <v>372</v>
      </c>
      <c r="L1648" t="s">
        <v>373</v>
      </c>
      <c r="M1648" t="s">
        <v>374</v>
      </c>
      <c r="N1648" t="s">
        <v>60</v>
      </c>
      <c r="O1648" t="s">
        <v>89</v>
      </c>
      <c r="P1648" t="s">
        <v>55</v>
      </c>
      <c r="Q1648" t="s">
        <v>48</v>
      </c>
    </row>
    <row r="1649" spans="1:17" ht="15" customHeight="1">
      <c r="A1649" t="s">
        <v>2907</v>
      </c>
      <c r="B1649" t="s">
        <v>2685</v>
      </c>
      <c r="C1649" t="s">
        <v>34</v>
      </c>
      <c r="D1649" t="s">
        <v>35</v>
      </c>
      <c r="E1649" t="s">
        <v>36</v>
      </c>
      <c r="F1649" t="s">
        <v>37</v>
      </c>
      <c r="G1649" t="s">
        <v>38</v>
      </c>
      <c r="H1649" t="s">
        <v>39</v>
      </c>
      <c r="I1649" t="s">
        <v>40</v>
      </c>
      <c r="J1649" t="s">
        <v>41</v>
      </c>
      <c r="K1649" t="s">
        <v>1017</v>
      </c>
      <c r="L1649" t="s">
        <v>1018</v>
      </c>
      <c r="M1649" t="s">
        <v>1019</v>
      </c>
      <c r="N1649" t="s">
        <v>45</v>
      </c>
      <c r="O1649" t="s">
        <v>46</v>
      </c>
      <c r="P1649" t="s">
        <v>47</v>
      </c>
      <c r="Q1649" t="s">
        <v>48</v>
      </c>
    </row>
    <row r="1650" spans="1:17" ht="15" customHeight="1">
      <c r="A1650" t="s">
        <v>2908</v>
      </c>
      <c r="B1650" t="s">
        <v>2685</v>
      </c>
      <c r="C1650" t="s">
        <v>478</v>
      </c>
      <c r="D1650" t="s">
        <v>479</v>
      </c>
      <c r="E1650" t="s">
        <v>479</v>
      </c>
      <c r="F1650" t="s">
        <v>480</v>
      </c>
      <c r="G1650" t="s">
        <v>481</v>
      </c>
      <c r="H1650" t="s">
        <v>481</v>
      </c>
      <c r="I1650" t="s">
        <v>479</v>
      </c>
      <c r="J1650" t="s">
        <v>482</v>
      </c>
      <c r="K1650" t="s">
        <v>2241</v>
      </c>
      <c r="L1650" t="s">
        <v>2242</v>
      </c>
      <c r="M1650" t="s">
        <v>2243</v>
      </c>
      <c r="N1650" t="s">
        <v>53</v>
      </c>
      <c r="O1650" t="s">
        <v>54</v>
      </c>
      <c r="Q1650" t="s">
        <v>2909</v>
      </c>
    </row>
    <row r="1651" spans="1:17" ht="15" customHeight="1">
      <c r="A1651" t="s">
        <v>2910</v>
      </c>
      <c r="B1651" t="s">
        <v>2685</v>
      </c>
      <c r="C1651" t="s">
        <v>34</v>
      </c>
      <c r="D1651" t="s">
        <v>35</v>
      </c>
      <c r="E1651" t="s">
        <v>36</v>
      </c>
      <c r="F1651" t="s">
        <v>37</v>
      </c>
      <c r="G1651" t="s">
        <v>38</v>
      </c>
      <c r="H1651" t="s">
        <v>39</v>
      </c>
      <c r="I1651" t="s">
        <v>40</v>
      </c>
      <c r="J1651" t="s">
        <v>41</v>
      </c>
      <c r="K1651" t="s">
        <v>2241</v>
      </c>
      <c r="L1651" t="s">
        <v>2242</v>
      </c>
      <c r="M1651" t="s">
        <v>2243</v>
      </c>
      <c r="N1651" t="s">
        <v>53</v>
      </c>
      <c r="O1651" t="s">
        <v>54</v>
      </c>
      <c r="Q1651" t="s">
        <v>48</v>
      </c>
    </row>
    <row r="1652" spans="1:17" ht="15" customHeight="1">
      <c r="A1652" t="s">
        <v>2911</v>
      </c>
      <c r="B1652" t="s">
        <v>2685</v>
      </c>
      <c r="C1652" t="s">
        <v>34</v>
      </c>
      <c r="D1652" t="s">
        <v>35</v>
      </c>
      <c r="E1652" t="s">
        <v>36</v>
      </c>
      <c r="F1652" t="s">
        <v>37</v>
      </c>
      <c r="G1652" t="s">
        <v>38</v>
      </c>
      <c r="H1652" t="s">
        <v>39</v>
      </c>
      <c r="I1652" t="s">
        <v>40</v>
      </c>
      <c r="J1652" t="s">
        <v>41</v>
      </c>
      <c r="K1652" t="s">
        <v>1021</v>
      </c>
      <c r="L1652" t="s">
        <v>1022</v>
      </c>
      <c r="M1652" t="s">
        <v>1023</v>
      </c>
      <c r="N1652" t="s">
        <v>361</v>
      </c>
      <c r="O1652" t="s">
        <v>708</v>
      </c>
      <c r="Q1652" t="s">
        <v>48</v>
      </c>
    </row>
    <row r="1653" spans="1:17" ht="15" customHeight="1">
      <c r="A1653" t="s">
        <v>2912</v>
      </c>
      <c r="B1653" t="s">
        <v>2685</v>
      </c>
      <c r="C1653" t="s">
        <v>34</v>
      </c>
      <c r="D1653" t="s">
        <v>388</v>
      </c>
      <c r="E1653" t="s">
        <v>389</v>
      </c>
      <c r="F1653" t="s">
        <v>37</v>
      </c>
      <c r="G1653" t="s">
        <v>390</v>
      </c>
      <c r="H1653" t="s">
        <v>391</v>
      </c>
      <c r="I1653" t="s">
        <v>392</v>
      </c>
      <c r="J1653" t="s">
        <v>393</v>
      </c>
      <c r="K1653" t="s">
        <v>1683</v>
      </c>
      <c r="L1653" t="s">
        <v>1684</v>
      </c>
      <c r="M1653" t="s">
        <v>1685</v>
      </c>
      <c r="N1653" t="s">
        <v>53</v>
      </c>
      <c r="O1653" t="s">
        <v>54</v>
      </c>
      <c r="P1653" t="s">
        <v>397</v>
      </c>
      <c r="Q1653" t="s">
        <v>2913</v>
      </c>
    </row>
    <row r="1654" spans="1:17" ht="15" customHeight="1">
      <c r="A1654" t="s">
        <v>2914</v>
      </c>
      <c r="B1654" t="s">
        <v>2685</v>
      </c>
      <c r="C1654" t="s">
        <v>34</v>
      </c>
      <c r="D1654" t="s">
        <v>35</v>
      </c>
      <c r="E1654" t="s">
        <v>36</v>
      </c>
      <c r="F1654" t="s">
        <v>37</v>
      </c>
      <c r="G1654" t="s">
        <v>38</v>
      </c>
      <c r="H1654" t="s">
        <v>39</v>
      </c>
      <c r="I1654" t="s">
        <v>40</v>
      </c>
      <c r="J1654" t="s">
        <v>41</v>
      </c>
      <c r="K1654" t="s">
        <v>1683</v>
      </c>
      <c r="L1654" t="s">
        <v>1684</v>
      </c>
      <c r="M1654" t="s">
        <v>1685</v>
      </c>
      <c r="N1654" t="s">
        <v>53</v>
      </c>
      <c r="O1654" t="s">
        <v>54</v>
      </c>
      <c r="P1654" t="s">
        <v>397</v>
      </c>
      <c r="Q1654" t="s">
        <v>48</v>
      </c>
    </row>
    <row r="1655" spans="1:17" ht="15" customHeight="1">
      <c r="A1655" t="s">
        <v>2915</v>
      </c>
      <c r="B1655" t="s">
        <v>2685</v>
      </c>
      <c r="C1655" t="s">
        <v>34</v>
      </c>
      <c r="D1655" t="s">
        <v>35</v>
      </c>
      <c r="E1655" t="s">
        <v>36</v>
      </c>
      <c r="F1655" t="s">
        <v>37</v>
      </c>
      <c r="G1655" t="s">
        <v>38</v>
      </c>
      <c r="H1655" t="s">
        <v>39</v>
      </c>
      <c r="I1655" t="s">
        <v>40</v>
      </c>
      <c r="J1655" t="s">
        <v>41</v>
      </c>
      <c r="K1655" t="s">
        <v>1026</v>
      </c>
      <c r="L1655" t="s">
        <v>1027</v>
      </c>
      <c r="M1655" t="s">
        <v>1028</v>
      </c>
      <c r="N1655" t="s">
        <v>29</v>
      </c>
      <c r="O1655" t="s">
        <v>30</v>
      </c>
      <c r="Q1655" t="s">
        <v>48</v>
      </c>
    </row>
    <row r="1656" spans="1:17" ht="15" customHeight="1">
      <c r="A1656" t="s">
        <v>2916</v>
      </c>
      <c r="B1656" t="s">
        <v>2685</v>
      </c>
      <c r="C1656" t="s">
        <v>34</v>
      </c>
      <c r="D1656" t="s">
        <v>35</v>
      </c>
      <c r="E1656" t="s">
        <v>36</v>
      </c>
      <c r="F1656" t="s">
        <v>37</v>
      </c>
      <c r="G1656" t="s">
        <v>38</v>
      </c>
      <c r="H1656" t="s">
        <v>39</v>
      </c>
      <c r="I1656" t="s">
        <v>40</v>
      </c>
      <c r="J1656" t="s">
        <v>41</v>
      </c>
      <c r="K1656" t="s">
        <v>376</v>
      </c>
      <c r="L1656" t="s">
        <v>377</v>
      </c>
      <c r="M1656" t="s">
        <v>378</v>
      </c>
      <c r="N1656" t="s">
        <v>60</v>
      </c>
      <c r="O1656" t="s">
        <v>84</v>
      </c>
      <c r="P1656" t="s">
        <v>55</v>
      </c>
      <c r="Q1656" t="s">
        <v>48</v>
      </c>
    </row>
    <row r="1657" spans="1:17" ht="15" customHeight="1">
      <c r="A1657" t="s">
        <v>2917</v>
      </c>
      <c r="B1657" t="s">
        <v>2685</v>
      </c>
      <c r="C1657" t="s">
        <v>34</v>
      </c>
      <c r="D1657" t="s">
        <v>35</v>
      </c>
      <c r="E1657" t="s">
        <v>36</v>
      </c>
      <c r="F1657" t="s">
        <v>37</v>
      </c>
      <c r="G1657" t="s">
        <v>38</v>
      </c>
      <c r="H1657" t="s">
        <v>39</v>
      </c>
      <c r="I1657" t="s">
        <v>40</v>
      </c>
      <c r="J1657" t="s">
        <v>41</v>
      </c>
      <c r="K1657" t="s">
        <v>380</v>
      </c>
      <c r="L1657" t="s">
        <v>381</v>
      </c>
      <c r="M1657" t="s">
        <v>382</v>
      </c>
      <c r="N1657" t="s">
        <v>60</v>
      </c>
      <c r="O1657" t="s">
        <v>84</v>
      </c>
      <c r="P1657" t="s">
        <v>55</v>
      </c>
      <c r="Q1657" t="s">
        <v>48</v>
      </c>
    </row>
    <row r="1658" spans="1:17" ht="15" customHeight="1">
      <c r="A1658" t="s">
        <v>2918</v>
      </c>
      <c r="B1658" t="s">
        <v>2685</v>
      </c>
      <c r="C1658" t="s">
        <v>34</v>
      </c>
      <c r="D1658" t="s">
        <v>35</v>
      </c>
      <c r="E1658" t="s">
        <v>36</v>
      </c>
      <c r="F1658" t="s">
        <v>37</v>
      </c>
      <c r="G1658" t="s">
        <v>38</v>
      </c>
      <c r="H1658" t="s">
        <v>39</v>
      </c>
      <c r="I1658" t="s">
        <v>40</v>
      </c>
      <c r="J1658" t="s">
        <v>41</v>
      </c>
      <c r="K1658" t="s">
        <v>384</v>
      </c>
      <c r="L1658" t="s">
        <v>385</v>
      </c>
      <c r="M1658" t="s">
        <v>386</v>
      </c>
      <c r="N1658" t="s">
        <v>29</v>
      </c>
      <c r="O1658" t="s">
        <v>30</v>
      </c>
      <c r="P1658" t="s">
        <v>31</v>
      </c>
      <c r="Q1658" t="s">
        <v>48</v>
      </c>
    </row>
    <row r="1659" spans="1:17" ht="15" customHeight="1">
      <c r="A1659" t="s">
        <v>2919</v>
      </c>
      <c r="B1659" t="s">
        <v>2685</v>
      </c>
      <c r="C1659" t="s">
        <v>34</v>
      </c>
      <c r="D1659" t="s">
        <v>388</v>
      </c>
      <c r="E1659" t="s">
        <v>389</v>
      </c>
      <c r="F1659" t="s">
        <v>37</v>
      </c>
      <c r="G1659" t="s">
        <v>390</v>
      </c>
      <c r="H1659" t="s">
        <v>391</v>
      </c>
      <c r="I1659" t="s">
        <v>392</v>
      </c>
      <c r="J1659" t="s">
        <v>393</v>
      </c>
      <c r="K1659" t="s">
        <v>394</v>
      </c>
      <c r="L1659" t="s">
        <v>395</v>
      </c>
      <c r="M1659" t="s">
        <v>396</v>
      </c>
      <c r="N1659" t="s">
        <v>53</v>
      </c>
      <c r="O1659" t="s">
        <v>54</v>
      </c>
      <c r="P1659" t="s">
        <v>397</v>
      </c>
      <c r="Q1659" t="s">
        <v>2920</v>
      </c>
    </row>
    <row r="1660" spans="1:17" ht="15" customHeight="1">
      <c r="A1660" t="s">
        <v>2921</v>
      </c>
      <c r="B1660" t="s">
        <v>2685</v>
      </c>
      <c r="C1660" t="s">
        <v>34</v>
      </c>
      <c r="D1660" t="s">
        <v>35</v>
      </c>
      <c r="E1660" t="s">
        <v>36</v>
      </c>
      <c r="F1660" t="s">
        <v>37</v>
      </c>
      <c r="G1660" t="s">
        <v>38</v>
      </c>
      <c r="H1660" t="s">
        <v>39</v>
      </c>
      <c r="I1660" t="s">
        <v>40</v>
      </c>
      <c r="J1660" t="s">
        <v>41</v>
      </c>
      <c r="K1660" t="s">
        <v>394</v>
      </c>
      <c r="L1660" t="s">
        <v>395</v>
      </c>
      <c r="M1660" t="s">
        <v>396</v>
      </c>
      <c r="N1660" t="s">
        <v>53</v>
      </c>
      <c r="O1660" t="s">
        <v>54</v>
      </c>
      <c r="P1660" t="s">
        <v>397</v>
      </c>
      <c r="Q1660" t="s">
        <v>48</v>
      </c>
    </row>
    <row r="1661" spans="1:17" ht="15" customHeight="1">
      <c r="A1661" t="s">
        <v>2922</v>
      </c>
      <c r="B1661" t="s">
        <v>2685</v>
      </c>
      <c r="C1661" t="s">
        <v>818</v>
      </c>
      <c r="D1661" t="s">
        <v>819</v>
      </c>
      <c r="E1661" t="s">
        <v>820</v>
      </c>
      <c r="F1661" t="s">
        <v>821</v>
      </c>
      <c r="G1661" t="s">
        <v>822</v>
      </c>
      <c r="H1661" t="s">
        <v>823</v>
      </c>
      <c r="I1661" t="s">
        <v>820</v>
      </c>
      <c r="J1661" t="s">
        <v>824</v>
      </c>
      <c r="K1661" t="s">
        <v>1038</v>
      </c>
      <c r="L1661" t="s">
        <v>1039</v>
      </c>
      <c r="M1661" t="s">
        <v>1040</v>
      </c>
      <c r="N1661" t="s">
        <v>29</v>
      </c>
      <c r="O1661" t="s">
        <v>201</v>
      </c>
      <c r="P1661" t="s">
        <v>397</v>
      </c>
      <c r="Q1661" t="s">
        <v>2923</v>
      </c>
    </row>
    <row r="1662" spans="1:17" ht="15" customHeight="1">
      <c r="A1662" t="s">
        <v>2924</v>
      </c>
      <c r="B1662" t="s">
        <v>2685</v>
      </c>
      <c r="C1662" t="s">
        <v>34</v>
      </c>
      <c r="D1662" t="s">
        <v>35</v>
      </c>
      <c r="E1662" t="s">
        <v>36</v>
      </c>
      <c r="F1662" t="s">
        <v>37</v>
      </c>
      <c r="G1662" t="s">
        <v>38</v>
      </c>
      <c r="H1662" t="s">
        <v>39</v>
      </c>
      <c r="I1662" t="s">
        <v>40</v>
      </c>
      <c r="J1662" t="s">
        <v>41</v>
      </c>
      <c r="K1662" t="s">
        <v>1038</v>
      </c>
      <c r="L1662" t="s">
        <v>1039</v>
      </c>
      <c r="M1662" t="s">
        <v>1040</v>
      </c>
      <c r="N1662" t="s">
        <v>29</v>
      </c>
      <c r="O1662" t="s">
        <v>201</v>
      </c>
      <c r="P1662" t="s">
        <v>397</v>
      </c>
      <c r="Q1662" t="s">
        <v>48</v>
      </c>
    </row>
    <row r="1663" spans="1:17" ht="15" customHeight="1">
      <c r="A1663" t="s">
        <v>2925</v>
      </c>
      <c r="B1663" t="s">
        <v>2685</v>
      </c>
      <c r="C1663" t="s">
        <v>99</v>
      </c>
      <c r="D1663" t="s">
        <v>575</v>
      </c>
      <c r="E1663" t="s">
        <v>576</v>
      </c>
      <c r="F1663" t="s">
        <v>102</v>
      </c>
      <c r="G1663" t="s">
        <v>577</v>
      </c>
      <c r="H1663" t="s">
        <v>578</v>
      </c>
      <c r="I1663" t="s">
        <v>576</v>
      </c>
      <c r="J1663" t="s">
        <v>579</v>
      </c>
      <c r="K1663" t="s">
        <v>400</v>
      </c>
      <c r="L1663" t="s">
        <v>401</v>
      </c>
      <c r="M1663" t="s">
        <v>402</v>
      </c>
      <c r="N1663" t="s">
        <v>29</v>
      </c>
      <c r="O1663" t="s">
        <v>30</v>
      </c>
      <c r="P1663" t="s">
        <v>31</v>
      </c>
      <c r="Q1663" t="s">
        <v>2926</v>
      </c>
    </row>
    <row r="1664" spans="1:17" ht="15" customHeight="1">
      <c r="A1664" t="s">
        <v>2927</v>
      </c>
      <c r="B1664" t="s">
        <v>2685</v>
      </c>
      <c r="C1664" t="s">
        <v>34</v>
      </c>
      <c r="D1664" t="s">
        <v>35</v>
      </c>
      <c r="E1664" t="s">
        <v>36</v>
      </c>
      <c r="F1664" t="s">
        <v>37</v>
      </c>
      <c r="G1664" t="s">
        <v>38</v>
      </c>
      <c r="H1664" t="s">
        <v>39</v>
      </c>
      <c r="I1664" t="s">
        <v>40</v>
      </c>
      <c r="J1664" t="s">
        <v>41</v>
      </c>
      <c r="K1664" t="s">
        <v>400</v>
      </c>
      <c r="L1664" t="s">
        <v>401</v>
      </c>
      <c r="M1664" t="s">
        <v>402</v>
      </c>
      <c r="N1664" t="s">
        <v>29</v>
      </c>
      <c r="O1664" t="s">
        <v>30</v>
      </c>
      <c r="P1664" t="s">
        <v>31</v>
      </c>
      <c r="Q1664" t="s">
        <v>48</v>
      </c>
    </row>
    <row r="1665" spans="1:17" ht="15" customHeight="1">
      <c r="A1665" t="s">
        <v>2928</v>
      </c>
      <c r="B1665" t="s">
        <v>2685</v>
      </c>
      <c r="C1665" t="s">
        <v>34</v>
      </c>
      <c r="D1665" t="s">
        <v>35</v>
      </c>
      <c r="E1665" t="s">
        <v>36</v>
      </c>
      <c r="F1665" t="s">
        <v>37</v>
      </c>
      <c r="G1665" t="s">
        <v>38</v>
      </c>
      <c r="H1665" t="s">
        <v>39</v>
      </c>
      <c r="I1665" t="s">
        <v>40</v>
      </c>
      <c r="J1665" t="s">
        <v>41</v>
      </c>
      <c r="K1665" t="s">
        <v>1044</v>
      </c>
      <c r="L1665" t="s">
        <v>1045</v>
      </c>
      <c r="M1665" t="s">
        <v>1046</v>
      </c>
      <c r="N1665" t="s">
        <v>53</v>
      </c>
      <c r="O1665" t="s">
        <v>123</v>
      </c>
      <c r="P1665" t="s">
        <v>124</v>
      </c>
      <c r="Q1665" t="s">
        <v>48</v>
      </c>
    </row>
    <row r="1666" spans="1:17" ht="15" customHeight="1">
      <c r="A1666" t="s">
        <v>2929</v>
      </c>
      <c r="B1666" t="s">
        <v>2685</v>
      </c>
      <c r="C1666" t="s">
        <v>34</v>
      </c>
      <c r="D1666" t="s">
        <v>35</v>
      </c>
      <c r="E1666" t="s">
        <v>36</v>
      </c>
      <c r="F1666" t="s">
        <v>37</v>
      </c>
      <c r="G1666" t="s">
        <v>38</v>
      </c>
      <c r="H1666" t="s">
        <v>39</v>
      </c>
      <c r="I1666" t="s">
        <v>40</v>
      </c>
      <c r="J1666" t="s">
        <v>41</v>
      </c>
      <c r="K1666" t="s">
        <v>1049</v>
      </c>
      <c r="L1666" t="s">
        <v>1050</v>
      </c>
      <c r="M1666" t="s">
        <v>1051</v>
      </c>
      <c r="N1666" t="s">
        <v>361</v>
      </c>
      <c r="O1666" t="s">
        <v>766</v>
      </c>
      <c r="P1666" t="s">
        <v>124</v>
      </c>
      <c r="Q1666" t="s">
        <v>48</v>
      </c>
    </row>
    <row r="1667" spans="1:17" ht="15" customHeight="1">
      <c r="A1667" t="s">
        <v>2930</v>
      </c>
      <c r="B1667" t="s">
        <v>2685</v>
      </c>
      <c r="C1667" t="s">
        <v>34</v>
      </c>
      <c r="D1667" t="s">
        <v>35</v>
      </c>
      <c r="E1667" t="s">
        <v>36</v>
      </c>
      <c r="F1667" t="s">
        <v>37</v>
      </c>
      <c r="G1667" t="s">
        <v>38</v>
      </c>
      <c r="H1667" t="s">
        <v>39</v>
      </c>
      <c r="I1667" t="s">
        <v>40</v>
      </c>
      <c r="J1667" t="s">
        <v>41</v>
      </c>
      <c r="K1667" t="s">
        <v>1053</v>
      </c>
      <c r="L1667" t="s">
        <v>1054</v>
      </c>
      <c r="M1667" t="s">
        <v>1055</v>
      </c>
      <c r="N1667" t="s">
        <v>29</v>
      </c>
      <c r="O1667" t="s">
        <v>30</v>
      </c>
      <c r="P1667" t="s">
        <v>31</v>
      </c>
      <c r="Q1667" t="s">
        <v>48</v>
      </c>
    </row>
    <row r="1668" spans="1:17" ht="15" customHeight="1">
      <c r="A1668" t="s">
        <v>2931</v>
      </c>
      <c r="B1668" t="s">
        <v>2685</v>
      </c>
      <c r="C1668" t="s">
        <v>34</v>
      </c>
      <c r="D1668" t="s">
        <v>35</v>
      </c>
      <c r="E1668" t="s">
        <v>36</v>
      </c>
      <c r="F1668" t="s">
        <v>37</v>
      </c>
      <c r="G1668" t="s">
        <v>38</v>
      </c>
      <c r="H1668" t="s">
        <v>39</v>
      </c>
      <c r="I1668" t="s">
        <v>40</v>
      </c>
      <c r="J1668" t="s">
        <v>41</v>
      </c>
      <c r="K1668" t="s">
        <v>404</v>
      </c>
      <c r="L1668" t="s">
        <v>405</v>
      </c>
      <c r="M1668" t="s">
        <v>406</v>
      </c>
      <c r="N1668" t="s">
        <v>45</v>
      </c>
      <c r="O1668" t="s">
        <v>46</v>
      </c>
      <c r="P1668" t="s">
        <v>47</v>
      </c>
      <c r="Q1668" t="s">
        <v>48</v>
      </c>
    </row>
    <row r="1669" spans="1:17" ht="15" customHeight="1">
      <c r="A1669" t="s">
        <v>2932</v>
      </c>
      <c r="B1669" t="s">
        <v>2685</v>
      </c>
      <c r="C1669" t="s">
        <v>34</v>
      </c>
      <c r="D1669" t="s">
        <v>35</v>
      </c>
      <c r="E1669" t="s">
        <v>36</v>
      </c>
      <c r="F1669" t="s">
        <v>37</v>
      </c>
      <c r="G1669" t="s">
        <v>38</v>
      </c>
      <c r="H1669" t="s">
        <v>39</v>
      </c>
      <c r="I1669" t="s">
        <v>40</v>
      </c>
      <c r="J1669" t="s">
        <v>41</v>
      </c>
      <c r="K1669" t="s">
        <v>1705</v>
      </c>
      <c r="L1669" t="s">
        <v>1706</v>
      </c>
      <c r="M1669" t="s">
        <v>1707</v>
      </c>
      <c r="N1669" t="s">
        <v>60</v>
      </c>
      <c r="O1669" t="s">
        <v>89</v>
      </c>
      <c r="P1669" t="s">
        <v>55</v>
      </c>
      <c r="Q1669" t="s">
        <v>48</v>
      </c>
    </row>
    <row r="1670" spans="1:17" ht="15" customHeight="1">
      <c r="A1670" t="s">
        <v>2933</v>
      </c>
      <c r="B1670" t="s">
        <v>2685</v>
      </c>
      <c r="C1670" t="s">
        <v>34</v>
      </c>
      <c r="D1670" t="s">
        <v>35</v>
      </c>
      <c r="E1670" t="s">
        <v>36</v>
      </c>
      <c r="F1670" t="s">
        <v>37</v>
      </c>
      <c r="G1670" t="s">
        <v>38</v>
      </c>
      <c r="H1670" t="s">
        <v>39</v>
      </c>
      <c r="I1670" t="s">
        <v>40</v>
      </c>
      <c r="J1670" t="s">
        <v>41</v>
      </c>
      <c r="K1670" t="s">
        <v>1709</v>
      </c>
      <c r="L1670" t="s">
        <v>1710</v>
      </c>
      <c r="M1670" t="s">
        <v>1711</v>
      </c>
      <c r="N1670" t="s">
        <v>29</v>
      </c>
      <c r="O1670" t="s">
        <v>30</v>
      </c>
      <c r="P1670" t="s">
        <v>397</v>
      </c>
      <c r="Q1670" t="s">
        <v>48</v>
      </c>
    </row>
    <row r="1671" spans="1:17" ht="15" customHeight="1">
      <c r="A1671" t="s">
        <v>2934</v>
      </c>
      <c r="B1671" t="s">
        <v>2685</v>
      </c>
      <c r="C1671" t="s">
        <v>34</v>
      </c>
      <c r="D1671" t="s">
        <v>35</v>
      </c>
      <c r="E1671" t="s">
        <v>36</v>
      </c>
      <c r="F1671" t="s">
        <v>37</v>
      </c>
      <c r="G1671" t="s">
        <v>38</v>
      </c>
      <c r="H1671" t="s">
        <v>39</v>
      </c>
      <c r="I1671" t="s">
        <v>40</v>
      </c>
      <c r="J1671" t="s">
        <v>41</v>
      </c>
      <c r="K1671" t="s">
        <v>1714</v>
      </c>
      <c r="L1671" t="s">
        <v>1715</v>
      </c>
      <c r="M1671" t="s">
        <v>1716</v>
      </c>
      <c r="N1671" t="s">
        <v>45</v>
      </c>
      <c r="O1671" t="s">
        <v>486</v>
      </c>
      <c r="Q1671" t="s">
        <v>48</v>
      </c>
    </row>
    <row r="1672" spans="1:17" ht="15" customHeight="1">
      <c r="A1672" t="s">
        <v>2935</v>
      </c>
      <c r="B1672" t="s">
        <v>2685</v>
      </c>
      <c r="C1672" t="s">
        <v>34</v>
      </c>
      <c r="D1672" t="s">
        <v>35</v>
      </c>
      <c r="E1672" t="s">
        <v>36</v>
      </c>
      <c r="F1672" t="s">
        <v>37</v>
      </c>
      <c r="G1672" t="s">
        <v>38</v>
      </c>
      <c r="H1672" t="s">
        <v>39</v>
      </c>
      <c r="I1672" t="s">
        <v>40</v>
      </c>
      <c r="J1672" t="s">
        <v>41</v>
      </c>
      <c r="K1672" t="s">
        <v>408</v>
      </c>
      <c r="L1672" t="s">
        <v>409</v>
      </c>
      <c r="M1672" t="s">
        <v>410</v>
      </c>
      <c r="N1672" t="s">
        <v>60</v>
      </c>
      <c r="O1672" t="s">
        <v>89</v>
      </c>
      <c r="P1672" t="s">
        <v>55</v>
      </c>
      <c r="Q1672" t="s">
        <v>48</v>
      </c>
    </row>
    <row r="1673" spans="1:17" ht="15" customHeight="1">
      <c r="A1673" t="s">
        <v>2936</v>
      </c>
      <c r="B1673" t="s">
        <v>2685</v>
      </c>
      <c r="C1673" t="s">
        <v>99</v>
      </c>
      <c r="D1673" t="s">
        <v>575</v>
      </c>
      <c r="E1673" t="s">
        <v>576</v>
      </c>
      <c r="F1673" t="s">
        <v>102</v>
      </c>
      <c r="G1673" t="s">
        <v>577</v>
      </c>
      <c r="H1673" t="s">
        <v>578</v>
      </c>
      <c r="I1673" t="s">
        <v>576</v>
      </c>
      <c r="J1673" t="s">
        <v>579</v>
      </c>
      <c r="K1673" t="s">
        <v>412</v>
      </c>
      <c r="L1673" t="s">
        <v>413</v>
      </c>
      <c r="M1673" t="s">
        <v>414</v>
      </c>
      <c r="N1673" t="s">
        <v>29</v>
      </c>
      <c r="O1673" t="s">
        <v>30</v>
      </c>
      <c r="P1673" t="s">
        <v>31</v>
      </c>
      <c r="Q1673" t="s">
        <v>2937</v>
      </c>
    </row>
    <row r="1674" spans="1:17" ht="15" customHeight="1">
      <c r="A1674" t="s">
        <v>2938</v>
      </c>
      <c r="B1674" t="s">
        <v>2685</v>
      </c>
      <c r="C1674" t="s">
        <v>34</v>
      </c>
      <c r="D1674" t="s">
        <v>35</v>
      </c>
      <c r="E1674" t="s">
        <v>36</v>
      </c>
      <c r="F1674" t="s">
        <v>37</v>
      </c>
      <c r="G1674" t="s">
        <v>38</v>
      </c>
      <c r="H1674" t="s">
        <v>39</v>
      </c>
      <c r="I1674" t="s">
        <v>40</v>
      </c>
      <c r="J1674" t="s">
        <v>41</v>
      </c>
      <c r="K1674" t="s">
        <v>412</v>
      </c>
      <c r="L1674" t="s">
        <v>413</v>
      </c>
      <c r="M1674" t="s">
        <v>414</v>
      </c>
      <c r="N1674" t="s">
        <v>29</v>
      </c>
      <c r="O1674" t="s">
        <v>30</v>
      </c>
      <c r="P1674" t="s">
        <v>31</v>
      </c>
      <c r="Q1674" t="s">
        <v>48</v>
      </c>
    </row>
    <row r="1675" spans="1:17" ht="15" customHeight="1">
      <c r="A1675" t="s">
        <v>2939</v>
      </c>
      <c r="B1675" t="s">
        <v>2685</v>
      </c>
      <c r="C1675" t="s">
        <v>34</v>
      </c>
      <c r="D1675" t="s">
        <v>35</v>
      </c>
      <c r="E1675" t="s">
        <v>36</v>
      </c>
      <c r="F1675" t="s">
        <v>37</v>
      </c>
      <c r="G1675" t="s">
        <v>38</v>
      </c>
      <c r="H1675" t="s">
        <v>39</v>
      </c>
      <c r="I1675" t="s">
        <v>40</v>
      </c>
      <c r="J1675" t="s">
        <v>41</v>
      </c>
      <c r="K1675" t="s">
        <v>1061</v>
      </c>
      <c r="L1675" t="s">
        <v>1062</v>
      </c>
      <c r="M1675" t="s">
        <v>1063</v>
      </c>
      <c r="N1675" t="s">
        <v>29</v>
      </c>
      <c r="O1675" t="s">
        <v>30</v>
      </c>
      <c r="P1675" t="s">
        <v>31</v>
      </c>
      <c r="Q1675" t="s">
        <v>48</v>
      </c>
    </row>
    <row r="1676" spans="1:17" ht="15" customHeight="1">
      <c r="A1676" t="s">
        <v>2940</v>
      </c>
      <c r="B1676" t="s">
        <v>2685</v>
      </c>
      <c r="C1676" t="s">
        <v>34</v>
      </c>
      <c r="D1676" t="s">
        <v>35</v>
      </c>
      <c r="E1676" t="s">
        <v>36</v>
      </c>
      <c r="F1676" t="s">
        <v>37</v>
      </c>
      <c r="G1676" t="s">
        <v>38</v>
      </c>
      <c r="H1676" t="s">
        <v>39</v>
      </c>
      <c r="I1676" t="s">
        <v>40</v>
      </c>
      <c r="J1676" t="s">
        <v>41</v>
      </c>
      <c r="K1676" t="s">
        <v>416</v>
      </c>
      <c r="L1676" t="s">
        <v>417</v>
      </c>
      <c r="M1676" t="s">
        <v>418</v>
      </c>
      <c r="N1676" t="s">
        <v>45</v>
      </c>
      <c r="O1676" t="s">
        <v>46</v>
      </c>
      <c r="P1676" t="s">
        <v>47</v>
      </c>
      <c r="Q1676" t="s">
        <v>48</v>
      </c>
    </row>
    <row r="1677" spans="1:17" ht="15" customHeight="1">
      <c r="A1677" t="s">
        <v>2941</v>
      </c>
      <c r="B1677" t="s">
        <v>2685</v>
      </c>
      <c r="C1677" t="s">
        <v>34</v>
      </c>
      <c r="D1677" t="s">
        <v>35</v>
      </c>
      <c r="E1677" t="s">
        <v>36</v>
      </c>
      <c r="F1677" t="s">
        <v>37</v>
      </c>
      <c r="G1677" t="s">
        <v>38</v>
      </c>
      <c r="H1677" t="s">
        <v>39</v>
      </c>
      <c r="I1677" t="s">
        <v>40</v>
      </c>
      <c r="J1677" t="s">
        <v>41</v>
      </c>
      <c r="K1677" t="s">
        <v>420</v>
      </c>
      <c r="L1677" t="s">
        <v>421</v>
      </c>
      <c r="M1677" t="s">
        <v>422</v>
      </c>
      <c r="N1677" t="s">
        <v>60</v>
      </c>
      <c r="O1677" t="s">
        <v>84</v>
      </c>
      <c r="P1677" t="s">
        <v>55</v>
      </c>
      <c r="Q1677" t="s">
        <v>48</v>
      </c>
    </row>
    <row r="1678" spans="1:17" ht="15" customHeight="1">
      <c r="A1678" t="s">
        <v>2942</v>
      </c>
      <c r="B1678" t="s">
        <v>2685</v>
      </c>
      <c r="C1678" t="s">
        <v>34</v>
      </c>
      <c r="D1678" t="s">
        <v>35</v>
      </c>
      <c r="E1678" t="s">
        <v>36</v>
      </c>
      <c r="F1678" t="s">
        <v>37</v>
      </c>
      <c r="G1678" t="s">
        <v>38</v>
      </c>
      <c r="H1678" t="s">
        <v>39</v>
      </c>
      <c r="I1678" t="s">
        <v>40</v>
      </c>
      <c r="J1678" t="s">
        <v>41</v>
      </c>
      <c r="K1678" t="s">
        <v>424</v>
      </c>
      <c r="L1678" t="s">
        <v>425</v>
      </c>
      <c r="M1678" t="s">
        <v>426</v>
      </c>
      <c r="N1678" t="s">
        <v>60</v>
      </c>
      <c r="O1678" t="s">
        <v>89</v>
      </c>
      <c r="P1678" t="s">
        <v>55</v>
      </c>
      <c r="Q1678" t="s">
        <v>48</v>
      </c>
    </row>
    <row r="1679" spans="1:17" ht="15" customHeight="1">
      <c r="A1679" t="s">
        <v>2943</v>
      </c>
      <c r="B1679" t="s">
        <v>2685</v>
      </c>
      <c r="C1679" t="s">
        <v>34</v>
      </c>
      <c r="D1679" t="s">
        <v>35</v>
      </c>
      <c r="E1679" t="s">
        <v>36</v>
      </c>
      <c r="F1679" t="s">
        <v>37</v>
      </c>
      <c r="G1679" t="s">
        <v>38</v>
      </c>
      <c r="H1679" t="s">
        <v>39</v>
      </c>
      <c r="I1679" t="s">
        <v>40</v>
      </c>
      <c r="J1679" t="s">
        <v>41</v>
      </c>
      <c r="K1679" t="s">
        <v>428</v>
      </c>
      <c r="L1679" t="s">
        <v>429</v>
      </c>
      <c r="M1679" t="s">
        <v>430</v>
      </c>
      <c r="N1679" t="s">
        <v>60</v>
      </c>
      <c r="O1679" t="s">
        <v>196</v>
      </c>
      <c r="P1679" t="s">
        <v>55</v>
      </c>
      <c r="Q1679" t="s">
        <v>48</v>
      </c>
    </row>
    <row r="1680" spans="1:17" ht="15" customHeight="1">
      <c r="A1680" t="s">
        <v>2944</v>
      </c>
      <c r="B1680" t="s">
        <v>2685</v>
      </c>
      <c r="C1680" t="s">
        <v>34</v>
      </c>
      <c r="D1680" t="s">
        <v>35</v>
      </c>
      <c r="E1680" t="s">
        <v>36</v>
      </c>
      <c r="F1680" t="s">
        <v>37</v>
      </c>
      <c r="G1680" t="s">
        <v>38</v>
      </c>
      <c r="H1680" t="s">
        <v>39</v>
      </c>
      <c r="I1680" t="s">
        <v>40</v>
      </c>
      <c r="J1680" t="s">
        <v>41</v>
      </c>
      <c r="K1680" t="s">
        <v>1074</v>
      </c>
      <c r="L1680" t="s">
        <v>1075</v>
      </c>
      <c r="M1680" t="s">
        <v>1076</v>
      </c>
      <c r="N1680" t="s">
        <v>29</v>
      </c>
      <c r="O1680" t="s">
        <v>30</v>
      </c>
      <c r="P1680" t="s">
        <v>31</v>
      </c>
      <c r="Q1680" t="s">
        <v>48</v>
      </c>
    </row>
    <row r="1681" spans="1:17" ht="15" customHeight="1">
      <c r="A1681" t="s">
        <v>2945</v>
      </c>
      <c r="B1681" t="s">
        <v>2685</v>
      </c>
      <c r="C1681" t="s">
        <v>34</v>
      </c>
      <c r="D1681" t="s">
        <v>35</v>
      </c>
      <c r="E1681" t="s">
        <v>36</v>
      </c>
      <c r="F1681" t="s">
        <v>37</v>
      </c>
      <c r="G1681" t="s">
        <v>38</v>
      </c>
      <c r="H1681" t="s">
        <v>39</v>
      </c>
      <c r="I1681" t="s">
        <v>40</v>
      </c>
      <c r="J1681" t="s">
        <v>41</v>
      </c>
      <c r="K1681" t="s">
        <v>1078</v>
      </c>
      <c r="L1681" t="s">
        <v>1079</v>
      </c>
      <c r="M1681" t="s">
        <v>1080</v>
      </c>
      <c r="N1681" t="s">
        <v>45</v>
      </c>
      <c r="O1681" t="s">
        <v>46</v>
      </c>
      <c r="Q1681" t="s">
        <v>48</v>
      </c>
    </row>
    <row r="1682" spans="1:17" ht="15" customHeight="1">
      <c r="A1682" t="s">
        <v>2946</v>
      </c>
      <c r="B1682" t="s">
        <v>2685</v>
      </c>
      <c r="C1682" t="s">
        <v>34</v>
      </c>
      <c r="D1682" t="s">
        <v>35</v>
      </c>
      <c r="E1682" t="s">
        <v>36</v>
      </c>
      <c r="F1682" t="s">
        <v>37</v>
      </c>
      <c r="G1682" t="s">
        <v>38</v>
      </c>
      <c r="H1682" t="s">
        <v>39</v>
      </c>
      <c r="I1682" t="s">
        <v>40</v>
      </c>
      <c r="J1682" t="s">
        <v>41</v>
      </c>
      <c r="K1682" t="s">
        <v>1082</v>
      </c>
      <c r="L1682" t="s">
        <v>1083</v>
      </c>
      <c r="M1682" t="s">
        <v>1084</v>
      </c>
      <c r="N1682" t="s">
        <v>29</v>
      </c>
      <c r="O1682" t="s">
        <v>30</v>
      </c>
      <c r="P1682" t="s">
        <v>31</v>
      </c>
      <c r="Q1682" t="s">
        <v>48</v>
      </c>
    </row>
    <row r="1683" spans="1:17" ht="15" customHeight="1">
      <c r="A1683" t="s">
        <v>2947</v>
      </c>
      <c r="B1683" t="s">
        <v>2685</v>
      </c>
      <c r="C1683" t="s">
        <v>34</v>
      </c>
      <c r="D1683" t="s">
        <v>35</v>
      </c>
      <c r="E1683" t="s">
        <v>36</v>
      </c>
      <c r="F1683" t="s">
        <v>37</v>
      </c>
      <c r="G1683" t="s">
        <v>38</v>
      </c>
      <c r="H1683" t="s">
        <v>39</v>
      </c>
      <c r="I1683" t="s">
        <v>40</v>
      </c>
      <c r="J1683" t="s">
        <v>41</v>
      </c>
      <c r="K1683" t="s">
        <v>1737</v>
      </c>
      <c r="L1683" t="s">
        <v>1738</v>
      </c>
      <c r="M1683" t="s">
        <v>1739</v>
      </c>
      <c r="N1683" t="s">
        <v>53</v>
      </c>
      <c r="O1683" t="s">
        <v>54</v>
      </c>
      <c r="P1683" t="s">
        <v>397</v>
      </c>
      <c r="Q1683" t="s">
        <v>48</v>
      </c>
    </row>
    <row r="1684" spans="1:17" ht="15" customHeight="1">
      <c r="A1684" t="s">
        <v>2948</v>
      </c>
      <c r="B1684" t="s">
        <v>2685</v>
      </c>
      <c r="C1684" t="s">
        <v>34</v>
      </c>
      <c r="D1684" t="s">
        <v>35</v>
      </c>
      <c r="E1684" t="s">
        <v>36</v>
      </c>
      <c r="F1684" t="s">
        <v>37</v>
      </c>
      <c r="G1684" t="s">
        <v>38</v>
      </c>
      <c r="H1684" t="s">
        <v>39</v>
      </c>
      <c r="I1684" t="s">
        <v>40</v>
      </c>
      <c r="J1684" t="s">
        <v>41</v>
      </c>
      <c r="K1684" t="s">
        <v>432</v>
      </c>
      <c r="L1684" t="s">
        <v>433</v>
      </c>
      <c r="M1684" t="s">
        <v>434</v>
      </c>
      <c r="N1684" t="s">
        <v>45</v>
      </c>
      <c r="O1684" t="s">
        <v>46</v>
      </c>
      <c r="Q1684" t="s">
        <v>48</v>
      </c>
    </row>
    <row r="1685" spans="1:17" ht="15" customHeight="1">
      <c r="A1685" t="s">
        <v>2949</v>
      </c>
      <c r="B1685" t="s">
        <v>2685</v>
      </c>
      <c r="C1685" t="s">
        <v>99</v>
      </c>
      <c r="D1685" t="s">
        <v>263</v>
      </c>
      <c r="E1685" t="s">
        <v>1221</v>
      </c>
      <c r="F1685" t="s">
        <v>102</v>
      </c>
      <c r="G1685" t="s">
        <v>265</v>
      </c>
      <c r="H1685" t="s">
        <v>1222</v>
      </c>
      <c r="I1685" t="s">
        <v>1223</v>
      </c>
      <c r="J1685" t="s">
        <v>1224</v>
      </c>
      <c r="K1685" t="s">
        <v>1089</v>
      </c>
      <c r="L1685" t="s">
        <v>1090</v>
      </c>
      <c r="M1685" t="s">
        <v>1091</v>
      </c>
      <c r="N1685" t="s">
        <v>29</v>
      </c>
      <c r="O1685" t="s">
        <v>30</v>
      </c>
      <c r="P1685" t="s">
        <v>31</v>
      </c>
      <c r="Q1685" t="s">
        <v>2950</v>
      </c>
    </row>
    <row r="1686" spans="1:17" ht="15" customHeight="1">
      <c r="A1686" t="s">
        <v>2951</v>
      </c>
      <c r="B1686" t="s">
        <v>2685</v>
      </c>
      <c r="C1686" t="s">
        <v>34</v>
      </c>
      <c r="D1686" t="s">
        <v>35</v>
      </c>
      <c r="E1686" t="s">
        <v>36</v>
      </c>
      <c r="F1686" t="s">
        <v>37</v>
      </c>
      <c r="G1686" t="s">
        <v>38</v>
      </c>
      <c r="H1686" t="s">
        <v>39</v>
      </c>
      <c r="I1686" t="s">
        <v>40</v>
      </c>
      <c r="J1686" t="s">
        <v>41</v>
      </c>
      <c r="K1686" t="s">
        <v>1089</v>
      </c>
      <c r="L1686" t="s">
        <v>1090</v>
      </c>
      <c r="M1686" t="s">
        <v>1091</v>
      </c>
      <c r="N1686" t="s">
        <v>29</v>
      </c>
      <c r="O1686" t="s">
        <v>30</v>
      </c>
      <c r="P1686" t="s">
        <v>31</v>
      </c>
      <c r="Q1686" t="s">
        <v>48</v>
      </c>
    </row>
    <row r="1687" spans="1:17" ht="15" customHeight="1">
      <c r="A1687" t="s">
        <v>2952</v>
      </c>
      <c r="B1687" t="s">
        <v>2685</v>
      </c>
      <c r="C1687" t="s">
        <v>99</v>
      </c>
      <c r="D1687" t="s">
        <v>575</v>
      </c>
      <c r="E1687" t="s">
        <v>576</v>
      </c>
      <c r="F1687" t="s">
        <v>102</v>
      </c>
      <c r="G1687" t="s">
        <v>577</v>
      </c>
      <c r="H1687" t="s">
        <v>578</v>
      </c>
      <c r="I1687" t="s">
        <v>576</v>
      </c>
      <c r="J1687" t="s">
        <v>579</v>
      </c>
      <c r="K1687" t="s">
        <v>436</v>
      </c>
      <c r="L1687" t="s">
        <v>437</v>
      </c>
      <c r="M1687" t="s">
        <v>438</v>
      </c>
      <c r="N1687" t="s">
        <v>29</v>
      </c>
      <c r="O1687" t="s">
        <v>30</v>
      </c>
      <c r="P1687" t="s">
        <v>31</v>
      </c>
      <c r="Q1687" t="s">
        <v>2953</v>
      </c>
    </row>
    <row r="1688" spans="1:17" ht="15" customHeight="1">
      <c r="A1688" t="s">
        <v>2954</v>
      </c>
      <c r="B1688" t="s">
        <v>2685</v>
      </c>
      <c r="C1688" t="s">
        <v>34</v>
      </c>
      <c r="D1688" t="s">
        <v>35</v>
      </c>
      <c r="E1688" t="s">
        <v>36</v>
      </c>
      <c r="F1688" t="s">
        <v>37</v>
      </c>
      <c r="G1688" t="s">
        <v>38</v>
      </c>
      <c r="H1688" t="s">
        <v>39</v>
      </c>
      <c r="I1688" t="s">
        <v>40</v>
      </c>
      <c r="J1688" t="s">
        <v>41</v>
      </c>
      <c r="K1688" t="s">
        <v>436</v>
      </c>
      <c r="L1688" t="s">
        <v>437</v>
      </c>
      <c r="M1688" t="s">
        <v>438</v>
      </c>
      <c r="N1688" t="s">
        <v>29</v>
      </c>
      <c r="O1688" t="s">
        <v>30</v>
      </c>
      <c r="P1688" t="s">
        <v>31</v>
      </c>
      <c r="Q1688" t="s">
        <v>48</v>
      </c>
    </row>
    <row r="1689" spans="1:17" ht="15" customHeight="1">
      <c r="A1689" t="s">
        <v>2955</v>
      </c>
      <c r="B1689" t="s">
        <v>2685</v>
      </c>
      <c r="C1689" t="s">
        <v>34</v>
      </c>
      <c r="D1689" t="s">
        <v>35</v>
      </c>
      <c r="E1689" t="s">
        <v>36</v>
      </c>
      <c r="F1689" t="s">
        <v>37</v>
      </c>
      <c r="G1689" t="s">
        <v>38</v>
      </c>
      <c r="H1689" t="s">
        <v>39</v>
      </c>
      <c r="I1689" t="s">
        <v>40</v>
      </c>
      <c r="J1689" t="s">
        <v>41</v>
      </c>
      <c r="K1689" t="s">
        <v>440</v>
      </c>
      <c r="L1689" t="s">
        <v>441</v>
      </c>
      <c r="M1689" t="s">
        <v>442</v>
      </c>
      <c r="N1689" t="s">
        <v>53</v>
      </c>
      <c r="O1689" t="s">
        <v>123</v>
      </c>
      <c r="P1689" t="s">
        <v>79</v>
      </c>
      <c r="Q1689" t="s">
        <v>48</v>
      </c>
    </row>
    <row r="1690" spans="1:17" ht="15" customHeight="1">
      <c r="A1690" t="s">
        <v>2956</v>
      </c>
      <c r="B1690" t="s">
        <v>2685</v>
      </c>
      <c r="C1690" t="s">
        <v>34</v>
      </c>
      <c r="D1690" t="s">
        <v>35</v>
      </c>
      <c r="E1690" t="s">
        <v>36</v>
      </c>
      <c r="F1690" t="s">
        <v>37</v>
      </c>
      <c r="G1690" t="s">
        <v>38</v>
      </c>
      <c r="H1690" t="s">
        <v>39</v>
      </c>
      <c r="I1690" t="s">
        <v>40</v>
      </c>
      <c r="J1690" t="s">
        <v>41</v>
      </c>
      <c r="K1690" t="s">
        <v>2316</v>
      </c>
      <c r="L1690" t="s">
        <v>2317</v>
      </c>
      <c r="M1690" t="s">
        <v>2318</v>
      </c>
      <c r="N1690" t="s">
        <v>53</v>
      </c>
      <c r="O1690" t="s">
        <v>850</v>
      </c>
      <c r="P1690" t="s">
        <v>55</v>
      </c>
      <c r="Q1690" t="s">
        <v>48</v>
      </c>
    </row>
    <row r="1691" spans="1:17" ht="15" customHeight="1">
      <c r="A1691" t="s">
        <v>2957</v>
      </c>
      <c r="B1691" t="s">
        <v>2685</v>
      </c>
      <c r="C1691" t="s">
        <v>34</v>
      </c>
      <c r="D1691" t="s">
        <v>35</v>
      </c>
      <c r="E1691" t="s">
        <v>36</v>
      </c>
      <c r="F1691" t="s">
        <v>37</v>
      </c>
      <c r="G1691" t="s">
        <v>38</v>
      </c>
      <c r="H1691" t="s">
        <v>39</v>
      </c>
      <c r="I1691" t="s">
        <v>40</v>
      </c>
      <c r="J1691" t="s">
        <v>41</v>
      </c>
      <c r="K1691" t="s">
        <v>1116</v>
      </c>
      <c r="L1691" t="s">
        <v>1117</v>
      </c>
      <c r="M1691" t="s">
        <v>1118</v>
      </c>
      <c r="N1691" t="s">
        <v>53</v>
      </c>
      <c r="O1691" t="s">
        <v>123</v>
      </c>
      <c r="P1691" t="s">
        <v>79</v>
      </c>
      <c r="Q1691" t="s">
        <v>48</v>
      </c>
    </row>
    <row r="1692" spans="1:17" ht="15" customHeight="1">
      <c r="A1692" t="s">
        <v>2958</v>
      </c>
      <c r="B1692" t="s">
        <v>2685</v>
      </c>
      <c r="C1692" t="s">
        <v>34</v>
      </c>
      <c r="D1692" t="s">
        <v>35</v>
      </c>
      <c r="E1692" t="s">
        <v>36</v>
      </c>
      <c r="F1692" t="s">
        <v>37</v>
      </c>
      <c r="G1692" t="s">
        <v>38</v>
      </c>
      <c r="H1692" t="s">
        <v>39</v>
      </c>
      <c r="I1692" t="s">
        <v>40</v>
      </c>
      <c r="J1692" t="s">
        <v>41</v>
      </c>
      <c r="K1692" t="s">
        <v>1126</v>
      </c>
      <c r="L1692" t="s">
        <v>1127</v>
      </c>
      <c r="M1692" t="s">
        <v>1128</v>
      </c>
      <c r="N1692" t="s">
        <v>45</v>
      </c>
      <c r="O1692" t="s">
        <v>46</v>
      </c>
      <c r="P1692" t="s">
        <v>47</v>
      </c>
      <c r="Q1692" t="s">
        <v>48</v>
      </c>
    </row>
    <row r="1693" spans="1:17" ht="15" customHeight="1">
      <c r="A1693" t="s">
        <v>2959</v>
      </c>
      <c r="B1693" t="s">
        <v>2685</v>
      </c>
      <c r="C1693" t="s">
        <v>34</v>
      </c>
      <c r="D1693" t="s">
        <v>35</v>
      </c>
      <c r="E1693" t="s">
        <v>36</v>
      </c>
      <c r="F1693" t="s">
        <v>37</v>
      </c>
      <c r="G1693" t="s">
        <v>38</v>
      </c>
      <c r="H1693" t="s">
        <v>39</v>
      </c>
      <c r="I1693" t="s">
        <v>40</v>
      </c>
      <c r="J1693" t="s">
        <v>41</v>
      </c>
      <c r="K1693" t="s">
        <v>1758</v>
      </c>
      <c r="L1693" t="s">
        <v>1759</v>
      </c>
      <c r="M1693" t="s">
        <v>1760</v>
      </c>
      <c r="N1693" t="s">
        <v>29</v>
      </c>
      <c r="O1693" t="s">
        <v>201</v>
      </c>
      <c r="P1693" t="s">
        <v>397</v>
      </c>
      <c r="Q1693" t="s">
        <v>48</v>
      </c>
    </row>
    <row r="1694" spans="1:17" ht="15" customHeight="1">
      <c r="A1694" t="s">
        <v>2960</v>
      </c>
      <c r="B1694" t="s">
        <v>2685</v>
      </c>
      <c r="C1694" t="s">
        <v>34</v>
      </c>
      <c r="D1694" t="s">
        <v>35</v>
      </c>
      <c r="E1694" t="s">
        <v>36</v>
      </c>
      <c r="F1694" t="s">
        <v>37</v>
      </c>
      <c r="G1694" t="s">
        <v>38</v>
      </c>
      <c r="H1694" t="s">
        <v>39</v>
      </c>
      <c r="I1694" t="s">
        <v>40</v>
      </c>
      <c r="J1694" t="s">
        <v>41</v>
      </c>
      <c r="K1694" t="s">
        <v>444</v>
      </c>
      <c r="L1694" t="s">
        <v>445</v>
      </c>
      <c r="M1694" t="s">
        <v>446</v>
      </c>
      <c r="N1694" t="s">
        <v>53</v>
      </c>
      <c r="O1694" t="s">
        <v>54</v>
      </c>
      <c r="P1694" t="s">
        <v>55</v>
      </c>
      <c r="Q1694" t="s">
        <v>48</v>
      </c>
    </row>
    <row r="1695" spans="1:17" ht="15" customHeight="1">
      <c r="A1695" t="s">
        <v>2961</v>
      </c>
      <c r="B1695" t="s">
        <v>2685</v>
      </c>
      <c r="C1695" t="s">
        <v>34</v>
      </c>
      <c r="D1695" t="s">
        <v>35</v>
      </c>
      <c r="E1695" t="s">
        <v>36</v>
      </c>
      <c r="F1695" t="s">
        <v>37</v>
      </c>
      <c r="G1695" t="s">
        <v>38</v>
      </c>
      <c r="H1695" t="s">
        <v>39</v>
      </c>
      <c r="I1695" t="s">
        <v>40</v>
      </c>
      <c r="J1695" t="s">
        <v>41</v>
      </c>
      <c r="K1695" t="s">
        <v>454</v>
      </c>
      <c r="L1695" t="s">
        <v>455</v>
      </c>
      <c r="M1695" t="s">
        <v>456</v>
      </c>
      <c r="N1695" t="s">
        <v>29</v>
      </c>
      <c r="O1695" t="s">
        <v>30</v>
      </c>
      <c r="P1695" t="s">
        <v>31</v>
      </c>
      <c r="Q1695" t="s">
        <v>48</v>
      </c>
    </row>
    <row r="1696" spans="1:17" ht="15" customHeight="1">
      <c r="A1696" t="s">
        <v>2962</v>
      </c>
      <c r="B1696" t="s">
        <v>2685</v>
      </c>
      <c r="C1696" t="s">
        <v>99</v>
      </c>
      <c r="D1696" t="s">
        <v>575</v>
      </c>
      <c r="E1696" t="s">
        <v>576</v>
      </c>
      <c r="F1696" t="s">
        <v>102</v>
      </c>
      <c r="G1696" t="s">
        <v>577</v>
      </c>
      <c r="H1696" t="s">
        <v>578</v>
      </c>
      <c r="I1696" t="s">
        <v>576</v>
      </c>
      <c r="J1696" t="s">
        <v>579</v>
      </c>
      <c r="K1696" t="s">
        <v>464</v>
      </c>
      <c r="L1696" t="s">
        <v>465</v>
      </c>
      <c r="M1696" t="s">
        <v>466</v>
      </c>
      <c r="N1696" t="s">
        <v>29</v>
      </c>
      <c r="O1696" t="s">
        <v>30</v>
      </c>
      <c r="P1696" t="s">
        <v>31</v>
      </c>
      <c r="Q1696" t="s">
        <v>2963</v>
      </c>
    </row>
    <row r="1697" spans="1:17" ht="15" customHeight="1">
      <c r="A1697" t="s">
        <v>2964</v>
      </c>
      <c r="B1697" t="s">
        <v>2685</v>
      </c>
      <c r="C1697" t="s">
        <v>34</v>
      </c>
      <c r="D1697" t="s">
        <v>35</v>
      </c>
      <c r="E1697" t="s">
        <v>36</v>
      </c>
      <c r="F1697" t="s">
        <v>37</v>
      </c>
      <c r="G1697" t="s">
        <v>38</v>
      </c>
      <c r="H1697" t="s">
        <v>39</v>
      </c>
      <c r="I1697" t="s">
        <v>40</v>
      </c>
      <c r="J1697" t="s">
        <v>41</v>
      </c>
      <c r="K1697" t="s">
        <v>464</v>
      </c>
      <c r="L1697" t="s">
        <v>465</v>
      </c>
      <c r="M1697" t="s">
        <v>466</v>
      </c>
      <c r="N1697" t="s">
        <v>29</v>
      </c>
      <c r="O1697" t="s">
        <v>30</v>
      </c>
      <c r="P1697" t="s">
        <v>31</v>
      </c>
      <c r="Q1697" t="s">
        <v>48</v>
      </c>
    </row>
    <row r="1698" spans="1:17" ht="15" customHeight="1">
      <c r="A1698" t="s">
        <v>2965</v>
      </c>
      <c r="B1698" t="s">
        <v>2685</v>
      </c>
      <c r="C1698" t="s">
        <v>34</v>
      </c>
      <c r="D1698" t="s">
        <v>35</v>
      </c>
      <c r="E1698" t="s">
        <v>36</v>
      </c>
      <c r="F1698" t="s">
        <v>37</v>
      </c>
      <c r="G1698" t="s">
        <v>38</v>
      </c>
      <c r="H1698" t="s">
        <v>39</v>
      </c>
      <c r="I1698" t="s">
        <v>40</v>
      </c>
      <c r="J1698" t="s">
        <v>41</v>
      </c>
      <c r="K1698" t="s">
        <v>470</v>
      </c>
      <c r="L1698" t="s">
        <v>471</v>
      </c>
      <c r="M1698" t="s">
        <v>472</v>
      </c>
      <c r="N1698" t="s">
        <v>60</v>
      </c>
      <c r="O1698" t="s">
        <v>84</v>
      </c>
      <c r="P1698" t="s">
        <v>55</v>
      </c>
      <c r="Q1698" t="s">
        <v>48</v>
      </c>
    </row>
    <row r="1699" spans="1:17" ht="15" customHeight="1">
      <c r="A1699" t="s">
        <v>2966</v>
      </c>
      <c r="B1699" t="s">
        <v>2685</v>
      </c>
      <c r="C1699" t="s">
        <v>34</v>
      </c>
      <c r="D1699" t="s">
        <v>35</v>
      </c>
      <c r="E1699" t="s">
        <v>36</v>
      </c>
      <c r="F1699" t="s">
        <v>37</v>
      </c>
      <c r="G1699" t="s">
        <v>38</v>
      </c>
      <c r="H1699" t="s">
        <v>39</v>
      </c>
      <c r="I1699" t="s">
        <v>40</v>
      </c>
      <c r="J1699" t="s">
        <v>41</v>
      </c>
      <c r="K1699" t="s">
        <v>474</v>
      </c>
      <c r="L1699" t="s">
        <v>475</v>
      </c>
      <c r="M1699" t="s">
        <v>476</v>
      </c>
      <c r="N1699" t="s">
        <v>45</v>
      </c>
      <c r="O1699" t="s">
        <v>46</v>
      </c>
      <c r="P1699" t="s">
        <v>47</v>
      </c>
      <c r="Q1699" t="s">
        <v>48</v>
      </c>
    </row>
    <row r="1700" spans="1:17" ht="15" customHeight="1">
      <c r="A1700" t="s">
        <v>2967</v>
      </c>
      <c r="B1700" t="s">
        <v>2685</v>
      </c>
      <c r="C1700" t="s">
        <v>34</v>
      </c>
      <c r="D1700" t="s">
        <v>35</v>
      </c>
      <c r="E1700" t="s">
        <v>36</v>
      </c>
      <c r="F1700" t="s">
        <v>37</v>
      </c>
      <c r="G1700" t="s">
        <v>38</v>
      </c>
      <c r="H1700" t="s">
        <v>39</v>
      </c>
      <c r="I1700" t="s">
        <v>40</v>
      </c>
      <c r="J1700" t="s">
        <v>41</v>
      </c>
      <c r="K1700" t="s">
        <v>483</v>
      </c>
      <c r="L1700" t="s">
        <v>484</v>
      </c>
      <c r="M1700" t="s">
        <v>485</v>
      </c>
      <c r="N1700" t="s">
        <v>45</v>
      </c>
      <c r="O1700" t="s">
        <v>486</v>
      </c>
      <c r="P1700" t="s">
        <v>47</v>
      </c>
      <c r="Q1700" t="s">
        <v>48</v>
      </c>
    </row>
    <row r="1701" spans="1:17" ht="15" customHeight="1">
      <c r="A1701" t="s">
        <v>2968</v>
      </c>
      <c r="B1701" t="s">
        <v>2685</v>
      </c>
      <c r="C1701" t="s">
        <v>34</v>
      </c>
      <c r="D1701" t="s">
        <v>35</v>
      </c>
      <c r="E1701" t="s">
        <v>36</v>
      </c>
      <c r="F1701" t="s">
        <v>37</v>
      </c>
      <c r="G1701" t="s">
        <v>38</v>
      </c>
      <c r="H1701" t="s">
        <v>39</v>
      </c>
      <c r="I1701" t="s">
        <v>40</v>
      </c>
      <c r="J1701" t="s">
        <v>41</v>
      </c>
      <c r="K1701" t="s">
        <v>1153</v>
      </c>
      <c r="L1701" t="s">
        <v>1154</v>
      </c>
      <c r="M1701" t="s">
        <v>1155</v>
      </c>
      <c r="N1701" t="s">
        <v>53</v>
      </c>
      <c r="O1701" t="s">
        <v>850</v>
      </c>
      <c r="P1701" t="s">
        <v>55</v>
      </c>
      <c r="Q1701" t="s">
        <v>48</v>
      </c>
    </row>
    <row r="1702" spans="1:17" ht="15" customHeight="1">
      <c r="A1702" t="s">
        <v>2969</v>
      </c>
      <c r="B1702" t="s">
        <v>2685</v>
      </c>
      <c r="C1702" t="s">
        <v>34</v>
      </c>
      <c r="D1702" t="s">
        <v>35</v>
      </c>
      <c r="E1702" t="s">
        <v>36</v>
      </c>
      <c r="F1702" t="s">
        <v>37</v>
      </c>
      <c r="G1702" t="s">
        <v>38</v>
      </c>
      <c r="H1702" t="s">
        <v>39</v>
      </c>
      <c r="I1702" t="s">
        <v>40</v>
      </c>
      <c r="J1702" t="s">
        <v>41</v>
      </c>
      <c r="K1702" t="s">
        <v>2970</v>
      </c>
      <c r="L1702" t="s">
        <v>2971</v>
      </c>
      <c r="M1702" t="s">
        <v>2972</v>
      </c>
      <c r="N1702" t="s">
        <v>60</v>
      </c>
      <c r="O1702" t="s">
        <v>89</v>
      </c>
      <c r="Q1702" t="s">
        <v>48</v>
      </c>
    </row>
    <row r="1703" spans="1:17" ht="15" customHeight="1">
      <c r="A1703" t="s">
        <v>2973</v>
      </c>
      <c r="B1703" t="s">
        <v>2685</v>
      </c>
      <c r="C1703" t="s">
        <v>34</v>
      </c>
      <c r="D1703" t="s">
        <v>35</v>
      </c>
      <c r="E1703" t="s">
        <v>36</v>
      </c>
      <c r="F1703" t="s">
        <v>37</v>
      </c>
      <c r="G1703" t="s">
        <v>38</v>
      </c>
      <c r="H1703" t="s">
        <v>39</v>
      </c>
      <c r="I1703" t="s">
        <v>40</v>
      </c>
      <c r="J1703" t="s">
        <v>41</v>
      </c>
      <c r="K1703" t="s">
        <v>1157</v>
      </c>
      <c r="L1703" t="s">
        <v>1158</v>
      </c>
      <c r="M1703" t="s">
        <v>1159</v>
      </c>
      <c r="N1703" t="s">
        <v>45</v>
      </c>
      <c r="O1703" t="s">
        <v>46</v>
      </c>
      <c r="P1703" t="s">
        <v>47</v>
      </c>
      <c r="Q1703" t="s">
        <v>48</v>
      </c>
    </row>
    <row r="1704" spans="1:17" ht="15" customHeight="1">
      <c r="A1704" t="s">
        <v>2974</v>
      </c>
      <c r="B1704" t="s">
        <v>2685</v>
      </c>
      <c r="C1704" t="s">
        <v>34</v>
      </c>
      <c r="D1704" t="s">
        <v>35</v>
      </c>
      <c r="E1704" t="s">
        <v>36</v>
      </c>
      <c r="F1704" t="s">
        <v>37</v>
      </c>
      <c r="G1704" t="s">
        <v>38</v>
      </c>
      <c r="H1704" t="s">
        <v>39</v>
      </c>
      <c r="I1704" t="s">
        <v>40</v>
      </c>
      <c r="J1704" t="s">
        <v>41</v>
      </c>
      <c r="K1704" t="s">
        <v>489</v>
      </c>
      <c r="L1704" t="s">
        <v>490</v>
      </c>
      <c r="M1704" t="s">
        <v>491</v>
      </c>
      <c r="N1704" t="s">
        <v>45</v>
      </c>
      <c r="O1704" t="s">
        <v>46</v>
      </c>
      <c r="P1704" t="s">
        <v>47</v>
      </c>
      <c r="Q1704" t="s">
        <v>48</v>
      </c>
    </row>
    <row r="1705" spans="1:17" ht="15" customHeight="1">
      <c r="A1705" t="s">
        <v>2975</v>
      </c>
      <c r="B1705" t="s">
        <v>2685</v>
      </c>
      <c r="C1705" t="s">
        <v>34</v>
      </c>
      <c r="D1705" t="s">
        <v>35</v>
      </c>
      <c r="E1705" t="s">
        <v>36</v>
      </c>
      <c r="F1705" t="s">
        <v>37</v>
      </c>
      <c r="G1705" t="s">
        <v>38</v>
      </c>
      <c r="H1705" t="s">
        <v>39</v>
      </c>
      <c r="I1705" t="s">
        <v>40</v>
      </c>
      <c r="J1705" t="s">
        <v>41</v>
      </c>
      <c r="K1705" t="s">
        <v>493</v>
      </c>
      <c r="L1705" t="s">
        <v>494</v>
      </c>
      <c r="M1705" t="s">
        <v>495</v>
      </c>
      <c r="N1705" t="s">
        <v>45</v>
      </c>
      <c r="O1705" t="s">
        <v>46</v>
      </c>
      <c r="Q1705" t="s">
        <v>48</v>
      </c>
    </row>
    <row r="1706" spans="1:17" ht="15" customHeight="1">
      <c r="A1706" t="s">
        <v>2976</v>
      </c>
      <c r="B1706" t="s">
        <v>2685</v>
      </c>
      <c r="C1706" t="s">
        <v>34</v>
      </c>
      <c r="D1706" t="s">
        <v>35</v>
      </c>
      <c r="E1706" t="s">
        <v>36</v>
      </c>
      <c r="F1706" t="s">
        <v>37</v>
      </c>
      <c r="G1706" t="s">
        <v>38</v>
      </c>
      <c r="H1706" t="s">
        <v>39</v>
      </c>
      <c r="I1706" t="s">
        <v>40</v>
      </c>
      <c r="J1706" t="s">
        <v>41</v>
      </c>
      <c r="K1706" t="s">
        <v>1164</v>
      </c>
      <c r="L1706" t="s">
        <v>1165</v>
      </c>
      <c r="M1706" t="s">
        <v>1166</v>
      </c>
      <c r="N1706" t="s">
        <v>45</v>
      </c>
      <c r="O1706" t="s">
        <v>46</v>
      </c>
      <c r="Q1706" t="s">
        <v>48</v>
      </c>
    </row>
    <row r="1707" spans="1:17" ht="15" customHeight="1">
      <c r="A1707" t="s">
        <v>2977</v>
      </c>
      <c r="B1707" t="s">
        <v>2685</v>
      </c>
      <c r="C1707" t="s">
        <v>34</v>
      </c>
      <c r="D1707" t="s">
        <v>35</v>
      </c>
      <c r="E1707" t="s">
        <v>36</v>
      </c>
      <c r="F1707" t="s">
        <v>37</v>
      </c>
      <c r="G1707" t="s">
        <v>38</v>
      </c>
      <c r="H1707" t="s">
        <v>39</v>
      </c>
      <c r="I1707" t="s">
        <v>40</v>
      </c>
      <c r="J1707" t="s">
        <v>41</v>
      </c>
      <c r="K1707" t="s">
        <v>1168</v>
      </c>
      <c r="L1707" t="s">
        <v>1169</v>
      </c>
      <c r="M1707" t="s">
        <v>1170</v>
      </c>
      <c r="N1707" t="s">
        <v>53</v>
      </c>
      <c r="O1707" t="s">
        <v>123</v>
      </c>
      <c r="P1707" t="s">
        <v>124</v>
      </c>
      <c r="Q1707" t="s">
        <v>48</v>
      </c>
    </row>
    <row r="1708" spans="1:17" ht="15" customHeight="1">
      <c r="A1708" t="s">
        <v>2978</v>
      </c>
      <c r="B1708" t="s">
        <v>2685</v>
      </c>
      <c r="C1708" t="s">
        <v>34</v>
      </c>
      <c r="D1708" t="s">
        <v>35</v>
      </c>
      <c r="E1708" t="s">
        <v>36</v>
      </c>
      <c r="F1708" t="s">
        <v>37</v>
      </c>
      <c r="G1708" t="s">
        <v>38</v>
      </c>
      <c r="H1708" t="s">
        <v>39</v>
      </c>
      <c r="I1708" t="s">
        <v>40</v>
      </c>
      <c r="J1708" t="s">
        <v>41</v>
      </c>
      <c r="K1708" t="s">
        <v>1174</v>
      </c>
      <c r="L1708" t="s">
        <v>1175</v>
      </c>
      <c r="M1708" t="s">
        <v>1176</v>
      </c>
      <c r="N1708" t="s">
        <v>361</v>
      </c>
      <c r="O1708" t="s">
        <v>766</v>
      </c>
      <c r="P1708" t="s">
        <v>124</v>
      </c>
      <c r="Q1708" t="s">
        <v>48</v>
      </c>
    </row>
    <row r="1709" spans="1:17" ht="15" customHeight="1">
      <c r="A1709" t="s">
        <v>2979</v>
      </c>
      <c r="B1709" t="s">
        <v>2685</v>
      </c>
      <c r="C1709" t="s">
        <v>34</v>
      </c>
      <c r="D1709" t="s">
        <v>35</v>
      </c>
      <c r="E1709" t="s">
        <v>36</v>
      </c>
      <c r="F1709" t="s">
        <v>37</v>
      </c>
      <c r="G1709" t="s">
        <v>38</v>
      </c>
      <c r="H1709" t="s">
        <v>39</v>
      </c>
      <c r="I1709" t="s">
        <v>40</v>
      </c>
      <c r="J1709" t="s">
        <v>41</v>
      </c>
      <c r="K1709" t="s">
        <v>1178</v>
      </c>
      <c r="L1709" t="s">
        <v>1179</v>
      </c>
      <c r="M1709" t="s">
        <v>1180</v>
      </c>
      <c r="N1709" t="s">
        <v>361</v>
      </c>
      <c r="O1709" t="s">
        <v>708</v>
      </c>
      <c r="Q1709" t="s">
        <v>48</v>
      </c>
    </row>
    <row r="1710" spans="1:17" ht="15" customHeight="1">
      <c r="A1710" t="s">
        <v>2980</v>
      </c>
      <c r="B1710" t="s">
        <v>2685</v>
      </c>
      <c r="C1710" t="s">
        <v>34</v>
      </c>
      <c r="D1710" t="s">
        <v>35</v>
      </c>
      <c r="E1710" t="s">
        <v>36</v>
      </c>
      <c r="F1710" t="s">
        <v>37</v>
      </c>
      <c r="G1710" t="s">
        <v>38</v>
      </c>
      <c r="H1710" t="s">
        <v>39</v>
      </c>
      <c r="I1710" t="s">
        <v>40</v>
      </c>
      <c r="J1710" t="s">
        <v>41</v>
      </c>
      <c r="K1710" t="s">
        <v>1183</v>
      </c>
      <c r="L1710" t="s">
        <v>1184</v>
      </c>
      <c r="M1710" t="s">
        <v>1185</v>
      </c>
      <c r="N1710" t="s">
        <v>361</v>
      </c>
      <c r="O1710" t="s">
        <v>708</v>
      </c>
      <c r="P1710" t="s">
        <v>124</v>
      </c>
      <c r="Q1710" t="s">
        <v>48</v>
      </c>
    </row>
    <row r="1711" spans="1:17" ht="15" customHeight="1">
      <c r="A1711" t="s">
        <v>2981</v>
      </c>
      <c r="B1711" t="s">
        <v>2685</v>
      </c>
      <c r="C1711" t="s">
        <v>34</v>
      </c>
      <c r="D1711" t="s">
        <v>35</v>
      </c>
      <c r="E1711" t="s">
        <v>36</v>
      </c>
      <c r="F1711" t="s">
        <v>37</v>
      </c>
      <c r="G1711" t="s">
        <v>38</v>
      </c>
      <c r="H1711" t="s">
        <v>39</v>
      </c>
      <c r="I1711" t="s">
        <v>40</v>
      </c>
      <c r="J1711" t="s">
        <v>41</v>
      </c>
      <c r="K1711" t="s">
        <v>2361</v>
      </c>
      <c r="L1711" t="s">
        <v>2362</v>
      </c>
      <c r="M1711" t="s">
        <v>2363</v>
      </c>
      <c r="N1711" t="s">
        <v>53</v>
      </c>
      <c r="O1711" t="s">
        <v>54</v>
      </c>
      <c r="P1711" t="s">
        <v>397</v>
      </c>
      <c r="Q1711" t="s">
        <v>48</v>
      </c>
    </row>
    <row r="1712" spans="1:17" ht="15" customHeight="1">
      <c r="A1712" t="s">
        <v>2982</v>
      </c>
      <c r="B1712" t="s">
        <v>2685</v>
      </c>
      <c r="C1712" t="s">
        <v>34</v>
      </c>
      <c r="D1712" t="s">
        <v>35</v>
      </c>
      <c r="E1712" t="s">
        <v>36</v>
      </c>
      <c r="F1712" t="s">
        <v>37</v>
      </c>
      <c r="G1712" t="s">
        <v>38</v>
      </c>
      <c r="H1712" t="s">
        <v>39</v>
      </c>
      <c r="I1712" t="s">
        <v>40</v>
      </c>
      <c r="J1712" t="s">
        <v>41</v>
      </c>
      <c r="K1712" t="s">
        <v>497</v>
      </c>
      <c r="L1712" t="s">
        <v>498</v>
      </c>
      <c r="M1712" t="s">
        <v>499</v>
      </c>
      <c r="N1712" t="s">
        <v>29</v>
      </c>
      <c r="O1712" t="s">
        <v>30</v>
      </c>
      <c r="P1712" t="s">
        <v>31</v>
      </c>
      <c r="Q1712" t="s">
        <v>48</v>
      </c>
    </row>
    <row r="1713" spans="1:17" ht="15" customHeight="1">
      <c r="A1713" t="s">
        <v>2983</v>
      </c>
      <c r="B1713" t="s">
        <v>2685</v>
      </c>
      <c r="C1713" t="s">
        <v>34</v>
      </c>
      <c r="D1713" t="s">
        <v>35</v>
      </c>
      <c r="E1713" t="s">
        <v>36</v>
      </c>
      <c r="F1713" t="s">
        <v>37</v>
      </c>
      <c r="G1713" t="s">
        <v>38</v>
      </c>
      <c r="H1713" t="s">
        <v>39</v>
      </c>
      <c r="I1713" t="s">
        <v>40</v>
      </c>
      <c r="J1713" t="s">
        <v>41</v>
      </c>
      <c r="K1713" t="s">
        <v>1191</v>
      </c>
      <c r="L1713" t="s">
        <v>1192</v>
      </c>
      <c r="M1713" t="s">
        <v>1193</v>
      </c>
      <c r="N1713" t="s">
        <v>29</v>
      </c>
      <c r="O1713" t="s">
        <v>30</v>
      </c>
      <c r="P1713" t="s">
        <v>31</v>
      </c>
      <c r="Q1713" t="s">
        <v>48</v>
      </c>
    </row>
    <row r="1714" spans="1:17" ht="15" customHeight="1">
      <c r="A1714" t="s">
        <v>2984</v>
      </c>
      <c r="B1714" t="s">
        <v>2685</v>
      </c>
      <c r="C1714" t="s">
        <v>34</v>
      </c>
      <c r="D1714" t="s">
        <v>35</v>
      </c>
      <c r="E1714" t="s">
        <v>36</v>
      </c>
      <c r="F1714" t="s">
        <v>37</v>
      </c>
      <c r="G1714" t="s">
        <v>38</v>
      </c>
      <c r="H1714" t="s">
        <v>39</v>
      </c>
      <c r="I1714" t="s">
        <v>40</v>
      </c>
      <c r="J1714" t="s">
        <v>41</v>
      </c>
      <c r="K1714" t="s">
        <v>501</v>
      </c>
      <c r="L1714" t="s">
        <v>502</v>
      </c>
      <c r="M1714" t="s">
        <v>503</v>
      </c>
      <c r="N1714" t="s">
        <v>29</v>
      </c>
      <c r="O1714" t="s">
        <v>30</v>
      </c>
      <c r="P1714" t="s">
        <v>31</v>
      </c>
      <c r="Q1714" t="s">
        <v>48</v>
      </c>
    </row>
    <row r="1715" spans="1:17" ht="15" customHeight="1">
      <c r="A1715" t="s">
        <v>2985</v>
      </c>
      <c r="B1715" t="s">
        <v>2986</v>
      </c>
      <c r="C1715" t="s">
        <v>99</v>
      </c>
      <c r="D1715" t="s">
        <v>506</v>
      </c>
      <c r="E1715" t="s">
        <v>507</v>
      </c>
      <c r="F1715" t="s">
        <v>102</v>
      </c>
      <c r="G1715" t="s">
        <v>508</v>
      </c>
      <c r="H1715" t="s">
        <v>509</v>
      </c>
      <c r="I1715" t="s">
        <v>510</v>
      </c>
      <c r="J1715" t="s">
        <v>511</v>
      </c>
      <c r="K1715" t="s">
        <v>517</v>
      </c>
      <c r="L1715" t="s">
        <v>518</v>
      </c>
      <c r="M1715" t="s">
        <v>519</v>
      </c>
      <c r="N1715" t="s">
        <v>53</v>
      </c>
      <c r="O1715" t="s">
        <v>78</v>
      </c>
      <c r="P1715" t="s">
        <v>397</v>
      </c>
      <c r="Q1715" t="s">
        <v>2987</v>
      </c>
    </row>
    <row r="1716" spans="1:17" ht="15" customHeight="1">
      <c r="A1716" t="s">
        <v>2988</v>
      </c>
      <c r="B1716" t="s">
        <v>2986</v>
      </c>
      <c r="C1716" t="s">
        <v>818</v>
      </c>
      <c r="D1716" t="s">
        <v>819</v>
      </c>
      <c r="E1716" t="s">
        <v>820</v>
      </c>
      <c r="F1716" t="s">
        <v>821</v>
      </c>
      <c r="G1716" t="s">
        <v>822</v>
      </c>
      <c r="H1716" t="s">
        <v>823</v>
      </c>
      <c r="I1716" t="s">
        <v>820</v>
      </c>
      <c r="J1716" t="s">
        <v>824</v>
      </c>
      <c r="K1716" t="s">
        <v>26</v>
      </c>
      <c r="L1716" t="s">
        <v>27</v>
      </c>
      <c r="M1716" t="s">
        <v>28</v>
      </c>
      <c r="N1716" t="s">
        <v>29</v>
      </c>
      <c r="O1716" t="s">
        <v>30</v>
      </c>
      <c r="P1716" t="s">
        <v>31</v>
      </c>
      <c r="Q1716" t="s">
        <v>2989</v>
      </c>
    </row>
    <row r="1717" spans="1:17" ht="15" customHeight="1">
      <c r="A1717" t="s">
        <v>2990</v>
      </c>
      <c r="B1717" t="s">
        <v>2986</v>
      </c>
      <c r="C1717" t="s">
        <v>34</v>
      </c>
      <c r="D1717" t="s">
        <v>388</v>
      </c>
      <c r="E1717" t="s">
        <v>389</v>
      </c>
      <c r="F1717" t="s">
        <v>37</v>
      </c>
      <c r="G1717" t="s">
        <v>390</v>
      </c>
      <c r="H1717" t="s">
        <v>391</v>
      </c>
      <c r="I1717" t="s">
        <v>392</v>
      </c>
      <c r="J1717" t="s">
        <v>393</v>
      </c>
      <c r="K1717" t="s">
        <v>1213</v>
      </c>
      <c r="L1717" t="s">
        <v>1214</v>
      </c>
      <c r="M1717" t="s">
        <v>1215</v>
      </c>
      <c r="N1717" t="s">
        <v>53</v>
      </c>
      <c r="O1717" t="s">
        <v>54</v>
      </c>
      <c r="P1717" t="s">
        <v>397</v>
      </c>
      <c r="Q1717" t="s">
        <v>2991</v>
      </c>
    </row>
    <row r="1718" spans="1:17" ht="15" customHeight="1">
      <c r="A1718" t="s">
        <v>2992</v>
      </c>
      <c r="B1718" t="s">
        <v>2986</v>
      </c>
      <c r="C1718" t="s">
        <v>585</v>
      </c>
      <c r="D1718" t="s">
        <v>2993</v>
      </c>
      <c r="E1718" t="s">
        <v>2994</v>
      </c>
      <c r="F1718" t="s">
        <v>588</v>
      </c>
      <c r="G1718" t="s">
        <v>2995</v>
      </c>
      <c r="H1718" t="s">
        <v>2996</v>
      </c>
      <c r="I1718" t="s">
        <v>2997</v>
      </c>
      <c r="J1718" t="s">
        <v>2998</v>
      </c>
      <c r="K1718" t="s">
        <v>42</v>
      </c>
      <c r="L1718" t="s">
        <v>43</v>
      </c>
      <c r="M1718" t="s">
        <v>44</v>
      </c>
      <c r="N1718" t="s">
        <v>45</v>
      </c>
      <c r="O1718" t="s">
        <v>46</v>
      </c>
      <c r="P1718" t="s">
        <v>47</v>
      </c>
      <c r="Q1718" t="s">
        <v>2999</v>
      </c>
    </row>
    <row r="1719" spans="1:17" ht="15" customHeight="1">
      <c r="A1719" t="s">
        <v>3000</v>
      </c>
      <c r="B1719" t="s">
        <v>2986</v>
      </c>
      <c r="C1719" t="s">
        <v>478</v>
      </c>
      <c r="D1719" t="s">
        <v>479</v>
      </c>
      <c r="E1719" t="s">
        <v>479</v>
      </c>
      <c r="F1719" t="s">
        <v>480</v>
      </c>
      <c r="G1719" t="s">
        <v>481</v>
      </c>
      <c r="H1719" t="s">
        <v>481</v>
      </c>
      <c r="I1719" t="s">
        <v>479</v>
      </c>
      <c r="J1719" t="s">
        <v>482</v>
      </c>
      <c r="K1719" t="s">
        <v>1231</v>
      </c>
      <c r="L1719" t="s">
        <v>1232</v>
      </c>
      <c r="M1719" t="s">
        <v>1233</v>
      </c>
      <c r="N1719" t="s">
        <v>361</v>
      </c>
      <c r="O1719" t="s">
        <v>708</v>
      </c>
      <c r="Q1719" t="s">
        <v>3001</v>
      </c>
    </row>
    <row r="1720" spans="1:17" ht="15" customHeight="1">
      <c r="A1720" t="s">
        <v>3002</v>
      </c>
      <c r="B1720" t="s">
        <v>2986</v>
      </c>
      <c r="C1720" t="s">
        <v>478</v>
      </c>
      <c r="D1720" t="s">
        <v>479</v>
      </c>
      <c r="E1720" t="s">
        <v>479</v>
      </c>
      <c r="F1720" t="s">
        <v>480</v>
      </c>
      <c r="G1720" t="s">
        <v>481</v>
      </c>
      <c r="H1720" t="s">
        <v>481</v>
      </c>
      <c r="I1720" t="s">
        <v>479</v>
      </c>
      <c r="J1720" t="s">
        <v>482</v>
      </c>
      <c r="K1720" t="s">
        <v>535</v>
      </c>
      <c r="L1720" t="s">
        <v>536</v>
      </c>
      <c r="M1720" t="s">
        <v>537</v>
      </c>
      <c r="N1720" t="s">
        <v>361</v>
      </c>
      <c r="O1720" t="s">
        <v>362</v>
      </c>
      <c r="P1720" t="s">
        <v>124</v>
      </c>
      <c r="Q1720" t="s">
        <v>3003</v>
      </c>
    </row>
    <row r="1721" spans="1:17" ht="15" customHeight="1">
      <c r="A1721" t="s">
        <v>3004</v>
      </c>
      <c r="B1721" t="s">
        <v>2986</v>
      </c>
      <c r="C1721" t="s">
        <v>818</v>
      </c>
      <c r="D1721" t="s">
        <v>819</v>
      </c>
      <c r="E1721" t="s">
        <v>820</v>
      </c>
      <c r="F1721" t="s">
        <v>821</v>
      </c>
      <c r="G1721" t="s">
        <v>822</v>
      </c>
      <c r="H1721" t="s">
        <v>823</v>
      </c>
      <c r="I1721" t="s">
        <v>820</v>
      </c>
      <c r="J1721" t="s">
        <v>824</v>
      </c>
      <c r="K1721" t="s">
        <v>567</v>
      </c>
      <c r="L1721" t="s">
        <v>568</v>
      </c>
      <c r="M1721" t="s">
        <v>569</v>
      </c>
      <c r="N1721" t="s">
        <v>29</v>
      </c>
      <c r="O1721" t="s">
        <v>30</v>
      </c>
      <c r="P1721" t="s">
        <v>31</v>
      </c>
      <c r="Q1721" t="s">
        <v>3005</v>
      </c>
    </row>
    <row r="1722" spans="1:17" ht="15" customHeight="1">
      <c r="A1722" t="s">
        <v>3006</v>
      </c>
      <c r="B1722" t="s">
        <v>2986</v>
      </c>
      <c r="C1722" t="s">
        <v>478</v>
      </c>
      <c r="D1722" t="s">
        <v>479</v>
      </c>
      <c r="E1722" t="s">
        <v>479</v>
      </c>
      <c r="F1722" t="s">
        <v>480</v>
      </c>
      <c r="G1722" t="s">
        <v>481</v>
      </c>
      <c r="H1722" t="s">
        <v>481</v>
      </c>
      <c r="I1722" t="s">
        <v>479</v>
      </c>
      <c r="J1722" t="s">
        <v>482</v>
      </c>
      <c r="K1722" t="s">
        <v>75</v>
      </c>
      <c r="L1722" t="s">
        <v>76</v>
      </c>
      <c r="M1722" t="s">
        <v>77</v>
      </c>
      <c r="N1722" t="s">
        <v>53</v>
      </c>
      <c r="O1722" t="s">
        <v>78</v>
      </c>
      <c r="P1722" t="s">
        <v>79</v>
      </c>
      <c r="Q1722" t="s">
        <v>3001</v>
      </c>
    </row>
    <row r="1723" spans="1:17" ht="15" customHeight="1">
      <c r="A1723" t="s">
        <v>3007</v>
      </c>
      <c r="B1723" t="s">
        <v>2986</v>
      </c>
      <c r="C1723" t="s">
        <v>99</v>
      </c>
      <c r="D1723" t="s">
        <v>575</v>
      </c>
      <c r="E1723" t="s">
        <v>576</v>
      </c>
      <c r="F1723" t="s">
        <v>102</v>
      </c>
      <c r="G1723" t="s">
        <v>577</v>
      </c>
      <c r="H1723" t="s">
        <v>578</v>
      </c>
      <c r="I1723" t="s">
        <v>576</v>
      </c>
      <c r="J1723" t="s">
        <v>579</v>
      </c>
      <c r="K1723" t="s">
        <v>112</v>
      </c>
      <c r="L1723" t="s">
        <v>113</v>
      </c>
      <c r="M1723" t="s">
        <v>114</v>
      </c>
      <c r="N1723" t="s">
        <v>45</v>
      </c>
      <c r="O1723" t="s">
        <v>46</v>
      </c>
      <c r="P1723" t="s">
        <v>47</v>
      </c>
      <c r="Q1723" t="s">
        <v>3008</v>
      </c>
    </row>
    <row r="1724" spans="1:17" ht="15" customHeight="1">
      <c r="A1724" t="s">
        <v>3009</v>
      </c>
      <c r="B1724" t="s">
        <v>2986</v>
      </c>
      <c r="C1724" t="s">
        <v>478</v>
      </c>
      <c r="D1724" t="s">
        <v>479</v>
      </c>
      <c r="E1724" t="s">
        <v>479</v>
      </c>
      <c r="F1724" t="s">
        <v>480</v>
      </c>
      <c r="G1724" t="s">
        <v>481</v>
      </c>
      <c r="H1724" t="s">
        <v>481</v>
      </c>
      <c r="I1724" t="s">
        <v>479</v>
      </c>
      <c r="J1724" t="s">
        <v>482</v>
      </c>
      <c r="K1724" t="s">
        <v>112</v>
      </c>
      <c r="L1724" t="s">
        <v>113</v>
      </c>
      <c r="M1724" t="s">
        <v>114</v>
      </c>
      <c r="N1724" t="s">
        <v>45</v>
      </c>
      <c r="O1724" t="s">
        <v>46</v>
      </c>
      <c r="P1724" t="s">
        <v>47</v>
      </c>
      <c r="Q1724" t="s">
        <v>3001</v>
      </c>
    </row>
    <row r="1725" spans="1:17" ht="15" customHeight="1">
      <c r="A1725" t="s">
        <v>3010</v>
      </c>
      <c r="B1725" t="s">
        <v>2986</v>
      </c>
      <c r="C1725" t="s">
        <v>818</v>
      </c>
      <c r="D1725" t="s">
        <v>819</v>
      </c>
      <c r="E1725" t="s">
        <v>820</v>
      </c>
      <c r="F1725" t="s">
        <v>821</v>
      </c>
      <c r="G1725" t="s">
        <v>822</v>
      </c>
      <c r="H1725" t="s">
        <v>823</v>
      </c>
      <c r="I1725" t="s">
        <v>820</v>
      </c>
      <c r="J1725" t="s">
        <v>824</v>
      </c>
      <c r="K1725" t="s">
        <v>635</v>
      </c>
      <c r="L1725" t="s">
        <v>636</v>
      </c>
      <c r="M1725" t="s">
        <v>637</v>
      </c>
      <c r="N1725" t="s">
        <v>29</v>
      </c>
      <c r="O1725" t="s">
        <v>30</v>
      </c>
      <c r="P1725" t="s">
        <v>31</v>
      </c>
      <c r="Q1725" t="s">
        <v>2989</v>
      </c>
    </row>
    <row r="1726" spans="1:17" ht="15" customHeight="1">
      <c r="A1726" t="s">
        <v>3011</v>
      </c>
      <c r="B1726" t="s">
        <v>2986</v>
      </c>
      <c r="C1726" t="s">
        <v>478</v>
      </c>
      <c r="D1726" t="s">
        <v>479</v>
      </c>
      <c r="E1726" t="s">
        <v>479</v>
      </c>
      <c r="F1726" t="s">
        <v>480</v>
      </c>
      <c r="G1726" t="s">
        <v>481</v>
      </c>
      <c r="H1726" t="s">
        <v>481</v>
      </c>
      <c r="I1726" t="s">
        <v>479</v>
      </c>
      <c r="J1726" t="s">
        <v>482</v>
      </c>
      <c r="K1726" t="s">
        <v>141</v>
      </c>
      <c r="L1726" t="s">
        <v>142</v>
      </c>
      <c r="M1726" t="s">
        <v>143</v>
      </c>
      <c r="N1726" t="s">
        <v>53</v>
      </c>
      <c r="O1726" t="s">
        <v>144</v>
      </c>
      <c r="P1726" t="s">
        <v>124</v>
      </c>
      <c r="Q1726" t="s">
        <v>3003</v>
      </c>
    </row>
    <row r="1727" spans="1:17" ht="15" customHeight="1">
      <c r="A1727" t="s">
        <v>3012</v>
      </c>
      <c r="B1727" t="s">
        <v>2986</v>
      </c>
      <c r="C1727" t="s">
        <v>818</v>
      </c>
      <c r="D1727" t="s">
        <v>819</v>
      </c>
      <c r="E1727" t="s">
        <v>820</v>
      </c>
      <c r="F1727" t="s">
        <v>821</v>
      </c>
      <c r="G1727" t="s">
        <v>822</v>
      </c>
      <c r="H1727" t="s">
        <v>823</v>
      </c>
      <c r="I1727" t="s">
        <v>820</v>
      </c>
      <c r="J1727" t="s">
        <v>824</v>
      </c>
      <c r="K1727" t="s">
        <v>169</v>
      </c>
      <c r="L1727" t="s">
        <v>170</v>
      </c>
      <c r="M1727" t="s">
        <v>171</v>
      </c>
      <c r="N1727" t="s">
        <v>29</v>
      </c>
      <c r="O1727" t="s">
        <v>30</v>
      </c>
      <c r="P1727" t="s">
        <v>31</v>
      </c>
      <c r="Q1727" t="s">
        <v>3005</v>
      </c>
    </row>
    <row r="1728" spans="1:17" ht="15" customHeight="1">
      <c r="A1728" t="s">
        <v>3013</v>
      </c>
      <c r="B1728" t="s">
        <v>2986</v>
      </c>
      <c r="C1728" t="s">
        <v>818</v>
      </c>
      <c r="D1728" t="s">
        <v>819</v>
      </c>
      <c r="E1728" t="s">
        <v>820</v>
      </c>
      <c r="F1728" t="s">
        <v>821</v>
      </c>
      <c r="G1728" t="s">
        <v>822</v>
      </c>
      <c r="H1728" t="s">
        <v>823</v>
      </c>
      <c r="I1728" t="s">
        <v>820</v>
      </c>
      <c r="J1728" t="s">
        <v>824</v>
      </c>
      <c r="K1728" t="s">
        <v>657</v>
      </c>
      <c r="L1728" t="s">
        <v>658</v>
      </c>
      <c r="M1728" t="s">
        <v>659</v>
      </c>
      <c r="N1728" t="s">
        <v>29</v>
      </c>
      <c r="O1728" t="s">
        <v>30</v>
      </c>
      <c r="P1728" t="s">
        <v>31</v>
      </c>
      <c r="Q1728" t="s">
        <v>3014</v>
      </c>
    </row>
    <row r="1729" spans="1:17" ht="15" customHeight="1">
      <c r="A1729" t="s">
        <v>3015</v>
      </c>
      <c r="B1729" t="s">
        <v>2986</v>
      </c>
      <c r="C1729" t="s">
        <v>818</v>
      </c>
      <c r="D1729" t="s">
        <v>819</v>
      </c>
      <c r="E1729" t="s">
        <v>820</v>
      </c>
      <c r="F1729" t="s">
        <v>821</v>
      </c>
      <c r="G1729" t="s">
        <v>822</v>
      </c>
      <c r="H1729" t="s">
        <v>823</v>
      </c>
      <c r="I1729" t="s">
        <v>820</v>
      </c>
      <c r="J1729" t="s">
        <v>824</v>
      </c>
      <c r="K1729" t="s">
        <v>662</v>
      </c>
      <c r="L1729" t="s">
        <v>663</v>
      </c>
      <c r="M1729" t="s">
        <v>664</v>
      </c>
      <c r="N1729" t="s">
        <v>29</v>
      </c>
      <c r="O1729" t="s">
        <v>30</v>
      </c>
      <c r="P1729" t="s">
        <v>31</v>
      </c>
      <c r="Q1729" t="s">
        <v>3016</v>
      </c>
    </row>
    <row r="1730" spans="1:17" ht="15" customHeight="1">
      <c r="A1730" t="s">
        <v>3017</v>
      </c>
      <c r="B1730" t="s">
        <v>2986</v>
      </c>
      <c r="C1730" t="s">
        <v>99</v>
      </c>
      <c r="D1730" t="s">
        <v>448</v>
      </c>
      <c r="E1730" t="s">
        <v>1771</v>
      </c>
      <c r="F1730" t="s">
        <v>102</v>
      </c>
      <c r="G1730" t="s">
        <v>450</v>
      </c>
      <c r="H1730" t="s">
        <v>1772</v>
      </c>
      <c r="I1730" t="s">
        <v>1773</v>
      </c>
      <c r="J1730" t="s">
        <v>1774</v>
      </c>
      <c r="K1730" t="s">
        <v>662</v>
      </c>
      <c r="L1730" t="s">
        <v>663</v>
      </c>
      <c r="M1730" t="s">
        <v>664</v>
      </c>
      <c r="N1730" t="s">
        <v>29</v>
      </c>
      <c r="O1730" t="s">
        <v>30</v>
      </c>
      <c r="P1730" t="s">
        <v>31</v>
      </c>
      <c r="Q1730" t="s">
        <v>3018</v>
      </c>
    </row>
    <row r="1731" spans="1:17" ht="15" customHeight="1">
      <c r="A1731" t="s">
        <v>3019</v>
      </c>
      <c r="B1731" t="s">
        <v>2986</v>
      </c>
      <c r="C1731" t="s">
        <v>478</v>
      </c>
      <c r="D1731" t="s">
        <v>479</v>
      </c>
      <c r="E1731" t="s">
        <v>479</v>
      </c>
      <c r="F1731" t="s">
        <v>480</v>
      </c>
      <c r="G1731" t="s">
        <v>481</v>
      </c>
      <c r="H1731" t="s">
        <v>481</v>
      </c>
      <c r="I1731" t="s">
        <v>479</v>
      </c>
      <c r="J1731" t="s">
        <v>482</v>
      </c>
      <c r="K1731" t="s">
        <v>662</v>
      </c>
      <c r="L1731" t="s">
        <v>663</v>
      </c>
      <c r="M1731" t="s">
        <v>664</v>
      </c>
      <c r="N1731" t="s">
        <v>29</v>
      </c>
      <c r="O1731" t="s">
        <v>30</v>
      </c>
      <c r="P1731" t="s">
        <v>31</v>
      </c>
      <c r="Q1731" t="s">
        <v>3001</v>
      </c>
    </row>
    <row r="1732" spans="1:17" ht="15" customHeight="1">
      <c r="A1732" t="s">
        <v>3020</v>
      </c>
      <c r="B1732" t="s">
        <v>2986</v>
      </c>
      <c r="C1732" t="s">
        <v>99</v>
      </c>
      <c r="D1732" t="s">
        <v>263</v>
      </c>
      <c r="E1732" t="s">
        <v>1221</v>
      </c>
      <c r="F1732" t="s">
        <v>102</v>
      </c>
      <c r="G1732" t="s">
        <v>265</v>
      </c>
      <c r="H1732" t="s">
        <v>1222</v>
      </c>
      <c r="I1732" t="s">
        <v>1223</v>
      </c>
      <c r="J1732" t="s">
        <v>1224</v>
      </c>
      <c r="K1732" t="s">
        <v>700</v>
      </c>
      <c r="L1732" t="s">
        <v>701</v>
      </c>
      <c r="M1732" t="s">
        <v>702</v>
      </c>
      <c r="N1732" t="s">
        <v>29</v>
      </c>
      <c r="O1732" t="s">
        <v>30</v>
      </c>
      <c r="P1732" t="s">
        <v>31</v>
      </c>
      <c r="Q1732" t="s">
        <v>3021</v>
      </c>
    </row>
    <row r="1733" spans="1:17" ht="15" customHeight="1">
      <c r="A1733" t="s">
        <v>3022</v>
      </c>
      <c r="B1733" t="s">
        <v>2986</v>
      </c>
      <c r="C1733" t="s">
        <v>478</v>
      </c>
      <c r="D1733" t="s">
        <v>479</v>
      </c>
      <c r="E1733" t="s">
        <v>479</v>
      </c>
      <c r="F1733" t="s">
        <v>480</v>
      </c>
      <c r="G1733" t="s">
        <v>481</v>
      </c>
      <c r="H1733" t="s">
        <v>481</v>
      </c>
      <c r="I1733" t="s">
        <v>479</v>
      </c>
      <c r="J1733" t="s">
        <v>482</v>
      </c>
      <c r="K1733" t="s">
        <v>173</v>
      </c>
      <c r="L1733" t="s">
        <v>174</v>
      </c>
      <c r="M1733" t="s">
        <v>175</v>
      </c>
      <c r="N1733" t="s">
        <v>45</v>
      </c>
      <c r="O1733" t="s">
        <v>46</v>
      </c>
      <c r="P1733" t="s">
        <v>47</v>
      </c>
      <c r="Q1733" t="s">
        <v>3001</v>
      </c>
    </row>
    <row r="1734" spans="1:17" ht="15" customHeight="1">
      <c r="A1734" t="s">
        <v>3023</v>
      </c>
      <c r="B1734" t="s">
        <v>2986</v>
      </c>
      <c r="C1734" t="s">
        <v>1432</v>
      </c>
      <c r="D1734" t="s">
        <v>3024</v>
      </c>
      <c r="E1734" t="s">
        <v>3025</v>
      </c>
      <c r="F1734" t="s">
        <v>1435</v>
      </c>
      <c r="G1734" t="s">
        <v>3026</v>
      </c>
      <c r="H1734" t="s">
        <v>3027</v>
      </c>
      <c r="I1734" t="s">
        <v>3025</v>
      </c>
      <c r="J1734" t="s">
        <v>3028</v>
      </c>
      <c r="K1734" t="s">
        <v>753</v>
      </c>
      <c r="L1734" t="s">
        <v>754</v>
      </c>
      <c r="M1734" t="s">
        <v>755</v>
      </c>
      <c r="N1734" t="s">
        <v>60</v>
      </c>
      <c r="O1734" t="s">
        <v>89</v>
      </c>
      <c r="P1734" t="s">
        <v>55</v>
      </c>
      <c r="Q1734" t="s">
        <v>3029</v>
      </c>
    </row>
    <row r="1735" spans="1:17" ht="15" customHeight="1">
      <c r="A1735" t="s">
        <v>3030</v>
      </c>
      <c r="B1735" t="s">
        <v>2986</v>
      </c>
      <c r="C1735" t="s">
        <v>99</v>
      </c>
      <c r="D1735" t="s">
        <v>506</v>
      </c>
      <c r="E1735" t="s">
        <v>507</v>
      </c>
      <c r="F1735" t="s">
        <v>102</v>
      </c>
      <c r="G1735" t="s">
        <v>508</v>
      </c>
      <c r="H1735" t="s">
        <v>509</v>
      </c>
      <c r="I1735" t="s">
        <v>510</v>
      </c>
      <c r="J1735" t="s">
        <v>511</v>
      </c>
      <c r="K1735" t="s">
        <v>753</v>
      </c>
      <c r="L1735" t="s">
        <v>754</v>
      </c>
      <c r="M1735" t="s">
        <v>755</v>
      </c>
      <c r="N1735" t="s">
        <v>60</v>
      </c>
      <c r="O1735" t="s">
        <v>89</v>
      </c>
      <c r="P1735" t="s">
        <v>55</v>
      </c>
      <c r="Q1735" t="s">
        <v>3031</v>
      </c>
    </row>
    <row r="1736" spans="1:17" ht="15" customHeight="1">
      <c r="A1736" t="s">
        <v>3032</v>
      </c>
      <c r="B1736" t="s">
        <v>2986</v>
      </c>
      <c r="C1736" t="s">
        <v>818</v>
      </c>
      <c r="D1736" t="s">
        <v>819</v>
      </c>
      <c r="E1736" t="s">
        <v>820</v>
      </c>
      <c r="F1736" t="s">
        <v>821</v>
      </c>
      <c r="G1736" t="s">
        <v>822</v>
      </c>
      <c r="H1736" t="s">
        <v>823</v>
      </c>
      <c r="I1736" t="s">
        <v>820</v>
      </c>
      <c r="J1736" t="s">
        <v>824</v>
      </c>
      <c r="K1736" t="s">
        <v>211</v>
      </c>
      <c r="L1736" t="s">
        <v>212</v>
      </c>
      <c r="M1736" t="s">
        <v>213</v>
      </c>
      <c r="N1736" t="s">
        <v>29</v>
      </c>
      <c r="O1736" t="s">
        <v>30</v>
      </c>
      <c r="P1736" t="s">
        <v>31</v>
      </c>
      <c r="Q1736" t="s">
        <v>2989</v>
      </c>
    </row>
    <row r="1737" spans="1:17" ht="15" customHeight="1">
      <c r="A1737" t="s">
        <v>3033</v>
      </c>
      <c r="B1737" t="s">
        <v>2986</v>
      </c>
      <c r="C1737" t="s">
        <v>478</v>
      </c>
      <c r="D1737" t="s">
        <v>479</v>
      </c>
      <c r="E1737" t="s">
        <v>479</v>
      </c>
      <c r="F1737" t="s">
        <v>480</v>
      </c>
      <c r="G1737" t="s">
        <v>481</v>
      </c>
      <c r="H1737" t="s">
        <v>481</v>
      </c>
      <c r="I1737" t="s">
        <v>479</v>
      </c>
      <c r="J1737" t="s">
        <v>482</v>
      </c>
      <c r="K1737" t="s">
        <v>763</v>
      </c>
      <c r="L1737" t="s">
        <v>764</v>
      </c>
      <c r="M1737" t="s">
        <v>765</v>
      </c>
      <c r="N1737" t="s">
        <v>361</v>
      </c>
      <c r="O1737" t="s">
        <v>766</v>
      </c>
      <c r="P1737" t="s">
        <v>124</v>
      </c>
      <c r="Q1737" t="s">
        <v>3034</v>
      </c>
    </row>
    <row r="1738" spans="1:17" ht="15" customHeight="1">
      <c r="A1738" t="s">
        <v>3035</v>
      </c>
      <c r="B1738" t="s">
        <v>2986</v>
      </c>
      <c r="C1738" t="s">
        <v>99</v>
      </c>
      <c r="D1738" t="s">
        <v>263</v>
      </c>
      <c r="E1738" t="s">
        <v>2162</v>
      </c>
      <c r="F1738" t="s">
        <v>102</v>
      </c>
      <c r="G1738" t="s">
        <v>265</v>
      </c>
      <c r="H1738" t="s">
        <v>2163</v>
      </c>
      <c r="I1738" t="s">
        <v>2162</v>
      </c>
      <c r="J1738" t="s">
        <v>2164</v>
      </c>
      <c r="K1738" t="s">
        <v>215</v>
      </c>
      <c r="L1738" t="s">
        <v>216</v>
      </c>
      <c r="M1738" t="s">
        <v>217</v>
      </c>
      <c r="N1738" t="s">
        <v>60</v>
      </c>
      <c r="O1738" t="s">
        <v>61</v>
      </c>
      <c r="P1738" t="s">
        <v>55</v>
      </c>
      <c r="Q1738" t="s">
        <v>3036</v>
      </c>
    </row>
    <row r="1739" spans="1:17" ht="15" customHeight="1">
      <c r="A1739" t="s">
        <v>3037</v>
      </c>
      <c r="B1739" t="s">
        <v>2986</v>
      </c>
      <c r="C1739" t="s">
        <v>99</v>
      </c>
      <c r="D1739" t="s">
        <v>263</v>
      </c>
      <c r="E1739" t="s">
        <v>264</v>
      </c>
      <c r="F1739" t="s">
        <v>102</v>
      </c>
      <c r="G1739" t="s">
        <v>265</v>
      </c>
      <c r="H1739" t="s">
        <v>266</v>
      </c>
      <c r="I1739" t="s">
        <v>264</v>
      </c>
      <c r="J1739" t="s">
        <v>267</v>
      </c>
      <c r="K1739" t="s">
        <v>215</v>
      </c>
      <c r="L1739" t="s">
        <v>216</v>
      </c>
      <c r="M1739" t="s">
        <v>217</v>
      </c>
      <c r="N1739" t="s">
        <v>60</v>
      </c>
      <c r="O1739" t="s">
        <v>61</v>
      </c>
      <c r="P1739" t="s">
        <v>55</v>
      </c>
      <c r="Q1739" t="s">
        <v>3038</v>
      </c>
    </row>
    <row r="1740" spans="1:17" ht="15" customHeight="1">
      <c r="A1740" t="s">
        <v>3039</v>
      </c>
      <c r="B1740" t="s">
        <v>2986</v>
      </c>
      <c r="C1740" t="s">
        <v>478</v>
      </c>
      <c r="D1740" t="s">
        <v>479</v>
      </c>
      <c r="E1740" t="s">
        <v>479</v>
      </c>
      <c r="F1740" t="s">
        <v>480</v>
      </c>
      <c r="G1740" t="s">
        <v>481</v>
      </c>
      <c r="H1740" t="s">
        <v>481</v>
      </c>
      <c r="I1740" t="s">
        <v>479</v>
      </c>
      <c r="J1740" t="s">
        <v>482</v>
      </c>
      <c r="K1740" t="s">
        <v>215</v>
      </c>
      <c r="L1740" t="s">
        <v>216</v>
      </c>
      <c r="M1740" t="s">
        <v>217</v>
      </c>
      <c r="N1740" t="s">
        <v>60</v>
      </c>
      <c r="O1740" t="s">
        <v>61</v>
      </c>
      <c r="P1740" t="s">
        <v>55</v>
      </c>
      <c r="Q1740" t="s">
        <v>3040</v>
      </c>
    </row>
    <row r="1741" spans="1:17" ht="15" customHeight="1">
      <c r="A1741" t="s">
        <v>3041</v>
      </c>
      <c r="B1741" t="s">
        <v>2986</v>
      </c>
      <c r="C1741" t="s">
        <v>3042</v>
      </c>
      <c r="D1741" t="s">
        <v>3043</v>
      </c>
      <c r="E1741" t="s">
        <v>3044</v>
      </c>
      <c r="F1741" t="s">
        <v>3045</v>
      </c>
      <c r="G1741" t="s">
        <v>3046</v>
      </c>
      <c r="H1741" t="s">
        <v>3047</v>
      </c>
      <c r="I1741" t="s">
        <v>3044</v>
      </c>
      <c r="J1741" t="s">
        <v>3048</v>
      </c>
      <c r="K1741" t="s">
        <v>223</v>
      </c>
      <c r="L1741" t="s">
        <v>224</v>
      </c>
      <c r="M1741" t="s">
        <v>225</v>
      </c>
      <c r="N1741" t="s">
        <v>60</v>
      </c>
      <c r="O1741" t="s">
        <v>196</v>
      </c>
      <c r="P1741" t="s">
        <v>55</v>
      </c>
      <c r="Q1741" t="s">
        <v>3049</v>
      </c>
    </row>
    <row r="1742" spans="1:17" ht="15" customHeight="1">
      <c r="A1742" t="s">
        <v>3050</v>
      </c>
      <c r="B1742" t="s">
        <v>2986</v>
      </c>
      <c r="C1742" t="s">
        <v>478</v>
      </c>
      <c r="D1742" t="s">
        <v>479</v>
      </c>
      <c r="E1742" t="s">
        <v>479</v>
      </c>
      <c r="F1742" t="s">
        <v>480</v>
      </c>
      <c r="G1742" t="s">
        <v>481</v>
      </c>
      <c r="H1742" t="s">
        <v>481</v>
      </c>
      <c r="I1742" t="s">
        <v>479</v>
      </c>
      <c r="J1742" t="s">
        <v>482</v>
      </c>
      <c r="K1742" t="s">
        <v>778</v>
      </c>
      <c r="L1742" t="s">
        <v>779</v>
      </c>
      <c r="M1742" t="s">
        <v>780</v>
      </c>
      <c r="N1742" t="s">
        <v>53</v>
      </c>
      <c r="O1742" t="s">
        <v>54</v>
      </c>
      <c r="P1742" t="s">
        <v>55</v>
      </c>
      <c r="Q1742" t="s">
        <v>3051</v>
      </c>
    </row>
    <row r="1743" spans="1:17" ht="15" customHeight="1">
      <c r="A1743" t="s">
        <v>3052</v>
      </c>
      <c r="B1743" t="s">
        <v>2986</v>
      </c>
      <c r="C1743" t="s">
        <v>818</v>
      </c>
      <c r="D1743" t="s">
        <v>819</v>
      </c>
      <c r="E1743" t="s">
        <v>820</v>
      </c>
      <c r="F1743" t="s">
        <v>821</v>
      </c>
      <c r="G1743" t="s">
        <v>822</v>
      </c>
      <c r="H1743" t="s">
        <v>823</v>
      </c>
      <c r="I1743" t="s">
        <v>820</v>
      </c>
      <c r="J1743" t="s">
        <v>824</v>
      </c>
      <c r="K1743" t="s">
        <v>227</v>
      </c>
      <c r="L1743" t="s">
        <v>228</v>
      </c>
      <c r="M1743" t="s">
        <v>229</v>
      </c>
      <c r="N1743" t="s">
        <v>29</v>
      </c>
      <c r="O1743" t="s">
        <v>30</v>
      </c>
      <c r="P1743" t="s">
        <v>31</v>
      </c>
      <c r="Q1743" t="s">
        <v>3053</v>
      </c>
    </row>
    <row r="1744" spans="1:17" ht="15" customHeight="1">
      <c r="A1744" t="s">
        <v>3054</v>
      </c>
      <c r="B1744" t="s">
        <v>2986</v>
      </c>
      <c r="C1744" t="s">
        <v>478</v>
      </c>
      <c r="D1744" t="s">
        <v>479</v>
      </c>
      <c r="E1744" t="s">
        <v>479</v>
      </c>
      <c r="F1744" t="s">
        <v>480</v>
      </c>
      <c r="G1744" t="s">
        <v>481</v>
      </c>
      <c r="H1744" t="s">
        <v>481</v>
      </c>
      <c r="I1744" t="s">
        <v>479</v>
      </c>
      <c r="J1744" t="s">
        <v>482</v>
      </c>
      <c r="K1744" t="s">
        <v>786</v>
      </c>
      <c r="L1744" t="s">
        <v>787</v>
      </c>
      <c r="M1744" t="s">
        <v>788</v>
      </c>
      <c r="N1744" t="s">
        <v>29</v>
      </c>
      <c r="O1744" t="s">
        <v>30</v>
      </c>
      <c r="P1744" t="s">
        <v>31</v>
      </c>
      <c r="Q1744" t="s">
        <v>3001</v>
      </c>
    </row>
    <row r="1745" spans="1:17" ht="15" customHeight="1">
      <c r="A1745" t="s">
        <v>3055</v>
      </c>
      <c r="B1745" t="s">
        <v>2986</v>
      </c>
      <c r="C1745" t="s">
        <v>478</v>
      </c>
      <c r="D1745" t="s">
        <v>479</v>
      </c>
      <c r="E1745" t="s">
        <v>479</v>
      </c>
      <c r="F1745" t="s">
        <v>480</v>
      </c>
      <c r="G1745" t="s">
        <v>481</v>
      </c>
      <c r="H1745" t="s">
        <v>481</v>
      </c>
      <c r="I1745" t="s">
        <v>479</v>
      </c>
      <c r="J1745" t="s">
        <v>482</v>
      </c>
      <c r="K1745" t="s">
        <v>231</v>
      </c>
      <c r="L1745" t="s">
        <v>232</v>
      </c>
      <c r="M1745" t="s">
        <v>233</v>
      </c>
      <c r="N1745" t="s">
        <v>60</v>
      </c>
      <c r="O1745" t="s">
        <v>89</v>
      </c>
      <c r="P1745" t="s">
        <v>55</v>
      </c>
      <c r="Q1745" t="s">
        <v>3040</v>
      </c>
    </row>
    <row r="1746" spans="1:17" ht="15" customHeight="1">
      <c r="A1746" t="s">
        <v>3056</v>
      </c>
      <c r="B1746" t="s">
        <v>2986</v>
      </c>
      <c r="C1746" t="s">
        <v>478</v>
      </c>
      <c r="D1746" t="s">
        <v>479</v>
      </c>
      <c r="E1746" t="s">
        <v>479</v>
      </c>
      <c r="F1746" t="s">
        <v>480</v>
      </c>
      <c r="G1746" t="s">
        <v>481</v>
      </c>
      <c r="H1746" t="s">
        <v>481</v>
      </c>
      <c r="I1746" t="s">
        <v>479</v>
      </c>
      <c r="J1746" t="s">
        <v>482</v>
      </c>
      <c r="K1746" t="s">
        <v>3057</v>
      </c>
      <c r="L1746" t="s">
        <v>3058</v>
      </c>
      <c r="M1746" t="s">
        <v>3059</v>
      </c>
      <c r="N1746" t="s">
        <v>53</v>
      </c>
      <c r="O1746" t="s">
        <v>144</v>
      </c>
      <c r="Q1746" t="s">
        <v>3003</v>
      </c>
    </row>
    <row r="1747" spans="1:17" ht="15" customHeight="1">
      <c r="A1747" t="s">
        <v>3060</v>
      </c>
      <c r="B1747" t="s">
        <v>2986</v>
      </c>
      <c r="C1747" t="s">
        <v>818</v>
      </c>
      <c r="D1747" t="s">
        <v>819</v>
      </c>
      <c r="E1747" t="s">
        <v>820</v>
      </c>
      <c r="F1747" t="s">
        <v>821</v>
      </c>
      <c r="G1747" t="s">
        <v>822</v>
      </c>
      <c r="H1747" t="s">
        <v>823</v>
      </c>
      <c r="I1747" t="s">
        <v>820</v>
      </c>
      <c r="J1747" t="s">
        <v>824</v>
      </c>
      <c r="K1747" t="s">
        <v>259</v>
      </c>
      <c r="L1747" t="s">
        <v>260</v>
      </c>
      <c r="M1747" t="s">
        <v>261</v>
      </c>
      <c r="N1747" t="s">
        <v>53</v>
      </c>
      <c r="O1747" t="s">
        <v>123</v>
      </c>
      <c r="P1747" t="s">
        <v>79</v>
      </c>
      <c r="Q1747" t="s">
        <v>3061</v>
      </c>
    </row>
    <row r="1748" spans="1:17" ht="15" customHeight="1">
      <c r="A1748" t="s">
        <v>3062</v>
      </c>
      <c r="B1748" t="s">
        <v>2986</v>
      </c>
      <c r="C1748" t="s">
        <v>818</v>
      </c>
      <c r="D1748" t="s">
        <v>819</v>
      </c>
      <c r="E1748" t="s">
        <v>820</v>
      </c>
      <c r="F1748" t="s">
        <v>821</v>
      </c>
      <c r="G1748" t="s">
        <v>822</v>
      </c>
      <c r="H1748" t="s">
        <v>823</v>
      </c>
      <c r="I1748" t="s">
        <v>820</v>
      </c>
      <c r="J1748" t="s">
        <v>824</v>
      </c>
      <c r="K1748" t="s">
        <v>837</v>
      </c>
      <c r="L1748" t="s">
        <v>838</v>
      </c>
      <c r="M1748" t="s">
        <v>839</v>
      </c>
      <c r="N1748" t="s">
        <v>53</v>
      </c>
      <c r="O1748" t="s">
        <v>78</v>
      </c>
      <c r="P1748" t="s">
        <v>397</v>
      </c>
      <c r="Q1748" t="s">
        <v>3063</v>
      </c>
    </row>
    <row r="1749" spans="1:17" ht="15" customHeight="1">
      <c r="A1749" t="s">
        <v>3064</v>
      </c>
      <c r="B1749" t="s">
        <v>2986</v>
      </c>
      <c r="C1749" t="s">
        <v>478</v>
      </c>
      <c r="D1749" t="s">
        <v>479</v>
      </c>
      <c r="E1749" t="s">
        <v>479</v>
      </c>
      <c r="F1749" t="s">
        <v>480</v>
      </c>
      <c r="G1749" t="s">
        <v>481</v>
      </c>
      <c r="H1749" t="s">
        <v>481</v>
      </c>
      <c r="I1749" t="s">
        <v>479</v>
      </c>
      <c r="J1749" t="s">
        <v>482</v>
      </c>
      <c r="K1749" t="s">
        <v>1485</v>
      </c>
      <c r="L1749" t="s">
        <v>1486</v>
      </c>
      <c r="M1749" t="s">
        <v>1487</v>
      </c>
      <c r="N1749" t="s">
        <v>53</v>
      </c>
      <c r="O1749" t="s">
        <v>54</v>
      </c>
      <c r="P1749" t="s">
        <v>397</v>
      </c>
      <c r="Q1749" t="s">
        <v>3001</v>
      </c>
    </row>
    <row r="1750" spans="1:17" ht="15" customHeight="1">
      <c r="A1750" t="s">
        <v>3065</v>
      </c>
      <c r="B1750" t="s">
        <v>2986</v>
      </c>
      <c r="C1750" t="s">
        <v>478</v>
      </c>
      <c r="D1750" t="s">
        <v>479</v>
      </c>
      <c r="E1750" t="s">
        <v>479</v>
      </c>
      <c r="F1750" t="s">
        <v>480</v>
      </c>
      <c r="G1750" t="s">
        <v>481</v>
      </c>
      <c r="H1750" t="s">
        <v>481</v>
      </c>
      <c r="I1750" t="s">
        <v>479</v>
      </c>
      <c r="J1750" t="s">
        <v>482</v>
      </c>
      <c r="K1750" t="s">
        <v>1490</v>
      </c>
      <c r="L1750" t="s">
        <v>1491</v>
      </c>
      <c r="M1750" t="s">
        <v>1492</v>
      </c>
      <c r="N1750" t="s">
        <v>53</v>
      </c>
      <c r="O1750" t="s">
        <v>54</v>
      </c>
      <c r="P1750" t="s">
        <v>55</v>
      </c>
      <c r="Q1750" t="s">
        <v>3040</v>
      </c>
    </row>
    <row r="1751" spans="1:17" ht="15" customHeight="1">
      <c r="A1751" t="s">
        <v>3066</v>
      </c>
      <c r="B1751" t="s">
        <v>2986</v>
      </c>
      <c r="C1751" t="s">
        <v>99</v>
      </c>
      <c r="D1751" t="s">
        <v>506</v>
      </c>
      <c r="E1751" t="s">
        <v>507</v>
      </c>
      <c r="F1751" t="s">
        <v>102</v>
      </c>
      <c r="G1751" t="s">
        <v>508</v>
      </c>
      <c r="H1751" t="s">
        <v>509</v>
      </c>
      <c r="I1751" t="s">
        <v>510</v>
      </c>
      <c r="J1751" t="s">
        <v>511</v>
      </c>
      <c r="K1751" t="s">
        <v>286</v>
      </c>
      <c r="L1751" t="s">
        <v>287</v>
      </c>
      <c r="M1751" t="s">
        <v>288</v>
      </c>
      <c r="N1751" t="s">
        <v>45</v>
      </c>
      <c r="O1751" t="s">
        <v>46</v>
      </c>
      <c r="P1751" t="s">
        <v>47</v>
      </c>
      <c r="Q1751" t="s">
        <v>3067</v>
      </c>
    </row>
    <row r="1752" spans="1:17" ht="15" customHeight="1">
      <c r="A1752" t="s">
        <v>3068</v>
      </c>
      <c r="B1752" t="s">
        <v>2986</v>
      </c>
      <c r="C1752" t="s">
        <v>478</v>
      </c>
      <c r="D1752" t="s">
        <v>479</v>
      </c>
      <c r="E1752" t="s">
        <v>479</v>
      </c>
      <c r="F1752" t="s">
        <v>480</v>
      </c>
      <c r="G1752" t="s">
        <v>481</v>
      </c>
      <c r="H1752" t="s">
        <v>481</v>
      </c>
      <c r="I1752" t="s">
        <v>479</v>
      </c>
      <c r="J1752" t="s">
        <v>482</v>
      </c>
      <c r="K1752" t="s">
        <v>1502</v>
      </c>
      <c r="L1752" t="s">
        <v>1503</v>
      </c>
      <c r="M1752" t="s">
        <v>1504</v>
      </c>
      <c r="N1752" t="s">
        <v>53</v>
      </c>
      <c r="O1752" t="s">
        <v>144</v>
      </c>
      <c r="P1752" t="s">
        <v>124</v>
      </c>
      <c r="Q1752" t="s">
        <v>3003</v>
      </c>
    </row>
    <row r="1753" spans="1:17" ht="15" customHeight="1">
      <c r="A1753" t="s">
        <v>3069</v>
      </c>
      <c r="B1753" t="s">
        <v>2986</v>
      </c>
      <c r="C1753" t="s">
        <v>478</v>
      </c>
      <c r="D1753" t="s">
        <v>479</v>
      </c>
      <c r="E1753" t="s">
        <v>479</v>
      </c>
      <c r="F1753" t="s">
        <v>480</v>
      </c>
      <c r="G1753" t="s">
        <v>481</v>
      </c>
      <c r="H1753" t="s">
        <v>481</v>
      </c>
      <c r="I1753" t="s">
        <v>479</v>
      </c>
      <c r="J1753" t="s">
        <v>482</v>
      </c>
      <c r="K1753" t="s">
        <v>847</v>
      </c>
      <c r="L1753" t="s">
        <v>848</v>
      </c>
      <c r="M1753" t="s">
        <v>849</v>
      </c>
      <c r="N1753" t="s">
        <v>53</v>
      </c>
      <c r="O1753" t="s">
        <v>850</v>
      </c>
      <c r="P1753" t="s">
        <v>55</v>
      </c>
      <c r="Q1753" t="s">
        <v>3001</v>
      </c>
    </row>
    <row r="1754" spans="1:17" ht="15" customHeight="1">
      <c r="A1754" t="s">
        <v>3070</v>
      </c>
      <c r="B1754" t="s">
        <v>2986</v>
      </c>
      <c r="C1754" t="s">
        <v>818</v>
      </c>
      <c r="D1754" t="s">
        <v>819</v>
      </c>
      <c r="E1754" t="s">
        <v>820</v>
      </c>
      <c r="F1754" t="s">
        <v>821</v>
      </c>
      <c r="G1754" t="s">
        <v>822</v>
      </c>
      <c r="H1754" t="s">
        <v>823</v>
      </c>
      <c r="I1754" t="s">
        <v>820</v>
      </c>
      <c r="J1754" t="s">
        <v>824</v>
      </c>
      <c r="K1754" t="s">
        <v>290</v>
      </c>
      <c r="L1754" t="s">
        <v>291</v>
      </c>
      <c r="M1754" t="s">
        <v>292</v>
      </c>
      <c r="N1754" t="s">
        <v>29</v>
      </c>
      <c r="O1754" t="s">
        <v>30</v>
      </c>
      <c r="P1754" t="s">
        <v>31</v>
      </c>
      <c r="Q1754" t="s">
        <v>2989</v>
      </c>
    </row>
    <row r="1755" spans="1:17" ht="15" customHeight="1">
      <c r="A1755" t="s">
        <v>3071</v>
      </c>
      <c r="B1755" t="s">
        <v>2986</v>
      </c>
      <c r="C1755" t="s">
        <v>478</v>
      </c>
      <c r="D1755" t="s">
        <v>479</v>
      </c>
      <c r="E1755" t="s">
        <v>479</v>
      </c>
      <c r="F1755" t="s">
        <v>480</v>
      </c>
      <c r="G1755" t="s">
        <v>481</v>
      </c>
      <c r="H1755" t="s">
        <v>481</v>
      </c>
      <c r="I1755" t="s">
        <v>479</v>
      </c>
      <c r="J1755" t="s">
        <v>482</v>
      </c>
      <c r="K1755" t="s">
        <v>855</v>
      </c>
      <c r="L1755" t="s">
        <v>856</v>
      </c>
      <c r="M1755" t="s">
        <v>857</v>
      </c>
      <c r="N1755" t="s">
        <v>53</v>
      </c>
      <c r="O1755" t="s">
        <v>850</v>
      </c>
      <c r="P1755" t="s">
        <v>55</v>
      </c>
      <c r="Q1755" t="s">
        <v>3001</v>
      </c>
    </row>
    <row r="1756" spans="1:17" ht="15" customHeight="1">
      <c r="A1756" t="s">
        <v>3072</v>
      </c>
      <c r="B1756" t="s">
        <v>2986</v>
      </c>
      <c r="C1756" t="s">
        <v>478</v>
      </c>
      <c r="D1756" t="s">
        <v>479</v>
      </c>
      <c r="E1756" t="s">
        <v>479</v>
      </c>
      <c r="F1756" t="s">
        <v>480</v>
      </c>
      <c r="G1756" t="s">
        <v>481</v>
      </c>
      <c r="H1756" t="s">
        <v>481</v>
      </c>
      <c r="I1756" t="s">
        <v>479</v>
      </c>
      <c r="J1756" t="s">
        <v>482</v>
      </c>
      <c r="K1756" t="s">
        <v>1522</v>
      </c>
      <c r="L1756" t="s">
        <v>1523</v>
      </c>
      <c r="M1756" t="s">
        <v>1524</v>
      </c>
      <c r="N1756" t="s">
        <v>53</v>
      </c>
      <c r="O1756" t="s">
        <v>144</v>
      </c>
      <c r="P1756" t="s">
        <v>124</v>
      </c>
      <c r="Q1756" t="s">
        <v>3003</v>
      </c>
    </row>
    <row r="1757" spans="1:17" ht="15" customHeight="1">
      <c r="A1757" t="s">
        <v>3073</v>
      </c>
      <c r="B1757" t="s">
        <v>2986</v>
      </c>
      <c r="C1757" t="s">
        <v>478</v>
      </c>
      <c r="D1757" t="s">
        <v>479</v>
      </c>
      <c r="E1757" t="s">
        <v>479</v>
      </c>
      <c r="F1757" t="s">
        <v>480</v>
      </c>
      <c r="G1757" t="s">
        <v>481</v>
      </c>
      <c r="H1757" t="s">
        <v>481</v>
      </c>
      <c r="I1757" t="s">
        <v>479</v>
      </c>
      <c r="J1757" t="s">
        <v>482</v>
      </c>
      <c r="K1757" t="s">
        <v>1528</v>
      </c>
      <c r="L1757" t="s">
        <v>1529</v>
      </c>
      <c r="M1757" t="s">
        <v>1530</v>
      </c>
      <c r="N1757" t="s">
        <v>53</v>
      </c>
      <c r="O1757" t="s">
        <v>54</v>
      </c>
      <c r="P1757" t="s">
        <v>397</v>
      </c>
      <c r="Q1757" t="s">
        <v>3074</v>
      </c>
    </row>
    <row r="1758" spans="1:17" ht="15" customHeight="1">
      <c r="A1758" t="s">
        <v>3075</v>
      </c>
      <c r="B1758" t="s">
        <v>2986</v>
      </c>
      <c r="C1758" t="s">
        <v>478</v>
      </c>
      <c r="D1758" t="s">
        <v>479</v>
      </c>
      <c r="E1758" t="s">
        <v>479</v>
      </c>
      <c r="F1758" t="s">
        <v>480</v>
      </c>
      <c r="G1758" t="s">
        <v>481</v>
      </c>
      <c r="H1758" t="s">
        <v>481</v>
      </c>
      <c r="I1758" t="s">
        <v>479</v>
      </c>
      <c r="J1758" t="s">
        <v>482</v>
      </c>
      <c r="K1758" t="s">
        <v>3076</v>
      </c>
      <c r="L1758" t="s">
        <v>3077</v>
      </c>
      <c r="M1758" t="s">
        <v>3078</v>
      </c>
      <c r="N1758" t="s">
        <v>53</v>
      </c>
      <c r="O1758" t="s">
        <v>144</v>
      </c>
      <c r="Q1758" t="s">
        <v>3003</v>
      </c>
    </row>
    <row r="1759" spans="1:17" ht="15" customHeight="1">
      <c r="A1759" t="s">
        <v>3079</v>
      </c>
      <c r="B1759" t="s">
        <v>2986</v>
      </c>
      <c r="C1759" t="s">
        <v>478</v>
      </c>
      <c r="D1759" t="s">
        <v>479</v>
      </c>
      <c r="E1759" t="s">
        <v>479</v>
      </c>
      <c r="F1759" t="s">
        <v>480</v>
      </c>
      <c r="G1759" t="s">
        <v>481</v>
      </c>
      <c r="H1759" t="s">
        <v>481</v>
      </c>
      <c r="I1759" t="s">
        <v>479</v>
      </c>
      <c r="J1759" t="s">
        <v>482</v>
      </c>
      <c r="K1759" t="s">
        <v>314</v>
      </c>
      <c r="L1759" t="s">
        <v>315</v>
      </c>
      <c r="M1759" t="s">
        <v>316</v>
      </c>
      <c r="N1759" t="s">
        <v>29</v>
      </c>
      <c r="O1759" t="s">
        <v>30</v>
      </c>
      <c r="P1759" t="s">
        <v>31</v>
      </c>
      <c r="Q1759" t="s">
        <v>3080</v>
      </c>
    </row>
    <row r="1760" spans="1:17" ht="15" customHeight="1">
      <c r="A1760" t="s">
        <v>3081</v>
      </c>
      <c r="B1760" t="s">
        <v>2986</v>
      </c>
      <c r="C1760" t="s">
        <v>3082</v>
      </c>
      <c r="D1760" t="s">
        <v>3083</v>
      </c>
      <c r="E1760" t="s">
        <v>3084</v>
      </c>
      <c r="F1760" t="s">
        <v>3085</v>
      </c>
      <c r="G1760" t="s">
        <v>3086</v>
      </c>
      <c r="H1760" t="s">
        <v>3087</v>
      </c>
      <c r="I1760" t="s">
        <v>3088</v>
      </c>
      <c r="J1760" t="s">
        <v>3089</v>
      </c>
      <c r="K1760" t="s">
        <v>912</v>
      </c>
      <c r="L1760" t="s">
        <v>913</v>
      </c>
      <c r="M1760" t="s">
        <v>914</v>
      </c>
      <c r="N1760" t="s">
        <v>45</v>
      </c>
      <c r="O1760" t="s">
        <v>46</v>
      </c>
      <c r="P1760" t="s">
        <v>47</v>
      </c>
      <c r="Q1760" t="s">
        <v>3090</v>
      </c>
    </row>
    <row r="1761" spans="1:17" ht="15" customHeight="1">
      <c r="A1761" t="s">
        <v>3091</v>
      </c>
      <c r="B1761" t="s">
        <v>2986</v>
      </c>
      <c r="C1761" t="s">
        <v>99</v>
      </c>
      <c r="D1761" t="s">
        <v>575</v>
      </c>
      <c r="E1761" t="s">
        <v>576</v>
      </c>
      <c r="F1761" t="s">
        <v>102</v>
      </c>
      <c r="G1761" t="s">
        <v>577</v>
      </c>
      <c r="H1761" t="s">
        <v>578</v>
      </c>
      <c r="I1761" t="s">
        <v>576</v>
      </c>
      <c r="J1761" t="s">
        <v>579</v>
      </c>
      <c r="K1761" t="s">
        <v>924</v>
      </c>
      <c r="L1761" t="s">
        <v>925</v>
      </c>
      <c r="M1761" t="s">
        <v>926</v>
      </c>
      <c r="N1761" t="s">
        <v>29</v>
      </c>
      <c r="O1761" t="s">
        <v>30</v>
      </c>
      <c r="P1761" t="s">
        <v>31</v>
      </c>
      <c r="Q1761" t="s">
        <v>3092</v>
      </c>
    </row>
    <row r="1762" spans="1:17" ht="15" customHeight="1">
      <c r="A1762" t="s">
        <v>3093</v>
      </c>
      <c r="B1762" t="s">
        <v>2986</v>
      </c>
      <c r="C1762" t="s">
        <v>818</v>
      </c>
      <c r="D1762" t="s">
        <v>819</v>
      </c>
      <c r="E1762" t="s">
        <v>820</v>
      </c>
      <c r="F1762" t="s">
        <v>821</v>
      </c>
      <c r="G1762" t="s">
        <v>822</v>
      </c>
      <c r="H1762" t="s">
        <v>823</v>
      </c>
      <c r="I1762" t="s">
        <v>820</v>
      </c>
      <c r="J1762" t="s">
        <v>824</v>
      </c>
      <c r="K1762" t="s">
        <v>930</v>
      </c>
      <c r="L1762" t="s">
        <v>931</v>
      </c>
      <c r="M1762" t="s">
        <v>932</v>
      </c>
      <c r="N1762" t="s">
        <v>53</v>
      </c>
      <c r="O1762" t="s">
        <v>123</v>
      </c>
      <c r="P1762" t="s">
        <v>79</v>
      </c>
      <c r="Q1762" t="s">
        <v>3094</v>
      </c>
    </row>
    <row r="1763" spans="1:17" ht="15" customHeight="1">
      <c r="A1763" t="s">
        <v>3095</v>
      </c>
      <c r="B1763" t="s">
        <v>2986</v>
      </c>
      <c r="C1763" t="s">
        <v>478</v>
      </c>
      <c r="D1763" t="s">
        <v>479</v>
      </c>
      <c r="E1763" t="s">
        <v>479</v>
      </c>
      <c r="F1763" t="s">
        <v>480</v>
      </c>
      <c r="G1763" t="s">
        <v>481</v>
      </c>
      <c r="H1763" t="s">
        <v>481</v>
      </c>
      <c r="I1763" t="s">
        <v>479</v>
      </c>
      <c r="J1763" t="s">
        <v>482</v>
      </c>
      <c r="K1763" t="s">
        <v>930</v>
      </c>
      <c r="L1763" t="s">
        <v>931</v>
      </c>
      <c r="M1763" t="s">
        <v>932</v>
      </c>
      <c r="N1763" t="s">
        <v>53</v>
      </c>
      <c r="O1763" t="s">
        <v>123</v>
      </c>
      <c r="P1763" t="s">
        <v>79</v>
      </c>
      <c r="Q1763" t="s">
        <v>3001</v>
      </c>
    </row>
    <row r="1764" spans="1:17" ht="15" customHeight="1">
      <c r="A1764" t="s">
        <v>3096</v>
      </c>
      <c r="B1764" t="s">
        <v>2986</v>
      </c>
      <c r="C1764" t="s">
        <v>818</v>
      </c>
      <c r="D1764" t="s">
        <v>819</v>
      </c>
      <c r="E1764" t="s">
        <v>820</v>
      </c>
      <c r="F1764" t="s">
        <v>821</v>
      </c>
      <c r="G1764" t="s">
        <v>822</v>
      </c>
      <c r="H1764" t="s">
        <v>823</v>
      </c>
      <c r="I1764" t="s">
        <v>820</v>
      </c>
      <c r="J1764" t="s">
        <v>824</v>
      </c>
      <c r="K1764" t="s">
        <v>326</v>
      </c>
      <c r="L1764" t="s">
        <v>327</v>
      </c>
      <c r="M1764" t="s">
        <v>328</v>
      </c>
      <c r="N1764" t="s">
        <v>29</v>
      </c>
      <c r="O1764" t="s">
        <v>30</v>
      </c>
      <c r="P1764" t="s">
        <v>31</v>
      </c>
      <c r="Q1764" t="s">
        <v>3097</v>
      </c>
    </row>
    <row r="1765" spans="1:17" ht="15" customHeight="1">
      <c r="A1765" t="s">
        <v>3098</v>
      </c>
      <c r="B1765" t="s">
        <v>2986</v>
      </c>
      <c r="C1765" t="s">
        <v>478</v>
      </c>
      <c r="D1765" t="s">
        <v>479</v>
      </c>
      <c r="E1765" t="s">
        <v>479</v>
      </c>
      <c r="F1765" t="s">
        <v>480</v>
      </c>
      <c r="G1765" t="s">
        <v>481</v>
      </c>
      <c r="H1765" t="s">
        <v>481</v>
      </c>
      <c r="I1765" t="s">
        <v>479</v>
      </c>
      <c r="J1765" t="s">
        <v>482</v>
      </c>
      <c r="K1765" t="s">
        <v>956</v>
      </c>
      <c r="L1765" t="s">
        <v>957</v>
      </c>
      <c r="M1765" t="s">
        <v>958</v>
      </c>
      <c r="N1765" t="s">
        <v>53</v>
      </c>
      <c r="O1765" t="s">
        <v>123</v>
      </c>
      <c r="P1765" t="s">
        <v>124</v>
      </c>
      <c r="Q1765" t="s">
        <v>3003</v>
      </c>
    </row>
    <row r="1766" spans="1:17" ht="15" customHeight="1">
      <c r="A1766" t="s">
        <v>3099</v>
      </c>
      <c r="B1766" t="s">
        <v>2986</v>
      </c>
      <c r="C1766" t="s">
        <v>818</v>
      </c>
      <c r="D1766" t="s">
        <v>819</v>
      </c>
      <c r="E1766" t="s">
        <v>820</v>
      </c>
      <c r="F1766" t="s">
        <v>821</v>
      </c>
      <c r="G1766" t="s">
        <v>822</v>
      </c>
      <c r="H1766" t="s">
        <v>823</v>
      </c>
      <c r="I1766" t="s">
        <v>820</v>
      </c>
      <c r="J1766" t="s">
        <v>824</v>
      </c>
      <c r="K1766" t="s">
        <v>338</v>
      </c>
      <c r="L1766" t="s">
        <v>339</v>
      </c>
      <c r="M1766" t="s">
        <v>340</v>
      </c>
      <c r="N1766" t="s">
        <v>29</v>
      </c>
      <c r="O1766" t="s">
        <v>30</v>
      </c>
      <c r="P1766" t="s">
        <v>31</v>
      </c>
      <c r="Q1766" t="s">
        <v>3100</v>
      </c>
    </row>
    <row r="1767" spans="1:17" ht="15" customHeight="1">
      <c r="A1767" t="s">
        <v>3101</v>
      </c>
      <c r="B1767" t="s">
        <v>2986</v>
      </c>
      <c r="C1767" t="s">
        <v>818</v>
      </c>
      <c r="D1767" t="s">
        <v>819</v>
      </c>
      <c r="E1767" t="s">
        <v>820</v>
      </c>
      <c r="F1767" t="s">
        <v>821</v>
      </c>
      <c r="G1767" t="s">
        <v>822</v>
      </c>
      <c r="H1767" t="s">
        <v>823</v>
      </c>
      <c r="I1767" t="s">
        <v>820</v>
      </c>
      <c r="J1767" t="s">
        <v>824</v>
      </c>
      <c r="K1767" t="s">
        <v>342</v>
      </c>
      <c r="L1767" t="s">
        <v>343</v>
      </c>
      <c r="M1767" t="s">
        <v>344</v>
      </c>
      <c r="N1767" t="s">
        <v>29</v>
      </c>
      <c r="O1767" t="s">
        <v>30</v>
      </c>
      <c r="P1767" t="s">
        <v>31</v>
      </c>
      <c r="Q1767" t="s">
        <v>3100</v>
      </c>
    </row>
    <row r="1768" spans="1:17" ht="15" customHeight="1">
      <c r="A1768" t="s">
        <v>3102</v>
      </c>
      <c r="B1768" t="s">
        <v>2986</v>
      </c>
      <c r="C1768" t="s">
        <v>99</v>
      </c>
      <c r="D1768" t="s">
        <v>575</v>
      </c>
      <c r="E1768" t="s">
        <v>576</v>
      </c>
      <c r="F1768" t="s">
        <v>102</v>
      </c>
      <c r="G1768" t="s">
        <v>577</v>
      </c>
      <c r="H1768" t="s">
        <v>578</v>
      </c>
      <c r="I1768" t="s">
        <v>576</v>
      </c>
      <c r="J1768" t="s">
        <v>579</v>
      </c>
      <c r="K1768" t="s">
        <v>342</v>
      </c>
      <c r="L1768" t="s">
        <v>343</v>
      </c>
      <c r="M1768" t="s">
        <v>344</v>
      </c>
      <c r="N1768" t="s">
        <v>29</v>
      </c>
      <c r="O1768" t="s">
        <v>30</v>
      </c>
      <c r="P1768" t="s">
        <v>31</v>
      </c>
      <c r="Q1768" t="s">
        <v>3103</v>
      </c>
    </row>
    <row r="1769" spans="1:17" ht="15" customHeight="1">
      <c r="A1769" t="s">
        <v>3104</v>
      </c>
      <c r="B1769" t="s">
        <v>2986</v>
      </c>
      <c r="C1769" t="s">
        <v>99</v>
      </c>
      <c r="D1769" t="s">
        <v>100</v>
      </c>
      <c r="E1769" t="s">
        <v>1609</v>
      </c>
      <c r="F1769" t="s">
        <v>102</v>
      </c>
      <c r="G1769" t="s">
        <v>103</v>
      </c>
      <c r="H1769" t="s">
        <v>1610</v>
      </c>
      <c r="I1769" t="s">
        <v>1609</v>
      </c>
      <c r="J1769" t="s">
        <v>1611</v>
      </c>
      <c r="K1769" t="s">
        <v>342</v>
      </c>
      <c r="L1769" t="s">
        <v>343</v>
      </c>
      <c r="M1769" t="s">
        <v>344</v>
      </c>
      <c r="N1769" t="s">
        <v>29</v>
      </c>
      <c r="O1769" t="s">
        <v>30</v>
      </c>
      <c r="P1769" t="s">
        <v>31</v>
      </c>
      <c r="Q1769" t="s">
        <v>3105</v>
      </c>
    </row>
    <row r="1770" spans="1:17" ht="15" customHeight="1">
      <c r="A1770" t="s">
        <v>3106</v>
      </c>
      <c r="B1770" t="s">
        <v>2986</v>
      </c>
      <c r="C1770" t="s">
        <v>478</v>
      </c>
      <c r="D1770" t="s">
        <v>479</v>
      </c>
      <c r="E1770" t="s">
        <v>479</v>
      </c>
      <c r="F1770" t="s">
        <v>480</v>
      </c>
      <c r="G1770" t="s">
        <v>481</v>
      </c>
      <c r="H1770" t="s">
        <v>481</v>
      </c>
      <c r="I1770" t="s">
        <v>479</v>
      </c>
      <c r="J1770" t="s">
        <v>482</v>
      </c>
      <c r="K1770" t="s">
        <v>342</v>
      </c>
      <c r="L1770" t="s">
        <v>343</v>
      </c>
      <c r="M1770" t="s">
        <v>344</v>
      </c>
      <c r="N1770" t="s">
        <v>29</v>
      </c>
      <c r="O1770" t="s">
        <v>30</v>
      </c>
      <c r="P1770" t="s">
        <v>31</v>
      </c>
      <c r="Q1770" t="s">
        <v>3001</v>
      </c>
    </row>
    <row r="1771" spans="1:17" ht="15" customHeight="1">
      <c r="A1771" t="s">
        <v>3107</v>
      </c>
      <c r="B1771" t="s">
        <v>2986</v>
      </c>
      <c r="C1771" t="s">
        <v>99</v>
      </c>
      <c r="D1771" t="s">
        <v>100</v>
      </c>
      <c r="E1771" t="s">
        <v>1609</v>
      </c>
      <c r="F1771" t="s">
        <v>102</v>
      </c>
      <c r="G1771" t="s">
        <v>103</v>
      </c>
      <c r="H1771" t="s">
        <v>1610</v>
      </c>
      <c r="I1771" t="s">
        <v>1609</v>
      </c>
      <c r="J1771" t="s">
        <v>1611</v>
      </c>
      <c r="K1771" t="s">
        <v>350</v>
      </c>
      <c r="L1771" t="s">
        <v>351</v>
      </c>
      <c r="M1771" t="s">
        <v>352</v>
      </c>
      <c r="N1771" t="s">
        <v>60</v>
      </c>
      <c r="O1771" t="s">
        <v>61</v>
      </c>
      <c r="P1771" t="s">
        <v>55</v>
      </c>
      <c r="Q1771" t="s">
        <v>3108</v>
      </c>
    </row>
    <row r="1772" spans="1:17" ht="15" customHeight="1">
      <c r="A1772" t="s">
        <v>3109</v>
      </c>
      <c r="B1772" t="s">
        <v>2986</v>
      </c>
      <c r="C1772" t="s">
        <v>478</v>
      </c>
      <c r="D1772" t="s">
        <v>479</v>
      </c>
      <c r="E1772" t="s">
        <v>479</v>
      </c>
      <c r="F1772" t="s">
        <v>480</v>
      </c>
      <c r="G1772" t="s">
        <v>481</v>
      </c>
      <c r="H1772" t="s">
        <v>481</v>
      </c>
      <c r="I1772" t="s">
        <v>479</v>
      </c>
      <c r="J1772" t="s">
        <v>482</v>
      </c>
      <c r="K1772" t="s">
        <v>358</v>
      </c>
      <c r="L1772" t="s">
        <v>359</v>
      </c>
      <c r="M1772" t="s">
        <v>360</v>
      </c>
      <c r="N1772" t="s">
        <v>361</v>
      </c>
      <c r="O1772" t="s">
        <v>362</v>
      </c>
      <c r="P1772" t="s">
        <v>124</v>
      </c>
      <c r="Q1772" t="s">
        <v>3003</v>
      </c>
    </row>
    <row r="1773" spans="1:17" ht="15" customHeight="1">
      <c r="A1773" t="s">
        <v>3110</v>
      </c>
      <c r="B1773" t="s">
        <v>2986</v>
      </c>
      <c r="C1773" t="s">
        <v>34</v>
      </c>
      <c r="D1773" t="s">
        <v>388</v>
      </c>
      <c r="E1773" t="s">
        <v>389</v>
      </c>
      <c r="F1773" t="s">
        <v>37</v>
      </c>
      <c r="G1773" t="s">
        <v>390</v>
      </c>
      <c r="H1773" t="s">
        <v>391</v>
      </c>
      <c r="I1773" t="s">
        <v>392</v>
      </c>
      <c r="J1773" t="s">
        <v>393</v>
      </c>
      <c r="K1773" t="s">
        <v>1633</v>
      </c>
      <c r="L1773" t="s">
        <v>1634</v>
      </c>
      <c r="M1773" t="s">
        <v>1635</v>
      </c>
      <c r="N1773" t="s">
        <v>53</v>
      </c>
      <c r="O1773" t="s">
        <v>54</v>
      </c>
      <c r="P1773" t="s">
        <v>397</v>
      </c>
      <c r="Q1773" t="s">
        <v>3111</v>
      </c>
    </row>
    <row r="1774" spans="1:17" ht="15" customHeight="1">
      <c r="A1774" t="s">
        <v>3112</v>
      </c>
      <c r="B1774" t="s">
        <v>2986</v>
      </c>
      <c r="C1774" t="s">
        <v>818</v>
      </c>
      <c r="D1774" t="s">
        <v>819</v>
      </c>
      <c r="E1774" t="s">
        <v>820</v>
      </c>
      <c r="F1774" t="s">
        <v>821</v>
      </c>
      <c r="G1774" t="s">
        <v>822</v>
      </c>
      <c r="H1774" t="s">
        <v>823</v>
      </c>
      <c r="I1774" t="s">
        <v>820</v>
      </c>
      <c r="J1774" t="s">
        <v>824</v>
      </c>
      <c r="K1774" t="s">
        <v>989</v>
      </c>
      <c r="L1774" t="s">
        <v>990</v>
      </c>
      <c r="M1774" t="s">
        <v>991</v>
      </c>
      <c r="N1774" t="s">
        <v>53</v>
      </c>
      <c r="O1774" t="s">
        <v>78</v>
      </c>
      <c r="P1774" t="s">
        <v>397</v>
      </c>
      <c r="Q1774" t="s">
        <v>3113</v>
      </c>
    </row>
    <row r="1775" spans="1:17" ht="15" customHeight="1">
      <c r="A1775" t="s">
        <v>3114</v>
      </c>
      <c r="B1775" t="s">
        <v>2986</v>
      </c>
      <c r="C1775" t="s">
        <v>99</v>
      </c>
      <c r="D1775" t="s">
        <v>506</v>
      </c>
      <c r="E1775" t="s">
        <v>507</v>
      </c>
      <c r="F1775" t="s">
        <v>102</v>
      </c>
      <c r="G1775" t="s">
        <v>508</v>
      </c>
      <c r="H1775" t="s">
        <v>509</v>
      </c>
      <c r="I1775" t="s">
        <v>510</v>
      </c>
      <c r="J1775" t="s">
        <v>511</v>
      </c>
      <c r="K1775" t="s">
        <v>989</v>
      </c>
      <c r="L1775" t="s">
        <v>990</v>
      </c>
      <c r="M1775" t="s">
        <v>991</v>
      </c>
      <c r="N1775" t="s">
        <v>53</v>
      </c>
      <c r="O1775" t="s">
        <v>78</v>
      </c>
      <c r="P1775" t="s">
        <v>397</v>
      </c>
      <c r="Q1775" t="s">
        <v>3115</v>
      </c>
    </row>
    <row r="1776" spans="1:17" ht="15" customHeight="1">
      <c r="A1776" t="s">
        <v>3116</v>
      </c>
      <c r="B1776" t="s">
        <v>2986</v>
      </c>
      <c r="C1776" t="s">
        <v>478</v>
      </c>
      <c r="D1776" t="s">
        <v>479</v>
      </c>
      <c r="E1776" t="s">
        <v>479</v>
      </c>
      <c r="F1776" t="s">
        <v>480</v>
      </c>
      <c r="G1776" t="s">
        <v>481</v>
      </c>
      <c r="H1776" t="s">
        <v>481</v>
      </c>
      <c r="I1776" t="s">
        <v>479</v>
      </c>
      <c r="J1776" t="s">
        <v>482</v>
      </c>
      <c r="K1776" t="s">
        <v>989</v>
      </c>
      <c r="L1776" t="s">
        <v>990</v>
      </c>
      <c r="M1776" t="s">
        <v>991</v>
      </c>
      <c r="N1776" t="s">
        <v>53</v>
      </c>
      <c r="O1776" t="s">
        <v>78</v>
      </c>
      <c r="P1776" t="s">
        <v>397</v>
      </c>
      <c r="Q1776" t="s">
        <v>3001</v>
      </c>
    </row>
    <row r="1777" spans="1:17" ht="15" customHeight="1">
      <c r="A1777" t="s">
        <v>3117</v>
      </c>
      <c r="B1777" t="s">
        <v>2986</v>
      </c>
      <c r="C1777" t="s">
        <v>3118</v>
      </c>
      <c r="D1777" t="s">
        <v>3119</v>
      </c>
      <c r="E1777" t="s">
        <v>3119</v>
      </c>
      <c r="F1777" t="s">
        <v>3120</v>
      </c>
      <c r="G1777" t="s">
        <v>3121</v>
      </c>
      <c r="H1777" t="s">
        <v>3121</v>
      </c>
      <c r="I1777" t="s">
        <v>3122</v>
      </c>
      <c r="J1777" t="s">
        <v>3123</v>
      </c>
      <c r="K1777" t="s">
        <v>989</v>
      </c>
      <c r="L1777" t="s">
        <v>990</v>
      </c>
      <c r="M1777" t="s">
        <v>991</v>
      </c>
      <c r="N1777" t="s">
        <v>53</v>
      </c>
      <c r="O1777" t="s">
        <v>78</v>
      </c>
      <c r="P1777" t="s">
        <v>397</v>
      </c>
      <c r="Q1777" t="s">
        <v>3124</v>
      </c>
    </row>
    <row r="1778" spans="1:17" ht="15" customHeight="1">
      <c r="A1778" t="s">
        <v>3125</v>
      </c>
      <c r="B1778" t="s">
        <v>2986</v>
      </c>
      <c r="C1778" t="s">
        <v>585</v>
      </c>
      <c r="D1778" t="s">
        <v>2993</v>
      </c>
      <c r="E1778" t="s">
        <v>2994</v>
      </c>
      <c r="F1778" t="s">
        <v>588</v>
      </c>
      <c r="G1778" t="s">
        <v>2995</v>
      </c>
      <c r="H1778" t="s">
        <v>2996</v>
      </c>
      <c r="I1778" t="s">
        <v>2997</v>
      </c>
      <c r="J1778" t="s">
        <v>2998</v>
      </c>
      <c r="K1778" t="s">
        <v>364</v>
      </c>
      <c r="L1778" t="s">
        <v>365</v>
      </c>
      <c r="M1778" t="s">
        <v>366</v>
      </c>
      <c r="N1778" t="s">
        <v>45</v>
      </c>
      <c r="O1778" t="s">
        <v>46</v>
      </c>
      <c r="P1778" t="s">
        <v>47</v>
      </c>
      <c r="Q1778" t="s">
        <v>3126</v>
      </c>
    </row>
    <row r="1779" spans="1:17" ht="15" customHeight="1">
      <c r="A1779" t="s">
        <v>3127</v>
      </c>
      <c r="B1779" t="s">
        <v>2986</v>
      </c>
      <c r="C1779" t="s">
        <v>818</v>
      </c>
      <c r="D1779" t="s">
        <v>819</v>
      </c>
      <c r="E1779" t="s">
        <v>820</v>
      </c>
      <c r="F1779" t="s">
        <v>821</v>
      </c>
      <c r="G1779" t="s">
        <v>822</v>
      </c>
      <c r="H1779" t="s">
        <v>823</v>
      </c>
      <c r="I1779" t="s">
        <v>820</v>
      </c>
      <c r="J1779" t="s">
        <v>824</v>
      </c>
      <c r="K1779" t="s">
        <v>1002</v>
      </c>
      <c r="L1779" t="s">
        <v>1003</v>
      </c>
      <c r="M1779" t="s">
        <v>1004</v>
      </c>
      <c r="N1779" t="s">
        <v>53</v>
      </c>
      <c r="O1779" t="s">
        <v>123</v>
      </c>
      <c r="P1779" t="s">
        <v>124</v>
      </c>
      <c r="Q1779" t="s">
        <v>3128</v>
      </c>
    </row>
    <row r="1780" spans="1:17" ht="15" customHeight="1">
      <c r="A1780" t="s">
        <v>3129</v>
      </c>
      <c r="B1780" t="s">
        <v>2986</v>
      </c>
      <c r="C1780" t="s">
        <v>478</v>
      </c>
      <c r="D1780" t="s">
        <v>479</v>
      </c>
      <c r="E1780" t="s">
        <v>479</v>
      </c>
      <c r="F1780" t="s">
        <v>480</v>
      </c>
      <c r="G1780" t="s">
        <v>481</v>
      </c>
      <c r="H1780" t="s">
        <v>481</v>
      </c>
      <c r="I1780" t="s">
        <v>479</v>
      </c>
      <c r="J1780" t="s">
        <v>482</v>
      </c>
      <c r="K1780" t="s">
        <v>1002</v>
      </c>
      <c r="L1780" t="s">
        <v>1003</v>
      </c>
      <c r="M1780" t="s">
        <v>1004</v>
      </c>
      <c r="N1780" t="s">
        <v>53</v>
      </c>
      <c r="O1780" t="s">
        <v>123</v>
      </c>
      <c r="P1780" t="s">
        <v>124</v>
      </c>
      <c r="Q1780" t="s">
        <v>3130</v>
      </c>
    </row>
    <row r="1781" spans="1:17" ht="15" customHeight="1">
      <c r="A1781" t="s">
        <v>3131</v>
      </c>
      <c r="B1781" t="s">
        <v>2986</v>
      </c>
      <c r="C1781" t="s">
        <v>818</v>
      </c>
      <c r="D1781" t="s">
        <v>819</v>
      </c>
      <c r="E1781" t="s">
        <v>820</v>
      </c>
      <c r="F1781" t="s">
        <v>821</v>
      </c>
      <c r="G1781" t="s">
        <v>822</v>
      </c>
      <c r="H1781" t="s">
        <v>823</v>
      </c>
      <c r="I1781" t="s">
        <v>820</v>
      </c>
      <c r="J1781" t="s">
        <v>824</v>
      </c>
      <c r="K1781" t="s">
        <v>1660</v>
      </c>
      <c r="L1781" t="s">
        <v>1661</v>
      </c>
      <c r="M1781" t="s">
        <v>1662</v>
      </c>
      <c r="N1781" t="s">
        <v>361</v>
      </c>
      <c r="O1781" t="s">
        <v>766</v>
      </c>
      <c r="P1781" t="s">
        <v>124</v>
      </c>
      <c r="Q1781" t="s">
        <v>3132</v>
      </c>
    </row>
    <row r="1782" spans="1:17" ht="15" customHeight="1">
      <c r="A1782" t="s">
        <v>3133</v>
      </c>
      <c r="B1782" t="s">
        <v>2986</v>
      </c>
      <c r="C1782" t="s">
        <v>34</v>
      </c>
      <c r="D1782" t="s">
        <v>388</v>
      </c>
      <c r="E1782" t="s">
        <v>389</v>
      </c>
      <c r="F1782" t="s">
        <v>37</v>
      </c>
      <c r="G1782" t="s">
        <v>390</v>
      </c>
      <c r="H1782" t="s">
        <v>391</v>
      </c>
      <c r="I1782" t="s">
        <v>392</v>
      </c>
      <c r="J1782" t="s">
        <v>393</v>
      </c>
      <c r="K1782" t="s">
        <v>1683</v>
      </c>
      <c r="L1782" t="s">
        <v>1684</v>
      </c>
      <c r="M1782" t="s">
        <v>1685</v>
      </c>
      <c r="N1782" t="s">
        <v>53</v>
      </c>
      <c r="O1782" t="s">
        <v>54</v>
      </c>
      <c r="P1782" t="s">
        <v>397</v>
      </c>
      <c r="Q1782" t="s">
        <v>3134</v>
      </c>
    </row>
    <row r="1783" spans="1:17" ht="15" customHeight="1">
      <c r="A1783" t="s">
        <v>3135</v>
      </c>
      <c r="B1783" t="s">
        <v>2986</v>
      </c>
      <c r="C1783" t="s">
        <v>99</v>
      </c>
      <c r="D1783" t="s">
        <v>506</v>
      </c>
      <c r="E1783" t="s">
        <v>507</v>
      </c>
      <c r="F1783" t="s">
        <v>102</v>
      </c>
      <c r="G1783" t="s">
        <v>508</v>
      </c>
      <c r="H1783" t="s">
        <v>509</v>
      </c>
      <c r="I1783" t="s">
        <v>510</v>
      </c>
      <c r="J1783" t="s">
        <v>511</v>
      </c>
      <c r="K1783" t="s">
        <v>1026</v>
      </c>
      <c r="L1783" t="s">
        <v>1027</v>
      </c>
      <c r="M1783" t="s">
        <v>1028</v>
      </c>
      <c r="N1783" t="s">
        <v>29</v>
      </c>
      <c r="O1783" t="s">
        <v>30</v>
      </c>
      <c r="Q1783" t="s">
        <v>3136</v>
      </c>
    </row>
    <row r="1784" spans="1:17" ht="15" customHeight="1">
      <c r="A1784" t="s">
        <v>3137</v>
      </c>
      <c r="B1784" t="s">
        <v>2986</v>
      </c>
      <c r="C1784" t="s">
        <v>478</v>
      </c>
      <c r="D1784" t="s">
        <v>479</v>
      </c>
      <c r="E1784" t="s">
        <v>479</v>
      </c>
      <c r="F1784" t="s">
        <v>480</v>
      </c>
      <c r="G1784" t="s">
        <v>481</v>
      </c>
      <c r="H1784" t="s">
        <v>481</v>
      </c>
      <c r="I1784" t="s">
        <v>479</v>
      </c>
      <c r="J1784" t="s">
        <v>482</v>
      </c>
      <c r="K1784" t="s">
        <v>380</v>
      </c>
      <c r="L1784" t="s">
        <v>381</v>
      </c>
      <c r="M1784" t="s">
        <v>382</v>
      </c>
      <c r="N1784" t="s">
        <v>60</v>
      </c>
      <c r="O1784" t="s">
        <v>84</v>
      </c>
      <c r="P1784" t="s">
        <v>55</v>
      </c>
      <c r="Q1784" t="s">
        <v>3051</v>
      </c>
    </row>
    <row r="1785" spans="1:17" ht="15" customHeight="1">
      <c r="A1785" t="s">
        <v>3138</v>
      </c>
      <c r="B1785" t="s">
        <v>2986</v>
      </c>
      <c r="C1785" t="s">
        <v>34</v>
      </c>
      <c r="D1785" t="s">
        <v>388</v>
      </c>
      <c r="E1785" t="s">
        <v>389</v>
      </c>
      <c r="F1785" t="s">
        <v>37</v>
      </c>
      <c r="G1785" t="s">
        <v>390</v>
      </c>
      <c r="H1785" t="s">
        <v>391</v>
      </c>
      <c r="I1785" t="s">
        <v>392</v>
      </c>
      <c r="J1785" t="s">
        <v>393</v>
      </c>
      <c r="K1785" t="s">
        <v>394</v>
      </c>
      <c r="L1785" t="s">
        <v>395</v>
      </c>
      <c r="M1785" t="s">
        <v>396</v>
      </c>
      <c r="N1785" t="s">
        <v>53</v>
      </c>
      <c r="O1785" t="s">
        <v>54</v>
      </c>
      <c r="P1785" t="s">
        <v>397</v>
      </c>
      <c r="Q1785" t="s">
        <v>3139</v>
      </c>
    </row>
    <row r="1786" spans="1:17" ht="15" customHeight="1">
      <c r="A1786" t="s">
        <v>3140</v>
      </c>
      <c r="B1786" t="s">
        <v>2986</v>
      </c>
      <c r="C1786" t="s">
        <v>19</v>
      </c>
      <c r="D1786" t="s">
        <v>20</v>
      </c>
      <c r="E1786" t="s">
        <v>21</v>
      </c>
      <c r="F1786" t="s">
        <v>22</v>
      </c>
      <c r="G1786" t="s">
        <v>23</v>
      </c>
      <c r="H1786" t="s">
        <v>24</v>
      </c>
      <c r="I1786" t="s">
        <v>20</v>
      </c>
      <c r="J1786" t="s">
        <v>25</v>
      </c>
      <c r="K1786" t="s">
        <v>1038</v>
      </c>
      <c r="L1786" t="s">
        <v>1039</v>
      </c>
      <c r="M1786" t="s">
        <v>1040</v>
      </c>
      <c r="N1786" t="s">
        <v>29</v>
      </c>
      <c r="O1786" t="s">
        <v>201</v>
      </c>
      <c r="P1786" t="s">
        <v>397</v>
      </c>
      <c r="Q1786" t="s">
        <v>3141</v>
      </c>
    </row>
    <row r="1787" spans="1:17" ht="15" customHeight="1">
      <c r="A1787" t="s">
        <v>3142</v>
      </c>
      <c r="B1787" t="s">
        <v>2986</v>
      </c>
      <c r="C1787" t="s">
        <v>99</v>
      </c>
      <c r="D1787" t="s">
        <v>263</v>
      </c>
      <c r="E1787" t="s">
        <v>2162</v>
      </c>
      <c r="F1787" t="s">
        <v>102</v>
      </c>
      <c r="G1787" t="s">
        <v>265</v>
      </c>
      <c r="H1787" t="s">
        <v>2163</v>
      </c>
      <c r="I1787" t="s">
        <v>2162</v>
      </c>
      <c r="J1787" t="s">
        <v>2164</v>
      </c>
      <c r="K1787" t="s">
        <v>1038</v>
      </c>
      <c r="L1787" t="s">
        <v>1039</v>
      </c>
      <c r="M1787" t="s">
        <v>1040</v>
      </c>
      <c r="N1787" t="s">
        <v>29</v>
      </c>
      <c r="O1787" t="s">
        <v>201</v>
      </c>
      <c r="P1787" t="s">
        <v>397</v>
      </c>
      <c r="Q1787" t="s">
        <v>3143</v>
      </c>
    </row>
    <row r="1788" spans="1:17" ht="15" customHeight="1">
      <c r="A1788" t="s">
        <v>3144</v>
      </c>
      <c r="B1788" t="s">
        <v>2986</v>
      </c>
      <c r="C1788" t="s">
        <v>99</v>
      </c>
      <c r="D1788" t="s">
        <v>506</v>
      </c>
      <c r="E1788" t="s">
        <v>507</v>
      </c>
      <c r="F1788" t="s">
        <v>102</v>
      </c>
      <c r="G1788" t="s">
        <v>508</v>
      </c>
      <c r="H1788" t="s">
        <v>509</v>
      </c>
      <c r="I1788" t="s">
        <v>510</v>
      </c>
      <c r="J1788" t="s">
        <v>511</v>
      </c>
      <c r="K1788" t="s">
        <v>1038</v>
      </c>
      <c r="L1788" t="s">
        <v>1039</v>
      </c>
      <c r="M1788" t="s">
        <v>1040</v>
      </c>
      <c r="N1788" t="s">
        <v>29</v>
      </c>
      <c r="O1788" t="s">
        <v>201</v>
      </c>
      <c r="P1788" t="s">
        <v>397</v>
      </c>
      <c r="Q1788" t="s">
        <v>3145</v>
      </c>
    </row>
    <row r="1789" spans="1:17" ht="15" customHeight="1">
      <c r="A1789" t="s">
        <v>3146</v>
      </c>
      <c r="B1789" t="s">
        <v>2986</v>
      </c>
      <c r="C1789" t="s">
        <v>478</v>
      </c>
      <c r="D1789" t="s">
        <v>479</v>
      </c>
      <c r="E1789" t="s">
        <v>479</v>
      </c>
      <c r="F1789" t="s">
        <v>480</v>
      </c>
      <c r="G1789" t="s">
        <v>481</v>
      </c>
      <c r="H1789" t="s">
        <v>481</v>
      </c>
      <c r="I1789" t="s">
        <v>479</v>
      </c>
      <c r="J1789" t="s">
        <v>482</v>
      </c>
      <c r="K1789" t="s">
        <v>1038</v>
      </c>
      <c r="L1789" t="s">
        <v>1039</v>
      </c>
      <c r="M1789" t="s">
        <v>1040</v>
      </c>
      <c r="N1789" t="s">
        <v>29</v>
      </c>
      <c r="O1789" t="s">
        <v>201</v>
      </c>
      <c r="P1789" t="s">
        <v>397</v>
      </c>
      <c r="Q1789" t="s">
        <v>3001</v>
      </c>
    </row>
    <row r="1790" spans="1:17" ht="15" customHeight="1">
      <c r="A1790" t="s">
        <v>3147</v>
      </c>
      <c r="B1790" t="s">
        <v>2986</v>
      </c>
      <c r="C1790" t="s">
        <v>478</v>
      </c>
      <c r="D1790" t="s">
        <v>557</v>
      </c>
      <c r="E1790" t="s">
        <v>557</v>
      </c>
      <c r="F1790" t="s">
        <v>480</v>
      </c>
      <c r="G1790" t="s">
        <v>558</v>
      </c>
      <c r="H1790" t="s">
        <v>558</v>
      </c>
      <c r="I1790" t="s">
        <v>557</v>
      </c>
      <c r="J1790" t="s">
        <v>559</v>
      </c>
      <c r="K1790" t="s">
        <v>1044</v>
      </c>
      <c r="L1790" t="s">
        <v>1045</v>
      </c>
      <c r="M1790" t="s">
        <v>1046</v>
      </c>
      <c r="N1790" t="s">
        <v>53</v>
      </c>
      <c r="O1790" t="s">
        <v>123</v>
      </c>
      <c r="P1790" t="s">
        <v>124</v>
      </c>
      <c r="Q1790" t="s">
        <v>3148</v>
      </c>
    </row>
    <row r="1791" spans="1:17" ht="15" customHeight="1">
      <c r="A1791" t="s">
        <v>3149</v>
      </c>
      <c r="B1791" t="s">
        <v>2986</v>
      </c>
      <c r="C1791" t="s">
        <v>818</v>
      </c>
      <c r="D1791" t="s">
        <v>819</v>
      </c>
      <c r="E1791" t="s">
        <v>820</v>
      </c>
      <c r="F1791" t="s">
        <v>821</v>
      </c>
      <c r="G1791" t="s">
        <v>822</v>
      </c>
      <c r="H1791" t="s">
        <v>823</v>
      </c>
      <c r="I1791" t="s">
        <v>820</v>
      </c>
      <c r="J1791" t="s">
        <v>824</v>
      </c>
      <c r="K1791" t="s">
        <v>1709</v>
      </c>
      <c r="L1791" t="s">
        <v>1710</v>
      </c>
      <c r="M1791" t="s">
        <v>1711</v>
      </c>
      <c r="N1791" t="s">
        <v>29</v>
      </c>
      <c r="O1791" t="s">
        <v>30</v>
      </c>
      <c r="P1791" t="s">
        <v>397</v>
      </c>
      <c r="Q1791" t="s">
        <v>2989</v>
      </c>
    </row>
    <row r="1792" spans="1:17" ht="15" customHeight="1">
      <c r="A1792" t="s">
        <v>3150</v>
      </c>
      <c r="B1792" t="s">
        <v>2986</v>
      </c>
      <c r="C1792" t="s">
        <v>478</v>
      </c>
      <c r="D1792" t="s">
        <v>479</v>
      </c>
      <c r="E1792" t="s">
        <v>479</v>
      </c>
      <c r="F1792" t="s">
        <v>480</v>
      </c>
      <c r="G1792" t="s">
        <v>481</v>
      </c>
      <c r="H1792" t="s">
        <v>481</v>
      </c>
      <c r="I1792" t="s">
        <v>479</v>
      </c>
      <c r="J1792" t="s">
        <v>482</v>
      </c>
      <c r="K1792" t="s">
        <v>1709</v>
      </c>
      <c r="L1792" t="s">
        <v>1710</v>
      </c>
      <c r="M1792" t="s">
        <v>1711</v>
      </c>
      <c r="N1792" t="s">
        <v>29</v>
      </c>
      <c r="O1792" t="s">
        <v>30</v>
      </c>
      <c r="P1792" t="s">
        <v>397</v>
      </c>
      <c r="Q1792" t="s">
        <v>3001</v>
      </c>
    </row>
    <row r="1793" spans="1:17" ht="15" customHeight="1">
      <c r="A1793" t="s">
        <v>3151</v>
      </c>
      <c r="B1793" t="s">
        <v>2986</v>
      </c>
      <c r="C1793" t="s">
        <v>478</v>
      </c>
      <c r="D1793" t="s">
        <v>479</v>
      </c>
      <c r="E1793" t="s">
        <v>479</v>
      </c>
      <c r="F1793" t="s">
        <v>480</v>
      </c>
      <c r="G1793" t="s">
        <v>481</v>
      </c>
      <c r="H1793" t="s">
        <v>481</v>
      </c>
      <c r="I1793" t="s">
        <v>479</v>
      </c>
      <c r="J1793" t="s">
        <v>482</v>
      </c>
      <c r="K1793" t="s">
        <v>408</v>
      </c>
      <c r="L1793" t="s">
        <v>409</v>
      </c>
      <c r="M1793" t="s">
        <v>410</v>
      </c>
      <c r="N1793" t="s">
        <v>60</v>
      </c>
      <c r="O1793" t="s">
        <v>89</v>
      </c>
      <c r="P1793" t="s">
        <v>55</v>
      </c>
      <c r="Q1793" t="s">
        <v>3040</v>
      </c>
    </row>
    <row r="1794" spans="1:17" ht="15" customHeight="1">
      <c r="A1794" t="s">
        <v>3152</v>
      </c>
      <c r="B1794" t="s">
        <v>2986</v>
      </c>
      <c r="C1794" t="s">
        <v>818</v>
      </c>
      <c r="D1794" t="s">
        <v>819</v>
      </c>
      <c r="E1794" t="s">
        <v>820</v>
      </c>
      <c r="F1794" t="s">
        <v>821</v>
      </c>
      <c r="G1794" t="s">
        <v>822</v>
      </c>
      <c r="H1794" t="s">
        <v>823</v>
      </c>
      <c r="I1794" t="s">
        <v>820</v>
      </c>
      <c r="J1794" t="s">
        <v>824</v>
      </c>
      <c r="K1794" t="s">
        <v>1089</v>
      </c>
      <c r="L1794" t="s">
        <v>1090</v>
      </c>
      <c r="M1794" t="s">
        <v>1091</v>
      </c>
      <c r="N1794" t="s">
        <v>29</v>
      </c>
      <c r="O1794" t="s">
        <v>30</v>
      </c>
      <c r="P1794" t="s">
        <v>31</v>
      </c>
      <c r="Q1794" t="s">
        <v>3005</v>
      </c>
    </row>
    <row r="1795" spans="1:17" ht="15" customHeight="1">
      <c r="A1795" t="s">
        <v>3153</v>
      </c>
      <c r="B1795" t="s">
        <v>2986</v>
      </c>
      <c r="C1795" t="s">
        <v>478</v>
      </c>
      <c r="D1795" t="s">
        <v>479</v>
      </c>
      <c r="E1795" t="s">
        <v>479</v>
      </c>
      <c r="F1795" t="s">
        <v>480</v>
      </c>
      <c r="G1795" t="s">
        <v>481</v>
      </c>
      <c r="H1795" t="s">
        <v>481</v>
      </c>
      <c r="I1795" t="s">
        <v>479</v>
      </c>
      <c r="J1795" t="s">
        <v>482</v>
      </c>
      <c r="K1795" t="s">
        <v>1089</v>
      </c>
      <c r="L1795" t="s">
        <v>1090</v>
      </c>
      <c r="M1795" t="s">
        <v>1091</v>
      </c>
      <c r="N1795" t="s">
        <v>29</v>
      </c>
      <c r="O1795" t="s">
        <v>30</v>
      </c>
      <c r="P1795" t="s">
        <v>31</v>
      </c>
      <c r="Q1795" t="s">
        <v>3001</v>
      </c>
    </row>
    <row r="1796" spans="1:17" ht="15" customHeight="1">
      <c r="A1796" t="s">
        <v>3154</v>
      </c>
      <c r="B1796" t="s">
        <v>2986</v>
      </c>
      <c r="C1796" t="s">
        <v>818</v>
      </c>
      <c r="D1796" t="s">
        <v>819</v>
      </c>
      <c r="E1796" t="s">
        <v>820</v>
      </c>
      <c r="F1796" t="s">
        <v>821</v>
      </c>
      <c r="G1796" t="s">
        <v>822</v>
      </c>
      <c r="H1796" t="s">
        <v>823</v>
      </c>
      <c r="I1796" t="s">
        <v>820</v>
      </c>
      <c r="J1796" t="s">
        <v>824</v>
      </c>
      <c r="K1796" t="s">
        <v>436</v>
      </c>
      <c r="L1796" t="s">
        <v>437</v>
      </c>
      <c r="M1796" t="s">
        <v>438</v>
      </c>
      <c r="N1796" t="s">
        <v>29</v>
      </c>
      <c r="O1796" t="s">
        <v>30</v>
      </c>
      <c r="P1796" t="s">
        <v>31</v>
      </c>
      <c r="Q1796" t="s">
        <v>3005</v>
      </c>
    </row>
    <row r="1797" spans="1:17" ht="15" customHeight="1">
      <c r="A1797" t="s">
        <v>3155</v>
      </c>
      <c r="B1797" t="s">
        <v>2986</v>
      </c>
      <c r="C1797" t="s">
        <v>478</v>
      </c>
      <c r="D1797" t="s">
        <v>479</v>
      </c>
      <c r="E1797" t="s">
        <v>479</v>
      </c>
      <c r="F1797" t="s">
        <v>480</v>
      </c>
      <c r="G1797" t="s">
        <v>481</v>
      </c>
      <c r="H1797" t="s">
        <v>481</v>
      </c>
      <c r="I1797" t="s">
        <v>479</v>
      </c>
      <c r="J1797" t="s">
        <v>482</v>
      </c>
      <c r="K1797" t="s">
        <v>1121</v>
      </c>
      <c r="L1797" t="s">
        <v>1122</v>
      </c>
      <c r="M1797" t="s">
        <v>1123</v>
      </c>
      <c r="N1797" t="s">
        <v>361</v>
      </c>
      <c r="O1797" t="s">
        <v>708</v>
      </c>
      <c r="P1797" t="s">
        <v>124</v>
      </c>
      <c r="Q1797" t="s">
        <v>3156</v>
      </c>
    </row>
    <row r="1798" spans="1:17" ht="15" customHeight="1">
      <c r="A1798" t="s">
        <v>3157</v>
      </c>
      <c r="B1798" t="s">
        <v>2986</v>
      </c>
      <c r="C1798" t="s">
        <v>478</v>
      </c>
      <c r="D1798" t="s">
        <v>479</v>
      </c>
      <c r="E1798" t="s">
        <v>479</v>
      </c>
      <c r="F1798" t="s">
        <v>480</v>
      </c>
      <c r="G1798" t="s">
        <v>481</v>
      </c>
      <c r="H1798" t="s">
        <v>481</v>
      </c>
      <c r="I1798" t="s">
        <v>479</v>
      </c>
      <c r="J1798" t="s">
        <v>482</v>
      </c>
      <c r="K1798" t="s">
        <v>1758</v>
      </c>
      <c r="L1798" t="s">
        <v>1759</v>
      </c>
      <c r="M1798" t="s">
        <v>1760</v>
      </c>
      <c r="N1798" t="s">
        <v>29</v>
      </c>
      <c r="O1798" t="s">
        <v>201</v>
      </c>
      <c r="P1798" t="s">
        <v>397</v>
      </c>
      <c r="Q1798" t="s">
        <v>3158</v>
      </c>
    </row>
    <row r="1799" spans="1:17" ht="15" customHeight="1">
      <c r="A1799" t="s">
        <v>3159</v>
      </c>
      <c r="B1799" t="s">
        <v>2986</v>
      </c>
      <c r="C1799" t="s">
        <v>478</v>
      </c>
      <c r="D1799" t="s">
        <v>479</v>
      </c>
      <c r="E1799" t="s">
        <v>479</v>
      </c>
      <c r="F1799" t="s">
        <v>480</v>
      </c>
      <c r="G1799" t="s">
        <v>481</v>
      </c>
      <c r="H1799" t="s">
        <v>481</v>
      </c>
      <c r="I1799" t="s">
        <v>479</v>
      </c>
      <c r="J1799" t="s">
        <v>482</v>
      </c>
      <c r="K1799" t="s">
        <v>444</v>
      </c>
      <c r="L1799" t="s">
        <v>445</v>
      </c>
      <c r="M1799" t="s">
        <v>446</v>
      </c>
      <c r="N1799" t="s">
        <v>53</v>
      </c>
      <c r="O1799" t="s">
        <v>54</v>
      </c>
      <c r="P1799" t="s">
        <v>55</v>
      </c>
      <c r="Q1799" t="s">
        <v>3001</v>
      </c>
    </row>
    <row r="1800" spans="1:17" ht="15" customHeight="1">
      <c r="A1800" t="s">
        <v>3160</v>
      </c>
      <c r="B1800" t="s">
        <v>2986</v>
      </c>
      <c r="C1800" t="s">
        <v>99</v>
      </c>
      <c r="D1800" t="s">
        <v>448</v>
      </c>
      <c r="E1800" t="s">
        <v>1771</v>
      </c>
      <c r="F1800" t="s">
        <v>102</v>
      </c>
      <c r="G1800" t="s">
        <v>450</v>
      </c>
      <c r="H1800" t="s">
        <v>1772</v>
      </c>
      <c r="I1800" t="s">
        <v>1773</v>
      </c>
      <c r="J1800" t="s">
        <v>1774</v>
      </c>
      <c r="K1800" t="s">
        <v>454</v>
      </c>
      <c r="L1800" t="s">
        <v>455</v>
      </c>
      <c r="M1800" t="s">
        <v>456</v>
      </c>
      <c r="N1800" t="s">
        <v>29</v>
      </c>
      <c r="O1800" t="s">
        <v>30</v>
      </c>
      <c r="P1800" t="s">
        <v>31</v>
      </c>
      <c r="Q1800" t="s">
        <v>3161</v>
      </c>
    </row>
    <row r="1801" spans="1:17" ht="15" customHeight="1">
      <c r="A1801" t="s">
        <v>3162</v>
      </c>
      <c r="B1801" t="s">
        <v>2986</v>
      </c>
      <c r="C1801" t="s">
        <v>99</v>
      </c>
      <c r="D1801" t="s">
        <v>448</v>
      </c>
      <c r="E1801" t="s">
        <v>1771</v>
      </c>
      <c r="F1801" t="s">
        <v>102</v>
      </c>
      <c r="G1801" t="s">
        <v>450</v>
      </c>
      <c r="H1801" t="s">
        <v>1772</v>
      </c>
      <c r="I1801" t="s">
        <v>1773</v>
      </c>
      <c r="J1801" t="s">
        <v>1774</v>
      </c>
      <c r="K1801" t="s">
        <v>464</v>
      </c>
      <c r="L1801" t="s">
        <v>465</v>
      </c>
      <c r="M1801" t="s">
        <v>466</v>
      </c>
      <c r="N1801" t="s">
        <v>29</v>
      </c>
      <c r="O1801" t="s">
        <v>30</v>
      </c>
      <c r="P1801" t="s">
        <v>31</v>
      </c>
      <c r="Q1801" t="s">
        <v>3163</v>
      </c>
    </row>
    <row r="1802" spans="1:17" ht="15" customHeight="1">
      <c r="A1802" t="s">
        <v>3164</v>
      </c>
      <c r="B1802" t="s">
        <v>2986</v>
      </c>
      <c r="C1802" t="s">
        <v>478</v>
      </c>
      <c r="D1802" t="s">
        <v>479</v>
      </c>
      <c r="E1802" t="s">
        <v>479</v>
      </c>
      <c r="F1802" t="s">
        <v>480</v>
      </c>
      <c r="G1802" t="s">
        <v>481</v>
      </c>
      <c r="H1802" t="s">
        <v>481</v>
      </c>
      <c r="I1802" t="s">
        <v>479</v>
      </c>
      <c r="J1802" t="s">
        <v>482</v>
      </c>
      <c r="K1802" t="s">
        <v>470</v>
      </c>
      <c r="L1802" t="s">
        <v>471</v>
      </c>
      <c r="M1802" t="s">
        <v>472</v>
      </c>
      <c r="N1802" t="s">
        <v>60</v>
      </c>
      <c r="O1802" t="s">
        <v>84</v>
      </c>
      <c r="P1802" t="s">
        <v>55</v>
      </c>
      <c r="Q1802" t="s">
        <v>3165</v>
      </c>
    </row>
    <row r="1803" spans="1:17" ht="15" customHeight="1">
      <c r="A1803" t="s">
        <v>3166</v>
      </c>
      <c r="B1803" t="s">
        <v>2986</v>
      </c>
      <c r="C1803" t="s">
        <v>478</v>
      </c>
      <c r="D1803" t="s">
        <v>479</v>
      </c>
      <c r="E1803" t="s">
        <v>479</v>
      </c>
      <c r="F1803" t="s">
        <v>480</v>
      </c>
      <c r="G1803" t="s">
        <v>481</v>
      </c>
      <c r="H1803" t="s">
        <v>481</v>
      </c>
      <c r="I1803" t="s">
        <v>479</v>
      </c>
      <c r="J1803" t="s">
        <v>482</v>
      </c>
      <c r="K1803" t="s">
        <v>483</v>
      </c>
      <c r="L1803" t="s">
        <v>484</v>
      </c>
      <c r="M1803" t="s">
        <v>485</v>
      </c>
      <c r="N1803" t="s">
        <v>45</v>
      </c>
      <c r="O1803" t="s">
        <v>486</v>
      </c>
      <c r="P1803" t="s">
        <v>47</v>
      </c>
      <c r="Q1803" t="s">
        <v>3001</v>
      </c>
    </row>
    <row r="1804" spans="1:17" ht="15" customHeight="1">
      <c r="A1804" t="s">
        <v>3167</v>
      </c>
      <c r="B1804" t="s">
        <v>2986</v>
      </c>
      <c r="C1804" t="s">
        <v>99</v>
      </c>
      <c r="D1804" t="s">
        <v>575</v>
      </c>
      <c r="E1804" t="s">
        <v>576</v>
      </c>
      <c r="F1804" t="s">
        <v>102</v>
      </c>
      <c r="G1804" t="s">
        <v>577</v>
      </c>
      <c r="H1804" t="s">
        <v>578</v>
      </c>
      <c r="I1804" t="s">
        <v>576</v>
      </c>
      <c r="J1804" t="s">
        <v>579</v>
      </c>
      <c r="K1804" t="s">
        <v>489</v>
      </c>
      <c r="L1804" t="s">
        <v>490</v>
      </c>
      <c r="M1804" t="s">
        <v>491</v>
      </c>
      <c r="N1804" t="s">
        <v>45</v>
      </c>
      <c r="O1804" t="s">
        <v>46</v>
      </c>
      <c r="P1804" t="s">
        <v>47</v>
      </c>
      <c r="Q1804" t="s">
        <v>3168</v>
      </c>
    </row>
    <row r="1805" spans="1:17" ht="15" customHeight="1">
      <c r="A1805" t="s">
        <v>3169</v>
      </c>
      <c r="B1805" t="s">
        <v>2986</v>
      </c>
      <c r="C1805" t="s">
        <v>478</v>
      </c>
      <c r="D1805" t="s">
        <v>479</v>
      </c>
      <c r="E1805" t="s">
        <v>479</v>
      </c>
      <c r="F1805" t="s">
        <v>480</v>
      </c>
      <c r="G1805" t="s">
        <v>481</v>
      </c>
      <c r="H1805" t="s">
        <v>481</v>
      </c>
      <c r="I1805" t="s">
        <v>479</v>
      </c>
      <c r="J1805" t="s">
        <v>482</v>
      </c>
      <c r="K1805" t="s">
        <v>489</v>
      </c>
      <c r="L1805" t="s">
        <v>490</v>
      </c>
      <c r="M1805" t="s">
        <v>491</v>
      </c>
      <c r="N1805" t="s">
        <v>45</v>
      </c>
      <c r="O1805" t="s">
        <v>46</v>
      </c>
      <c r="P1805" t="s">
        <v>47</v>
      </c>
      <c r="Q1805" t="s">
        <v>3001</v>
      </c>
    </row>
    <row r="1806" spans="1:17" ht="15" customHeight="1">
      <c r="A1806" t="s">
        <v>3170</v>
      </c>
      <c r="B1806" t="s">
        <v>2986</v>
      </c>
      <c r="C1806" t="s">
        <v>478</v>
      </c>
      <c r="D1806" t="s">
        <v>479</v>
      </c>
      <c r="E1806" t="s">
        <v>479</v>
      </c>
      <c r="F1806" t="s">
        <v>480</v>
      </c>
      <c r="G1806" t="s">
        <v>481</v>
      </c>
      <c r="H1806" t="s">
        <v>481</v>
      </c>
      <c r="I1806" t="s">
        <v>479</v>
      </c>
      <c r="J1806" t="s">
        <v>482</v>
      </c>
      <c r="K1806" t="s">
        <v>1168</v>
      </c>
      <c r="L1806" t="s">
        <v>1169</v>
      </c>
      <c r="M1806" t="s">
        <v>1170</v>
      </c>
      <c r="N1806" t="s">
        <v>53</v>
      </c>
      <c r="O1806" t="s">
        <v>123</v>
      </c>
      <c r="P1806" t="s">
        <v>124</v>
      </c>
      <c r="Q1806" t="s">
        <v>3001</v>
      </c>
    </row>
    <row r="1807" spans="1:17" ht="15" customHeight="1">
      <c r="A1807" t="s">
        <v>3171</v>
      </c>
      <c r="B1807" t="s">
        <v>2986</v>
      </c>
      <c r="C1807" t="s">
        <v>478</v>
      </c>
      <c r="D1807" t="s">
        <v>479</v>
      </c>
      <c r="E1807" t="s">
        <v>479</v>
      </c>
      <c r="F1807" t="s">
        <v>480</v>
      </c>
      <c r="G1807" t="s">
        <v>481</v>
      </c>
      <c r="H1807" t="s">
        <v>481</v>
      </c>
      <c r="I1807" t="s">
        <v>479</v>
      </c>
      <c r="J1807" t="s">
        <v>482</v>
      </c>
      <c r="K1807" t="s">
        <v>1183</v>
      </c>
      <c r="L1807" t="s">
        <v>1184</v>
      </c>
      <c r="M1807" t="s">
        <v>1185</v>
      </c>
      <c r="N1807" t="s">
        <v>361</v>
      </c>
      <c r="O1807" t="s">
        <v>708</v>
      </c>
      <c r="P1807" t="s">
        <v>124</v>
      </c>
      <c r="Q1807" t="s">
        <v>3156</v>
      </c>
    </row>
    <row r="1808" spans="1:17" ht="15" customHeight="1">
      <c r="A1808" t="s">
        <v>3172</v>
      </c>
      <c r="B1808" t="s">
        <v>2986</v>
      </c>
      <c r="C1808" t="s">
        <v>478</v>
      </c>
      <c r="D1808" t="s">
        <v>479</v>
      </c>
      <c r="E1808" t="s">
        <v>479</v>
      </c>
      <c r="F1808" t="s">
        <v>480</v>
      </c>
      <c r="G1808" t="s">
        <v>481</v>
      </c>
      <c r="H1808" t="s">
        <v>481</v>
      </c>
      <c r="I1808" t="s">
        <v>479</v>
      </c>
      <c r="J1808" t="s">
        <v>482</v>
      </c>
      <c r="K1808" t="s">
        <v>2361</v>
      </c>
      <c r="L1808" t="s">
        <v>2362</v>
      </c>
      <c r="M1808" t="s">
        <v>2363</v>
      </c>
      <c r="N1808" t="s">
        <v>53</v>
      </c>
      <c r="O1808" t="s">
        <v>54</v>
      </c>
      <c r="P1808" t="s">
        <v>397</v>
      </c>
      <c r="Q1808" t="s">
        <v>3001</v>
      </c>
    </row>
    <row r="1809" spans="1:17" ht="15" customHeight="1">
      <c r="A1809" t="s">
        <v>3173</v>
      </c>
      <c r="B1809" t="s">
        <v>2986</v>
      </c>
      <c r="C1809" t="s">
        <v>818</v>
      </c>
      <c r="D1809" t="s">
        <v>819</v>
      </c>
      <c r="E1809" t="s">
        <v>820</v>
      </c>
      <c r="F1809" t="s">
        <v>821</v>
      </c>
      <c r="G1809" t="s">
        <v>822</v>
      </c>
      <c r="H1809" t="s">
        <v>823</v>
      </c>
      <c r="I1809" t="s">
        <v>820</v>
      </c>
      <c r="J1809" t="s">
        <v>824</v>
      </c>
      <c r="K1809" t="s">
        <v>1191</v>
      </c>
      <c r="L1809" t="s">
        <v>1192</v>
      </c>
      <c r="M1809" t="s">
        <v>1193</v>
      </c>
      <c r="N1809" t="s">
        <v>29</v>
      </c>
      <c r="O1809" t="s">
        <v>30</v>
      </c>
      <c r="P1809" t="s">
        <v>31</v>
      </c>
      <c r="Q1809" t="s">
        <v>3005</v>
      </c>
    </row>
    <row r="1810" spans="1:17" ht="15" customHeight="1">
      <c r="A1810" t="s">
        <v>3174</v>
      </c>
      <c r="B1810" t="s">
        <v>3175</v>
      </c>
      <c r="C1810" t="s">
        <v>34</v>
      </c>
      <c r="D1810" t="s">
        <v>388</v>
      </c>
      <c r="E1810" t="s">
        <v>389</v>
      </c>
      <c r="F1810" t="s">
        <v>37</v>
      </c>
      <c r="G1810" t="s">
        <v>390</v>
      </c>
      <c r="H1810" t="s">
        <v>391</v>
      </c>
      <c r="I1810" t="s">
        <v>392</v>
      </c>
      <c r="J1810" t="s">
        <v>393</v>
      </c>
      <c r="K1810" t="s">
        <v>1213</v>
      </c>
      <c r="L1810" t="s">
        <v>1214</v>
      </c>
      <c r="M1810" t="s">
        <v>1215</v>
      </c>
      <c r="N1810" t="s">
        <v>53</v>
      </c>
      <c r="O1810" t="s">
        <v>54</v>
      </c>
      <c r="P1810" t="s">
        <v>397</v>
      </c>
      <c r="Q1810" t="s">
        <v>3176</v>
      </c>
    </row>
    <row r="1811" spans="1:17" ht="15" customHeight="1">
      <c r="A1811" t="s">
        <v>3177</v>
      </c>
      <c r="B1811" t="s">
        <v>3175</v>
      </c>
      <c r="C1811" t="s">
        <v>1432</v>
      </c>
      <c r="D1811" t="s">
        <v>3024</v>
      </c>
      <c r="E1811" t="s">
        <v>3025</v>
      </c>
      <c r="F1811" t="s">
        <v>1435</v>
      </c>
      <c r="G1811" t="s">
        <v>3026</v>
      </c>
      <c r="H1811" t="s">
        <v>3027</v>
      </c>
      <c r="I1811" t="s">
        <v>3025</v>
      </c>
      <c r="J1811" t="s">
        <v>3028</v>
      </c>
      <c r="K1811" t="s">
        <v>535</v>
      </c>
      <c r="L1811" t="s">
        <v>536</v>
      </c>
      <c r="M1811" t="s">
        <v>537</v>
      </c>
      <c r="N1811" t="s">
        <v>361</v>
      </c>
      <c r="O1811" t="s">
        <v>362</v>
      </c>
      <c r="P1811" t="s">
        <v>124</v>
      </c>
      <c r="Q1811" t="s">
        <v>3178</v>
      </c>
    </row>
    <row r="1812" spans="1:17" ht="15" customHeight="1">
      <c r="A1812" t="s">
        <v>3179</v>
      </c>
      <c r="B1812" t="s">
        <v>3175</v>
      </c>
      <c r="C1812" t="s">
        <v>99</v>
      </c>
      <c r="D1812" t="s">
        <v>575</v>
      </c>
      <c r="E1812" t="s">
        <v>576</v>
      </c>
      <c r="F1812" t="s">
        <v>102</v>
      </c>
      <c r="G1812" t="s">
        <v>577</v>
      </c>
      <c r="H1812" t="s">
        <v>578</v>
      </c>
      <c r="I1812" t="s">
        <v>576</v>
      </c>
      <c r="J1812" t="s">
        <v>579</v>
      </c>
      <c r="K1812" t="s">
        <v>112</v>
      </c>
      <c r="L1812" t="s">
        <v>113</v>
      </c>
      <c r="M1812" t="s">
        <v>114</v>
      </c>
      <c r="N1812" t="s">
        <v>45</v>
      </c>
      <c r="O1812" t="s">
        <v>46</v>
      </c>
      <c r="P1812" t="s">
        <v>47</v>
      </c>
      <c r="Q1812" t="s">
        <v>3180</v>
      </c>
    </row>
    <row r="1813" spans="1:17" ht="15" customHeight="1">
      <c r="A1813" t="s">
        <v>3181</v>
      </c>
      <c r="B1813" t="s">
        <v>3175</v>
      </c>
      <c r="C1813" t="s">
        <v>478</v>
      </c>
      <c r="D1813" t="s">
        <v>479</v>
      </c>
      <c r="E1813" t="s">
        <v>479</v>
      </c>
      <c r="F1813" t="s">
        <v>480</v>
      </c>
      <c r="G1813" t="s">
        <v>481</v>
      </c>
      <c r="H1813" t="s">
        <v>481</v>
      </c>
      <c r="I1813" t="s">
        <v>479</v>
      </c>
      <c r="J1813" t="s">
        <v>482</v>
      </c>
      <c r="K1813" t="s">
        <v>112</v>
      </c>
      <c r="L1813" t="s">
        <v>113</v>
      </c>
      <c r="M1813" t="s">
        <v>114</v>
      </c>
      <c r="N1813" t="s">
        <v>45</v>
      </c>
      <c r="O1813" t="s">
        <v>46</v>
      </c>
      <c r="P1813" t="s">
        <v>47</v>
      </c>
      <c r="Q1813" t="s">
        <v>3182</v>
      </c>
    </row>
    <row r="1814" spans="1:17" ht="15" customHeight="1">
      <c r="A1814" t="s">
        <v>3183</v>
      </c>
      <c r="B1814" t="s">
        <v>3175</v>
      </c>
      <c r="C1814" t="s">
        <v>134</v>
      </c>
      <c r="D1814" t="s">
        <v>539</v>
      </c>
      <c r="E1814" t="s">
        <v>539</v>
      </c>
      <c r="F1814" t="s">
        <v>137</v>
      </c>
      <c r="G1814" t="s">
        <v>540</v>
      </c>
      <c r="H1814" t="s">
        <v>541</v>
      </c>
      <c r="I1814" t="s">
        <v>539</v>
      </c>
      <c r="J1814" t="s">
        <v>542</v>
      </c>
      <c r="K1814" t="s">
        <v>141</v>
      </c>
      <c r="L1814" t="s">
        <v>142</v>
      </c>
      <c r="M1814" t="s">
        <v>143</v>
      </c>
      <c r="N1814" t="s">
        <v>53</v>
      </c>
      <c r="O1814" t="s">
        <v>144</v>
      </c>
      <c r="P1814" t="s">
        <v>124</v>
      </c>
      <c r="Q1814" t="s">
        <v>3184</v>
      </c>
    </row>
    <row r="1815" spans="1:17" ht="15" customHeight="1">
      <c r="A1815" t="s">
        <v>3185</v>
      </c>
      <c r="B1815" t="s">
        <v>3175</v>
      </c>
      <c r="C1815" t="s">
        <v>19</v>
      </c>
      <c r="D1815" t="s">
        <v>20</v>
      </c>
      <c r="E1815" t="s">
        <v>21</v>
      </c>
      <c r="F1815" t="s">
        <v>22</v>
      </c>
      <c r="G1815" t="s">
        <v>23</v>
      </c>
      <c r="H1815" t="s">
        <v>24</v>
      </c>
      <c r="I1815" t="s">
        <v>20</v>
      </c>
      <c r="J1815" t="s">
        <v>25</v>
      </c>
      <c r="K1815" t="s">
        <v>657</v>
      </c>
      <c r="L1815" t="s">
        <v>658</v>
      </c>
      <c r="M1815" t="s">
        <v>659</v>
      </c>
      <c r="N1815" t="s">
        <v>29</v>
      </c>
      <c r="O1815" t="s">
        <v>30</v>
      </c>
      <c r="P1815" t="s">
        <v>31</v>
      </c>
      <c r="Q1815" t="s">
        <v>3186</v>
      </c>
    </row>
    <row r="1816" spans="1:17" ht="15" customHeight="1">
      <c r="A1816" t="s">
        <v>3187</v>
      </c>
      <c r="B1816" t="s">
        <v>3175</v>
      </c>
      <c r="C1816" t="s">
        <v>478</v>
      </c>
      <c r="D1816" t="s">
        <v>557</v>
      </c>
      <c r="E1816" t="s">
        <v>557</v>
      </c>
      <c r="F1816" t="s">
        <v>480</v>
      </c>
      <c r="G1816" t="s">
        <v>558</v>
      </c>
      <c r="H1816" t="s">
        <v>558</v>
      </c>
      <c r="I1816" t="s">
        <v>557</v>
      </c>
      <c r="J1816" t="s">
        <v>559</v>
      </c>
      <c r="K1816" t="s">
        <v>657</v>
      </c>
      <c r="L1816" t="s">
        <v>658</v>
      </c>
      <c r="M1816" t="s">
        <v>659</v>
      </c>
      <c r="N1816" t="s">
        <v>29</v>
      </c>
      <c r="O1816" t="s">
        <v>30</v>
      </c>
      <c r="P1816" t="s">
        <v>31</v>
      </c>
      <c r="Q1816" t="s">
        <v>3188</v>
      </c>
    </row>
    <row r="1817" spans="1:17" ht="15" customHeight="1">
      <c r="A1817" t="s">
        <v>3189</v>
      </c>
      <c r="B1817" t="s">
        <v>3175</v>
      </c>
      <c r="C1817" t="s">
        <v>19</v>
      </c>
      <c r="D1817" t="s">
        <v>20</v>
      </c>
      <c r="E1817" t="s">
        <v>21</v>
      </c>
      <c r="F1817" t="s">
        <v>22</v>
      </c>
      <c r="G1817" t="s">
        <v>23</v>
      </c>
      <c r="H1817" t="s">
        <v>24</v>
      </c>
      <c r="I1817" t="s">
        <v>20</v>
      </c>
      <c r="J1817" t="s">
        <v>25</v>
      </c>
      <c r="K1817" t="s">
        <v>662</v>
      </c>
      <c r="L1817" t="s">
        <v>663</v>
      </c>
      <c r="M1817" t="s">
        <v>664</v>
      </c>
      <c r="N1817" t="s">
        <v>29</v>
      </c>
      <c r="O1817" t="s">
        <v>30</v>
      </c>
      <c r="P1817" t="s">
        <v>31</v>
      </c>
      <c r="Q1817" t="s">
        <v>3190</v>
      </c>
    </row>
    <row r="1818" spans="1:17" ht="15" customHeight="1">
      <c r="A1818" t="s">
        <v>3191</v>
      </c>
      <c r="B1818" t="s">
        <v>3175</v>
      </c>
      <c r="C1818" t="s">
        <v>818</v>
      </c>
      <c r="D1818" t="s">
        <v>819</v>
      </c>
      <c r="E1818" t="s">
        <v>820</v>
      </c>
      <c r="F1818" t="s">
        <v>821</v>
      </c>
      <c r="G1818" t="s">
        <v>822</v>
      </c>
      <c r="H1818" t="s">
        <v>823</v>
      </c>
      <c r="I1818" t="s">
        <v>820</v>
      </c>
      <c r="J1818" t="s">
        <v>824</v>
      </c>
      <c r="K1818" t="s">
        <v>662</v>
      </c>
      <c r="L1818" t="s">
        <v>663</v>
      </c>
      <c r="M1818" t="s">
        <v>664</v>
      </c>
      <c r="N1818" t="s">
        <v>29</v>
      </c>
      <c r="O1818" t="s">
        <v>30</v>
      </c>
      <c r="P1818" t="s">
        <v>31</v>
      </c>
      <c r="Q1818" t="s">
        <v>3192</v>
      </c>
    </row>
    <row r="1819" spans="1:17" ht="15" customHeight="1">
      <c r="A1819" t="s">
        <v>3193</v>
      </c>
      <c r="B1819" t="s">
        <v>3175</v>
      </c>
      <c r="C1819" t="s">
        <v>99</v>
      </c>
      <c r="D1819" t="s">
        <v>448</v>
      </c>
      <c r="E1819" t="s">
        <v>1771</v>
      </c>
      <c r="F1819" t="s">
        <v>102</v>
      </c>
      <c r="G1819" t="s">
        <v>450</v>
      </c>
      <c r="H1819" t="s">
        <v>1772</v>
      </c>
      <c r="I1819" t="s">
        <v>1773</v>
      </c>
      <c r="J1819" t="s">
        <v>1774</v>
      </c>
      <c r="K1819" t="s">
        <v>662</v>
      </c>
      <c r="L1819" t="s">
        <v>663</v>
      </c>
      <c r="M1819" t="s">
        <v>664</v>
      </c>
      <c r="N1819" t="s">
        <v>29</v>
      </c>
      <c r="O1819" t="s">
        <v>30</v>
      </c>
      <c r="P1819" t="s">
        <v>31</v>
      </c>
      <c r="Q1819" t="s">
        <v>3194</v>
      </c>
    </row>
    <row r="1820" spans="1:17" ht="15" customHeight="1">
      <c r="A1820" t="s">
        <v>3195</v>
      </c>
      <c r="B1820" t="s">
        <v>3175</v>
      </c>
      <c r="C1820" t="s">
        <v>99</v>
      </c>
      <c r="D1820" t="s">
        <v>575</v>
      </c>
      <c r="E1820" t="s">
        <v>576</v>
      </c>
      <c r="F1820" t="s">
        <v>102</v>
      </c>
      <c r="G1820" t="s">
        <v>577</v>
      </c>
      <c r="H1820" t="s">
        <v>578</v>
      </c>
      <c r="I1820" t="s">
        <v>576</v>
      </c>
      <c r="J1820" t="s">
        <v>579</v>
      </c>
      <c r="K1820" t="s">
        <v>700</v>
      </c>
      <c r="L1820" t="s">
        <v>701</v>
      </c>
      <c r="M1820" t="s">
        <v>702</v>
      </c>
      <c r="N1820" t="s">
        <v>29</v>
      </c>
      <c r="O1820" t="s">
        <v>30</v>
      </c>
      <c r="P1820" t="s">
        <v>31</v>
      </c>
      <c r="Q1820" t="s">
        <v>3196</v>
      </c>
    </row>
    <row r="1821" spans="1:17" ht="15" customHeight="1">
      <c r="A1821" t="s">
        <v>3197</v>
      </c>
      <c r="B1821" t="s">
        <v>3175</v>
      </c>
      <c r="C1821" t="s">
        <v>19</v>
      </c>
      <c r="D1821" t="s">
        <v>20</v>
      </c>
      <c r="E1821" t="s">
        <v>21</v>
      </c>
      <c r="F1821" t="s">
        <v>22</v>
      </c>
      <c r="G1821" t="s">
        <v>23</v>
      </c>
      <c r="H1821" t="s">
        <v>24</v>
      </c>
      <c r="I1821" t="s">
        <v>20</v>
      </c>
      <c r="J1821" t="s">
        <v>25</v>
      </c>
      <c r="K1821" t="s">
        <v>198</v>
      </c>
      <c r="L1821" t="s">
        <v>199</v>
      </c>
      <c r="M1821" t="s">
        <v>200</v>
      </c>
      <c r="N1821" t="s">
        <v>29</v>
      </c>
      <c r="O1821" t="s">
        <v>201</v>
      </c>
      <c r="P1821" t="s">
        <v>31</v>
      </c>
      <c r="Q1821" t="s">
        <v>3198</v>
      </c>
    </row>
    <row r="1822" spans="1:17" ht="15" customHeight="1">
      <c r="A1822" t="s">
        <v>3199</v>
      </c>
      <c r="B1822" t="s">
        <v>3175</v>
      </c>
      <c r="C1822" t="s">
        <v>99</v>
      </c>
      <c r="D1822" t="s">
        <v>575</v>
      </c>
      <c r="E1822" t="s">
        <v>576</v>
      </c>
      <c r="F1822" t="s">
        <v>102</v>
      </c>
      <c r="G1822" t="s">
        <v>577</v>
      </c>
      <c r="H1822" t="s">
        <v>578</v>
      </c>
      <c r="I1822" t="s">
        <v>576</v>
      </c>
      <c r="J1822" t="s">
        <v>579</v>
      </c>
      <c r="K1822" t="s">
        <v>215</v>
      </c>
      <c r="L1822" t="s">
        <v>216</v>
      </c>
      <c r="M1822" t="s">
        <v>217</v>
      </c>
      <c r="N1822" t="s">
        <v>60</v>
      </c>
      <c r="O1822" t="s">
        <v>61</v>
      </c>
      <c r="P1822" t="s">
        <v>55</v>
      </c>
      <c r="Q1822" t="s">
        <v>3200</v>
      </c>
    </row>
    <row r="1823" spans="1:17" ht="15" customHeight="1">
      <c r="A1823" t="s">
        <v>3201</v>
      </c>
      <c r="B1823" t="s">
        <v>3175</v>
      </c>
      <c r="C1823" t="s">
        <v>34</v>
      </c>
      <c r="D1823" t="s">
        <v>388</v>
      </c>
      <c r="E1823" t="s">
        <v>389</v>
      </c>
      <c r="F1823" t="s">
        <v>37</v>
      </c>
      <c r="G1823" t="s">
        <v>390</v>
      </c>
      <c r="H1823" t="s">
        <v>391</v>
      </c>
      <c r="I1823" t="s">
        <v>392</v>
      </c>
      <c r="J1823" t="s">
        <v>393</v>
      </c>
      <c r="K1823" t="s">
        <v>223</v>
      </c>
      <c r="L1823" t="s">
        <v>224</v>
      </c>
      <c r="M1823" t="s">
        <v>225</v>
      </c>
      <c r="N1823" t="s">
        <v>60</v>
      </c>
      <c r="O1823" t="s">
        <v>196</v>
      </c>
      <c r="P1823" t="s">
        <v>55</v>
      </c>
      <c r="Q1823" t="s">
        <v>3202</v>
      </c>
    </row>
    <row r="1824" spans="1:17" ht="15" customHeight="1">
      <c r="A1824" t="s">
        <v>3203</v>
      </c>
      <c r="B1824" t="s">
        <v>3175</v>
      </c>
      <c r="C1824" t="s">
        <v>99</v>
      </c>
      <c r="D1824" t="s">
        <v>263</v>
      </c>
      <c r="E1824" t="s">
        <v>2162</v>
      </c>
      <c r="F1824" t="s">
        <v>102</v>
      </c>
      <c r="G1824" t="s">
        <v>265</v>
      </c>
      <c r="H1824" t="s">
        <v>2163</v>
      </c>
      <c r="I1824" t="s">
        <v>2162</v>
      </c>
      <c r="J1824" t="s">
        <v>2164</v>
      </c>
      <c r="K1824" t="s">
        <v>795</v>
      </c>
      <c r="L1824" t="s">
        <v>796</v>
      </c>
      <c r="M1824" t="s">
        <v>797</v>
      </c>
      <c r="N1824" t="s">
        <v>29</v>
      </c>
      <c r="O1824" t="s">
        <v>30</v>
      </c>
      <c r="P1824" t="s">
        <v>31</v>
      </c>
      <c r="Q1824" t="s">
        <v>3204</v>
      </c>
    </row>
    <row r="1825" spans="1:17" ht="15" customHeight="1">
      <c r="A1825" t="s">
        <v>3205</v>
      </c>
      <c r="B1825" t="s">
        <v>3175</v>
      </c>
      <c r="C1825" t="s">
        <v>585</v>
      </c>
      <c r="D1825" t="s">
        <v>586</v>
      </c>
      <c r="E1825" t="s">
        <v>587</v>
      </c>
      <c r="F1825" t="s">
        <v>588</v>
      </c>
      <c r="G1825" t="s">
        <v>589</v>
      </c>
      <c r="H1825" t="s">
        <v>590</v>
      </c>
      <c r="I1825" t="s">
        <v>591</v>
      </c>
      <c r="K1825" t="s">
        <v>268</v>
      </c>
      <c r="L1825" t="s">
        <v>269</v>
      </c>
      <c r="M1825" t="s">
        <v>270</v>
      </c>
      <c r="N1825" t="s">
        <v>53</v>
      </c>
      <c r="O1825" t="s">
        <v>78</v>
      </c>
      <c r="P1825" t="s">
        <v>79</v>
      </c>
      <c r="Q1825" t="s">
        <v>3206</v>
      </c>
    </row>
    <row r="1826" spans="1:17" ht="15" customHeight="1">
      <c r="A1826" t="s">
        <v>3207</v>
      </c>
      <c r="B1826" t="s">
        <v>3175</v>
      </c>
      <c r="C1826" t="s">
        <v>478</v>
      </c>
      <c r="D1826" t="s">
        <v>479</v>
      </c>
      <c r="E1826" t="s">
        <v>479</v>
      </c>
      <c r="F1826" t="s">
        <v>480</v>
      </c>
      <c r="G1826" t="s">
        <v>481</v>
      </c>
      <c r="H1826" t="s">
        <v>481</v>
      </c>
      <c r="I1826" t="s">
        <v>479</v>
      </c>
      <c r="J1826" t="s">
        <v>482</v>
      </c>
      <c r="K1826" t="s">
        <v>1502</v>
      </c>
      <c r="L1826" t="s">
        <v>1503</v>
      </c>
      <c r="M1826" t="s">
        <v>1504</v>
      </c>
      <c r="N1826" t="s">
        <v>53</v>
      </c>
      <c r="O1826" t="s">
        <v>144</v>
      </c>
      <c r="P1826" t="s">
        <v>124</v>
      </c>
      <c r="Q1826" t="s">
        <v>3208</v>
      </c>
    </row>
    <row r="1827" spans="1:17" ht="15" customHeight="1">
      <c r="A1827" t="s">
        <v>3209</v>
      </c>
      <c r="B1827" t="s">
        <v>3175</v>
      </c>
      <c r="C1827" t="s">
        <v>818</v>
      </c>
      <c r="D1827" t="s">
        <v>819</v>
      </c>
      <c r="E1827" t="s">
        <v>820</v>
      </c>
      <c r="F1827" t="s">
        <v>821</v>
      </c>
      <c r="G1827" t="s">
        <v>822</v>
      </c>
      <c r="H1827" t="s">
        <v>823</v>
      </c>
      <c r="I1827" t="s">
        <v>820</v>
      </c>
      <c r="J1827" t="s">
        <v>824</v>
      </c>
      <c r="K1827" t="s">
        <v>290</v>
      </c>
      <c r="L1827" t="s">
        <v>291</v>
      </c>
      <c r="M1827" t="s">
        <v>292</v>
      </c>
      <c r="N1827" t="s">
        <v>29</v>
      </c>
      <c r="O1827" t="s">
        <v>30</v>
      </c>
      <c r="P1827" t="s">
        <v>31</v>
      </c>
      <c r="Q1827" t="s">
        <v>3210</v>
      </c>
    </row>
    <row r="1828" spans="1:17" ht="15" customHeight="1">
      <c r="A1828" t="s">
        <v>3211</v>
      </c>
      <c r="B1828" t="s">
        <v>3175</v>
      </c>
      <c r="C1828" t="s">
        <v>99</v>
      </c>
      <c r="D1828" t="s">
        <v>263</v>
      </c>
      <c r="E1828" t="s">
        <v>1221</v>
      </c>
      <c r="F1828" t="s">
        <v>102</v>
      </c>
      <c r="G1828" t="s">
        <v>265</v>
      </c>
      <c r="H1828" t="s">
        <v>1222</v>
      </c>
      <c r="I1828" t="s">
        <v>1223</v>
      </c>
      <c r="J1828" t="s">
        <v>1224</v>
      </c>
      <c r="K1828" t="s">
        <v>290</v>
      </c>
      <c r="L1828" t="s">
        <v>291</v>
      </c>
      <c r="M1828" t="s">
        <v>292</v>
      </c>
      <c r="N1828" t="s">
        <v>29</v>
      </c>
      <c r="O1828" t="s">
        <v>30</v>
      </c>
      <c r="P1828" t="s">
        <v>31</v>
      </c>
      <c r="Q1828" t="s">
        <v>3212</v>
      </c>
    </row>
    <row r="1829" spans="1:17" ht="15" customHeight="1">
      <c r="A1829" t="s">
        <v>3213</v>
      </c>
      <c r="B1829" t="s">
        <v>3175</v>
      </c>
      <c r="C1829" t="s">
        <v>99</v>
      </c>
      <c r="D1829" t="s">
        <v>263</v>
      </c>
      <c r="E1829" t="s">
        <v>2162</v>
      </c>
      <c r="F1829" t="s">
        <v>102</v>
      </c>
      <c r="G1829" t="s">
        <v>265</v>
      </c>
      <c r="H1829" t="s">
        <v>2163</v>
      </c>
      <c r="I1829" t="s">
        <v>2162</v>
      </c>
      <c r="J1829" t="s">
        <v>2164</v>
      </c>
      <c r="K1829" t="s">
        <v>290</v>
      </c>
      <c r="L1829" t="s">
        <v>291</v>
      </c>
      <c r="M1829" t="s">
        <v>292</v>
      </c>
      <c r="N1829" t="s">
        <v>29</v>
      </c>
      <c r="O1829" t="s">
        <v>30</v>
      </c>
      <c r="P1829" t="s">
        <v>31</v>
      </c>
      <c r="Q1829" t="s">
        <v>3214</v>
      </c>
    </row>
    <row r="1830" spans="1:17" ht="15" customHeight="1">
      <c r="A1830" t="s">
        <v>3215</v>
      </c>
      <c r="B1830" t="s">
        <v>3175</v>
      </c>
      <c r="C1830" t="s">
        <v>34</v>
      </c>
      <c r="D1830" t="s">
        <v>388</v>
      </c>
      <c r="E1830" t="s">
        <v>389</v>
      </c>
      <c r="F1830" t="s">
        <v>37</v>
      </c>
      <c r="G1830" t="s">
        <v>390</v>
      </c>
      <c r="H1830" t="s">
        <v>391</v>
      </c>
      <c r="I1830" t="s">
        <v>392</v>
      </c>
      <c r="J1830" t="s">
        <v>393</v>
      </c>
      <c r="K1830" t="s">
        <v>1522</v>
      </c>
      <c r="L1830" t="s">
        <v>1523</v>
      </c>
      <c r="M1830" t="s">
        <v>1524</v>
      </c>
      <c r="N1830" t="s">
        <v>53</v>
      </c>
      <c r="O1830" t="s">
        <v>144</v>
      </c>
      <c r="P1830" t="s">
        <v>124</v>
      </c>
      <c r="Q1830" t="s">
        <v>3216</v>
      </c>
    </row>
    <row r="1831" spans="1:17" ht="15" customHeight="1">
      <c r="A1831" t="s">
        <v>3217</v>
      </c>
      <c r="B1831" t="s">
        <v>3175</v>
      </c>
      <c r="C1831" t="s">
        <v>99</v>
      </c>
      <c r="D1831" t="s">
        <v>100</v>
      </c>
      <c r="E1831" t="s">
        <v>1609</v>
      </c>
      <c r="F1831" t="s">
        <v>102</v>
      </c>
      <c r="G1831" t="s">
        <v>103</v>
      </c>
      <c r="H1831" t="s">
        <v>1610</v>
      </c>
      <c r="I1831" t="s">
        <v>1609</v>
      </c>
      <c r="J1831" t="s">
        <v>1611</v>
      </c>
      <c r="K1831" t="s">
        <v>879</v>
      </c>
      <c r="L1831" t="s">
        <v>880</v>
      </c>
      <c r="M1831" t="s">
        <v>881</v>
      </c>
      <c r="N1831" t="s">
        <v>29</v>
      </c>
      <c r="O1831" t="s">
        <v>30</v>
      </c>
      <c r="P1831" t="s">
        <v>31</v>
      </c>
      <c r="Q1831" t="s">
        <v>3218</v>
      </c>
    </row>
    <row r="1832" spans="1:17" ht="15" customHeight="1">
      <c r="A1832" t="s">
        <v>3219</v>
      </c>
      <c r="B1832" t="s">
        <v>3175</v>
      </c>
      <c r="C1832" t="s">
        <v>19</v>
      </c>
      <c r="D1832" t="s">
        <v>20</v>
      </c>
      <c r="E1832" t="s">
        <v>21</v>
      </c>
      <c r="F1832" t="s">
        <v>22</v>
      </c>
      <c r="G1832" t="s">
        <v>23</v>
      </c>
      <c r="H1832" t="s">
        <v>24</v>
      </c>
      <c r="I1832" t="s">
        <v>20</v>
      </c>
      <c r="J1832" t="s">
        <v>25</v>
      </c>
      <c r="K1832" t="s">
        <v>326</v>
      </c>
      <c r="L1832" t="s">
        <v>327</v>
      </c>
      <c r="M1832" t="s">
        <v>328</v>
      </c>
      <c r="N1832" t="s">
        <v>29</v>
      </c>
      <c r="O1832" t="s">
        <v>30</v>
      </c>
      <c r="P1832" t="s">
        <v>31</v>
      </c>
      <c r="Q1832" t="s">
        <v>3220</v>
      </c>
    </row>
    <row r="1833" spans="1:17" ht="15" customHeight="1">
      <c r="A1833" t="s">
        <v>3221</v>
      </c>
      <c r="B1833" t="s">
        <v>3175</v>
      </c>
      <c r="C1833" t="s">
        <v>34</v>
      </c>
      <c r="D1833" t="s">
        <v>388</v>
      </c>
      <c r="E1833" t="s">
        <v>389</v>
      </c>
      <c r="F1833" t="s">
        <v>37</v>
      </c>
      <c r="G1833" t="s">
        <v>390</v>
      </c>
      <c r="H1833" t="s">
        <v>391</v>
      </c>
      <c r="I1833" t="s">
        <v>392</v>
      </c>
      <c r="J1833" t="s">
        <v>393</v>
      </c>
      <c r="K1833" t="s">
        <v>956</v>
      </c>
      <c r="L1833" t="s">
        <v>957</v>
      </c>
      <c r="M1833" t="s">
        <v>958</v>
      </c>
      <c r="N1833" t="s">
        <v>53</v>
      </c>
      <c r="O1833" t="s">
        <v>123</v>
      </c>
      <c r="P1833" t="s">
        <v>124</v>
      </c>
      <c r="Q1833" t="s">
        <v>3222</v>
      </c>
    </row>
    <row r="1834" spans="1:17" ht="15" customHeight="1">
      <c r="A1834" t="s">
        <v>3223</v>
      </c>
      <c r="B1834" t="s">
        <v>3175</v>
      </c>
      <c r="C1834" t="s">
        <v>1093</v>
      </c>
      <c r="D1834" t="s">
        <v>1094</v>
      </c>
      <c r="E1834" t="s">
        <v>1095</v>
      </c>
      <c r="F1834" t="s">
        <v>1096</v>
      </c>
      <c r="G1834" t="s">
        <v>1097</v>
      </c>
      <c r="H1834" t="s">
        <v>1098</v>
      </c>
      <c r="I1834" t="s">
        <v>1095</v>
      </c>
      <c r="J1834" t="s">
        <v>1099</v>
      </c>
      <c r="K1834" t="s">
        <v>3224</v>
      </c>
      <c r="M1834" t="s">
        <v>3225</v>
      </c>
      <c r="N1834" t="s">
        <v>29</v>
      </c>
      <c r="O1834" t="s">
        <v>30</v>
      </c>
      <c r="P1834" t="s">
        <v>31</v>
      </c>
      <c r="Q1834" t="s">
        <v>3226</v>
      </c>
    </row>
    <row r="1835" spans="1:17" ht="15" customHeight="1">
      <c r="A1835" t="s">
        <v>3227</v>
      </c>
      <c r="B1835" t="s">
        <v>3175</v>
      </c>
      <c r="C1835" t="s">
        <v>19</v>
      </c>
      <c r="D1835" t="s">
        <v>20</v>
      </c>
      <c r="E1835" t="s">
        <v>21</v>
      </c>
      <c r="F1835" t="s">
        <v>22</v>
      </c>
      <c r="G1835" t="s">
        <v>23</v>
      </c>
      <c r="H1835" t="s">
        <v>24</v>
      </c>
      <c r="I1835" t="s">
        <v>20</v>
      </c>
      <c r="J1835" t="s">
        <v>25</v>
      </c>
      <c r="K1835" t="s">
        <v>338</v>
      </c>
      <c r="L1835" t="s">
        <v>339</v>
      </c>
      <c r="M1835" t="s">
        <v>340</v>
      </c>
      <c r="N1835" t="s">
        <v>29</v>
      </c>
      <c r="O1835" t="s">
        <v>30</v>
      </c>
      <c r="P1835" t="s">
        <v>31</v>
      </c>
      <c r="Q1835" t="s">
        <v>3228</v>
      </c>
    </row>
    <row r="1836" spans="1:17" ht="15" customHeight="1">
      <c r="A1836" t="s">
        <v>3229</v>
      </c>
      <c r="B1836" t="s">
        <v>3175</v>
      </c>
      <c r="C1836" t="s">
        <v>818</v>
      </c>
      <c r="D1836" t="s">
        <v>819</v>
      </c>
      <c r="E1836" t="s">
        <v>820</v>
      </c>
      <c r="F1836" t="s">
        <v>821</v>
      </c>
      <c r="G1836" t="s">
        <v>822</v>
      </c>
      <c r="H1836" t="s">
        <v>823</v>
      </c>
      <c r="I1836" t="s">
        <v>820</v>
      </c>
      <c r="J1836" t="s">
        <v>824</v>
      </c>
      <c r="K1836" t="s">
        <v>338</v>
      </c>
      <c r="L1836" t="s">
        <v>339</v>
      </c>
      <c r="M1836" t="s">
        <v>340</v>
      </c>
      <c r="N1836" t="s">
        <v>29</v>
      </c>
      <c r="O1836" t="s">
        <v>30</v>
      </c>
      <c r="P1836" t="s">
        <v>31</v>
      </c>
      <c r="Q1836" t="s">
        <v>3230</v>
      </c>
    </row>
    <row r="1837" spans="1:17" ht="15" customHeight="1">
      <c r="A1837" t="s">
        <v>3231</v>
      </c>
      <c r="B1837" t="s">
        <v>3175</v>
      </c>
      <c r="C1837" t="s">
        <v>818</v>
      </c>
      <c r="D1837" t="s">
        <v>819</v>
      </c>
      <c r="E1837" t="s">
        <v>820</v>
      </c>
      <c r="F1837" t="s">
        <v>821</v>
      </c>
      <c r="G1837" t="s">
        <v>822</v>
      </c>
      <c r="H1837" t="s">
        <v>823</v>
      </c>
      <c r="I1837" t="s">
        <v>820</v>
      </c>
      <c r="J1837" t="s">
        <v>824</v>
      </c>
      <c r="K1837" t="s">
        <v>342</v>
      </c>
      <c r="L1837" t="s">
        <v>343</v>
      </c>
      <c r="M1837" t="s">
        <v>344</v>
      </c>
      <c r="N1837" t="s">
        <v>29</v>
      </c>
      <c r="O1837" t="s">
        <v>30</v>
      </c>
      <c r="P1837" t="s">
        <v>31</v>
      </c>
      <c r="Q1837" t="s">
        <v>3232</v>
      </c>
    </row>
    <row r="1838" spans="1:17" ht="15" customHeight="1">
      <c r="A1838" t="s">
        <v>3233</v>
      </c>
      <c r="B1838" t="s">
        <v>3175</v>
      </c>
      <c r="C1838" t="s">
        <v>99</v>
      </c>
      <c r="D1838" t="s">
        <v>100</v>
      </c>
      <c r="E1838" t="s">
        <v>1609</v>
      </c>
      <c r="F1838" t="s">
        <v>102</v>
      </c>
      <c r="G1838" t="s">
        <v>103</v>
      </c>
      <c r="H1838" t="s">
        <v>1610</v>
      </c>
      <c r="I1838" t="s">
        <v>1609</v>
      </c>
      <c r="J1838" t="s">
        <v>1611</v>
      </c>
      <c r="K1838" t="s">
        <v>342</v>
      </c>
      <c r="L1838" t="s">
        <v>343</v>
      </c>
      <c r="M1838" t="s">
        <v>344</v>
      </c>
      <c r="N1838" t="s">
        <v>29</v>
      </c>
      <c r="O1838" t="s">
        <v>30</v>
      </c>
      <c r="P1838" t="s">
        <v>31</v>
      </c>
      <c r="Q1838" t="s">
        <v>3234</v>
      </c>
    </row>
    <row r="1839" spans="1:17" ht="15" customHeight="1">
      <c r="A1839" t="s">
        <v>3235</v>
      </c>
      <c r="B1839" t="s">
        <v>3175</v>
      </c>
      <c r="C1839" t="s">
        <v>478</v>
      </c>
      <c r="D1839" t="s">
        <v>557</v>
      </c>
      <c r="E1839" t="s">
        <v>557</v>
      </c>
      <c r="F1839" t="s">
        <v>480</v>
      </c>
      <c r="G1839" t="s">
        <v>558</v>
      </c>
      <c r="H1839" t="s">
        <v>558</v>
      </c>
      <c r="I1839" t="s">
        <v>557</v>
      </c>
      <c r="J1839" t="s">
        <v>559</v>
      </c>
      <c r="K1839" t="s">
        <v>342</v>
      </c>
      <c r="L1839" t="s">
        <v>343</v>
      </c>
      <c r="M1839" t="s">
        <v>344</v>
      </c>
      <c r="N1839" t="s">
        <v>29</v>
      </c>
      <c r="O1839" t="s">
        <v>30</v>
      </c>
      <c r="P1839" t="s">
        <v>31</v>
      </c>
      <c r="Q1839" t="s">
        <v>3236</v>
      </c>
    </row>
    <row r="1840" spans="1:17" ht="15" customHeight="1">
      <c r="A1840" t="s">
        <v>3237</v>
      </c>
      <c r="B1840" t="s">
        <v>3175</v>
      </c>
      <c r="C1840" t="s">
        <v>99</v>
      </c>
      <c r="D1840" t="s">
        <v>575</v>
      </c>
      <c r="E1840" t="s">
        <v>576</v>
      </c>
      <c r="F1840" t="s">
        <v>102</v>
      </c>
      <c r="G1840" t="s">
        <v>577</v>
      </c>
      <c r="H1840" t="s">
        <v>578</v>
      </c>
      <c r="I1840" t="s">
        <v>576</v>
      </c>
      <c r="J1840" t="s">
        <v>579</v>
      </c>
      <c r="K1840" t="s">
        <v>350</v>
      </c>
      <c r="L1840" t="s">
        <v>351</v>
      </c>
      <c r="M1840" t="s">
        <v>352</v>
      </c>
      <c r="N1840" t="s">
        <v>60</v>
      </c>
      <c r="O1840" t="s">
        <v>61</v>
      </c>
      <c r="P1840" t="s">
        <v>55</v>
      </c>
      <c r="Q1840" t="s">
        <v>3238</v>
      </c>
    </row>
    <row r="1841" spans="1:17" ht="15" customHeight="1">
      <c r="A1841" t="s">
        <v>3239</v>
      </c>
      <c r="B1841" t="s">
        <v>3175</v>
      </c>
      <c r="C1841" t="s">
        <v>134</v>
      </c>
      <c r="D1841" t="s">
        <v>539</v>
      </c>
      <c r="E1841" t="s">
        <v>539</v>
      </c>
      <c r="F1841" t="s">
        <v>137</v>
      </c>
      <c r="G1841" t="s">
        <v>540</v>
      </c>
      <c r="H1841" t="s">
        <v>541</v>
      </c>
      <c r="I1841" t="s">
        <v>539</v>
      </c>
      <c r="J1841" t="s">
        <v>542</v>
      </c>
      <c r="K1841" t="s">
        <v>350</v>
      </c>
      <c r="L1841" t="s">
        <v>351</v>
      </c>
      <c r="M1841" t="s">
        <v>352</v>
      </c>
      <c r="N1841" t="s">
        <v>60</v>
      </c>
      <c r="O1841" t="s">
        <v>61</v>
      </c>
      <c r="P1841" t="s">
        <v>55</v>
      </c>
      <c r="Q1841" t="s">
        <v>3240</v>
      </c>
    </row>
    <row r="1842" spans="1:17" ht="15" customHeight="1">
      <c r="A1842" t="s">
        <v>3241</v>
      </c>
      <c r="B1842" t="s">
        <v>3175</v>
      </c>
      <c r="C1842" t="s">
        <v>34</v>
      </c>
      <c r="D1842" t="s">
        <v>388</v>
      </c>
      <c r="E1842" t="s">
        <v>389</v>
      </c>
      <c r="F1842" t="s">
        <v>37</v>
      </c>
      <c r="G1842" t="s">
        <v>390</v>
      </c>
      <c r="H1842" t="s">
        <v>391</v>
      </c>
      <c r="I1842" t="s">
        <v>392</v>
      </c>
      <c r="J1842" t="s">
        <v>393</v>
      </c>
      <c r="K1842" t="s">
        <v>1633</v>
      </c>
      <c r="L1842" t="s">
        <v>1634</v>
      </c>
      <c r="M1842" t="s">
        <v>1635</v>
      </c>
      <c r="N1842" t="s">
        <v>53</v>
      </c>
      <c r="O1842" t="s">
        <v>54</v>
      </c>
      <c r="P1842" t="s">
        <v>397</v>
      </c>
      <c r="Q1842" t="s">
        <v>3242</v>
      </c>
    </row>
    <row r="1843" spans="1:17" ht="15" customHeight="1">
      <c r="A1843" t="s">
        <v>3243</v>
      </c>
      <c r="B1843" t="s">
        <v>3175</v>
      </c>
      <c r="C1843" t="s">
        <v>19</v>
      </c>
      <c r="D1843" t="s">
        <v>1330</v>
      </c>
      <c r="E1843" t="s">
        <v>1331</v>
      </c>
      <c r="F1843" t="s">
        <v>22</v>
      </c>
      <c r="G1843" t="s">
        <v>1332</v>
      </c>
      <c r="H1843" t="s">
        <v>1333</v>
      </c>
      <c r="I1843" t="s">
        <v>1331</v>
      </c>
      <c r="J1843" t="s">
        <v>1334</v>
      </c>
      <c r="K1843" t="s">
        <v>989</v>
      </c>
      <c r="L1843" t="s">
        <v>990</v>
      </c>
      <c r="M1843" t="s">
        <v>991</v>
      </c>
      <c r="N1843" t="s">
        <v>53</v>
      </c>
      <c r="O1843" t="s">
        <v>78</v>
      </c>
      <c r="P1843" t="s">
        <v>397</v>
      </c>
      <c r="Q1843" t="s">
        <v>3244</v>
      </c>
    </row>
    <row r="1844" spans="1:17" ht="15" customHeight="1">
      <c r="A1844" t="s">
        <v>3245</v>
      </c>
      <c r="B1844" t="s">
        <v>3175</v>
      </c>
      <c r="C1844" t="s">
        <v>818</v>
      </c>
      <c r="D1844" t="s">
        <v>819</v>
      </c>
      <c r="E1844" t="s">
        <v>820</v>
      </c>
      <c r="F1844" t="s">
        <v>821</v>
      </c>
      <c r="G1844" t="s">
        <v>822</v>
      </c>
      <c r="H1844" t="s">
        <v>823</v>
      </c>
      <c r="I1844" t="s">
        <v>820</v>
      </c>
      <c r="J1844" t="s">
        <v>824</v>
      </c>
      <c r="K1844" t="s">
        <v>1660</v>
      </c>
      <c r="L1844" t="s">
        <v>1661</v>
      </c>
      <c r="M1844" t="s">
        <v>1662</v>
      </c>
      <c r="N1844" t="s">
        <v>361</v>
      </c>
      <c r="O1844" t="s">
        <v>766</v>
      </c>
      <c r="P1844" t="s">
        <v>124</v>
      </c>
      <c r="Q1844" t="s">
        <v>3246</v>
      </c>
    </row>
    <row r="1845" spans="1:17" ht="15" customHeight="1">
      <c r="A1845" t="s">
        <v>3247</v>
      </c>
      <c r="B1845" t="s">
        <v>3175</v>
      </c>
      <c r="C1845" t="s">
        <v>99</v>
      </c>
      <c r="D1845" t="s">
        <v>506</v>
      </c>
      <c r="E1845" t="s">
        <v>507</v>
      </c>
      <c r="F1845" t="s">
        <v>102</v>
      </c>
      <c r="G1845" t="s">
        <v>508</v>
      </c>
      <c r="H1845" t="s">
        <v>509</v>
      </c>
      <c r="I1845" t="s">
        <v>510</v>
      </c>
      <c r="J1845" t="s">
        <v>511</v>
      </c>
      <c r="K1845" t="s">
        <v>1026</v>
      </c>
      <c r="L1845" t="s">
        <v>1027</v>
      </c>
      <c r="M1845" t="s">
        <v>1028</v>
      </c>
      <c r="N1845" t="s">
        <v>29</v>
      </c>
      <c r="O1845" t="s">
        <v>30</v>
      </c>
      <c r="Q1845" t="s">
        <v>3248</v>
      </c>
    </row>
    <row r="1846" spans="1:17" ht="15" customHeight="1">
      <c r="A1846" t="s">
        <v>3249</v>
      </c>
      <c r="B1846" t="s">
        <v>3175</v>
      </c>
      <c r="C1846" t="s">
        <v>34</v>
      </c>
      <c r="D1846" t="s">
        <v>388</v>
      </c>
      <c r="E1846" t="s">
        <v>389</v>
      </c>
      <c r="F1846" t="s">
        <v>37</v>
      </c>
      <c r="G1846" t="s">
        <v>390</v>
      </c>
      <c r="H1846" t="s">
        <v>391</v>
      </c>
      <c r="I1846" t="s">
        <v>392</v>
      </c>
      <c r="J1846" t="s">
        <v>393</v>
      </c>
      <c r="K1846" t="s">
        <v>394</v>
      </c>
      <c r="L1846" t="s">
        <v>395</v>
      </c>
      <c r="M1846" t="s">
        <v>396</v>
      </c>
      <c r="N1846" t="s">
        <v>53</v>
      </c>
      <c r="O1846" t="s">
        <v>54</v>
      </c>
      <c r="P1846" t="s">
        <v>397</v>
      </c>
      <c r="Q1846" t="s">
        <v>3250</v>
      </c>
    </row>
    <row r="1847" spans="1:17" ht="15" customHeight="1">
      <c r="A1847" t="s">
        <v>3251</v>
      </c>
      <c r="B1847" t="s">
        <v>3175</v>
      </c>
      <c r="C1847" t="s">
        <v>99</v>
      </c>
      <c r="D1847" t="s">
        <v>263</v>
      </c>
      <c r="E1847" t="s">
        <v>1221</v>
      </c>
      <c r="F1847" t="s">
        <v>102</v>
      </c>
      <c r="G1847" t="s">
        <v>265</v>
      </c>
      <c r="H1847" t="s">
        <v>1222</v>
      </c>
      <c r="I1847" t="s">
        <v>1223</v>
      </c>
      <c r="J1847" t="s">
        <v>1224</v>
      </c>
      <c r="K1847" t="s">
        <v>1038</v>
      </c>
      <c r="L1847" t="s">
        <v>1039</v>
      </c>
      <c r="M1847" t="s">
        <v>1040</v>
      </c>
      <c r="N1847" t="s">
        <v>29</v>
      </c>
      <c r="O1847" t="s">
        <v>201</v>
      </c>
      <c r="P1847" t="s">
        <v>397</v>
      </c>
      <c r="Q1847" t="s">
        <v>3252</v>
      </c>
    </row>
    <row r="1848" spans="1:17" ht="15" customHeight="1">
      <c r="A1848" t="s">
        <v>3253</v>
      </c>
      <c r="B1848" t="s">
        <v>3175</v>
      </c>
      <c r="C1848" t="s">
        <v>19</v>
      </c>
      <c r="D1848" t="s">
        <v>20</v>
      </c>
      <c r="E1848" t="s">
        <v>21</v>
      </c>
      <c r="F1848" t="s">
        <v>22</v>
      </c>
      <c r="G1848" t="s">
        <v>23</v>
      </c>
      <c r="H1848" t="s">
        <v>24</v>
      </c>
      <c r="I1848" t="s">
        <v>20</v>
      </c>
      <c r="J1848" t="s">
        <v>25</v>
      </c>
      <c r="K1848" t="s">
        <v>1709</v>
      </c>
      <c r="L1848" t="s">
        <v>1710</v>
      </c>
      <c r="M1848" t="s">
        <v>1711</v>
      </c>
      <c r="N1848" t="s">
        <v>29</v>
      </c>
      <c r="O1848" t="s">
        <v>30</v>
      </c>
      <c r="P1848" t="s">
        <v>397</v>
      </c>
      <c r="Q1848" t="s">
        <v>3254</v>
      </c>
    </row>
    <row r="1849" spans="1:17" ht="15" customHeight="1">
      <c r="A1849" t="s">
        <v>3255</v>
      </c>
      <c r="B1849" t="s">
        <v>3175</v>
      </c>
      <c r="C1849" t="s">
        <v>818</v>
      </c>
      <c r="D1849" t="s">
        <v>819</v>
      </c>
      <c r="E1849" t="s">
        <v>820</v>
      </c>
      <c r="F1849" t="s">
        <v>821</v>
      </c>
      <c r="G1849" t="s">
        <v>822</v>
      </c>
      <c r="H1849" t="s">
        <v>823</v>
      </c>
      <c r="I1849" t="s">
        <v>820</v>
      </c>
      <c r="J1849" t="s">
        <v>824</v>
      </c>
      <c r="K1849" t="s">
        <v>1709</v>
      </c>
      <c r="L1849" t="s">
        <v>1710</v>
      </c>
      <c r="M1849" t="s">
        <v>1711</v>
      </c>
      <c r="N1849" t="s">
        <v>29</v>
      </c>
      <c r="O1849" t="s">
        <v>30</v>
      </c>
      <c r="P1849" t="s">
        <v>397</v>
      </c>
      <c r="Q1849" t="s">
        <v>3256</v>
      </c>
    </row>
    <row r="1850" spans="1:17" ht="15" customHeight="1">
      <c r="A1850" t="s">
        <v>3257</v>
      </c>
      <c r="B1850" t="s">
        <v>3175</v>
      </c>
      <c r="C1850" t="s">
        <v>19</v>
      </c>
      <c r="D1850" t="s">
        <v>20</v>
      </c>
      <c r="E1850" t="s">
        <v>21</v>
      </c>
      <c r="F1850" t="s">
        <v>22</v>
      </c>
      <c r="G1850" t="s">
        <v>23</v>
      </c>
      <c r="H1850" t="s">
        <v>24</v>
      </c>
      <c r="I1850" t="s">
        <v>20</v>
      </c>
      <c r="J1850" t="s">
        <v>25</v>
      </c>
      <c r="K1850" t="s">
        <v>454</v>
      </c>
      <c r="L1850" t="s">
        <v>455</v>
      </c>
      <c r="M1850" t="s">
        <v>456</v>
      </c>
      <c r="N1850" t="s">
        <v>29</v>
      </c>
      <c r="O1850" t="s">
        <v>30</v>
      </c>
      <c r="P1850" t="s">
        <v>31</v>
      </c>
      <c r="Q1850" t="s">
        <v>3258</v>
      </c>
    </row>
    <row r="1851" spans="1:17" ht="15" customHeight="1">
      <c r="A1851" t="s">
        <v>3259</v>
      </c>
      <c r="B1851" t="s">
        <v>3175</v>
      </c>
      <c r="C1851" t="s">
        <v>1432</v>
      </c>
      <c r="D1851" t="s">
        <v>3024</v>
      </c>
      <c r="E1851" t="s">
        <v>3025</v>
      </c>
      <c r="F1851" t="s">
        <v>1435</v>
      </c>
      <c r="G1851" t="s">
        <v>3026</v>
      </c>
      <c r="H1851" t="s">
        <v>3027</v>
      </c>
      <c r="I1851" t="s">
        <v>3025</v>
      </c>
      <c r="J1851" t="s">
        <v>3028</v>
      </c>
      <c r="K1851" t="s">
        <v>497</v>
      </c>
      <c r="L1851" t="s">
        <v>498</v>
      </c>
      <c r="M1851" t="s">
        <v>499</v>
      </c>
      <c r="N1851" t="s">
        <v>29</v>
      </c>
      <c r="O1851" t="s">
        <v>30</v>
      </c>
      <c r="P1851" t="s">
        <v>31</v>
      </c>
      <c r="Q1851" t="s">
        <v>3260</v>
      </c>
    </row>
    <row r="1852" spans="1:17" ht="15" customHeight="1">
      <c r="A1852" t="s">
        <v>3261</v>
      </c>
      <c r="B1852" t="s">
        <v>3175</v>
      </c>
      <c r="C1852" t="s">
        <v>19</v>
      </c>
      <c r="D1852" t="s">
        <v>20</v>
      </c>
      <c r="E1852" t="s">
        <v>21</v>
      </c>
      <c r="F1852" t="s">
        <v>22</v>
      </c>
      <c r="G1852" t="s">
        <v>23</v>
      </c>
      <c r="H1852" t="s">
        <v>24</v>
      </c>
      <c r="I1852" t="s">
        <v>20</v>
      </c>
      <c r="J1852" t="s">
        <v>25</v>
      </c>
      <c r="K1852" t="s">
        <v>501</v>
      </c>
      <c r="L1852" t="s">
        <v>502</v>
      </c>
      <c r="M1852" t="s">
        <v>503</v>
      </c>
      <c r="N1852" t="s">
        <v>29</v>
      </c>
      <c r="O1852" t="s">
        <v>30</v>
      </c>
      <c r="P1852" t="s">
        <v>31</v>
      </c>
      <c r="Q1852" t="s">
        <v>3262</v>
      </c>
    </row>
    <row r="1853" spans="1:17" ht="15" customHeight="1">
      <c r="A1853" t="s">
        <v>3263</v>
      </c>
      <c r="B1853" t="s">
        <v>3264</v>
      </c>
      <c r="C1853" t="s">
        <v>34</v>
      </c>
      <c r="D1853" t="s">
        <v>388</v>
      </c>
      <c r="E1853" t="s">
        <v>389</v>
      </c>
      <c r="F1853" t="s">
        <v>37</v>
      </c>
      <c r="G1853" t="s">
        <v>390</v>
      </c>
      <c r="H1853" t="s">
        <v>391</v>
      </c>
      <c r="I1853" t="s">
        <v>392</v>
      </c>
      <c r="J1853" t="s">
        <v>393</v>
      </c>
      <c r="K1853" t="s">
        <v>1213</v>
      </c>
      <c r="L1853" t="s">
        <v>1214</v>
      </c>
      <c r="M1853" t="s">
        <v>1215</v>
      </c>
      <c r="N1853" t="s">
        <v>53</v>
      </c>
      <c r="O1853" t="s">
        <v>54</v>
      </c>
      <c r="P1853" t="s">
        <v>397</v>
      </c>
      <c r="Q1853" t="s">
        <v>3265</v>
      </c>
    </row>
    <row r="1854" spans="1:17" ht="15" customHeight="1">
      <c r="A1854" t="s">
        <v>3266</v>
      </c>
      <c r="B1854" t="s">
        <v>3264</v>
      </c>
      <c r="C1854" t="s">
        <v>1093</v>
      </c>
      <c r="D1854" t="s">
        <v>3267</v>
      </c>
      <c r="E1854" t="s">
        <v>3267</v>
      </c>
      <c r="F1854" t="s">
        <v>1096</v>
      </c>
      <c r="G1854" t="s">
        <v>3268</v>
      </c>
      <c r="H1854" t="s">
        <v>3268</v>
      </c>
      <c r="I1854" t="s">
        <v>3267</v>
      </c>
      <c r="J1854" t="s">
        <v>3269</v>
      </c>
      <c r="K1854" t="s">
        <v>57</v>
      </c>
      <c r="L1854" t="s">
        <v>58</v>
      </c>
      <c r="M1854" t="s">
        <v>59</v>
      </c>
      <c r="N1854" t="s">
        <v>60</v>
      </c>
      <c r="O1854" t="s">
        <v>61</v>
      </c>
      <c r="P1854" t="s">
        <v>55</v>
      </c>
      <c r="Q1854" t="s">
        <v>3270</v>
      </c>
    </row>
    <row r="1855" spans="1:17" ht="15" customHeight="1">
      <c r="A1855" t="s">
        <v>3271</v>
      </c>
      <c r="B1855" t="s">
        <v>3264</v>
      </c>
      <c r="C1855" t="s">
        <v>1093</v>
      </c>
      <c r="D1855" t="s">
        <v>3267</v>
      </c>
      <c r="E1855" t="s">
        <v>3267</v>
      </c>
      <c r="F1855" t="s">
        <v>1096</v>
      </c>
      <c r="G1855" t="s">
        <v>3268</v>
      </c>
      <c r="H1855" t="s">
        <v>3268</v>
      </c>
      <c r="I1855" t="s">
        <v>3267</v>
      </c>
      <c r="J1855" t="s">
        <v>3269</v>
      </c>
      <c r="K1855" t="s">
        <v>67</v>
      </c>
      <c r="L1855" t="s">
        <v>68</v>
      </c>
      <c r="M1855" t="s">
        <v>69</v>
      </c>
      <c r="N1855" t="s">
        <v>60</v>
      </c>
      <c r="O1855" t="s">
        <v>61</v>
      </c>
      <c r="P1855" t="s">
        <v>55</v>
      </c>
      <c r="Q1855" t="s">
        <v>3270</v>
      </c>
    </row>
    <row r="1856" spans="1:17" ht="15" customHeight="1">
      <c r="A1856" t="s">
        <v>3272</v>
      </c>
      <c r="B1856" t="s">
        <v>3264</v>
      </c>
      <c r="C1856" t="s">
        <v>99</v>
      </c>
      <c r="D1856" t="s">
        <v>100</v>
      </c>
      <c r="E1856" t="s">
        <v>1609</v>
      </c>
      <c r="F1856" t="s">
        <v>102</v>
      </c>
      <c r="G1856" t="s">
        <v>103</v>
      </c>
      <c r="H1856" t="s">
        <v>1610</v>
      </c>
      <c r="I1856" t="s">
        <v>1609</v>
      </c>
      <c r="J1856" t="s">
        <v>1611</v>
      </c>
      <c r="K1856" t="s">
        <v>567</v>
      </c>
      <c r="L1856" t="s">
        <v>568</v>
      </c>
      <c r="M1856" t="s">
        <v>569</v>
      </c>
      <c r="N1856" t="s">
        <v>29</v>
      </c>
      <c r="O1856" t="s">
        <v>30</v>
      </c>
      <c r="P1856" t="s">
        <v>31</v>
      </c>
      <c r="Q1856" t="s">
        <v>3273</v>
      </c>
    </row>
    <row r="1857" spans="1:17" ht="15" customHeight="1">
      <c r="A1857" t="s">
        <v>3274</v>
      </c>
      <c r="B1857" t="s">
        <v>3264</v>
      </c>
      <c r="C1857" t="s">
        <v>99</v>
      </c>
      <c r="D1857" t="s">
        <v>100</v>
      </c>
      <c r="E1857" t="s">
        <v>1609</v>
      </c>
      <c r="F1857" t="s">
        <v>102</v>
      </c>
      <c r="G1857" t="s">
        <v>103</v>
      </c>
      <c r="H1857" t="s">
        <v>1610</v>
      </c>
      <c r="I1857" t="s">
        <v>1609</v>
      </c>
      <c r="J1857" t="s">
        <v>1611</v>
      </c>
      <c r="K1857" t="s">
        <v>71</v>
      </c>
      <c r="L1857" t="s">
        <v>72</v>
      </c>
      <c r="M1857" t="s">
        <v>73</v>
      </c>
      <c r="N1857" t="s">
        <v>29</v>
      </c>
      <c r="O1857" t="s">
        <v>30</v>
      </c>
      <c r="P1857" t="s">
        <v>31</v>
      </c>
      <c r="Q1857" t="s">
        <v>3273</v>
      </c>
    </row>
    <row r="1858" spans="1:17" ht="15" customHeight="1">
      <c r="A1858" t="s">
        <v>3275</v>
      </c>
      <c r="B1858" t="s">
        <v>3264</v>
      </c>
      <c r="C1858" t="s">
        <v>99</v>
      </c>
      <c r="D1858" t="s">
        <v>506</v>
      </c>
      <c r="E1858" t="s">
        <v>507</v>
      </c>
      <c r="F1858" t="s">
        <v>102</v>
      </c>
      <c r="G1858" t="s">
        <v>508</v>
      </c>
      <c r="H1858" t="s">
        <v>509</v>
      </c>
      <c r="I1858" t="s">
        <v>510</v>
      </c>
      <c r="J1858" t="s">
        <v>511</v>
      </c>
      <c r="K1858" t="s">
        <v>71</v>
      </c>
      <c r="L1858" t="s">
        <v>72</v>
      </c>
      <c r="M1858" t="s">
        <v>73</v>
      </c>
      <c r="N1858" t="s">
        <v>29</v>
      </c>
      <c r="O1858" t="s">
        <v>30</v>
      </c>
      <c r="P1858" t="s">
        <v>31</v>
      </c>
      <c r="Q1858" t="s">
        <v>3276</v>
      </c>
    </row>
    <row r="1859" spans="1:17" ht="15" customHeight="1">
      <c r="A1859" t="s">
        <v>3277</v>
      </c>
      <c r="B1859" t="s">
        <v>3264</v>
      </c>
      <c r="C1859" t="s">
        <v>1432</v>
      </c>
      <c r="D1859" t="s">
        <v>1433</v>
      </c>
      <c r="E1859" t="s">
        <v>1434</v>
      </c>
      <c r="F1859" t="s">
        <v>1435</v>
      </c>
      <c r="G1859" t="s">
        <v>1436</v>
      </c>
      <c r="H1859" t="s">
        <v>1437</v>
      </c>
      <c r="I1859" t="s">
        <v>1434</v>
      </c>
      <c r="J1859" t="s">
        <v>1438</v>
      </c>
      <c r="K1859" t="s">
        <v>75</v>
      </c>
      <c r="L1859" t="s">
        <v>76</v>
      </c>
      <c r="M1859" t="s">
        <v>77</v>
      </c>
      <c r="N1859" t="s">
        <v>53</v>
      </c>
      <c r="O1859" t="s">
        <v>78</v>
      </c>
      <c r="P1859" t="s">
        <v>79</v>
      </c>
      <c r="Q1859" t="s">
        <v>3278</v>
      </c>
    </row>
    <row r="1860" spans="1:17" ht="15" customHeight="1">
      <c r="A1860" t="s">
        <v>3279</v>
      </c>
      <c r="B1860" t="s">
        <v>3264</v>
      </c>
      <c r="C1860" t="s">
        <v>99</v>
      </c>
      <c r="D1860" t="s">
        <v>575</v>
      </c>
      <c r="E1860" t="s">
        <v>576</v>
      </c>
      <c r="F1860" t="s">
        <v>102</v>
      </c>
      <c r="G1860" t="s">
        <v>577</v>
      </c>
      <c r="H1860" t="s">
        <v>578</v>
      </c>
      <c r="I1860" t="s">
        <v>576</v>
      </c>
      <c r="J1860" t="s">
        <v>579</v>
      </c>
      <c r="K1860" t="s">
        <v>112</v>
      </c>
      <c r="L1860" t="s">
        <v>113</v>
      </c>
      <c r="M1860" t="s">
        <v>114</v>
      </c>
      <c r="N1860" t="s">
        <v>45</v>
      </c>
      <c r="O1860" t="s">
        <v>46</v>
      </c>
      <c r="P1860" t="s">
        <v>47</v>
      </c>
      <c r="Q1860" t="s">
        <v>3280</v>
      </c>
    </row>
    <row r="1861" spans="1:17" ht="15" customHeight="1">
      <c r="A1861" t="s">
        <v>3281</v>
      </c>
      <c r="B1861" t="s">
        <v>3264</v>
      </c>
      <c r="C1861" t="s">
        <v>134</v>
      </c>
      <c r="D1861" t="s">
        <v>539</v>
      </c>
      <c r="E1861" t="s">
        <v>539</v>
      </c>
      <c r="F1861" t="s">
        <v>137</v>
      </c>
      <c r="G1861" t="s">
        <v>540</v>
      </c>
      <c r="H1861" t="s">
        <v>541</v>
      </c>
      <c r="I1861" t="s">
        <v>539</v>
      </c>
      <c r="J1861" t="s">
        <v>542</v>
      </c>
      <c r="K1861" t="s">
        <v>141</v>
      </c>
      <c r="L1861" t="s">
        <v>142</v>
      </c>
      <c r="M1861" t="s">
        <v>143</v>
      </c>
      <c r="N1861" t="s">
        <v>53</v>
      </c>
      <c r="O1861" t="s">
        <v>144</v>
      </c>
      <c r="P1861" t="s">
        <v>124</v>
      </c>
      <c r="Q1861" t="s">
        <v>3282</v>
      </c>
    </row>
    <row r="1862" spans="1:17" ht="15" customHeight="1">
      <c r="A1862" t="s">
        <v>3283</v>
      </c>
      <c r="B1862" t="s">
        <v>3264</v>
      </c>
      <c r="C1862" t="s">
        <v>99</v>
      </c>
      <c r="D1862" t="s">
        <v>506</v>
      </c>
      <c r="E1862" t="s">
        <v>507</v>
      </c>
      <c r="F1862" t="s">
        <v>102</v>
      </c>
      <c r="G1862" t="s">
        <v>508</v>
      </c>
      <c r="H1862" t="s">
        <v>509</v>
      </c>
      <c r="I1862" t="s">
        <v>510</v>
      </c>
      <c r="J1862" t="s">
        <v>511</v>
      </c>
      <c r="K1862" t="s">
        <v>169</v>
      </c>
      <c r="L1862" t="s">
        <v>170</v>
      </c>
      <c r="M1862" t="s">
        <v>171</v>
      </c>
      <c r="N1862" t="s">
        <v>29</v>
      </c>
      <c r="O1862" t="s">
        <v>30</v>
      </c>
      <c r="P1862" t="s">
        <v>31</v>
      </c>
      <c r="Q1862" t="s">
        <v>3284</v>
      </c>
    </row>
    <row r="1863" spans="1:17" ht="15" customHeight="1">
      <c r="A1863" t="s">
        <v>3285</v>
      </c>
      <c r="B1863" t="s">
        <v>3264</v>
      </c>
      <c r="C1863" t="s">
        <v>818</v>
      </c>
      <c r="D1863" t="s">
        <v>819</v>
      </c>
      <c r="E1863" t="s">
        <v>820</v>
      </c>
      <c r="F1863" t="s">
        <v>821</v>
      </c>
      <c r="G1863" t="s">
        <v>822</v>
      </c>
      <c r="H1863" t="s">
        <v>823</v>
      </c>
      <c r="I1863" t="s">
        <v>820</v>
      </c>
      <c r="J1863" t="s">
        <v>824</v>
      </c>
      <c r="K1863" t="s">
        <v>662</v>
      </c>
      <c r="L1863" t="s">
        <v>663</v>
      </c>
      <c r="M1863" t="s">
        <v>664</v>
      </c>
      <c r="N1863" t="s">
        <v>29</v>
      </c>
      <c r="O1863" t="s">
        <v>30</v>
      </c>
      <c r="P1863" t="s">
        <v>31</v>
      </c>
      <c r="Q1863" t="s">
        <v>3286</v>
      </c>
    </row>
    <row r="1864" spans="1:17" ht="15" customHeight="1">
      <c r="A1864" t="s">
        <v>3287</v>
      </c>
      <c r="B1864" t="s">
        <v>3264</v>
      </c>
      <c r="C1864" t="s">
        <v>99</v>
      </c>
      <c r="D1864" t="s">
        <v>448</v>
      </c>
      <c r="E1864" t="s">
        <v>1771</v>
      </c>
      <c r="F1864" t="s">
        <v>102</v>
      </c>
      <c r="G1864" t="s">
        <v>450</v>
      </c>
      <c r="H1864" t="s">
        <v>1772</v>
      </c>
      <c r="I1864" t="s">
        <v>1773</v>
      </c>
      <c r="J1864" t="s">
        <v>1774</v>
      </c>
      <c r="K1864" t="s">
        <v>662</v>
      </c>
      <c r="L1864" t="s">
        <v>663</v>
      </c>
      <c r="M1864" t="s">
        <v>664</v>
      </c>
      <c r="N1864" t="s">
        <v>29</v>
      </c>
      <c r="O1864" t="s">
        <v>30</v>
      </c>
      <c r="P1864" t="s">
        <v>31</v>
      </c>
      <c r="Q1864" t="s">
        <v>3288</v>
      </c>
    </row>
    <row r="1865" spans="1:17" ht="15" customHeight="1">
      <c r="A1865" t="s">
        <v>3289</v>
      </c>
      <c r="B1865" t="s">
        <v>3264</v>
      </c>
      <c r="C1865" t="s">
        <v>1093</v>
      </c>
      <c r="D1865" t="s">
        <v>3267</v>
      </c>
      <c r="E1865" t="s">
        <v>3267</v>
      </c>
      <c r="F1865" t="s">
        <v>1096</v>
      </c>
      <c r="G1865" t="s">
        <v>3268</v>
      </c>
      <c r="H1865" t="s">
        <v>3268</v>
      </c>
      <c r="I1865" t="s">
        <v>3267</v>
      </c>
      <c r="J1865" t="s">
        <v>3269</v>
      </c>
      <c r="K1865" t="s">
        <v>189</v>
      </c>
      <c r="L1865" t="s">
        <v>190</v>
      </c>
      <c r="M1865" t="s">
        <v>191</v>
      </c>
      <c r="N1865" t="s">
        <v>60</v>
      </c>
      <c r="O1865" t="s">
        <v>61</v>
      </c>
      <c r="P1865" t="s">
        <v>55</v>
      </c>
      <c r="Q1865" t="s">
        <v>3270</v>
      </c>
    </row>
    <row r="1866" spans="1:17" ht="15" customHeight="1">
      <c r="A1866" t="s">
        <v>3290</v>
      </c>
      <c r="B1866" t="s">
        <v>3264</v>
      </c>
      <c r="C1866" t="s">
        <v>1093</v>
      </c>
      <c r="D1866" t="s">
        <v>3267</v>
      </c>
      <c r="E1866" t="s">
        <v>3267</v>
      </c>
      <c r="F1866" t="s">
        <v>1096</v>
      </c>
      <c r="G1866" t="s">
        <v>3268</v>
      </c>
      <c r="H1866" t="s">
        <v>3268</v>
      </c>
      <c r="I1866" t="s">
        <v>3267</v>
      </c>
      <c r="J1866" t="s">
        <v>3269</v>
      </c>
      <c r="K1866" t="s">
        <v>193</v>
      </c>
      <c r="L1866" t="s">
        <v>194</v>
      </c>
      <c r="M1866" t="s">
        <v>195</v>
      </c>
      <c r="N1866" t="s">
        <v>60</v>
      </c>
      <c r="O1866" t="s">
        <v>196</v>
      </c>
      <c r="P1866" t="s">
        <v>55</v>
      </c>
      <c r="Q1866" t="s">
        <v>3270</v>
      </c>
    </row>
    <row r="1867" spans="1:17" ht="15" customHeight="1">
      <c r="A1867" t="s">
        <v>3291</v>
      </c>
      <c r="B1867" t="s">
        <v>3264</v>
      </c>
      <c r="C1867" t="s">
        <v>1093</v>
      </c>
      <c r="D1867" t="s">
        <v>3267</v>
      </c>
      <c r="E1867" t="s">
        <v>3267</v>
      </c>
      <c r="F1867" t="s">
        <v>1096</v>
      </c>
      <c r="G1867" t="s">
        <v>3268</v>
      </c>
      <c r="H1867" t="s">
        <v>3268</v>
      </c>
      <c r="I1867" t="s">
        <v>3267</v>
      </c>
      <c r="J1867" t="s">
        <v>3269</v>
      </c>
      <c r="K1867" t="s">
        <v>753</v>
      </c>
      <c r="L1867" t="s">
        <v>754</v>
      </c>
      <c r="M1867" t="s">
        <v>755</v>
      </c>
      <c r="N1867" t="s">
        <v>60</v>
      </c>
      <c r="O1867" t="s">
        <v>89</v>
      </c>
      <c r="P1867" t="s">
        <v>55</v>
      </c>
      <c r="Q1867" t="s">
        <v>3270</v>
      </c>
    </row>
    <row r="1868" spans="1:17" ht="15" customHeight="1">
      <c r="A1868" t="s">
        <v>3292</v>
      </c>
      <c r="B1868" t="s">
        <v>3264</v>
      </c>
      <c r="C1868" t="s">
        <v>1093</v>
      </c>
      <c r="D1868" t="s">
        <v>3267</v>
      </c>
      <c r="E1868" t="s">
        <v>3267</v>
      </c>
      <c r="F1868" t="s">
        <v>1096</v>
      </c>
      <c r="G1868" t="s">
        <v>3268</v>
      </c>
      <c r="H1868" t="s">
        <v>3268</v>
      </c>
      <c r="I1868" t="s">
        <v>3267</v>
      </c>
      <c r="J1868" t="s">
        <v>3269</v>
      </c>
      <c r="K1868" t="s">
        <v>1397</v>
      </c>
      <c r="L1868" t="s">
        <v>1398</v>
      </c>
      <c r="M1868" t="s">
        <v>1399</v>
      </c>
      <c r="N1868" t="s">
        <v>60</v>
      </c>
      <c r="O1868" t="s">
        <v>196</v>
      </c>
      <c r="P1868" t="s">
        <v>55</v>
      </c>
      <c r="Q1868" t="s">
        <v>3270</v>
      </c>
    </row>
    <row r="1869" spans="1:17" ht="15" customHeight="1">
      <c r="A1869" t="s">
        <v>3293</v>
      </c>
      <c r="B1869" t="s">
        <v>3264</v>
      </c>
      <c r="C1869" t="s">
        <v>19</v>
      </c>
      <c r="D1869" t="s">
        <v>1853</v>
      </c>
      <c r="E1869" t="s">
        <v>1854</v>
      </c>
      <c r="F1869" t="s">
        <v>22</v>
      </c>
      <c r="G1869" t="s">
        <v>1855</v>
      </c>
      <c r="H1869" t="s">
        <v>1856</v>
      </c>
      <c r="I1869" t="s">
        <v>1857</v>
      </c>
      <c r="J1869" t="s">
        <v>1858</v>
      </c>
      <c r="K1869" t="s">
        <v>215</v>
      </c>
      <c r="L1869" t="s">
        <v>216</v>
      </c>
      <c r="M1869" t="s">
        <v>217</v>
      </c>
      <c r="N1869" t="s">
        <v>60</v>
      </c>
      <c r="O1869" t="s">
        <v>61</v>
      </c>
      <c r="P1869" t="s">
        <v>55</v>
      </c>
      <c r="Q1869" t="s">
        <v>3294</v>
      </c>
    </row>
    <row r="1870" spans="1:17" ht="15" customHeight="1">
      <c r="A1870" t="s">
        <v>3295</v>
      </c>
      <c r="B1870" t="s">
        <v>3264</v>
      </c>
      <c r="C1870" t="s">
        <v>99</v>
      </c>
      <c r="D1870" t="s">
        <v>263</v>
      </c>
      <c r="E1870" t="s">
        <v>1221</v>
      </c>
      <c r="F1870" t="s">
        <v>102</v>
      </c>
      <c r="G1870" t="s">
        <v>265</v>
      </c>
      <c r="H1870" t="s">
        <v>1222</v>
      </c>
      <c r="I1870" t="s">
        <v>1223</v>
      </c>
      <c r="J1870" t="s">
        <v>1224</v>
      </c>
      <c r="K1870" t="s">
        <v>215</v>
      </c>
      <c r="L1870" t="s">
        <v>216</v>
      </c>
      <c r="M1870" t="s">
        <v>217</v>
      </c>
      <c r="N1870" t="s">
        <v>60</v>
      </c>
      <c r="O1870" t="s">
        <v>61</v>
      </c>
      <c r="P1870" t="s">
        <v>55</v>
      </c>
      <c r="Q1870" t="s">
        <v>3296</v>
      </c>
    </row>
    <row r="1871" spans="1:17" ht="15" customHeight="1">
      <c r="A1871" t="s">
        <v>3297</v>
      </c>
      <c r="B1871" t="s">
        <v>3264</v>
      </c>
      <c r="C1871" t="s">
        <v>99</v>
      </c>
      <c r="D1871" t="s">
        <v>575</v>
      </c>
      <c r="E1871" t="s">
        <v>576</v>
      </c>
      <c r="F1871" t="s">
        <v>102</v>
      </c>
      <c r="G1871" t="s">
        <v>577</v>
      </c>
      <c r="H1871" t="s">
        <v>578</v>
      </c>
      <c r="I1871" t="s">
        <v>576</v>
      </c>
      <c r="J1871" t="s">
        <v>579</v>
      </c>
      <c r="K1871" t="s">
        <v>215</v>
      </c>
      <c r="L1871" t="s">
        <v>216</v>
      </c>
      <c r="M1871" t="s">
        <v>217</v>
      </c>
      <c r="N1871" t="s">
        <v>60</v>
      </c>
      <c r="O1871" t="s">
        <v>61</v>
      </c>
      <c r="P1871" t="s">
        <v>55</v>
      </c>
      <c r="Q1871" t="s">
        <v>3298</v>
      </c>
    </row>
    <row r="1872" spans="1:17" ht="15" customHeight="1">
      <c r="A1872" t="s">
        <v>3299</v>
      </c>
      <c r="B1872" t="s">
        <v>3264</v>
      </c>
      <c r="C1872" t="s">
        <v>1093</v>
      </c>
      <c r="D1872" t="s">
        <v>3267</v>
      </c>
      <c r="E1872" t="s">
        <v>3267</v>
      </c>
      <c r="F1872" t="s">
        <v>1096</v>
      </c>
      <c r="G1872" t="s">
        <v>3268</v>
      </c>
      <c r="H1872" t="s">
        <v>3268</v>
      </c>
      <c r="I1872" t="s">
        <v>3267</v>
      </c>
      <c r="J1872" t="s">
        <v>3269</v>
      </c>
      <c r="K1872" t="s">
        <v>215</v>
      </c>
      <c r="L1872" t="s">
        <v>216</v>
      </c>
      <c r="M1872" t="s">
        <v>217</v>
      </c>
      <c r="N1872" t="s">
        <v>60</v>
      </c>
      <c r="O1872" t="s">
        <v>61</v>
      </c>
      <c r="P1872" t="s">
        <v>55</v>
      </c>
      <c r="Q1872" t="s">
        <v>3270</v>
      </c>
    </row>
    <row r="1873" spans="1:17" ht="15" customHeight="1">
      <c r="A1873" t="s">
        <v>3300</v>
      </c>
      <c r="B1873" t="s">
        <v>3264</v>
      </c>
      <c r="C1873" t="s">
        <v>1093</v>
      </c>
      <c r="D1873" t="s">
        <v>3267</v>
      </c>
      <c r="E1873" t="s">
        <v>3267</v>
      </c>
      <c r="F1873" t="s">
        <v>1096</v>
      </c>
      <c r="G1873" t="s">
        <v>3268</v>
      </c>
      <c r="H1873" t="s">
        <v>3268</v>
      </c>
      <c r="I1873" t="s">
        <v>3267</v>
      </c>
      <c r="J1873" t="s">
        <v>3269</v>
      </c>
      <c r="K1873" t="s">
        <v>223</v>
      </c>
      <c r="L1873" t="s">
        <v>224</v>
      </c>
      <c r="M1873" t="s">
        <v>225</v>
      </c>
      <c r="N1873" t="s">
        <v>60</v>
      </c>
      <c r="O1873" t="s">
        <v>196</v>
      </c>
      <c r="P1873" t="s">
        <v>55</v>
      </c>
      <c r="Q1873" t="s">
        <v>3270</v>
      </c>
    </row>
    <row r="1874" spans="1:17" ht="15" customHeight="1">
      <c r="A1874" t="s">
        <v>3301</v>
      </c>
      <c r="B1874" t="s">
        <v>3264</v>
      </c>
      <c r="C1874" t="s">
        <v>99</v>
      </c>
      <c r="D1874" t="s">
        <v>263</v>
      </c>
      <c r="E1874" t="s">
        <v>264</v>
      </c>
      <c r="F1874" t="s">
        <v>102</v>
      </c>
      <c r="G1874" t="s">
        <v>265</v>
      </c>
      <c r="H1874" t="s">
        <v>266</v>
      </c>
      <c r="I1874" t="s">
        <v>264</v>
      </c>
      <c r="J1874" t="s">
        <v>267</v>
      </c>
      <c r="K1874" t="s">
        <v>268</v>
      </c>
      <c r="L1874" t="s">
        <v>269</v>
      </c>
      <c r="M1874" t="s">
        <v>270</v>
      </c>
      <c r="N1874" t="s">
        <v>53</v>
      </c>
      <c r="O1874" t="s">
        <v>78</v>
      </c>
      <c r="P1874" t="s">
        <v>79</v>
      </c>
      <c r="Q1874" t="s">
        <v>3302</v>
      </c>
    </row>
    <row r="1875" spans="1:17" ht="15" customHeight="1">
      <c r="A1875" t="s">
        <v>3303</v>
      </c>
      <c r="B1875" t="s">
        <v>3264</v>
      </c>
      <c r="C1875" t="s">
        <v>1093</v>
      </c>
      <c r="D1875" t="s">
        <v>3267</v>
      </c>
      <c r="E1875" t="s">
        <v>3267</v>
      </c>
      <c r="F1875" t="s">
        <v>1096</v>
      </c>
      <c r="G1875" t="s">
        <v>3268</v>
      </c>
      <c r="H1875" t="s">
        <v>3268</v>
      </c>
      <c r="I1875" t="s">
        <v>3267</v>
      </c>
      <c r="J1875" t="s">
        <v>3269</v>
      </c>
      <c r="K1875" t="s">
        <v>274</v>
      </c>
      <c r="L1875" t="s">
        <v>275</v>
      </c>
      <c r="M1875" t="s">
        <v>276</v>
      </c>
      <c r="N1875" t="s">
        <v>60</v>
      </c>
      <c r="O1875" t="s">
        <v>196</v>
      </c>
      <c r="P1875" t="s">
        <v>55</v>
      </c>
      <c r="Q1875" t="s">
        <v>3270</v>
      </c>
    </row>
    <row r="1876" spans="1:17" ht="15" customHeight="1">
      <c r="A1876" t="s">
        <v>3304</v>
      </c>
      <c r="B1876" t="s">
        <v>3264</v>
      </c>
      <c r="C1876" t="s">
        <v>99</v>
      </c>
      <c r="D1876" t="s">
        <v>263</v>
      </c>
      <c r="E1876" t="s">
        <v>1221</v>
      </c>
      <c r="F1876" t="s">
        <v>102</v>
      </c>
      <c r="G1876" t="s">
        <v>265</v>
      </c>
      <c r="H1876" t="s">
        <v>1222</v>
      </c>
      <c r="I1876" t="s">
        <v>1223</v>
      </c>
      <c r="J1876" t="s">
        <v>1224</v>
      </c>
      <c r="K1876" t="s">
        <v>282</v>
      </c>
      <c r="L1876" t="s">
        <v>283</v>
      </c>
      <c r="M1876" t="s">
        <v>284</v>
      </c>
      <c r="N1876" t="s">
        <v>60</v>
      </c>
      <c r="O1876" t="s">
        <v>89</v>
      </c>
      <c r="P1876" t="s">
        <v>55</v>
      </c>
      <c r="Q1876" t="s">
        <v>3305</v>
      </c>
    </row>
    <row r="1877" spans="1:17" ht="15" customHeight="1">
      <c r="A1877" t="s">
        <v>3306</v>
      </c>
      <c r="B1877" t="s">
        <v>3264</v>
      </c>
      <c r="C1877" t="s">
        <v>1093</v>
      </c>
      <c r="D1877" t="s">
        <v>3267</v>
      </c>
      <c r="E1877" t="s">
        <v>3267</v>
      </c>
      <c r="F1877" t="s">
        <v>1096</v>
      </c>
      <c r="G1877" t="s">
        <v>3268</v>
      </c>
      <c r="H1877" t="s">
        <v>3268</v>
      </c>
      <c r="I1877" t="s">
        <v>3267</v>
      </c>
      <c r="J1877" t="s">
        <v>3269</v>
      </c>
      <c r="K1877" t="s">
        <v>282</v>
      </c>
      <c r="L1877" t="s">
        <v>283</v>
      </c>
      <c r="M1877" t="s">
        <v>284</v>
      </c>
      <c r="N1877" t="s">
        <v>60</v>
      </c>
      <c r="O1877" t="s">
        <v>89</v>
      </c>
      <c r="P1877" t="s">
        <v>55</v>
      </c>
      <c r="Q1877" t="s">
        <v>3270</v>
      </c>
    </row>
    <row r="1878" spans="1:17" ht="15" customHeight="1">
      <c r="A1878" t="s">
        <v>3307</v>
      </c>
      <c r="B1878" t="s">
        <v>3264</v>
      </c>
      <c r="C1878" t="s">
        <v>19</v>
      </c>
      <c r="D1878" t="s">
        <v>20</v>
      </c>
      <c r="E1878" t="s">
        <v>21</v>
      </c>
      <c r="F1878" t="s">
        <v>22</v>
      </c>
      <c r="G1878" t="s">
        <v>23</v>
      </c>
      <c r="H1878" t="s">
        <v>24</v>
      </c>
      <c r="I1878" t="s">
        <v>20</v>
      </c>
      <c r="J1878" t="s">
        <v>25</v>
      </c>
      <c r="K1878" t="s">
        <v>290</v>
      </c>
      <c r="L1878" t="s">
        <v>291</v>
      </c>
      <c r="M1878" t="s">
        <v>292</v>
      </c>
      <c r="N1878" t="s">
        <v>29</v>
      </c>
      <c r="O1878" t="s">
        <v>30</v>
      </c>
      <c r="P1878" t="s">
        <v>31</v>
      </c>
      <c r="Q1878" t="s">
        <v>3308</v>
      </c>
    </row>
    <row r="1879" spans="1:17" ht="15" customHeight="1">
      <c r="A1879" t="s">
        <v>3309</v>
      </c>
      <c r="B1879" t="s">
        <v>3264</v>
      </c>
      <c r="C1879" t="s">
        <v>34</v>
      </c>
      <c r="D1879" t="s">
        <v>388</v>
      </c>
      <c r="E1879" t="s">
        <v>389</v>
      </c>
      <c r="F1879" t="s">
        <v>37</v>
      </c>
      <c r="G1879" t="s">
        <v>390</v>
      </c>
      <c r="H1879" t="s">
        <v>391</v>
      </c>
      <c r="I1879" t="s">
        <v>392</v>
      </c>
      <c r="J1879" t="s">
        <v>393</v>
      </c>
      <c r="K1879" t="s">
        <v>1528</v>
      </c>
      <c r="L1879" t="s">
        <v>1529</v>
      </c>
      <c r="M1879" t="s">
        <v>1530</v>
      </c>
      <c r="N1879" t="s">
        <v>53</v>
      </c>
      <c r="O1879" t="s">
        <v>54</v>
      </c>
      <c r="P1879" t="s">
        <v>397</v>
      </c>
      <c r="Q1879" t="s">
        <v>3310</v>
      </c>
    </row>
    <row r="1880" spans="1:17" ht="15" customHeight="1">
      <c r="A1880" t="s">
        <v>3311</v>
      </c>
      <c r="B1880" t="s">
        <v>3264</v>
      </c>
      <c r="C1880" t="s">
        <v>1432</v>
      </c>
      <c r="D1880" t="s">
        <v>3312</v>
      </c>
      <c r="E1880" t="s">
        <v>3313</v>
      </c>
      <c r="F1880" t="s">
        <v>1435</v>
      </c>
      <c r="G1880" t="s">
        <v>3314</v>
      </c>
      <c r="H1880" t="s">
        <v>3315</v>
      </c>
      <c r="I1880" t="s">
        <v>3313</v>
      </c>
      <c r="J1880" t="s">
        <v>3316</v>
      </c>
      <c r="K1880" t="s">
        <v>879</v>
      </c>
      <c r="L1880" t="s">
        <v>880</v>
      </c>
      <c r="M1880" t="s">
        <v>881</v>
      </c>
      <c r="N1880" t="s">
        <v>29</v>
      </c>
      <c r="O1880" t="s">
        <v>30</v>
      </c>
      <c r="P1880" t="s">
        <v>31</v>
      </c>
      <c r="Q1880" t="s">
        <v>3317</v>
      </c>
    </row>
    <row r="1881" spans="1:17" ht="15" customHeight="1">
      <c r="A1881" t="s">
        <v>3318</v>
      </c>
      <c r="B1881" t="s">
        <v>3264</v>
      </c>
      <c r="C1881" t="s">
        <v>1410</v>
      </c>
      <c r="D1881" t="s">
        <v>1411</v>
      </c>
      <c r="E1881" t="s">
        <v>1411</v>
      </c>
      <c r="F1881" t="s">
        <v>1412</v>
      </c>
      <c r="G1881" t="s">
        <v>1413</v>
      </c>
      <c r="H1881" t="s">
        <v>1414</v>
      </c>
      <c r="I1881" t="s">
        <v>1415</v>
      </c>
      <c r="K1881" t="s">
        <v>879</v>
      </c>
      <c r="L1881" t="s">
        <v>880</v>
      </c>
      <c r="M1881" t="s">
        <v>881</v>
      </c>
      <c r="N1881" t="s">
        <v>29</v>
      </c>
      <c r="O1881" t="s">
        <v>30</v>
      </c>
      <c r="P1881" t="s">
        <v>31</v>
      </c>
      <c r="Q1881" t="s">
        <v>3319</v>
      </c>
    </row>
    <row r="1882" spans="1:17" ht="15" customHeight="1">
      <c r="A1882" t="s">
        <v>3320</v>
      </c>
      <c r="B1882" t="s">
        <v>3264</v>
      </c>
      <c r="C1882" t="s">
        <v>99</v>
      </c>
      <c r="D1882" t="s">
        <v>506</v>
      </c>
      <c r="E1882" t="s">
        <v>507</v>
      </c>
      <c r="F1882" t="s">
        <v>102</v>
      </c>
      <c r="G1882" t="s">
        <v>508</v>
      </c>
      <c r="H1882" t="s">
        <v>509</v>
      </c>
      <c r="I1882" t="s">
        <v>510</v>
      </c>
      <c r="J1882" t="s">
        <v>511</v>
      </c>
      <c r="K1882" t="s">
        <v>890</v>
      </c>
      <c r="L1882" t="s">
        <v>891</v>
      </c>
      <c r="M1882" t="s">
        <v>892</v>
      </c>
      <c r="N1882" t="s">
        <v>53</v>
      </c>
      <c r="O1882" t="s">
        <v>78</v>
      </c>
      <c r="P1882" t="s">
        <v>79</v>
      </c>
      <c r="Q1882" t="s">
        <v>3321</v>
      </c>
    </row>
    <row r="1883" spans="1:17" ht="15" customHeight="1">
      <c r="A1883" t="s">
        <v>3322</v>
      </c>
      <c r="B1883" t="s">
        <v>3264</v>
      </c>
      <c r="C1883" t="s">
        <v>1801</v>
      </c>
      <c r="D1883" t="s">
        <v>2553</v>
      </c>
      <c r="E1883" t="s">
        <v>2554</v>
      </c>
      <c r="F1883" t="s">
        <v>1804</v>
      </c>
      <c r="G1883" t="s">
        <v>2555</v>
      </c>
      <c r="H1883" t="s">
        <v>2556</v>
      </c>
      <c r="I1883" t="s">
        <v>2554</v>
      </c>
      <c r="J1883" t="s">
        <v>2557</v>
      </c>
      <c r="K1883" t="s">
        <v>314</v>
      </c>
      <c r="L1883" t="s">
        <v>315</v>
      </c>
      <c r="M1883" t="s">
        <v>316</v>
      </c>
      <c r="N1883" t="s">
        <v>29</v>
      </c>
      <c r="O1883" t="s">
        <v>30</v>
      </c>
      <c r="P1883" t="s">
        <v>31</v>
      </c>
      <c r="Q1883" t="s">
        <v>3323</v>
      </c>
    </row>
    <row r="1884" spans="1:17" ht="15" customHeight="1">
      <c r="A1884" t="s">
        <v>3324</v>
      </c>
      <c r="B1884" t="s">
        <v>3264</v>
      </c>
      <c r="C1884" t="s">
        <v>1093</v>
      </c>
      <c r="D1884" t="s">
        <v>1094</v>
      </c>
      <c r="E1884" t="s">
        <v>1095</v>
      </c>
      <c r="F1884" t="s">
        <v>1096</v>
      </c>
      <c r="G1884" t="s">
        <v>1097</v>
      </c>
      <c r="H1884" t="s">
        <v>1098</v>
      </c>
      <c r="I1884" t="s">
        <v>1095</v>
      </c>
      <c r="J1884" t="s">
        <v>1099</v>
      </c>
      <c r="K1884" t="s">
        <v>338</v>
      </c>
      <c r="L1884" t="s">
        <v>339</v>
      </c>
      <c r="M1884" t="s">
        <v>340</v>
      </c>
      <c r="N1884" t="s">
        <v>29</v>
      </c>
      <c r="O1884" t="s">
        <v>30</v>
      </c>
      <c r="P1884" t="s">
        <v>31</v>
      </c>
      <c r="Q1884" t="s">
        <v>3325</v>
      </c>
    </row>
    <row r="1885" spans="1:17" ht="15" customHeight="1">
      <c r="A1885" t="s">
        <v>3326</v>
      </c>
      <c r="B1885" t="s">
        <v>3264</v>
      </c>
      <c r="C1885" t="s">
        <v>19</v>
      </c>
      <c r="D1885" t="s">
        <v>20</v>
      </c>
      <c r="E1885" t="s">
        <v>21</v>
      </c>
      <c r="F1885" t="s">
        <v>22</v>
      </c>
      <c r="G1885" t="s">
        <v>23</v>
      </c>
      <c r="H1885" t="s">
        <v>24</v>
      </c>
      <c r="I1885" t="s">
        <v>20</v>
      </c>
      <c r="J1885" t="s">
        <v>25</v>
      </c>
      <c r="K1885" t="s">
        <v>342</v>
      </c>
      <c r="L1885" t="s">
        <v>343</v>
      </c>
      <c r="M1885" t="s">
        <v>344</v>
      </c>
      <c r="N1885" t="s">
        <v>29</v>
      </c>
      <c r="O1885" t="s">
        <v>30</v>
      </c>
      <c r="P1885" t="s">
        <v>31</v>
      </c>
      <c r="Q1885" t="s">
        <v>3327</v>
      </c>
    </row>
    <row r="1886" spans="1:17" ht="15" customHeight="1">
      <c r="A1886" t="s">
        <v>3328</v>
      </c>
      <c r="B1886" t="s">
        <v>3264</v>
      </c>
      <c r="C1886" t="s">
        <v>1432</v>
      </c>
      <c r="D1886" t="s">
        <v>3312</v>
      </c>
      <c r="E1886" t="s">
        <v>3313</v>
      </c>
      <c r="F1886" t="s">
        <v>1435</v>
      </c>
      <c r="G1886" t="s">
        <v>3314</v>
      </c>
      <c r="H1886" t="s">
        <v>3315</v>
      </c>
      <c r="I1886" t="s">
        <v>3313</v>
      </c>
      <c r="J1886" t="s">
        <v>3316</v>
      </c>
      <c r="K1886" t="s">
        <v>342</v>
      </c>
      <c r="L1886" t="s">
        <v>343</v>
      </c>
      <c r="M1886" t="s">
        <v>344</v>
      </c>
      <c r="N1886" t="s">
        <v>29</v>
      </c>
      <c r="O1886" t="s">
        <v>30</v>
      </c>
      <c r="P1886" t="s">
        <v>31</v>
      </c>
      <c r="Q1886" t="s">
        <v>3329</v>
      </c>
    </row>
    <row r="1887" spans="1:17" ht="15" customHeight="1">
      <c r="A1887" t="s">
        <v>3330</v>
      </c>
      <c r="B1887" t="s">
        <v>3264</v>
      </c>
      <c r="C1887" t="s">
        <v>99</v>
      </c>
      <c r="D1887" t="s">
        <v>575</v>
      </c>
      <c r="E1887" t="s">
        <v>576</v>
      </c>
      <c r="F1887" t="s">
        <v>102</v>
      </c>
      <c r="G1887" t="s">
        <v>577</v>
      </c>
      <c r="H1887" t="s">
        <v>578</v>
      </c>
      <c r="I1887" t="s">
        <v>576</v>
      </c>
      <c r="J1887" t="s">
        <v>579</v>
      </c>
      <c r="K1887" t="s">
        <v>342</v>
      </c>
      <c r="L1887" t="s">
        <v>343</v>
      </c>
      <c r="M1887" t="s">
        <v>344</v>
      </c>
      <c r="N1887" t="s">
        <v>29</v>
      </c>
      <c r="O1887" t="s">
        <v>30</v>
      </c>
      <c r="P1887" t="s">
        <v>31</v>
      </c>
      <c r="Q1887" t="s">
        <v>3331</v>
      </c>
    </row>
    <row r="1888" spans="1:17" ht="15" customHeight="1">
      <c r="A1888" t="s">
        <v>3332</v>
      </c>
      <c r="B1888" t="s">
        <v>3264</v>
      </c>
      <c r="C1888" t="s">
        <v>99</v>
      </c>
      <c r="D1888" t="s">
        <v>100</v>
      </c>
      <c r="E1888" t="s">
        <v>1609</v>
      </c>
      <c r="F1888" t="s">
        <v>102</v>
      </c>
      <c r="G1888" t="s">
        <v>103</v>
      </c>
      <c r="H1888" t="s">
        <v>1610</v>
      </c>
      <c r="I1888" t="s">
        <v>1609</v>
      </c>
      <c r="J1888" t="s">
        <v>1611</v>
      </c>
      <c r="K1888" t="s">
        <v>342</v>
      </c>
      <c r="L1888" t="s">
        <v>343</v>
      </c>
      <c r="M1888" t="s">
        <v>344</v>
      </c>
      <c r="N1888" t="s">
        <v>29</v>
      </c>
      <c r="O1888" t="s">
        <v>30</v>
      </c>
      <c r="P1888" t="s">
        <v>31</v>
      </c>
      <c r="Q1888" t="s">
        <v>3333</v>
      </c>
    </row>
    <row r="1889" spans="1:17" ht="15" customHeight="1">
      <c r="A1889" t="s">
        <v>3334</v>
      </c>
      <c r="B1889" t="s">
        <v>3264</v>
      </c>
      <c r="C1889" t="s">
        <v>478</v>
      </c>
      <c r="D1889" t="s">
        <v>557</v>
      </c>
      <c r="E1889" t="s">
        <v>557</v>
      </c>
      <c r="F1889" t="s">
        <v>480</v>
      </c>
      <c r="G1889" t="s">
        <v>558</v>
      </c>
      <c r="H1889" t="s">
        <v>558</v>
      </c>
      <c r="I1889" t="s">
        <v>557</v>
      </c>
      <c r="J1889" t="s">
        <v>559</v>
      </c>
      <c r="K1889" t="s">
        <v>342</v>
      </c>
      <c r="L1889" t="s">
        <v>343</v>
      </c>
      <c r="M1889" t="s">
        <v>344</v>
      </c>
      <c r="N1889" t="s">
        <v>29</v>
      </c>
      <c r="O1889" t="s">
        <v>30</v>
      </c>
      <c r="P1889" t="s">
        <v>31</v>
      </c>
      <c r="Q1889" t="s">
        <v>3335</v>
      </c>
    </row>
    <row r="1890" spans="1:17" ht="15" customHeight="1">
      <c r="A1890" t="s">
        <v>3336</v>
      </c>
      <c r="B1890" t="s">
        <v>3264</v>
      </c>
      <c r="C1890" t="s">
        <v>1093</v>
      </c>
      <c r="D1890" t="s">
        <v>1094</v>
      </c>
      <c r="E1890" t="s">
        <v>1095</v>
      </c>
      <c r="F1890" t="s">
        <v>1096</v>
      </c>
      <c r="G1890" t="s">
        <v>1097</v>
      </c>
      <c r="H1890" t="s">
        <v>1098</v>
      </c>
      <c r="I1890" t="s">
        <v>1095</v>
      </c>
      <c r="J1890" t="s">
        <v>1099</v>
      </c>
      <c r="K1890" t="s">
        <v>342</v>
      </c>
      <c r="L1890" t="s">
        <v>343</v>
      </c>
      <c r="M1890" t="s">
        <v>344</v>
      </c>
      <c r="N1890" t="s">
        <v>29</v>
      </c>
      <c r="O1890" t="s">
        <v>30</v>
      </c>
      <c r="P1890" t="s">
        <v>31</v>
      </c>
      <c r="Q1890" t="s">
        <v>3337</v>
      </c>
    </row>
    <row r="1891" spans="1:17" ht="15" customHeight="1">
      <c r="A1891" t="s">
        <v>3338</v>
      </c>
      <c r="B1891" t="s">
        <v>3264</v>
      </c>
      <c r="C1891" t="s">
        <v>1093</v>
      </c>
      <c r="D1891" t="s">
        <v>3267</v>
      </c>
      <c r="E1891" t="s">
        <v>3267</v>
      </c>
      <c r="F1891" t="s">
        <v>1096</v>
      </c>
      <c r="G1891" t="s">
        <v>3268</v>
      </c>
      <c r="H1891" t="s">
        <v>3268</v>
      </c>
      <c r="I1891" t="s">
        <v>3267</v>
      </c>
      <c r="J1891" t="s">
        <v>3269</v>
      </c>
      <c r="K1891" t="s">
        <v>350</v>
      </c>
      <c r="L1891" t="s">
        <v>351</v>
      </c>
      <c r="M1891" t="s">
        <v>352</v>
      </c>
      <c r="N1891" t="s">
        <v>60</v>
      </c>
      <c r="O1891" t="s">
        <v>61</v>
      </c>
      <c r="P1891" t="s">
        <v>55</v>
      </c>
      <c r="Q1891" t="s">
        <v>3270</v>
      </c>
    </row>
    <row r="1892" spans="1:17" ht="15" customHeight="1">
      <c r="A1892" t="s">
        <v>3339</v>
      </c>
      <c r="B1892" t="s">
        <v>3264</v>
      </c>
      <c r="C1892" t="s">
        <v>1093</v>
      </c>
      <c r="D1892" t="s">
        <v>3267</v>
      </c>
      <c r="E1892" t="s">
        <v>3267</v>
      </c>
      <c r="F1892" t="s">
        <v>1096</v>
      </c>
      <c r="G1892" t="s">
        <v>3268</v>
      </c>
      <c r="H1892" t="s">
        <v>3268</v>
      </c>
      <c r="I1892" t="s">
        <v>3267</v>
      </c>
      <c r="J1892" t="s">
        <v>3269</v>
      </c>
      <c r="K1892" t="s">
        <v>354</v>
      </c>
      <c r="L1892" t="s">
        <v>355</v>
      </c>
      <c r="M1892" t="s">
        <v>356</v>
      </c>
      <c r="N1892" t="s">
        <v>60</v>
      </c>
      <c r="O1892" t="s">
        <v>196</v>
      </c>
      <c r="P1892" t="s">
        <v>55</v>
      </c>
      <c r="Q1892" t="s">
        <v>3270</v>
      </c>
    </row>
    <row r="1893" spans="1:17" ht="15" customHeight="1">
      <c r="A1893" t="s">
        <v>3340</v>
      </c>
      <c r="B1893" t="s">
        <v>3264</v>
      </c>
      <c r="C1893" t="s">
        <v>34</v>
      </c>
      <c r="D1893" t="s">
        <v>388</v>
      </c>
      <c r="E1893" t="s">
        <v>389</v>
      </c>
      <c r="F1893" t="s">
        <v>37</v>
      </c>
      <c r="G1893" t="s">
        <v>390</v>
      </c>
      <c r="H1893" t="s">
        <v>391</v>
      </c>
      <c r="I1893" t="s">
        <v>392</v>
      </c>
      <c r="J1893" t="s">
        <v>393</v>
      </c>
      <c r="K1893" t="s">
        <v>1633</v>
      </c>
      <c r="L1893" t="s">
        <v>1634</v>
      </c>
      <c r="M1893" t="s">
        <v>1635</v>
      </c>
      <c r="N1893" t="s">
        <v>53</v>
      </c>
      <c r="O1893" t="s">
        <v>54</v>
      </c>
      <c r="P1893" t="s">
        <v>397</v>
      </c>
      <c r="Q1893" t="s">
        <v>3341</v>
      </c>
    </row>
    <row r="1894" spans="1:17" ht="15" customHeight="1">
      <c r="A1894" t="s">
        <v>3342</v>
      </c>
      <c r="B1894" t="s">
        <v>3264</v>
      </c>
      <c r="C1894" t="s">
        <v>1093</v>
      </c>
      <c r="D1894" t="s">
        <v>3267</v>
      </c>
      <c r="E1894" t="s">
        <v>3267</v>
      </c>
      <c r="F1894" t="s">
        <v>1096</v>
      </c>
      <c r="G1894" t="s">
        <v>3268</v>
      </c>
      <c r="H1894" t="s">
        <v>3268</v>
      </c>
      <c r="I1894" t="s">
        <v>3267</v>
      </c>
      <c r="J1894" t="s">
        <v>3269</v>
      </c>
      <c r="K1894" t="s">
        <v>372</v>
      </c>
      <c r="L1894" t="s">
        <v>373</v>
      </c>
      <c r="M1894" t="s">
        <v>374</v>
      </c>
      <c r="N1894" t="s">
        <v>60</v>
      </c>
      <c r="O1894" t="s">
        <v>89</v>
      </c>
      <c r="P1894" t="s">
        <v>55</v>
      </c>
      <c r="Q1894" t="s">
        <v>3270</v>
      </c>
    </row>
    <row r="1895" spans="1:17" ht="15" customHeight="1">
      <c r="A1895" t="s">
        <v>3343</v>
      </c>
      <c r="B1895" t="s">
        <v>3264</v>
      </c>
      <c r="C1895" t="s">
        <v>34</v>
      </c>
      <c r="D1895" t="s">
        <v>388</v>
      </c>
      <c r="E1895" t="s">
        <v>389</v>
      </c>
      <c r="F1895" t="s">
        <v>37</v>
      </c>
      <c r="G1895" t="s">
        <v>390</v>
      </c>
      <c r="H1895" t="s">
        <v>391</v>
      </c>
      <c r="I1895" t="s">
        <v>392</v>
      </c>
      <c r="J1895" t="s">
        <v>393</v>
      </c>
      <c r="K1895" t="s">
        <v>1683</v>
      </c>
      <c r="L1895" t="s">
        <v>1684</v>
      </c>
      <c r="M1895" t="s">
        <v>1685</v>
      </c>
      <c r="N1895" t="s">
        <v>53</v>
      </c>
      <c r="O1895" t="s">
        <v>54</v>
      </c>
      <c r="P1895" t="s">
        <v>397</v>
      </c>
      <c r="Q1895" t="s">
        <v>3344</v>
      </c>
    </row>
    <row r="1896" spans="1:17" ht="15" customHeight="1">
      <c r="A1896" t="s">
        <v>3345</v>
      </c>
      <c r="B1896" t="s">
        <v>3264</v>
      </c>
      <c r="C1896" t="s">
        <v>34</v>
      </c>
      <c r="D1896" t="s">
        <v>388</v>
      </c>
      <c r="E1896" t="s">
        <v>389</v>
      </c>
      <c r="F1896" t="s">
        <v>37</v>
      </c>
      <c r="G1896" t="s">
        <v>390</v>
      </c>
      <c r="H1896" t="s">
        <v>391</v>
      </c>
      <c r="I1896" t="s">
        <v>392</v>
      </c>
      <c r="J1896" t="s">
        <v>393</v>
      </c>
      <c r="K1896" t="s">
        <v>394</v>
      </c>
      <c r="L1896" t="s">
        <v>395</v>
      </c>
      <c r="M1896" t="s">
        <v>396</v>
      </c>
      <c r="N1896" t="s">
        <v>53</v>
      </c>
      <c r="O1896" t="s">
        <v>54</v>
      </c>
      <c r="P1896" t="s">
        <v>397</v>
      </c>
      <c r="Q1896" t="s">
        <v>3346</v>
      </c>
    </row>
    <row r="1897" spans="1:17" ht="15" customHeight="1">
      <c r="A1897" t="s">
        <v>3347</v>
      </c>
      <c r="B1897" t="s">
        <v>3264</v>
      </c>
      <c r="C1897" t="s">
        <v>99</v>
      </c>
      <c r="D1897" t="s">
        <v>575</v>
      </c>
      <c r="E1897" t="s">
        <v>576</v>
      </c>
      <c r="F1897" t="s">
        <v>102</v>
      </c>
      <c r="G1897" t="s">
        <v>577</v>
      </c>
      <c r="H1897" t="s">
        <v>578</v>
      </c>
      <c r="I1897" t="s">
        <v>576</v>
      </c>
      <c r="J1897" t="s">
        <v>579</v>
      </c>
      <c r="K1897" t="s">
        <v>416</v>
      </c>
      <c r="L1897" t="s">
        <v>417</v>
      </c>
      <c r="M1897" t="s">
        <v>418</v>
      </c>
      <c r="N1897" t="s">
        <v>45</v>
      </c>
      <c r="O1897" t="s">
        <v>46</v>
      </c>
      <c r="P1897" t="s">
        <v>47</v>
      </c>
      <c r="Q1897" t="s">
        <v>3348</v>
      </c>
    </row>
    <row r="1898" spans="1:17" ht="15" customHeight="1">
      <c r="A1898" t="s">
        <v>3349</v>
      </c>
      <c r="B1898" t="s">
        <v>3264</v>
      </c>
      <c r="C1898" t="s">
        <v>1093</v>
      </c>
      <c r="D1898" t="s">
        <v>3267</v>
      </c>
      <c r="E1898" t="s">
        <v>3267</v>
      </c>
      <c r="F1898" t="s">
        <v>1096</v>
      </c>
      <c r="G1898" t="s">
        <v>3268</v>
      </c>
      <c r="H1898" t="s">
        <v>3268</v>
      </c>
      <c r="I1898" t="s">
        <v>3267</v>
      </c>
      <c r="J1898" t="s">
        <v>3269</v>
      </c>
      <c r="K1898" t="s">
        <v>424</v>
      </c>
      <c r="L1898" t="s">
        <v>425</v>
      </c>
      <c r="M1898" t="s">
        <v>426</v>
      </c>
      <c r="N1898" t="s">
        <v>60</v>
      </c>
      <c r="O1898" t="s">
        <v>89</v>
      </c>
      <c r="P1898" t="s">
        <v>55</v>
      </c>
      <c r="Q1898" t="s">
        <v>3270</v>
      </c>
    </row>
    <row r="1899" spans="1:17" ht="15" customHeight="1">
      <c r="A1899" t="s">
        <v>3350</v>
      </c>
      <c r="B1899" t="s">
        <v>3264</v>
      </c>
      <c r="C1899" t="s">
        <v>1093</v>
      </c>
      <c r="D1899" t="s">
        <v>3267</v>
      </c>
      <c r="E1899" t="s">
        <v>3267</v>
      </c>
      <c r="F1899" t="s">
        <v>1096</v>
      </c>
      <c r="G1899" t="s">
        <v>3268</v>
      </c>
      <c r="H1899" t="s">
        <v>3268</v>
      </c>
      <c r="I1899" t="s">
        <v>3267</v>
      </c>
      <c r="J1899" t="s">
        <v>3269</v>
      </c>
      <c r="K1899" t="s">
        <v>428</v>
      </c>
      <c r="L1899" t="s">
        <v>429</v>
      </c>
      <c r="M1899" t="s">
        <v>430</v>
      </c>
      <c r="N1899" t="s">
        <v>60</v>
      </c>
      <c r="O1899" t="s">
        <v>196</v>
      </c>
      <c r="P1899" t="s">
        <v>55</v>
      </c>
      <c r="Q1899" t="s">
        <v>3270</v>
      </c>
    </row>
    <row r="1900" spans="1:17" ht="15" customHeight="1">
      <c r="A1900" t="s">
        <v>3351</v>
      </c>
      <c r="B1900" t="s">
        <v>3264</v>
      </c>
      <c r="C1900" t="s">
        <v>1801</v>
      </c>
      <c r="D1900" t="s">
        <v>2553</v>
      </c>
      <c r="E1900" t="s">
        <v>2554</v>
      </c>
      <c r="F1900" t="s">
        <v>1804</v>
      </c>
      <c r="G1900" t="s">
        <v>2555</v>
      </c>
      <c r="H1900" t="s">
        <v>2556</v>
      </c>
      <c r="I1900" t="s">
        <v>2554</v>
      </c>
      <c r="J1900" t="s">
        <v>2557</v>
      </c>
      <c r="K1900" t="s">
        <v>1082</v>
      </c>
      <c r="L1900" t="s">
        <v>1083</v>
      </c>
      <c r="M1900" t="s">
        <v>1084</v>
      </c>
      <c r="N1900" t="s">
        <v>29</v>
      </c>
      <c r="O1900" t="s">
        <v>30</v>
      </c>
      <c r="P1900" t="s">
        <v>31</v>
      </c>
      <c r="Q1900" t="s">
        <v>3352</v>
      </c>
    </row>
    <row r="1901" spans="1:17" ht="15" customHeight="1">
      <c r="A1901" t="s">
        <v>3353</v>
      </c>
      <c r="B1901" t="s">
        <v>3264</v>
      </c>
      <c r="C1901" t="s">
        <v>818</v>
      </c>
      <c r="D1901" t="s">
        <v>819</v>
      </c>
      <c r="E1901" t="s">
        <v>820</v>
      </c>
      <c r="F1901" t="s">
        <v>821</v>
      </c>
      <c r="G1901" t="s">
        <v>822</v>
      </c>
      <c r="H1901" t="s">
        <v>823</v>
      </c>
      <c r="I1901" t="s">
        <v>820</v>
      </c>
      <c r="J1901" t="s">
        <v>824</v>
      </c>
      <c r="K1901" t="s">
        <v>1737</v>
      </c>
      <c r="L1901" t="s">
        <v>1738</v>
      </c>
      <c r="M1901" t="s">
        <v>1739</v>
      </c>
      <c r="N1901" t="s">
        <v>53</v>
      </c>
      <c r="O1901" t="s">
        <v>54</v>
      </c>
      <c r="P1901" t="s">
        <v>397</v>
      </c>
      <c r="Q1901" t="s">
        <v>3354</v>
      </c>
    </row>
    <row r="1902" spans="1:17" ht="15" customHeight="1">
      <c r="A1902" t="s">
        <v>3355</v>
      </c>
      <c r="B1902" t="s">
        <v>3264</v>
      </c>
      <c r="C1902" t="s">
        <v>1093</v>
      </c>
      <c r="D1902" t="s">
        <v>1094</v>
      </c>
      <c r="E1902" t="s">
        <v>1095</v>
      </c>
      <c r="F1902" t="s">
        <v>1096</v>
      </c>
      <c r="G1902" t="s">
        <v>1097</v>
      </c>
      <c r="H1902" t="s">
        <v>1098</v>
      </c>
      <c r="I1902" t="s">
        <v>1095</v>
      </c>
      <c r="J1902" t="s">
        <v>1099</v>
      </c>
      <c r="K1902" t="s">
        <v>1089</v>
      </c>
      <c r="L1902" t="s">
        <v>1090</v>
      </c>
      <c r="M1902" t="s">
        <v>1091</v>
      </c>
      <c r="N1902" t="s">
        <v>29</v>
      </c>
      <c r="O1902" t="s">
        <v>30</v>
      </c>
      <c r="P1902" t="s">
        <v>31</v>
      </c>
      <c r="Q1902" t="s">
        <v>3356</v>
      </c>
    </row>
    <row r="1903" spans="1:17" ht="15" customHeight="1">
      <c r="A1903" t="s">
        <v>3357</v>
      </c>
      <c r="B1903" t="s">
        <v>3264</v>
      </c>
      <c r="C1903" t="s">
        <v>1432</v>
      </c>
      <c r="D1903" t="s">
        <v>3312</v>
      </c>
      <c r="E1903" t="s">
        <v>3313</v>
      </c>
      <c r="F1903" t="s">
        <v>1435</v>
      </c>
      <c r="G1903" t="s">
        <v>3314</v>
      </c>
      <c r="H1903" t="s">
        <v>3315</v>
      </c>
      <c r="I1903" t="s">
        <v>3313</v>
      </c>
      <c r="J1903" t="s">
        <v>3316</v>
      </c>
      <c r="K1903" t="s">
        <v>436</v>
      </c>
      <c r="L1903" t="s">
        <v>437</v>
      </c>
      <c r="M1903" t="s">
        <v>438</v>
      </c>
      <c r="N1903" t="s">
        <v>29</v>
      </c>
      <c r="O1903" t="s">
        <v>30</v>
      </c>
      <c r="P1903" t="s">
        <v>31</v>
      </c>
      <c r="Q1903" t="s">
        <v>3358</v>
      </c>
    </row>
    <row r="1904" spans="1:17" ht="15" customHeight="1">
      <c r="A1904" t="s">
        <v>3359</v>
      </c>
      <c r="B1904" t="s">
        <v>3264</v>
      </c>
      <c r="C1904" t="s">
        <v>99</v>
      </c>
      <c r="D1904" t="s">
        <v>100</v>
      </c>
      <c r="E1904" t="s">
        <v>1609</v>
      </c>
      <c r="F1904" t="s">
        <v>102</v>
      </c>
      <c r="G1904" t="s">
        <v>103</v>
      </c>
      <c r="H1904" t="s">
        <v>1610</v>
      </c>
      <c r="I1904" t="s">
        <v>1609</v>
      </c>
      <c r="J1904" t="s">
        <v>1611</v>
      </c>
      <c r="K1904" t="s">
        <v>436</v>
      </c>
      <c r="L1904" t="s">
        <v>437</v>
      </c>
      <c r="M1904" t="s">
        <v>438</v>
      </c>
      <c r="N1904" t="s">
        <v>29</v>
      </c>
      <c r="O1904" t="s">
        <v>30</v>
      </c>
      <c r="P1904" t="s">
        <v>31</v>
      </c>
      <c r="Q1904" t="s">
        <v>3273</v>
      </c>
    </row>
    <row r="1905" spans="1:17" ht="15" customHeight="1">
      <c r="A1905" t="s">
        <v>3360</v>
      </c>
      <c r="B1905" t="s">
        <v>3264</v>
      </c>
      <c r="C1905" t="s">
        <v>99</v>
      </c>
      <c r="D1905" t="s">
        <v>448</v>
      </c>
      <c r="E1905" t="s">
        <v>449</v>
      </c>
      <c r="F1905" t="s">
        <v>102</v>
      </c>
      <c r="G1905" t="s">
        <v>450</v>
      </c>
      <c r="H1905" t="s">
        <v>451</v>
      </c>
      <c r="I1905" t="s">
        <v>452</v>
      </c>
      <c r="J1905" t="s">
        <v>453</v>
      </c>
      <c r="K1905" t="s">
        <v>464</v>
      </c>
      <c r="L1905" t="s">
        <v>465</v>
      </c>
      <c r="M1905" t="s">
        <v>466</v>
      </c>
      <c r="N1905" t="s">
        <v>29</v>
      </c>
      <c r="O1905" t="s">
        <v>30</v>
      </c>
      <c r="P1905" t="s">
        <v>31</v>
      </c>
      <c r="Q1905" t="s">
        <v>3361</v>
      </c>
    </row>
    <row r="1906" spans="1:17" ht="15" customHeight="1">
      <c r="A1906" t="s">
        <v>3362</v>
      </c>
      <c r="B1906" t="s">
        <v>3264</v>
      </c>
      <c r="C1906" t="s">
        <v>99</v>
      </c>
      <c r="D1906" t="s">
        <v>448</v>
      </c>
      <c r="E1906" t="s">
        <v>3363</v>
      </c>
      <c r="F1906" t="s">
        <v>102</v>
      </c>
      <c r="G1906" t="s">
        <v>450</v>
      </c>
      <c r="H1906" t="s">
        <v>3364</v>
      </c>
      <c r="I1906" t="s">
        <v>3363</v>
      </c>
      <c r="J1906" t="s">
        <v>3365</v>
      </c>
      <c r="K1906" t="s">
        <v>483</v>
      </c>
      <c r="L1906" t="s">
        <v>484</v>
      </c>
      <c r="M1906" t="s">
        <v>485</v>
      </c>
      <c r="N1906" t="s">
        <v>45</v>
      </c>
      <c r="O1906" t="s">
        <v>486</v>
      </c>
      <c r="P1906" t="s">
        <v>47</v>
      </c>
      <c r="Q1906" t="s">
        <v>3366</v>
      </c>
    </row>
    <row r="1907" spans="1:17" ht="15" customHeight="1">
      <c r="A1907" t="s">
        <v>3367</v>
      </c>
      <c r="B1907" t="s">
        <v>3264</v>
      </c>
      <c r="C1907" t="s">
        <v>1093</v>
      </c>
      <c r="D1907" t="s">
        <v>3267</v>
      </c>
      <c r="E1907" t="s">
        <v>3267</v>
      </c>
      <c r="F1907" t="s">
        <v>1096</v>
      </c>
      <c r="G1907" t="s">
        <v>3268</v>
      </c>
      <c r="H1907" t="s">
        <v>3268</v>
      </c>
      <c r="I1907" t="s">
        <v>3267</v>
      </c>
      <c r="J1907" t="s">
        <v>3269</v>
      </c>
      <c r="K1907" t="s">
        <v>483</v>
      </c>
      <c r="L1907" t="s">
        <v>484</v>
      </c>
      <c r="M1907" t="s">
        <v>485</v>
      </c>
      <c r="N1907" t="s">
        <v>45</v>
      </c>
      <c r="O1907" t="s">
        <v>486</v>
      </c>
      <c r="P1907" t="s">
        <v>47</v>
      </c>
      <c r="Q1907" t="s">
        <v>3270</v>
      </c>
    </row>
    <row r="1908" spans="1:17" ht="15" customHeight="1">
      <c r="A1908" t="s">
        <v>3368</v>
      </c>
      <c r="B1908" t="s">
        <v>3264</v>
      </c>
      <c r="C1908" t="s">
        <v>1432</v>
      </c>
      <c r="D1908" t="s">
        <v>1433</v>
      </c>
      <c r="E1908" t="s">
        <v>1434</v>
      </c>
      <c r="F1908" t="s">
        <v>1435</v>
      </c>
      <c r="G1908" t="s">
        <v>1436</v>
      </c>
      <c r="H1908" t="s">
        <v>1437</v>
      </c>
      <c r="I1908" t="s">
        <v>1434</v>
      </c>
      <c r="J1908" t="s">
        <v>1438</v>
      </c>
      <c r="K1908" t="s">
        <v>2361</v>
      </c>
      <c r="L1908" t="s">
        <v>2362</v>
      </c>
      <c r="M1908" t="s">
        <v>2363</v>
      </c>
      <c r="N1908" t="s">
        <v>53</v>
      </c>
      <c r="O1908" t="s">
        <v>54</v>
      </c>
      <c r="P1908" t="s">
        <v>397</v>
      </c>
      <c r="Q1908" t="s">
        <v>3369</v>
      </c>
    </row>
    <row r="1909" spans="1:17" ht="15" customHeight="1">
      <c r="A1909" t="s">
        <v>3370</v>
      </c>
      <c r="B1909" t="s">
        <v>3264</v>
      </c>
      <c r="C1909" t="s">
        <v>19</v>
      </c>
      <c r="D1909" t="s">
        <v>20</v>
      </c>
      <c r="E1909" t="s">
        <v>21</v>
      </c>
      <c r="F1909" t="s">
        <v>22</v>
      </c>
      <c r="G1909" t="s">
        <v>23</v>
      </c>
      <c r="H1909" t="s">
        <v>24</v>
      </c>
      <c r="I1909" t="s">
        <v>20</v>
      </c>
      <c r="J1909" t="s">
        <v>25</v>
      </c>
      <c r="K1909" t="s">
        <v>1191</v>
      </c>
      <c r="L1909" t="s">
        <v>1192</v>
      </c>
      <c r="M1909" t="s">
        <v>1193</v>
      </c>
      <c r="N1909" t="s">
        <v>29</v>
      </c>
      <c r="O1909" t="s">
        <v>30</v>
      </c>
      <c r="P1909" t="s">
        <v>31</v>
      </c>
      <c r="Q1909" t="s">
        <v>3371</v>
      </c>
    </row>
    <row r="1910" spans="1:17" ht="15" customHeight="1">
      <c r="A1910" t="s">
        <v>3372</v>
      </c>
      <c r="B1910" t="s">
        <v>3373</v>
      </c>
      <c r="C1910" t="s">
        <v>99</v>
      </c>
      <c r="D1910" t="s">
        <v>575</v>
      </c>
      <c r="E1910" t="s">
        <v>576</v>
      </c>
      <c r="F1910" t="s">
        <v>102</v>
      </c>
      <c r="G1910" t="s">
        <v>577</v>
      </c>
      <c r="H1910" t="s">
        <v>578</v>
      </c>
      <c r="I1910" t="s">
        <v>576</v>
      </c>
      <c r="J1910" t="s">
        <v>579</v>
      </c>
      <c r="K1910" t="s">
        <v>26</v>
      </c>
      <c r="L1910" t="s">
        <v>27</v>
      </c>
      <c r="M1910" t="s">
        <v>28</v>
      </c>
      <c r="N1910" t="s">
        <v>29</v>
      </c>
      <c r="O1910" t="s">
        <v>30</v>
      </c>
      <c r="P1910" t="s">
        <v>31</v>
      </c>
      <c r="Q1910" t="s">
        <v>3374</v>
      </c>
    </row>
    <row r="1911" spans="1:17" ht="15" customHeight="1">
      <c r="A1911" t="s">
        <v>3375</v>
      </c>
      <c r="B1911" t="s">
        <v>3373</v>
      </c>
      <c r="C1911" t="s">
        <v>34</v>
      </c>
      <c r="D1911" t="s">
        <v>388</v>
      </c>
      <c r="E1911" t="s">
        <v>389</v>
      </c>
      <c r="F1911" t="s">
        <v>37</v>
      </c>
      <c r="G1911" t="s">
        <v>390</v>
      </c>
      <c r="H1911" t="s">
        <v>391</v>
      </c>
      <c r="I1911" t="s">
        <v>392</v>
      </c>
      <c r="J1911" t="s">
        <v>393</v>
      </c>
      <c r="K1911" t="s">
        <v>1213</v>
      </c>
      <c r="L1911" t="s">
        <v>1214</v>
      </c>
      <c r="M1911" t="s">
        <v>1215</v>
      </c>
      <c r="N1911" t="s">
        <v>53</v>
      </c>
      <c r="O1911" t="s">
        <v>54</v>
      </c>
      <c r="P1911" t="s">
        <v>397</v>
      </c>
      <c r="Q1911" t="s">
        <v>3376</v>
      </c>
    </row>
    <row r="1912" spans="1:17" ht="15" customHeight="1">
      <c r="A1912" t="s">
        <v>3377</v>
      </c>
      <c r="B1912" t="s">
        <v>3373</v>
      </c>
      <c r="C1912" t="s">
        <v>99</v>
      </c>
      <c r="D1912" t="s">
        <v>263</v>
      </c>
      <c r="E1912" t="s">
        <v>1221</v>
      </c>
      <c r="F1912" t="s">
        <v>102</v>
      </c>
      <c r="G1912" t="s">
        <v>265</v>
      </c>
      <c r="H1912" t="s">
        <v>1222</v>
      </c>
      <c r="I1912" t="s">
        <v>1223</v>
      </c>
      <c r="J1912" t="s">
        <v>1224</v>
      </c>
      <c r="K1912" t="s">
        <v>42</v>
      </c>
      <c r="L1912" t="s">
        <v>43</v>
      </c>
      <c r="M1912" t="s">
        <v>44</v>
      </c>
      <c r="N1912" t="s">
        <v>45</v>
      </c>
      <c r="O1912" t="s">
        <v>46</v>
      </c>
      <c r="P1912" t="s">
        <v>47</v>
      </c>
      <c r="Q1912" t="s">
        <v>3378</v>
      </c>
    </row>
    <row r="1913" spans="1:17" ht="15" customHeight="1">
      <c r="A1913" t="s">
        <v>3379</v>
      </c>
      <c r="B1913" t="s">
        <v>3373</v>
      </c>
      <c r="C1913" t="s">
        <v>34</v>
      </c>
      <c r="D1913" t="s">
        <v>388</v>
      </c>
      <c r="E1913" t="s">
        <v>389</v>
      </c>
      <c r="F1913" t="s">
        <v>37</v>
      </c>
      <c r="G1913" t="s">
        <v>390</v>
      </c>
      <c r="H1913" t="s">
        <v>391</v>
      </c>
      <c r="I1913" t="s">
        <v>392</v>
      </c>
      <c r="J1913" t="s">
        <v>393</v>
      </c>
      <c r="K1913" t="s">
        <v>57</v>
      </c>
      <c r="L1913" t="s">
        <v>58</v>
      </c>
      <c r="M1913" t="s">
        <v>59</v>
      </c>
      <c r="N1913" t="s">
        <v>60</v>
      </c>
      <c r="O1913" t="s">
        <v>61</v>
      </c>
      <c r="P1913" t="s">
        <v>55</v>
      </c>
      <c r="Q1913" t="s">
        <v>3380</v>
      </c>
    </row>
    <row r="1914" spans="1:17" ht="15" customHeight="1">
      <c r="A1914" t="s">
        <v>3381</v>
      </c>
      <c r="B1914" t="s">
        <v>3373</v>
      </c>
      <c r="C1914" t="s">
        <v>99</v>
      </c>
      <c r="D1914" t="s">
        <v>100</v>
      </c>
      <c r="E1914" t="s">
        <v>1609</v>
      </c>
      <c r="F1914" t="s">
        <v>102</v>
      </c>
      <c r="G1914" t="s">
        <v>103</v>
      </c>
      <c r="H1914" t="s">
        <v>1610</v>
      </c>
      <c r="I1914" t="s">
        <v>1609</v>
      </c>
      <c r="J1914" t="s">
        <v>1611</v>
      </c>
      <c r="K1914" t="s">
        <v>567</v>
      </c>
      <c r="L1914" t="s">
        <v>568</v>
      </c>
      <c r="M1914" t="s">
        <v>569</v>
      </c>
      <c r="N1914" t="s">
        <v>29</v>
      </c>
      <c r="O1914" t="s">
        <v>30</v>
      </c>
      <c r="P1914" t="s">
        <v>31</v>
      </c>
      <c r="Q1914" t="s">
        <v>3382</v>
      </c>
    </row>
    <row r="1915" spans="1:17" ht="15" customHeight="1">
      <c r="A1915" t="s">
        <v>3383</v>
      </c>
      <c r="B1915" t="s">
        <v>3373</v>
      </c>
      <c r="C1915" t="s">
        <v>99</v>
      </c>
      <c r="D1915" t="s">
        <v>506</v>
      </c>
      <c r="E1915" t="s">
        <v>507</v>
      </c>
      <c r="F1915" t="s">
        <v>102</v>
      </c>
      <c r="G1915" t="s">
        <v>508</v>
      </c>
      <c r="H1915" t="s">
        <v>509</v>
      </c>
      <c r="I1915" t="s">
        <v>510</v>
      </c>
      <c r="J1915" t="s">
        <v>511</v>
      </c>
      <c r="K1915" t="s">
        <v>71</v>
      </c>
      <c r="L1915" t="s">
        <v>72</v>
      </c>
      <c r="M1915" t="s">
        <v>73</v>
      </c>
      <c r="N1915" t="s">
        <v>29</v>
      </c>
      <c r="O1915" t="s">
        <v>30</v>
      </c>
      <c r="P1915" t="s">
        <v>31</v>
      </c>
      <c r="Q1915" t="s">
        <v>3384</v>
      </c>
    </row>
    <row r="1916" spans="1:17" ht="15" customHeight="1">
      <c r="A1916" t="s">
        <v>3385</v>
      </c>
      <c r="B1916" t="s">
        <v>3373</v>
      </c>
      <c r="C1916" t="s">
        <v>34</v>
      </c>
      <c r="D1916" t="s">
        <v>388</v>
      </c>
      <c r="E1916" t="s">
        <v>389</v>
      </c>
      <c r="F1916" t="s">
        <v>37</v>
      </c>
      <c r="G1916" t="s">
        <v>390</v>
      </c>
      <c r="H1916" t="s">
        <v>391</v>
      </c>
      <c r="I1916" t="s">
        <v>392</v>
      </c>
      <c r="J1916" t="s">
        <v>393</v>
      </c>
      <c r="K1916" t="s">
        <v>1879</v>
      </c>
      <c r="L1916" t="s">
        <v>1880</v>
      </c>
      <c r="M1916" t="s">
        <v>1881</v>
      </c>
      <c r="N1916" t="s">
        <v>53</v>
      </c>
      <c r="O1916" t="s">
        <v>54</v>
      </c>
      <c r="P1916" t="s">
        <v>397</v>
      </c>
      <c r="Q1916" t="s">
        <v>3386</v>
      </c>
    </row>
    <row r="1917" spans="1:17" ht="15" customHeight="1">
      <c r="A1917" t="s">
        <v>3387</v>
      </c>
      <c r="B1917" t="s">
        <v>3373</v>
      </c>
      <c r="C1917" t="s">
        <v>99</v>
      </c>
      <c r="D1917" t="s">
        <v>263</v>
      </c>
      <c r="E1917" t="s">
        <v>264</v>
      </c>
      <c r="F1917" t="s">
        <v>102</v>
      </c>
      <c r="G1917" t="s">
        <v>265</v>
      </c>
      <c r="H1917" t="s">
        <v>266</v>
      </c>
      <c r="I1917" t="s">
        <v>264</v>
      </c>
      <c r="J1917" t="s">
        <v>267</v>
      </c>
      <c r="K1917" t="s">
        <v>106</v>
      </c>
      <c r="L1917" t="s">
        <v>107</v>
      </c>
      <c r="M1917" t="s">
        <v>108</v>
      </c>
      <c r="N1917" t="s">
        <v>45</v>
      </c>
      <c r="O1917" t="s">
        <v>46</v>
      </c>
      <c r="P1917" t="s">
        <v>47</v>
      </c>
      <c r="Q1917" t="s">
        <v>3388</v>
      </c>
    </row>
    <row r="1918" spans="1:17" ht="15" customHeight="1">
      <c r="A1918" t="s">
        <v>3389</v>
      </c>
      <c r="B1918" t="s">
        <v>3373</v>
      </c>
      <c r="C1918" t="s">
        <v>99</v>
      </c>
      <c r="D1918" t="s">
        <v>263</v>
      </c>
      <c r="E1918" t="s">
        <v>264</v>
      </c>
      <c r="F1918" t="s">
        <v>102</v>
      </c>
      <c r="G1918" t="s">
        <v>265</v>
      </c>
      <c r="H1918" t="s">
        <v>266</v>
      </c>
      <c r="I1918" t="s">
        <v>264</v>
      </c>
      <c r="J1918" t="s">
        <v>267</v>
      </c>
      <c r="K1918" t="s">
        <v>116</v>
      </c>
      <c r="L1918" t="s">
        <v>117</v>
      </c>
      <c r="M1918" t="s">
        <v>118</v>
      </c>
      <c r="N1918" t="s">
        <v>45</v>
      </c>
      <c r="O1918" t="s">
        <v>46</v>
      </c>
      <c r="P1918" t="s">
        <v>47</v>
      </c>
      <c r="Q1918" t="s">
        <v>3390</v>
      </c>
    </row>
    <row r="1919" spans="1:17" ht="15" customHeight="1">
      <c r="A1919" t="s">
        <v>3391</v>
      </c>
      <c r="B1919" t="s">
        <v>3373</v>
      </c>
      <c r="C1919" t="s">
        <v>478</v>
      </c>
      <c r="D1919" t="s">
        <v>557</v>
      </c>
      <c r="E1919" t="s">
        <v>557</v>
      </c>
      <c r="F1919" t="s">
        <v>480</v>
      </c>
      <c r="G1919" t="s">
        <v>558</v>
      </c>
      <c r="H1919" t="s">
        <v>558</v>
      </c>
      <c r="I1919" t="s">
        <v>557</v>
      </c>
      <c r="J1919" t="s">
        <v>559</v>
      </c>
      <c r="K1919" t="s">
        <v>635</v>
      </c>
      <c r="L1919" t="s">
        <v>636</v>
      </c>
      <c r="M1919" t="s">
        <v>637</v>
      </c>
      <c r="N1919" t="s">
        <v>29</v>
      </c>
      <c r="O1919" t="s">
        <v>30</v>
      </c>
      <c r="P1919" t="s">
        <v>31</v>
      </c>
      <c r="Q1919" t="s">
        <v>3392</v>
      </c>
    </row>
    <row r="1920" spans="1:17" ht="15" customHeight="1">
      <c r="A1920" t="s">
        <v>3393</v>
      </c>
      <c r="B1920" t="s">
        <v>3373</v>
      </c>
      <c r="C1920" t="s">
        <v>99</v>
      </c>
      <c r="D1920" t="s">
        <v>263</v>
      </c>
      <c r="E1920" t="s">
        <v>264</v>
      </c>
      <c r="F1920" t="s">
        <v>102</v>
      </c>
      <c r="G1920" t="s">
        <v>265</v>
      </c>
      <c r="H1920" t="s">
        <v>266</v>
      </c>
      <c r="I1920" t="s">
        <v>264</v>
      </c>
      <c r="J1920" t="s">
        <v>267</v>
      </c>
      <c r="K1920" t="s">
        <v>130</v>
      </c>
      <c r="L1920" t="s">
        <v>131</v>
      </c>
      <c r="M1920" t="s">
        <v>132</v>
      </c>
      <c r="N1920" t="s">
        <v>45</v>
      </c>
      <c r="O1920" t="s">
        <v>46</v>
      </c>
      <c r="P1920" t="s">
        <v>47</v>
      </c>
      <c r="Q1920" t="s">
        <v>3394</v>
      </c>
    </row>
    <row r="1921" spans="1:17" ht="15" customHeight="1">
      <c r="A1921" t="s">
        <v>3395</v>
      </c>
      <c r="B1921" t="s">
        <v>3373</v>
      </c>
      <c r="C1921" t="s">
        <v>99</v>
      </c>
      <c r="D1921" t="s">
        <v>263</v>
      </c>
      <c r="E1921" t="s">
        <v>2162</v>
      </c>
      <c r="F1921" t="s">
        <v>102</v>
      </c>
      <c r="G1921" t="s">
        <v>265</v>
      </c>
      <c r="H1921" t="s">
        <v>2163</v>
      </c>
      <c r="I1921" t="s">
        <v>2162</v>
      </c>
      <c r="J1921" t="s">
        <v>2164</v>
      </c>
      <c r="K1921" t="s">
        <v>141</v>
      </c>
      <c r="L1921" t="s">
        <v>142</v>
      </c>
      <c r="M1921" t="s">
        <v>143</v>
      </c>
      <c r="N1921" t="s">
        <v>53</v>
      </c>
      <c r="O1921" t="s">
        <v>144</v>
      </c>
      <c r="P1921" t="s">
        <v>124</v>
      </c>
      <c r="Q1921" t="s">
        <v>3396</v>
      </c>
    </row>
    <row r="1922" spans="1:17" ht="15" customHeight="1">
      <c r="A1922" t="s">
        <v>3397</v>
      </c>
      <c r="B1922" t="s">
        <v>3373</v>
      </c>
      <c r="C1922" t="s">
        <v>99</v>
      </c>
      <c r="D1922" t="s">
        <v>575</v>
      </c>
      <c r="E1922" t="s">
        <v>576</v>
      </c>
      <c r="F1922" t="s">
        <v>102</v>
      </c>
      <c r="G1922" t="s">
        <v>577</v>
      </c>
      <c r="H1922" t="s">
        <v>578</v>
      </c>
      <c r="I1922" t="s">
        <v>576</v>
      </c>
      <c r="J1922" t="s">
        <v>579</v>
      </c>
      <c r="K1922" t="s">
        <v>141</v>
      </c>
      <c r="L1922" t="s">
        <v>142</v>
      </c>
      <c r="M1922" t="s">
        <v>143</v>
      </c>
      <c r="N1922" t="s">
        <v>53</v>
      </c>
      <c r="O1922" t="s">
        <v>144</v>
      </c>
      <c r="P1922" t="s">
        <v>124</v>
      </c>
      <c r="Q1922" t="s">
        <v>3398</v>
      </c>
    </row>
    <row r="1923" spans="1:17" ht="15" customHeight="1">
      <c r="A1923" t="s">
        <v>3399</v>
      </c>
      <c r="B1923" t="s">
        <v>3373</v>
      </c>
      <c r="C1923" t="s">
        <v>134</v>
      </c>
      <c r="D1923" t="s">
        <v>539</v>
      </c>
      <c r="E1923" t="s">
        <v>539</v>
      </c>
      <c r="F1923" t="s">
        <v>137</v>
      </c>
      <c r="G1923" t="s">
        <v>540</v>
      </c>
      <c r="H1923" t="s">
        <v>541</v>
      </c>
      <c r="I1923" t="s">
        <v>539</v>
      </c>
      <c r="J1923" t="s">
        <v>542</v>
      </c>
      <c r="K1923" t="s">
        <v>141</v>
      </c>
      <c r="L1923" t="s">
        <v>142</v>
      </c>
      <c r="M1923" t="s">
        <v>143</v>
      </c>
      <c r="N1923" t="s">
        <v>53</v>
      </c>
      <c r="O1923" t="s">
        <v>144</v>
      </c>
      <c r="P1923" t="s">
        <v>124</v>
      </c>
      <c r="Q1923" t="s">
        <v>3400</v>
      </c>
    </row>
    <row r="1924" spans="1:17" ht="15" customHeight="1">
      <c r="A1924" t="s">
        <v>3401</v>
      </c>
      <c r="B1924" t="s">
        <v>3373</v>
      </c>
      <c r="C1924" t="s">
        <v>99</v>
      </c>
      <c r="D1924" t="s">
        <v>575</v>
      </c>
      <c r="E1924" t="s">
        <v>576</v>
      </c>
      <c r="F1924" t="s">
        <v>102</v>
      </c>
      <c r="G1924" t="s">
        <v>577</v>
      </c>
      <c r="H1924" t="s">
        <v>578</v>
      </c>
      <c r="I1924" t="s">
        <v>576</v>
      </c>
      <c r="J1924" t="s">
        <v>579</v>
      </c>
      <c r="K1924" t="s">
        <v>662</v>
      </c>
      <c r="L1924" t="s">
        <v>663</v>
      </c>
      <c r="M1924" t="s">
        <v>664</v>
      </c>
      <c r="N1924" t="s">
        <v>29</v>
      </c>
      <c r="O1924" t="s">
        <v>30</v>
      </c>
      <c r="P1924" t="s">
        <v>31</v>
      </c>
      <c r="Q1924" t="s">
        <v>3402</v>
      </c>
    </row>
    <row r="1925" spans="1:17" ht="15" customHeight="1">
      <c r="A1925" t="s">
        <v>3403</v>
      </c>
      <c r="B1925" t="s">
        <v>3373</v>
      </c>
      <c r="C1925" t="s">
        <v>99</v>
      </c>
      <c r="D1925" t="s">
        <v>263</v>
      </c>
      <c r="E1925" t="s">
        <v>264</v>
      </c>
      <c r="F1925" t="s">
        <v>102</v>
      </c>
      <c r="G1925" t="s">
        <v>265</v>
      </c>
      <c r="H1925" t="s">
        <v>266</v>
      </c>
      <c r="I1925" t="s">
        <v>264</v>
      </c>
      <c r="J1925" t="s">
        <v>267</v>
      </c>
      <c r="K1925" t="s">
        <v>177</v>
      </c>
      <c r="L1925" t="s">
        <v>178</v>
      </c>
      <c r="M1925" t="s">
        <v>179</v>
      </c>
      <c r="N1925" t="s">
        <v>45</v>
      </c>
      <c r="O1925" t="s">
        <v>46</v>
      </c>
      <c r="P1925" t="s">
        <v>47</v>
      </c>
      <c r="Q1925" t="s">
        <v>3404</v>
      </c>
    </row>
    <row r="1926" spans="1:17" ht="15" customHeight="1">
      <c r="A1926" t="s">
        <v>3405</v>
      </c>
      <c r="B1926" t="s">
        <v>3373</v>
      </c>
      <c r="C1926" t="s">
        <v>99</v>
      </c>
      <c r="D1926" t="s">
        <v>263</v>
      </c>
      <c r="E1926" t="s">
        <v>264</v>
      </c>
      <c r="F1926" t="s">
        <v>102</v>
      </c>
      <c r="G1926" t="s">
        <v>265</v>
      </c>
      <c r="H1926" t="s">
        <v>266</v>
      </c>
      <c r="I1926" t="s">
        <v>264</v>
      </c>
      <c r="J1926" t="s">
        <v>267</v>
      </c>
      <c r="K1926" t="s">
        <v>719</v>
      </c>
      <c r="L1926" t="s">
        <v>720</v>
      </c>
      <c r="M1926" t="s">
        <v>721</v>
      </c>
      <c r="N1926" t="s">
        <v>45</v>
      </c>
      <c r="O1926" t="s">
        <v>46</v>
      </c>
      <c r="P1926" t="s">
        <v>47</v>
      </c>
      <c r="Q1926" t="s">
        <v>3406</v>
      </c>
    </row>
    <row r="1927" spans="1:17" ht="15" customHeight="1">
      <c r="A1927" t="s">
        <v>3407</v>
      </c>
      <c r="B1927" t="s">
        <v>3373</v>
      </c>
      <c r="C1927" t="s">
        <v>99</v>
      </c>
      <c r="D1927" t="s">
        <v>263</v>
      </c>
      <c r="E1927" t="s">
        <v>264</v>
      </c>
      <c r="F1927" t="s">
        <v>102</v>
      </c>
      <c r="G1927" t="s">
        <v>265</v>
      </c>
      <c r="H1927" t="s">
        <v>266</v>
      </c>
      <c r="I1927" t="s">
        <v>264</v>
      </c>
      <c r="J1927" t="s">
        <v>267</v>
      </c>
      <c r="K1927" t="s">
        <v>726</v>
      </c>
      <c r="L1927" t="s">
        <v>727</v>
      </c>
      <c r="M1927" t="s">
        <v>728</v>
      </c>
      <c r="N1927" t="s">
        <v>45</v>
      </c>
      <c r="O1927" t="s">
        <v>46</v>
      </c>
      <c r="Q1927" t="s">
        <v>3404</v>
      </c>
    </row>
    <row r="1928" spans="1:17" ht="15" customHeight="1">
      <c r="A1928" t="s">
        <v>3408</v>
      </c>
      <c r="B1928" t="s">
        <v>3373</v>
      </c>
      <c r="C1928" t="s">
        <v>99</v>
      </c>
      <c r="D1928" t="s">
        <v>100</v>
      </c>
      <c r="E1928" t="s">
        <v>1609</v>
      </c>
      <c r="F1928" t="s">
        <v>102</v>
      </c>
      <c r="G1928" t="s">
        <v>103</v>
      </c>
      <c r="H1928" t="s">
        <v>1610</v>
      </c>
      <c r="I1928" t="s">
        <v>1609</v>
      </c>
      <c r="J1928" t="s">
        <v>1611</v>
      </c>
      <c r="K1928" t="s">
        <v>189</v>
      </c>
      <c r="L1928" t="s">
        <v>190</v>
      </c>
      <c r="M1928" t="s">
        <v>191</v>
      </c>
      <c r="N1928" t="s">
        <v>60</v>
      </c>
      <c r="O1928" t="s">
        <v>61</v>
      </c>
      <c r="P1928" t="s">
        <v>55</v>
      </c>
      <c r="Q1928" t="s">
        <v>3409</v>
      </c>
    </row>
    <row r="1929" spans="1:17" ht="15" customHeight="1">
      <c r="A1929" t="s">
        <v>3410</v>
      </c>
      <c r="B1929" t="s">
        <v>3373</v>
      </c>
      <c r="C1929" t="s">
        <v>99</v>
      </c>
      <c r="D1929" t="s">
        <v>263</v>
      </c>
      <c r="E1929" t="s">
        <v>264</v>
      </c>
      <c r="F1929" t="s">
        <v>102</v>
      </c>
      <c r="G1929" t="s">
        <v>265</v>
      </c>
      <c r="H1929" t="s">
        <v>266</v>
      </c>
      <c r="I1929" t="s">
        <v>264</v>
      </c>
      <c r="J1929" t="s">
        <v>267</v>
      </c>
      <c r="K1929" t="s">
        <v>1367</v>
      </c>
      <c r="L1929" t="s">
        <v>1368</v>
      </c>
      <c r="M1929" t="s">
        <v>1369</v>
      </c>
      <c r="N1929" t="s">
        <v>45</v>
      </c>
      <c r="O1929" t="s">
        <v>46</v>
      </c>
      <c r="P1929" t="s">
        <v>47</v>
      </c>
      <c r="Q1929" t="s">
        <v>3406</v>
      </c>
    </row>
    <row r="1930" spans="1:17" ht="15" customHeight="1">
      <c r="A1930" t="s">
        <v>3411</v>
      </c>
      <c r="B1930" t="s">
        <v>3373</v>
      </c>
      <c r="C1930" t="s">
        <v>99</v>
      </c>
      <c r="D1930" t="s">
        <v>263</v>
      </c>
      <c r="E1930" t="s">
        <v>264</v>
      </c>
      <c r="F1930" t="s">
        <v>102</v>
      </c>
      <c r="G1930" t="s">
        <v>265</v>
      </c>
      <c r="H1930" t="s">
        <v>266</v>
      </c>
      <c r="I1930" t="s">
        <v>264</v>
      </c>
      <c r="J1930" t="s">
        <v>267</v>
      </c>
      <c r="K1930" t="s">
        <v>741</v>
      </c>
      <c r="L1930" t="s">
        <v>742</v>
      </c>
      <c r="M1930" t="s">
        <v>743</v>
      </c>
      <c r="N1930" t="s">
        <v>45</v>
      </c>
      <c r="O1930" t="s">
        <v>46</v>
      </c>
      <c r="P1930" t="s">
        <v>47</v>
      </c>
      <c r="Q1930" t="s">
        <v>3412</v>
      </c>
    </row>
    <row r="1931" spans="1:17" ht="15" customHeight="1">
      <c r="A1931" t="s">
        <v>3413</v>
      </c>
      <c r="B1931" t="s">
        <v>3373</v>
      </c>
      <c r="C1931" t="s">
        <v>99</v>
      </c>
      <c r="D1931" t="s">
        <v>263</v>
      </c>
      <c r="E1931" t="s">
        <v>264</v>
      </c>
      <c r="F1931" t="s">
        <v>102</v>
      </c>
      <c r="G1931" t="s">
        <v>265</v>
      </c>
      <c r="H1931" t="s">
        <v>266</v>
      </c>
      <c r="I1931" t="s">
        <v>264</v>
      </c>
      <c r="J1931" t="s">
        <v>267</v>
      </c>
      <c r="K1931" t="s">
        <v>203</v>
      </c>
      <c r="L1931" t="s">
        <v>204</v>
      </c>
      <c r="M1931" t="s">
        <v>205</v>
      </c>
      <c r="N1931" t="s">
        <v>45</v>
      </c>
      <c r="O1931" t="s">
        <v>46</v>
      </c>
      <c r="P1931" t="s">
        <v>47</v>
      </c>
      <c r="Q1931" t="s">
        <v>3390</v>
      </c>
    </row>
    <row r="1932" spans="1:17" ht="15" customHeight="1">
      <c r="A1932" t="s">
        <v>3414</v>
      </c>
      <c r="B1932" t="s">
        <v>3373</v>
      </c>
      <c r="C1932" t="s">
        <v>99</v>
      </c>
      <c r="D1932" t="s">
        <v>263</v>
      </c>
      <c r="E1932" t="s">
        <v>264</v>
      </c>
      <c r="F1932" t="s">
        <v>102</v>
      </c>
      <c r="G1932" t="s">
        <v>265</v>
      </c>
      <c r="H1932" t="s">
        <v>266</v>
      </c>
      <c r="I1932" t="s">
        <v>264</v>
      </c>
      <c r="J1932" t="s">
        <v>267</v>
      </c>
      <c r="K1932" t="s">
        <v>215</v>
      </c>
      <c r="L1932" t="s">
        <v>216</v>
      </c>
      <c r="M1932" t="s">
        <v>217</v>
      </c>
      <c r="N1932" t="s">
        <v>60</v>
      </c>
      <c r="O1932" t="s">
        <v>61</v>
      </c>
      <c r="P1932" t="s">
        <v>55</v>
      </c>
      <c r="Q1932" t="s">
        <v>3415</v>
      </c>
    </row>
    <row r="1933" spans="1:17" ht="15" customHeight="1">
      <c r="A1933" t="s">
        <v>3416</v>
      </c>
      <c r="B1933" t="s">
        <v>3373</v>
      </c>
      <c r="C1933" t="s">
        <v>3082</v>
      </c>
      <c r="D1933" t="s">
        <v>3083</v>
      </c>
      <c r="E1933" t="s">
        <v>3417</v>
      </c>
      <c r="F1933" t="s">
        <v>3085</v>
      </c>
      <c r="G1933" t="s">
        <v>3086</v>
      </c>
      <c r="H1933" t="s">
        <v>3418</v>
      </c>
      <c r="I1933" t="s">
        <v>3419</v>
      </c>
      <c r="K1933" t="s">
        <v>223</v>
      </c>
      <c r="L1933" t="s">
        <v>224</v>
      </c>
      <c r="M1933" t="s">
        <v>225</v>
      </c>
      <c r="N1933" t="s">
        <v>60</v>
      </c>
      <c r="O1933" t="s">
        <v>196</v>
      </c>
      <c r="P1933" t="s">
        <v>55</v>
      </c>
      <c r="Q1933" t="s">
        <v>3420</v>
      </c>
    </row>
    <row r="1934" spans="1:17" ht="15" customHeight="1">
      <c r="A1934" t="s">
        <v>3421</v>
      </c>
      <c r="B1934" t="s">
        <v>3373</v>
      </c>
      <c r="C1934" t="s">
        <v>99</v>
      </c>
      <c r="D1934" t="s">
        <v>263</v>
      </c>
      <c r="E1934" t="s">
        <v>264</v>
      </c>
      <c r="F1934" t="s">
        <v>102</v>
      </c>
      <c r="G1934" t="s">
        <v>265</v>
      </c>
      <c r="H1934" t="s">
        <v>266</v>
      </c>
      <c r="I1934" t="s">
        <v>264</v>
      </c>
      <c r="J1934" t="s">
        <v>267</v>
      </c>
      <c r="K1934" t="s">
        <v>239</v>
      </c>
      <c r="L1934" t="s">
        <v>240</v>
      </c>
      <c r="M1934" t="s">
        <v>241</v>
      </c>
      <c r="N1934" t="s">
        <v>45</v>
      </c>
      <c r="O1934" t="s">
        <v>46</v>
      </c>
      <c r="P1934" t="s">
        <v>47</v>
      </c>
      <c r="Q1934" t="s">
        <v>3390</v>
      </c>
    </row>
    <row r="1935" spans="1:17" ht="15" customHeight="1">
      <c r="A1935" t="s">
        <v>3422</v>
      </c>
      <c r="B1935" t="s">
        <v>3373</v>
      </c>
      <c r="C1935" t="s">
        <v>99</v>
      </c>
      <c r="D1935" t="s">
        <v>263</v>
      </c>
      <c r="E1935" t="s">
        <v>264</v>
      </c>
      <c r="F1935" t="s">
        <v>102</v>
      </c>
      <c r="G1935" t="s">
        <v>265</v>
      </c>
      <c r="H1935" t="s">
        <v>266</v>
      </c>
      <c r="I1935" t="s">
        <v>264</v>
      </c>
      <c r="J1935" t="s">
        <v>267</v>
      </c>
      <c r="K1935" t="s">
        <v>251</v>
      </c>
      <c r="L1935" t="s">
        <v>252</v>
      </c>
      <c r="M1935" t="s">
        <v>253</v>
      </c>
      <c r="N1935" t="s">
        <v>45</v>
      </c>
      <c r="O1935" t="s">
        <v>46</v>
      </c>
      <c r="P1935" t="s">
        <v>47</v>
      </c>
      <c r="Q1935" t="s">
        <v>3423</v>
      </c>
    </row>
    <row r="1936" spans="1:17" ht="15" customHeight="1">
      <c r="A1936" t="s">
        <v>3424</v>
      </c>
      <c r="B1936" t="s">
        <v>3373</v>
      </c>
      <c r="C1936" t="s">
        <v>99</v>
      </c>
      <c r="D1936" t="s">
        <v>263</v>
      </c>
      <c r="E1936" t="s">
        <v>264</v>
      </c>
      <c r="F1936" t="s">
        <v>102</v>
      </c>
      <c r="G1936" t="s">
        <v>265</v>
      </c>
      <c r="H1936" t="s">
        <v>266</v>
      </c>
      <c r="I1936" t="s">
        <v>264</v>
      </c>
      <c r="J1936" t="s">
        <v>267</v>
      </c>
      <c r="K1936" t="s">
        <v>286</v>
      </c>
      <c r="L1936" t="s">
        <v>287</v>
      </c>
      <c r="M1936" t="s">
        <v>288</v>
      </c>
      <c r="N1936" t="s">
        <v>45</v>
      </c>
      <c r="O1936" t="s">
        <v>46</v>
      </c>
      <c r="P1936" t="s">
        <v>47</v>
      </c>
      <c r="Q1936" t="s">
        <v>3404</v>
      </c>
    </row>
    <row r="1937" spans="1:17" ht="15" customHeight="1">
      <c r="A1937" t="s">
        <v>3425</v>
      </c>
      <c r="B1937" t="s">
        <v>3373</v>
      </c>
      <c r="C1937" t="s">
        <v>99</v>
      </c>
      <c r="D1937" t="s">
        <v>263</v>
      </c>
      <c r="E1937" t="s">
        <v>1221</v>
      </c>
      <c r="F1937" t="s">
        <v>102</v>
      </c>
      <c r="G1937" t="s">
        <v>265</v>
      </c>
      <c r="H1937" t="s">
        <v>1222</v>
      </c>
      <c r="I1937" t="s">
        <v>1223</v>
      </c>
      <c r="J1937" t="s">
        <v>1224</v>
      </c>
      <c r="K1937" t="s">
        <v>290</v>
      </c>
      <c r="L1937" t="s">
        <v>291</v>
      </c>
      <c r="M1937" t="s">
        <v>292</v>
      </c>
      <c r="N1937" t="s">
        <v>29</v>
      </c>
      <c r="O1937" t="s">
        <v>30</v>
      </c>
      <c r="P1937" t="s">
        <v>31</v>
      </c>
      <c r="Q1937" t="s">
        <v>3426</v>
      </c>
    </row>
    <row r="1938" spans="1:17" ht="15" customHeight="1">
      <c r="A1938" t="s">
        <v>3427</v>
      </c>
      <c r="B1938" t="s">
        <v>3373</v>
      </c>
      <c r="C1938" t="s">
        <v>99</v>
      </c>
      <c r="D1938" t="s">
        <v>575</v>
      </c>
      <c r="E1938" t="s">
        <v>576</v>
      </c>
      <c r="F1938" t="s">
        <v>102</v>
      </c>
      <c r="G1938" t="s">
        <v>577</v>
      </c>
      <c r="H1938" t="s">
        <v>578</v>
      </c>
      <c r="I1938" t="s">
        <v>576</v>
      </c>
      <c r="J1938" t="s">
        <v>579</v>
      </c>
      <c r="K1938" t="s">
        <v>290</v>
      </c>
      <c r="L1938" t="s">
        <v>291</v>
      </c>
      <c r="M1938" t="s">
        <v>292</v>
      </c>
      <c r="N1938" t="s">
        <v>29</v>
      </c>
      <c r="O1938" t="s">
        <v>30</v>
      </c>
      <c r="P1938" t="s">
        <v>31</v>
      </c>
      <c r="Q1938" t="s">
        <v>3428</v>
      </c>
    </row>
    <row r="1939" spans="1:17" ht="15" customHeight="1">
      <c r="A1939" t="s">
        <v>3429</v>
      </c>
      <c r="B1939" t="s">
        <v>3373</v>
      </c>
      <c r="C1939" t="s">
        <v>818</v>
      </c>
      <c r="D1939" t="s">
        <v>819</v>
      </c>
      <c r="E1939" t="s">
        <v>820</v>
      </c>
      <c r="F1939" t="s">
        <v>821</v>
      </c>
      <c r="G1939" t="s">
        <v>822</v>
      </c>
      <c r="H1939" t="s">
        <v>823</v>
      </c>
      <c r="I1939" t="s">
        <v>820</v>
      </c>
      <c r="J1939" t="s">
        <v>824</v>
      </c>
      <c r="K1939" t="s">
        <v>874</v>
      </c>
      <c r="L1939" t="s">
        <v>875</v>
      </c>
      <c r="M1939" t="s">
        <v>876</v>
      </c>
      <c r="N1939" t="s">
        <v>53</v>
      </c>
      <c r="O1939" t="s">
        <v>123</v>
      </c>
      <c r="P1939" t="s">
        <v>124</v>
      </c>
      <c r="Q1939" t="s">
        <v>3430</v>
      </c>
    </row>
    <row r="1940" spans="1:17" ht="15" customHeight="1">
      <c r="A1940" t="s">
        <v>3431</v>
      </c>
      <c r="B1940" t="s">
        <v>3373</v>
      </c>
      <c r="C1940" t="s">
        <v>99</v>
      </c>
      <c r="D1940" t="s">
        <v>100</v>
      </c>
      <c r="E1940" t="s">
        <v>1609</v>
      </c>
      <c r="F1940" t="s">
        <v>102</v>
      </c>
      <c r="G1940" t="s">
        <v>103</v>
      </c>
      <c r="H1940" t="s">
        <v>1610</v>
      </c>
      <c r="I1940" t="s">
        <v>1609</v>
      </c>
      <c r="J1940" t="s">
        <v>1611</v>
      </c>
      <c r="K1940" t="s">
        <v>879</v>
      </c>
      <c r="L1940" t="s">
        <v>880</v>
      </c>
      <c r="M1940" t="s">
        <v>881</v>
      </c>
      <c r="N1940" t="s">
        <v>29</v>
      </c>
      <c r="O1940" t="s">
        <v>30</v>
      </c>
      <c r="P1940" t="s">
        <v>31</v>
      </c>
      <c r="Q1940" t="s">
        <v>3432</v>
      </c>
    </row>
    <row r="1941" spans="1:17" ht="15" customHeight="1">
      <c r="A1941" t="s">
        <v>3433</v>
      </c>
      <c r="B1941" t="s">
        <v>3373</v>
      </c>
      <c r="C1941" t="s">
        <v>99</v>
      </c>
      <c r="D1941" t="s">
        <v>263</v>
      </c>
      <c r="E1941" t="s">
        <v>264</v>
      </c>
      <c r="F1941" t="s">
        <v>102</v>
      </c>
      <c r="G1941" t="s">
        <v>265</v>
      </c>
      <c r="H1941" t="s">
        <v>266</v>
      </c>
      <c r="I1941" t="s">
        <v>264</v>
      </c>
      <c r="J1941" t="s">
        <v>267</v>
      </c>
      <c r="K1941" t="s">
        <v>884</v>
      </c>
      <c r="L1941" t="s">
        <v>885</v>
      </c>
      <c r="M1941" t="s">
        <v>886</v>
      </c>
      <c r="N1941" t="s">
        <v>45</v>
      </c>
      <c r="O1941" t="s">
        <v>46</v>
      </c>
      <c r="P1941" t="s">
        <v>47</v>
      </c>
      <c r="Q1941" t="s">
        <v>3434</v>
      </c>
    </row>
    <row r="1942" spans="1:17" ht="15" customHeight="1">
      <c r="A1942" t="s">
        <v>3435</v>
      </c>
      <c r="B1942" t="s">
        <v>3373</v>
      </c>
      <c r="C1942" t="s">
        <v>99</v>
      </c>
      <c r="D1942" t="s">
        <v>263</v>
      </c>
      <c r="E1942" t="s">
        <v>264</v>
      </c>
      <c r="F1942" t="s">
        <v>102</v>
      </c>
      <c r="G1942" t="s">
        <v>265</v>
      </c>
      <c r="H1942" t="s">
        <v>266</v>
      </c>
      <c r="I1942" t="s">
        <v>264</v>
      </c>
      <c r="J1942" t="s">
        <v>267</v>
      </c>
      <c r="K1942" t="s">
        <v>908</v>
      </c>
      <c r="L1942" t="s">
        <v>909</v>
      </c>
      <c r="M1942" t="s">
        <v>910</v>
      </c>
      <c r="N1942" t="s">
        <v>53</v>
      </c>
      <c r="O1942" t="s">
        <v>78</v>
      </c>
      <c r="P1942" t="s">
        <v>79</v>
      </c>
      <c r="Q1942" t="s">
        <v>3436</v>
      </c>
    </row>
    <row r="1943" spans="1:17" ht="15" customHeight="1">
      <c r="A1943" t="s">
        <v>3437</v>
      </c>
      <c r="B1943" t="s">
        <v>3373</v>
      </c>
      <c r="C1943" t="s">
        <v>99</v>
      </c>
      <c r="D1943" t="s">
        <v>263</v>
      </c>
      <c r="E1943" t="s">
        <v>2162</v>
      </c>
      <c r="F1943" t="s">
        <v>102</v>
      </c>
      <c r="G1943" t="s">
        <v>265</v>
      </c>
      <c r="H1943" t="s">
        <v>2163</v>
      </c>
      <c r="I1943" t="s">
        <v>2162</v>
      </c>
      <c r="J1943" t="s">
        <v>2164</v>
      </c>
      <c r="K1943" t="s">
        <v>338</v>
      </c>
      <c r="L1943" t="s">
        <v>339</v>
      </c>
      <c r="M1943" t="s">
        <v>340</v>
      </c>
      <c r="N1943" t="s">
        <v>29</v>
      </c>
      <c r="O1943" t="s">
        <v>30</v>
      </c>
      <c r="P1943" t="s">
        <v>31</v>
      </c>
      <c r="Q1943" t="s">
        <v>3438</v>
      </c>
    </row>
    <row r="1944" spans="1:17" ht="15" customHeight="1">
      <c r="A1944" t="s">
        <v>3439</v>
      </c>
      <c r="B1944" t="s">
        <v>3373</v>
      </c>
      <c r="C1944" t="s">
        <v>818</v>
      </c>
      <c r="D1944" t="s">
        <v>819</v>
      </c>
      <c r="E1944" t="s">
        <v>820</v>
      </c>
      <c r="F1944" t="s">
        <v>821</v>
      </c>
      <c r="G1944" t="s">
        <v>822</v>
      </c>
      <c r="H1944" t="s">
        <v>823</v>
      </c>
      <c r="I1944" t="s">
        <v>820</v>
      </c>
      <c r="J1944" t="s">
        <v>824</v>
      </c>
      <c r="K1944" t="s">
        <v>342</v>
      </c>
      <c r="L1944" t="s">
        <v>343</v>
      </c>
      <c r="M1944" t="s">
        <v>344</v>
      </c>
      <c r="N1944" t="s">
        <v>29</v>
      </c>
      <c r="O1944" t="s">
        <v>30</v>
      </c>
      <c r="P1944" t="s">
        <v>31</v>
      </c>
      <c r="Q1944" t="s">
        <v>3440</v>
      </c>
    </row>
    <row r="1945" spans="1:17" ht="15" customHeight="1">
      <c r="A1945" t="s">
        <v>3441</v>
      </c>
      <c r="B1945" t="s">
        <v>3373</v>
      </c>
      <c r="C1945" t="s">
        <v>99</v>
      </c>
      <c r="D1945" t="s">
        <v>100</v>
      </c>
      <c r="E1945" t="s">
        <v>1609</v>
      </c>
      <c r="F1945" t="s">
        <v>102</v>
      </c>
      <c r="G1945" t="s">
        <v>103</v>
      </c>
      <c r="H1945" t="s">
        <v>1610</v>
      </c>
      <c r="I1945" t="s">
        <v>1609</v>
      </c>
      <c r="J1945" t="s">
        <v>1611</v>
      </c>
      <c r="K1945" t="s">
        <v>342</v>
      </c>
      <c r="L1945" t="s">
        <v>343</v>
      </c>
      <c r="M1945" t="s">
        <v>344</v>
      </c>
      <c r="N1945" t="s">
        <v>29</v>
      </c>
      <c r="O1945" t="s">
        <v>30</v>
      </c>
      <c r="P1945" t="s">
        <v>31</v>
      </c>
      <c r="Q1945" t="s">
        <v>3442</v>
      </c>
    </row>
    <row r="1946" spans="1:17" ht="15" customHeight="1">
      <c r="A1946" t="s">
        <v>3443</v>
      </c>
      <c r="B1946" t="s">
        <v>3373</v>
      </c>
      <c r="C1946" t="s">
        <v>99</v>
      </c>
      <c r="D1946" t="s">
        <v>263</v>
      </c>
      <c r="E1946" t="s">
        <v>264</v>
      </c>
      <c r="F1946" t="s">
        <v>102</v>
      </c>
      <c r="G1946" t="s">
        <v>265</v>
      </c>
      <c r="H1946" t="s">
        <v>266</v>
      </c>
      <c r="I1946" t="s">
        <v>264</v>
      </c>
      <c r="J1946" t="s">
        <v>267</v>
      </c>
      <c r="K1946" t="s">
        <v>346</v>
      </c>
      <c r="L1946" t="s">
        <v>347</v>
      </c>
      <c r="M1946" t="s">
        <v>348</v>
      </c>
      <c r="N1946" t="s">
        <v>45</v>
      </c>
      <c r="O1946" t="s">
        <v>46</v>
      </c>
      <c r="P1946" t="s">
        <v>47</v>
      </c>
      <c r="Q1946" t="s">
        <v>3404</v>
      </c>
    </row>
    <row r="1947" spans="1:17" ht="15" customHeight="1">
      <c r="A1947" t="s">
        <v>3444</v>
      </c>
      <c r="B1947" t="s">
        <v>3373</v>
      </c>
      <c r="C1947" t="s">
        <v>99</v>
      </c>
      <c r="D1947" t="s">
        <v>263</v>
      </c>
      <c r="E1947" t="s">
        <v>264</v>
      </c>
      <c r="F1947" t="s">
        <v>102</v>
      </c>
      <c r="G1947" t="s">
        <v>265</v>
      </c>
      <c r="H1947" t="s">
        <v>266</v>
      </c>
      <c r="I1947" t="s">
        <v>264</v>
      </c>
      <c r="J1947" t="s">
        <v>267</v>
      </c>
      <c r="K1947" t="s">
        <v>350</v>
      </c>
      <c r="L1947" t="s">
        <v>351</v>
      </c>
      <c r="M1947" t="s">
        <v>352</v>
      </c>
      <c r="N1947" t="s">
        <v>60</v>
      </c>
      <c r="O1947" t="s">
        <v>61</v>
      </c>
      <c r="P1947" t="s">
        <v>55</v>
      </c>
      <c r="Q1947" t="s">
        <v>3445</v>
      </c>
    </row>
    <row r="1948" spans="1:17" ht="15" customHeight="1">
      <c r="A1948" t="s">
        <v>3446</v>
      </c>
      <c r="B1948" t="s">
        <v>3373</v>
      </c>
      <c r="C1948" t="s">
        <v>34</v>
      </c>
      <c r="D1948" t="s">
        <v>388</v>
      </c>
      <c r="E1948" t="s">
        <v>389</v>
      </c>
      <c r="F1948" t="s">
        <v>37</v>
      </c>
      <c r="G1948" t="s">
        <v>390</v>
      </c>
      <c r="H1948" t="s">
        <v>391</v>
      </c>
      <c r="I1948" t="s">
        <v>392</v>
      </c>
      <c r="J1948" t="s">
        <v>393</v>
      </c>
      <c r="K1948" t="s">
        <v>1633</v>
      </c>
      <c r="L1948" t="s">
        <v>1634</v>
      </c>
      <c r="M1948" t="s">
        <v>1635</v>
      </c>
      <c r="N1948" t="s">
        <v>53</v>
      </c>
      <c r="O1948" t="s">
        <v>54</v>
      </c>
      <c r="P1948" t="s">
        <v>397</v>
      </c>
      <c r="Q1948" t="s">
        <v>3447</v>
      </c>
    </row>
    <row r="1949" spans="1:17" ht="15" customHeight="1">
      <c r="A1949" t="s">
        <v>3448</v>
      </c>
      <c r="B1949" t="s">
        <v>3373</v>
      </c>
      <c r="C1949" t="s">
        <v>818</v>
      </c>
      <c r="D1949" t="s">
        <v>819</v>
      </c>
      <c r="E1949" t="s">
        <v>820</v>
      </c>
      <c r="F1949" t="s">
        <v>821</v>
      </c>
      <c r="G1949" t="s">
        <v>822</v>
      </c>
      <c r="H1949" t="s">
        <v>823</v>
      </c>
      <c r="I1949" t="s">
        <v>820</v>
      </c>
      <c r="J1949" t="s">
        <v>824</v>
      </c>
      <c r="K1949" t="s">
        <v>989</v>
      </c>
      <c r="L1949" t="s">
        <v>990</v>
      </c>
      <c r="M1949" t="s">
        <v>991</v>
      </c>
      <c r="N1949" t="s">
        <v>53</v>
      </c>
      <c r="O1949" t="s">
        <v>78</v>
      </c>
      <c r="P1949" t="s">
        <v>397</v>
      </c>
      <c r="Q1949" t="s">
        <v>3449</v>
      </c>
    </row>
    <row r="1950" spans="1:17" ht="15" customHeight="1">
      <c r="A1950" t="s">
        <v>3450</v>
      </c>
      <c r="B1950" t="s">
        <v>3373</v>
      </c>
      <c r="C1950" t="s">
        <v>99</v>
      </c>
      <c r="D1950" t="s">
        <v>263</v>
      </c>
      <c r="E1950" t="s">
        <v>264</v>
      </c>
      <c r="F1950" t="s">
        <v>102</v>
      </c>
      <c r="G1950" t="s">
        <v>265</v>
      </c>
      <c r="H1950" t="s">
        <v>266</v>
      </c>
      <c r="I1950" t="s">
        <v>264</v>
      </c>
      <c r="J1950" t="s">
        <v>267</v>
      </c>
      <c r="K1950" t="s">
        <v>996</v>
      </c>
      <c r="L1950" t="s">
        <v>997</v>
      </c>
      <c r="M1950" t="s">
        <v>998</v>
      </c>
      <c r="N1950" t="s">
        <v>45</v>
      </c>
      <c r="O1950" t="s">
        <v>46</v>
      </c>
      <c r="P1950" t="s">
        <v>47</v>
      </c>
      <c r="Q1950" t="s">
        <v>3451</v>
      </c>
    </row>
    <row r="1951" spans="1:17" ht="15" customHeight="1">
      <c r="A1951" t="s">
        <v>3452</v>
      </c>
      <c r="B1951" t="s">
        <v>3373</v>
      </c>
      <c r="C1951" t="s">
        <v>99</v>
      </c>
      <c r="D1951" t="s">
        <v>609</v>
      </c>
      <c r="E1951" t="s">
        <v>610</v>
      </c>
      <c r="F1951" t="s">
        <v>102</v>
      </c>
      <c r="G1951" t="s">
        <v>611</v>
      </c>
      <c r="H1951" t="s">
        <v>612</v>
      </c>
      <c r="I1951" t="s">
        <v>610</v>
      </c>
      <c r="J1951" t="s">
        <v>613</v>
      </c>
      <c r="K1951" t="s">
        <v>996</v>
      </c>
      <c r="L1951" t="s">
        <v>997</v>
      </c>
      <c r="M1951" t="s">
        <v>998</v>
      </c>
      <c r="N1951" t="s">
        <v>45</v>
      </c>
      <c r="O1951" t="s">
        <v>46</v>
      </c>
      <c r="P1951" t="s">
        <v>47</v>
      </c>
      <c r="Q1951" t="s">
        <v>3453</v>
      </c>
    </row>
    <row r="1952" spans="1:17" ht="15" customHeight="1">
      <c r="A1952" t="s">
        <v>3454</v>
      </c>
      <c r="B1952" t="s">
        <v>3373</v>
      </c>
      <c r="C1952" t="s">
        <v>99</v>
      </c>
      <c r="D1952" t="s">
        <v>263</v>
      </c>
      <c r="E1952" t="s">
        <v>264</v>
      </c>
      <c r="F1952" t="s">
        <v>102</v>
      </c>
      <c r="G1952" t="s">
        <v>265</v>
      </c>
      <c r="H1952" t="s">
        <v>266</v>
      </c>
      <c r="I1952" t="s">
        <v>264</v>
      </c>
      <c r="J1952" t="s">
        <v>267</v>
      </c>
      <c r="K1952" t="s">
        <v>1660</v>
      </c>
      <c r="L1952" t="s">
        <v>1661</v>
      </c>
      <c r="M1952" t="s">
        <v>1662</v>
      </c>
      <c r="N1952" t="s">
        <v>361</v>
      </c>
      <c r="O1952" t="s">
        <v>766</v>
      </c>
      <c r="P1952" t="s">
        <v>124</v>
      </c>
      <c r="Q1952" t="s">
        <v>3455</v>
      </c>
    </row>
    <row r="1953" spans="1:17" ht="15" customHeight="1">
      <c r="A1953" t="s">
        <v>3456</v>
      </c>
      <c r="B1953" t="s">
        <v>3373</v>
      </c>
      <c r="C1953" t="s">
        <v>34</v>
      </c>
      <c r="D1953" t="s">
        <v>388</v>
      </c>
      <c r="E1953" t="s">
        <v>389</v>
      </c>
      <c r="F1953" t="s">
        <v>37</v>
      </c>
      <c r="G1953" t="s">
        <v>390</v>
      </c>
      <c r="H1953" t="s">
        <v>391</v>
      </c>
      <c r="I1953" t="s">
        <v>392</v>
      </c>
      <c r="J1953" t="s">
        <v>393</v>
      </c>
      <c r="K1953" t="s">
        <v>1683</v>
      </c>
      <c r="L1953" t="s">
        <v>1684</v>
      </c>
      <c r="M1953" t="s">
        <v>1685</v>
      </c>
      <c r="N1953" t="s">
        <v>53</v>
      </c>
      <c r="O1953" t="s">
        <v>54</v>
      </c>
      <c r="P1953" t="s">
        <v>397</v>
      </c>
      <c r="Q1953" t="s">
        <v>3457</v>
      </c>
    </row>
    <row r="1954" spans="1:17" ht="15" customHeight="1">
      <c r="A1954" t="s">
        <v>3458</v>
      </c>
      <c r="B1954" t="s">
        <v>3373</v>
      </c>
      <c r="C1954" t="s">
        <v>34</v>
      </c>
      <c r="D1954" t="s">
        <v>388</v>
      </c>
      <c r="E1954" t="s">
        <v>389</v>
      </c>
      <c r="F1954" t="s">
        <v>37</v>
      </c>
      <c r="G1954" t="s">
        <v>390</v>
      </c>
      <c r="H1954" t="s">
        <v>391</v>
      </c>
      <c r="I1954" t="s">
        <v>392</v>
      </c>
      <c r="J1954" t="s">
        <v>393</v>
      </c>
      <c r="K1954" t="s">
        <v>394</v>
      </c>
      <c r="L1954" t="s">
        <v>395</v>
      </c>
      <c r="M1954" t="s">
        <v>396</v>
      </c>
      <c r="N1954" t="s">
        <v>53</v>
      </c>
      <c r="O1954" t="s">
        <v>54</v>
      </c>
      <c r="P1954" t="s">
        <v>397</v>
      </c>
      <c r="Q1954" t="s">
        <v>3459</v>
      </c>
    </row>
    <row r="1955" spans="1:17" ht="15" customHeight="1">
      <c r="A1955" t="s">
        <v>3460</v>
      </c>
      <c r="B1955" t="s">
        <v>3373</v>
      </c>
      <c r="C1955" t="s">
        <v>99</v>
      </c>
      <c r="D1955" t="s">
        <v>3461</v>
      </c>
      <c r="E1955" t="s">
        <v>3461</v>
      </c>
      <c r="F1955" t="s">
        <v>102</v>
      </c>
      <c r="G1955" t="s">
        <v>3462</v>
      </c>
      <c r="H1955" t="s">
        <v>3463</v>
      </c>
      <c r="I1955" t="s">
        <v>3461</v>
      </c>
      <c r="K1955" t="s">
        <v>412</v>
      </c>
      <c r="L1955" t="s">
        <v>413</v>
      </c>
      <c r="M1955" t="s">
        <v>414</v>
      </c>
      <c r="N1955" t="s">
        <v>29</v>
      </c>
      <c r="O1955" t="s">
        <v>30</v>
      </c>
      <c r="P1955" t="s">
        <v>31</v>
      </c>
      <c r="Q1955" t="s">
        <v>3464</v>
      </c>
    </row>
    <row r="1956" spans="1:17" ht="15" customHeight="1">
      <c r="A1956" t="s">
        <v>3465</v>
      </c>
      <c r="B1956" t="s">
        <v>3373</v>
      </c>
      <c r="C1956" t="s">
        <v>99</v>
      </c>
      <c r="D1956" t="s">
        <v>100</v>
      </c>
      <c r="E1956" t="s">
        <v>1609</v>
      </c>
      <c r="F1956" t="s">
        <v>102</v>
      </c>
      <c r="G1956" t="s">
        <v>103</v>
      </c>
      <c r="H1956" t="s">
        <v>1610</v>
      </c>
      <c r="I1956" t="s">
        <v>1609</v>
      </c>
      <c r="J1956" t="s">
        <v>1611</v>
      </c>
      <c r="K1956" t="s">
        <v>428</v>
      </c>
      <c r="L1956" t="s">
        <v>429</v>
      </c>
      <c r="M1956" t="s">
        <v>430</v>
      </c>
      <c r="N1956" t="s">
        <v>60</v>
      </c>
      <c r="O1956" t="s">
        <v>196</v>
      </c>
      <c r="P1956" t="s">
        <v>55</v>
      </c>
      <c r="Q1956" t="s">
        <v>3466</v>
      </c>
    </row>
    <row r="1957" spans="1:17" ht="15" customHeight="1">
      <c r="A1957" t="s">
        <v>3467</v>
      </c>
      <c r="B1957" t="s">
        <v>3373</v>
      </c>
      <c r="C1957" t="s">
        <v>99</v>
      </c>
      <c r="D1957" t="s">
        <v>100</v>
      </c>
      <c r="E1957" t="s">
        <v>1609</v>
      </c>
      <c r="F1957" t="s">
        <v>102</v>
      </c>
      <c r="G1957" t="s">
        <v>103</v>
      </c>
      <c r="H1957" t="s">
        <v>1610</v>
      </c>
      <c r="I1957" t="s">
        <v>1609</v>
      </c>
      <c r="J1957" t="s">
        <v>1611</v>
      </c>
      <c r="K1957" t="s">
        <v>436</v>
      </c>
      <c r="L1957" t="s">
        <v>437</v>
      </c>
      <c r="M1957" t="s">
        <v>438</v>
      </c>
      <c r="N1957" t="s">
        <v>29</v>
      </c>
      <c r="O1957" t="s">
        <v>30</v>
      </c>
      <c r="P1957" t="s">
        <v>31</v>
      </c>
      <c r="Q1957" t="s">
        <v>3468</v>
      </c>
    </row>
    <row r="1958" spans="1:17" ht="15" customHeight="1">
      <c r="A1958" t="s">
        <v>3469</v>
      </c>
      <c r="B1958" t="s">
        <v>3373</v>
      </c>
      <c r="C1958" t="s">
        <v>34</v>
      </c>
      <c r="D1958" t="s">
        <v>388</v>
      </c>
      <c r="E1958" t="s">
        <v>389</v>
      </c>
      <c r="F1958" t="s">
        <v>37</v>
      </c>
      <c r="G1958" t="s">
        <v>390</v>
      </c>
      <c r="H1958" t="s">
        <v>391</v>
      </c>
      <c r="I1958" t="s">
        <v>392</v>
      </c>
      <c r="J1958" t="s">
        <v>393</v>
      </c>
      <c r="K1958" t="s">
        <v>440</v>
      </c>
      <c r="L1958" t="s">
        <v>441</v>
      </c>
      <c r="M1958" t="s">
        <v>442</v>
      </c>
      <c r="N1958" t="s">
        <v>53</v>
      </c>
      <c r="O1958" t="s">
        <v>123</v>
      </c>
      <c r="P1958" t="s">
        <v>79</v>
      </c>
      <c r="Q1958" t="s">
        <v>3470</v>
      </c>
    </row>
    <row r="1959" spans="1:17" ht="15" customHeight="1">
      <c r="A1959" t="s">
        <v>3471</v>
      </c>
      <c r="B1959" t="s">
        <v>3373</v>
      </c>
      <c r="C1959" t="s">
        <v>99</v>
      </c>
      <c r="D1959" t="s">
        <v>263</v>
      </c>
      <c r="E1959" t="s">
        <v>264</v>
      </c>
      <c r="F1959" t="s">
        <v>102</v>
      </c>
      <c r="G1959" t="s">
        <v>265</v>
      </c>
      <c r="H1959" t="s">
        <v>266</v>
      </c>
      <c r="I1959" t="s">
        <v>264</v>
      </c>
      <c r="J1959" t="s">
        <v>267</v>
      </c>
      <c r="K1959" t="s">
        <v>1126</v>
      </c>
      <c r="L1959" t="s">
        <v>1127</v>
      </c>
      <c r="M1959" t="s">
        <v>1128</v>
      </c>
      <c r="N1959" t="s">
        <v>45</v>
      </c>
      <c r="O1959" t="s">
        <v>46</v>
      </c>
      <c r="P1959" t="s">
        <v>47</v>
      </c>
      <c r="Q1959" t="s">
        <v>3472</v>
      </c>
    </row>
    <row r="1960" spans="1:17" ht="15" customHeight="1">
      <c r="A1960" t="s">
        <v>3473</v>
      </c>
      <c r="B1960" t="s">
        <v>3373</v>
      </c>
      <c r="C1960" t="s">
        <v>99</v>
      </c>
      <c r="D1960" t="s">
        <v>575</v>
      </c>
      <c r="E1960" t="s">
        <v>576</v>
      </c>
      <c r="F1960" t="s">
        <v>102</v>
      </c>
      <c r="G1960" t="s">
        <v>577</v>
      </c>
      <c r="H1960" t="s">
        <v>578</v>
      </c>
      <c r="I1960" t="s">
        <v>576</v>
      </c>
      <c r="J1960" t="s">
        <v>579</v>
      </c>
      <c r="K1960" t="s">
        <v>464</v>
      </c>
      <c r="L1960" t="s">
        <v>465</v>
      </c>
      <c r="M1960" t="s">
        <v>466</v>
      </c>
      <c r="N1960" t="s">
        <v>29</v>
      </c>
      <c r="O1960" t="s">
        <v>30</v>
      </c>
      <c r="P1960" t="s">
        <v>31</v>
      </c>
      <c r="Q1960" t="s">
        <v>3474</v>
      </c>
    </row>
    <row r="1961" spans="1:17" ht="15" customHeight="1">
      <c r="A1961" t="s">
        <v>3475</v>
      </c>
      <c r="B1961" t="s">
        <v>3373</v>
      </c>
      <c r="C1961" t="s">
        <v>99</v>
      </c>
      <c r="D1961" t="s">
        <v>506</v>
      </c>
      <c r="E1961" t="s">
        <v>507</v>
      </c>
      <c r="F1961" t="s">
        <v>102</v>
      </c>
      <c r="G1961" t="s">
        <v>508</v>
      </c>
      <c r="H1961" t="s">
        <v>509</v>
      </c>
      <c r="I1961" t="s">
        <v>510</v>
      </c>
      <c r="J1961" t="s">
        <v>511</v>
      </c>
      <c r="K1961" t="s">
        <v>474</v>
      </c>
      <c r="L1961" t="s">
        <v>475</v>
      </c>
      <c r="M1961" t="s">
        <v>476</v>
      </c>
      <c r="N1961" t="s">
        <v>45</v>
      </c>
      <c r="O1961" t="s">
        <v>46</v>
      </c>
      <c r="P1961" t="s">
        <v>47</v>
      </c>
      <c r="Q1961" t="s">
        <v>3476</v>
      </c>
    </row>
    <row r="1962" spans="1:17" ht="15" customHeight="1">
      <c r="A1962" t="s">
        <v>3477</v>
      </c>
      <c r="B1962" t="s">
        <v>3373</v>
      </c>
      <c r="C1962" t="s">
        <v>19</v>
      </c>
      <c r="D1962" t="s">
        <v>1853</v>
      </c>
      <c r="E1962" t="s">
        <v>1854</v>
      </c>
      <c r="F1962" t="s">
        <v>22</v>
      </c>
      <c r="G1962" t="s">
        <v>1855</v>
      </c>
      <c r="H1962" t="s">
        <v>1856</v>
      </c>
      <c r="I1962" t="s">
        <v>1857</v>
      </c>
      <c r="J1962" t="s">
        <v>1858</v>
      </c>
      <c r="K1962" t="s">
        <v>483</v>
      </c>
      <c r="L1962" t="s">
        <v>484</v>
      </c>
      <c r="M1962" t="s">
        <v>485</v>
      </c>
      <c r="N1962" t="s">
        <v>45</v>
      </c>
      <c r="O1962" t="s">
        <v>486</v>
      </c>
      <c r="P1962" t="s">
        <v>47</v>
      </c>
      <c r="Q1962" t="s">
        <v>3478</v>
      </c>
    </row>
    <row r="1963" spans="1:17" ht="15" customHeight="1">
      <c r="A1963" t="s">
        <v>3479</v>
      </c>
      <c r="B1963" t="s">
        <v>3373</v>
      </c>
      <c r="C1963" t="s">
        <v>99</v>
      </c>
      <c r="D1963" t="s">
        <v>263</v>
      </c>
      <c r="E1963" t="s">
        <v>1221</v>
      </c>
      <c r="F1963" t="s">
        <v>102</v>
      </c>
      <c r="G1963" t="s">
        <v>265</v>
      </c>
      <c r="H1963" t="s">
        <v>1222</v>
      </c>
      <c r="I1963" t="s">
        <v>1223</v>
      </c>
      <c r="J1963" t="s">
        <v>1224</v>
      </c>
      <c r="K1963" t="s">
        <v>483</v>
      </c>
      <c r="L1963" t="s">
        <v>484</v>
      </c>
      <c r="M1963" t="s">
        <v>485</v>
      </c>
      <c r="N1963" t="s">
        <v>45</v>
      </c>
      <c r="O1963" t="s">
        <v>486</v>
      </c>
      <c r="P1963" t="s">
        <v>47</v>
      </c>
      <c r="Q1963" t="s">
        <v>3480</v>
      </c>
    </row>
    <row r="1964" spans="1:17" ht="15" customHeight="1">
      <c r="A1964" t="s">
        <v>3481</v>
      </c>
      <c r="B1964" t="s">
        <v>3373</v>
      </c>
      <c r="C1964" t="s">
        <v>99</v>
      </c>
      <c r="D1964" t="s">
        <v>263</v>
      </c>
      <c r="E1964" t="s">
        <v>264</v>
      </c>
      <c r="F1964" t="s">
        <v>102</v>
      </c>
      <c r="G1964" t="s">
        <v>265</v>
      </c>
      <c r="H1964" t="s">
        <v>266</v>
      </c>
      <c r="I1964" t="s">
        <v>264</v>
      </c>
      <c r="J1964" t="s">
        <v>267</v>
      </c>
      <c r="K1964" t="s">
        <v>483</v>
      </c>
      <c r="L1964" t="s">
        <v>484</v>
      </c>
      <c r="M1964" t="s">
        <v>485</v>
      </c>
      <c r="N1964" t="s">
        <v>45</v>
      </c>
      <c r="O1964" t="s">
        <v>486</v>
      </c>
      <c r="P1964" t="s">
        <v>47</v>
      </c>
      <c r="Q1964" t="s">
        <v>3482</v>
      </c>
    </row>
    <row r="1965" spans="1:17" ht="15" customHeight="1">
      <c r="A1965" t="s">
        <v>3483</v>
      </c>
      <c r="B1965" t="s">
        <v>3373</v>
      </c>
      <c r="C1965" t="s">
        <v>1410</v>
      </c>
      <c r="D1965" t="s">
        <v>1411</v>
      </c>
      <c r="E1965" t="s">
        <v>1411</v>
      </c>
      <c r="F1965" t="s">
        <v>1412</v>
      </c>
      <c r="G1965" t="s">
        <v>1413</v>
      </c>
      <c r="H1965" t="s">
        <v>1414</v>
      </c>
      <c r="I1965" t="s">
        <v>1415</v>
      </c>
      <c r="K1965" t="s">
        <v>483</v>
      </c>
      <c r="L1965" t="s">
        <v>484</v>
      </c>
      <c r="M1965" t="s">
        <v>485</v>
      </c>
      <c r="N1965" t="s">
        <v>45</v>
      </c>
      <c r="O1965" t="s">
        <v>486</v>
      </c>
      <c r="P1965" t="s">
        <v>47</v>
      </c>
      <c r="Q1965" t="s">
        <v>3484</v>
      </c>
    </row>
    <row r="1966" spans="1:17" ht="15" customHeight="1">
      <c r="A1966" t="s">
        <v>3485</v>
      </c>
      <c r="B1966" t="s">
        <v>3373</v>
      </c>
      <c r="C1966" t="s">
        <v>99</v>
      </c>
      <c r="D1966" t="s">
        <v>263</v>
      </c>
      <c r="E1966" t="s">
        <v>264</v>
      </c>
      <c r="F1966" t="s">
        <v>102</v>
      </c>
      <c r="G1966" t="s">
        <v>265</v>
      </c>
      <c r="H1966" t="s">
        <v>266</v>
      </c>
      <c r="I1966" t="s">
        <v>264</v>
      </c>
      <c r="J1966" t="s">
        <v>267</v>
      </c>
      <c r="K1966" t="s">
        <v>1157</v>
      </c>
      <c r="L1966" t="s">
        <v>1158</v>
      </c>
      <c r="M1966" t="s">
        <v>1159</v>
      </c>
      <c r="N1966" t="s">
        <v>45</v>
      </c>
      <c r="O1966" t="s">
        <v>46</v>
      </c>
      <c r="P1966" t="s">
        <v>47</v>
      </c>
      <c r="Q1966" t="s">
        <v>3486</v>
      </c>
    </row>
    <row r="1967" spans="1:17" ht="15" customHeight="1">
      <c r="A1967" t="s">
        <v>3487</v>
      </c>
      <c r="B1967" t="s">
        <v>3373</v>
      </c>
      <c r="C1967" t="s">
        <v>99</v>
      </c>
      <c r="D1967" t="s">
        <v>263</v>
      </c>
      <c r="E1967" t="s">
        <v>264</v>
      </c>
      <c r="F1967" t="s">
        <v>102</v>
      </c>
      <c r="G1967" t="s">
        <v>265</v>
      </c>
      <c r="H1967" t="s">
        <v>266</v>
      </c>
      <c r="I1967" t="s">
        <v>264</v>
      </c>
      <c r="J1967" t="s">
        <v>267</v>
      </c>
      <c r="K1967" t="s">
        <v>1168</v>
      </c>
      <c r="L1967" t="s">
        <v>1169</v>
      </c>
      <c r="M1967" t="s">
        <v>1170</v>
      </c>
      <c r="N1967" t="s">
        <v>53</v>
      </c>
      <c r="O1967" t="s">
        <v>123</v>
      </c>
      <c r="P1967" t="s">
        <v>124</v>
      </c>
      <c r="Q1967" t="s">
        <v>3488</v>
      </c>
    </row>
    <row r="1968" spans="1:17" ht="15" customHeight="1">
      <c r="A1968" t="s">
        <v>3489</v>
      </c>
      <c r="B1968" t="s">
        <v>3490</v>
      </c>
      <c r="C1968" t="s">
        <v>34</v>
      </c>
      <c r="D1968" t="s">
        <v>388</v>
      </c>
      <c r="E1968" t="s">
        <v>389</v>
      </c>
      <c r="F1968" t="s">
        <v>37</v>
      </c>
      <c r="G1968" t="s">
        <v>390</v>
      </c>
      <c r="H1968" t="s">
        <v>391</v>
      </c>
      <c r="I1968" t="s">
        <v>392</v>
      </c>
      <c r="J1968" t="s">
        <v>393</v>
      </c>
      <c r="K1968" t="s">
        <v>1213</v>
      </c>
      <c r="L1968" t="s">
        <v>1214</v>
      </c>
      <c r="M1968" t="s">
        <v>1215</v>
      </c>
      <c r="N1968" t="s">
        <v>53</v>
      </c>
      <c r="O1968" t="s">
        <v>54</v>
      </c>
      <c r="P1968" t="s">
        <v>397</v>
      </c>
      <c r="Q1968" t="s">
        <v>3491</v>
      </c>
    </row>
    <row r="1969" spans="1:17" ht="15" customHeight="1">
      <c r="A1969" t="s">
        <v>3492</v>
      </c>
      <c r="B1969" t="s">
        <v>3490</v>
      </c>
      <c r="C1969" t="s">
        <v>478</v>
      </c>
      <c r="D1969" t="s">
        <v>479</v>
      </c>
      <c r="E1969" t="s">
        <v>479</v>
      </c>
      <c r="F1969" t="s">
        <v>480</v>
      </c>
      <c r="G1969" t="s">
        <v>481</v>
      </c>
      <c r="H1969" t="s">
        <v>481</v>
      </c>
      <c r="I1969" t="s">
        <v>479</v>
      </c>
      <c r="J1969" t="s">
        <v>482</v>
      </c>
      <c r="K1969" t="s">
        <v>86</v>
      </c>
      <c r="L1969" t="s">
        <v>87</v>
      </c>
      <c r="M1969" t="s">
        <v>88</v>
      </c>
      <c r="N1969" t="s">
        <v>60</v>
      </c>
      <c r="O1969" t="s">
        <v>89</v>
      </c>
      <c r="P1969" t="s">
        <v>55</v>
      </c>
      <c r="Q1969" t="s">
        <v>3493</v>
      </c>
    </row>
    <row r="1970" spans="1:17" ht="15" customHeight="1">
      <c r="A1970" t="s">
        <v>3494</v>
      </c>
      <c r="B1970" t="s">
        <v>3490</v>
      </c>
      <c r="C1970" t="s">
        <v>99</v>
      </c>
      <c r="D1970" t="s">
        <v>263</v>
      </c>
      <c r="E1970" t="s">
        <v>264</v>
      </c>
      <c r="F1970" t="s">
        <v>102</v>
      </c>
      <c r="G1970" t="s">
        <v>265</v>
      </c>
      <c r="H1970" t="s">
        <v>266</v>
      </c>
      <c r="I1970" t="s">
        <v>264</v>
      </c>
      <c r="J1970" t="s">
        <v>267</v>
      </c>
      <c r="K1970" t="s">
        <v>112</v>
      </c>
      <c r="L1970" t="s">
        <v>113</v>
      </c>
      <c r="M1970" t="s">
        <v>114</v>
      </c>
      <c r="N1970" t="s">
        <v>45</v>
      </c>
      <c r="O1970" t="s">
        <v>46</v>
      </c>
      <c r="P1970" t="s">
        <v>47</v>
      </c>
      <c r="Q1970" t="s">
        <v>3495</v>
      </c>
    </row>
    <row r="1971" spans="1:17" ht="15" customHeight="1">
      <c r="A1971" t="s">
        <v>3496</v>
      </c>
      <c r="B1971" t="s">
        <v>3490</v>
      </c>
      <c r="C1971" t="s">
        <v>478</v>
      </c>
      <c r="D1971" t="s">
        <v>479</v>
      </c>
      <c r="E1971" t="s">
        <v>479</v>
      </c>
      <c r="F1971" t="s">
        <v>480</v>
      </c>
      <c r="G1971" t="s">
        <v>481</v>
      </c>
      <c r="H1971" t="s">
        <v>481</v>
      </c>
      <c r="I1971" t="s">
        <v>479</v>
      </c>
      <c r="J1971" t="s">
        <v>482</v>
      </c>
      <c r="K1971" t="s">
        <v>112</v>
      </c>
      <c r="L1971" t="s">
        <v>113</v>
      </c>
      <c r="M1971" t="s">
        <v>114</v>
      </c>
      <c r="N1971" t="s">
        <v>45</v>
      </c>
      <c r="O1971" t="s">
        <v>46</v>
      </c>
      <c r="P1971" t="s">
        <v>47</v>
      </c>
      <c r="Q1971" t="s">
        <v>3497</v>
      </c>
    </row>
    <row r="1972" spans="1:17" ht="15" customHeight="1">
      <c r="A1972" t="s">
        <v>3498</v>
      </c>
      <c r="B1972" t="s">
        <v>3490</v>
      </c>
      <c r="C1972" t="s">
        <v>478</v>
      </c>
      <c r="D1972" t="s">
        <v>479</v>
      </c>
      <c r="E1972" t="s">
        <v>479</v>
      </c>
      <c r="F1972" t="s">
        <v>480</v>
      </c>
      <c r="G1972" t="s">
        <v>481</v>
      </c>
      <c r="H1972" t="s">
        <v>481</v>
      </c>
      <c r="I1972" t="s">
        <v>479</v>
      </c>
      <c r="J1972" t="s">
        <v>482</v>
      </c>
      <c r="K1972" t="s">
        <v>640</v>
      </c>
      <c r="L1972" t="s">
        <v>641</v>
      </c>
      <c r="M1972" t="s">
        <v>642</v>
      </c>
      <c r="N1972" t="s">
        <v>45</v>
      </c>
      <c r="O1972" t="s">
        <v>486</v>
      </c>
      <c r="P1972" t="s">
        <v>47</v>
      </c>
      <c r="Q1972" t="s">
        <v>3497</v>
      </c>
    </row>
    <row r="1973" spans="1:17" ht="15" customHeight="1">
      <c r="A1973" t="s">
        <v>3499</v>
      </c>
      <c r="B1973" t="s">
        <v>3490</v>
      </c>
      <c r="C1973" t="s">
        <v>134</v>
      </c>
      <c r="D1973" t="s">
        <v>539</v>
      </c>
      <c r="E1973" t="s">
        <v>539</v>
      </c>
      <c r="F1973" t="s">
        <v>137</v>
      </c>
      <c r="G1973" t="s">
        <v>540</v>
      </c>
      <c r="H1973" t="s">
        <v>541</v>
      </c>
      <c r="I1973" t="s">
        <v>539</v>
      </c>
      <c r="J1973" t="s">
        <v>542</v>
      </c>
      <c r="K1973" t="s">
        <v>640</v>
      </c>
      <c r="L1973" t="s">
        <v>641</v>
      </c>
      <c r="M1973" t="s">
        <v>642</v>
      </c>
      <c r="N1973" t="s">
        <v>45</v>
      </c>
      <c r="O1973" t="s">
        <v>486</v>
      </c>
      <c r="P1973" t="s">
        <v>47</v>
      </c>
      <c r="Q1973" t="s">
        <v>3500</v>
      </c>
    </row>
    <row r="1974" spans="1:17" ht="15" customHeight="1">
      <c r="A1974" t="s">
        <v>3501</v>
      </c>
      <c r="B1974" t="s">
        <v>3490</v>
      </c>
      <c r="C1974" t="s">
        <v>478</v>
      </c>
      <c r="D1974" t="s">
        <v>479</v>
      </c>
      <c r="E1974" t="s">
        <v>479</v>
      </c>
      <c r="F1974" t="s">
        <v>480</v>
      </c>
      <c r="G1974" t="s">
        <v>481</v>
      </c>
      <c r="H1974" t="s">
        <v>481</v>
      </c>
      <c r="I1974" t="s">
        <v>479</v>
      </c>
      <c r="J1974" t="s">
        <v>482</v>
      </c>
      <c r="K1974" t="s">
        <v>130</v>
      </c>
      <c r="L1974" t="s">
        <v>131</v>
      </c>
      <c r="M1974" t="s">
        <v>132</v>
      </c>
      <c r="N1974" t="s">
        <v>45</v>
      </c>
      <c r="O1974" t="s">
        <v>46</v>
      </c>
      <c r="P1974" t="s">
        <v>47</v>
      </c>
      <c r="Q1974" t="s">
        <v>3502</v>
      </c>
    </row>
    <row r="1975" spans="1:17" ht="15" customHeight="1">
      <c r="A1975" t="s">
        <v>3503</v>
      </c>
      <c r="B1975" t="s">
        <v>3490</v>
      </c>
      <c r="C1975" t="s">
        <v>134</v>
      </c>
      <c r="D1975" t="s">
        <v>539</v>
      </c>
      <c r="E1975" t="s">
        <v>539</v>
      </c>
      <c r="F1975" t="s">
        <v>137</v>
      </c>
      <c r="G1975" t="s">
        <v>540</v>
      </c>
      <c r="H1975" t="s">
        <v>541</v>
      </c>
      <c r="I1975" t="s">
        <v>539</v>
      </c>
      <c r="J1975" t="s">
        <v>542</v>
      </c>
      <c r="K1975" t="s">
        <v>141</v>
      </c>
      <c r="L1975" t="s">
        <v>142</v>
      </c>
      <c r="M1975" t="s">
        <v>143</v>
      </c>
      <c r="N1975" t="s">
        <v>53</v>
      </c>
      <c r="O1975" t="s">
        <v>144</v>
      </c>
      <c r="P1975" t="s">
        <v>124</v>
      </c>
      <c r="Q1975" t="s">
        <v>3504</v>
      </c>
    </row>
    <row r="1976" spans="1:17" ht="15" customHeight="1">
      <c r="A1976" t="s">
        <v>3505</v>
      </c>
      <c r="B1976" t="s">
        <v>3490</v>
      </c>
      <c r="C1976" t="s">
        <v>34</v>
      </c>
      <c r="D1976" t="s">
        <v>388</v>
      </c>
      <c r="E1976" t="s">
        <v>389</v>
      </c>
      <c r="F1976" t="s">
        <v>37</v>
      </c>
      <c r="G1976" t="s">
        <v>390</v>
      </c>
      <c r="H1976" t="s">
        <v>391</v>
      </c>
      <c r="I1976" t="s">
        <v>392</v>
      </c>
      <c r="J1976" t="s">
        <v>393</v>
      </c>
      <c r="K1976" t="s">
        <v>141</v>
      </c>
      <c r="L1976" t="s">
        <v>142</v>
      </c>
      <c r="M1976" t="s">
        <v>143</v>
      </c>
      <c r="N1976" t="s">
        <v>53</v>
      </c>
      <c r="O1976" t="s">
        <v>144</v>
      </c>
      <c r="P1976" t="s">
        <v>124</v>
      </c>
      <c r="Q1976" t="s">
        <v>3506</v>
      </c>
    </row>
    <row r="1977" spans="1:17" ht="15" customHeight="1">
      <c r="A1977" t="s">
        <v>3507</v>
      </c>
      <c r="B1977" t="s">
        <v>3490</v>
      </c>
      <c r="C1977" t="s">
        <v>19</v>
      </c>
      <c r="D1977" t="s">
        <v>20</v>
      </c>
      <c r="E1977" t="s">
        <v>21</v>
      </c>
      <c r="F1977" t="s">
        <v>22</v>
      </c>
      <c r="G1977" t="s">
        <v>23</v>
      </c>
      <c r="H1977" t="s">
        <v>24</v>
      </c>
      <c r="I1977" t="s">
        <v>20</v>
      </c>
      <c r="J1977" t="s">
        <v>25</v>
      </c>
      <c r="K1977" t="s">
        <v>662</v>
      </c>
      <c r="L1977" t="s">
        <v>663</v>
      </c>
      <c r="M1977" t="s">
        <v>664</v>
      </c>
      <c r="N1977" t="s">
        <v>29</v>
      </c>
      <c r="O1977" t="s">
        <v>30</v>
      </c>
      <c r="P1977" t="s">
        <v>31</v>
      </c>
      <c r="Q1977" t="s">
        <v>3508</v>
      </c>
    </row>
    <row r="1978" spans="1:17" ht="15" customHeight="1">
      <c r="A1978" t="s">
        <v>3509</v>
      </c>
      <c r="B1978" t="s">
        <v>3490</v>
      </c>
      <c r="C1978" t="s">
        <v>99</v>
      </c>
      <c r="D1978" t="s">
        <v>263</v>
      </c>
      <c r="E1978" t="s">
        <v>264</v>
      </c>
      <c r="F1978" t="s">
        <v>102</v>
      </c>
      <c r="G1978" t="s">
        <v>265</v>
      </c>
      <c r="H1978" t="s">
        <v>266</v>
      </c>
      <c r="I1978" t="s">
        <v>264</v>
      </c>
      <c r="J1978" t="s">
        <v>267</v>
      </c>
      <c r="K1978" t="s">
        <v>173</v>
      </c>
      <c r="L1978" t="s">
        <v>174</v>
      </c>
      <c r="M1978" t="s">
        <v>175</v>
      </c>
      <c r="N1978" t="s">
        <v>45</v>
      </c>
      <c r="O1978" t="s">
        <v>46</v>
      </c>
      <c r="P1978" t="s">
        <v>47</v>
      </c>
      <c r="Q1978" t="s">
        <v>3495</v>
      </c>
    </row>
    <row r="1979" spans="1:17" ht="15" customHeight="1">
      <c r="A1979" t="s">
        <v>3510</v>
      </c>
      <c r="B1979" t="s">
        <v>3490</v>
      </c>
      <c r="C1979" t="s">
        <v>99</v>
      </c>
      <c r="D1979" t="s">
        <v>263</v>
      </c>
      <c r="E1979" t="s">
        <v>264</v>
      </c>
      <c r="F1979" t="s">
        <v>102</v>
      </c>
      <c r="G1979" t="s">
        <v>265</v>
      </c>
      <c r="H1979" t="s">
        <v>266</v>
      </c>
      <c r="I1979" t="s">
        <v>264</v>
      </c>
      <c r="J1979" t="s">
        <v>267</v>
      </c>
      <c r="K1979" t="s">
        <v>713</v>
      </c>
      <c r="L1979" t="s">
        <v>714</v>
      </c>
      <c r="M1979" t="s">
        <v>715</v>
      </c>
      <c r="N1979" t="s">
        <v>29</v>
      </c>
      <c r="O1979" t="s">
        <v>30</v>
      </c>
      <c r="P1979" t="s">
        <v>31</v>
      </c>
      <c r="Q1979" t="s">
        <v>3511</v>
      </c>
    </row>
    <row r="1980" spans="1:17" ht="15" customHeight="1">
      <c r="A1980" t="s">
        <v>3512</v>
      </c>
      <c r="B1980" t="s">
        <v>3490</v>
      </c>
      <c r="C1980" t="s">
        <v>478</v>
      </c>
      <c r="D1980" t="s">
        <v>479</v>
      </c>
      <c r="E1980" t="s">
        <v>479</v>
      </c>
      <c r="F1980" t="s">
        <v>480</v>
      </c>
      <c r="G1980" t="s">
        <v>481</v>
      </c>
      <c r="H1980" t="s">
        <v>481</v>
      </c>
      <c r="I1980" t="s">
        <v>479</v>
      </c>
      <c r="J1980" t="s">
        <v>482</v>
      </c>
      <c r="K1980" t="s">
        <v>189</v>
      </c>
      <c r="L1980" t="s">
        <v>190</v>
      </c>
      <c r="M1980" t="s">
        <v>191</v>
      </c>
      <c r="N1980" t="s">
        <v>60</v>
      </c>
      <c r="O1980" t="s">
        <v>61</v>
      </c>
      <c r="P1980" t="s">
        <v>55</v>
      </c>
      <c r="Q1980" t="s">
        <v>3493</v>
      </c>
    </row>
    <row r="1981" spans="1:17" ht="15" customHeight="1">
      <c r="A1981" t="s">
        <v>3513</v>
      </c>
      <c r="B1981" t="s">
        <v>3490</v>
      </c>
      <c r="C1981" t="s">
        <v>34</v>
      </c>
      <c r="D1981" t="s">
        <v>388</v>
      </c>
      <c r="E1981" t="s">
        <v>389</v>
      </c>
      <c r="F1981" t="s">
        <v>37</v>
      </c>
      <c r="G1981" t="s">
        <v>390</v>
      </c>
      <c r="H1981" t="s">
        <v>391</v>
      </c>
      <c r="I1981" t="s">
        <v>392</v>
      </c>
      <c r="J1981" t="s">
        <v>393</v>
      </c>
      <c r="K1981" t="s">
        <v>189</v>
      </c>
      <c r="L1981" t="s">
        <v>190</v>
      </c>
      <c r="M1981" t="s">
        <v>191</v>
      </c>
      <c r="N1981" t="s">
        <v>60</v>
      </c>
      <c r="O1981" t="s">
        <v>61</v>
      </c>
      <c r="P1981" t="s">
        <v>55</v>
      </c>
      <c r="Q1981" t="s">
        <v>3514</v>
      </c>
    </row>
    <row r="1982" spans="1:17" ht="15" customHeight="1">
      <c r="A1982" t="s">
        <v>3515</v>
      </c>
      <c r="B1982" t="s">
        <v>3490</v>
      </c>
      <c r="C1982" t="s">
        <v>99</v>
      </c>
      <c r="D1982" t="s">
        <v>506</v>
      </c>
      <c r="E1982" t="s">
        <v>507</v>
      </c>
      <c r="F1982" t="s">
        <v>102</v>
      </c>
      <c r="G1982" t="s">
        <v>508</v>
      </c>
      <c r="H1982" t="s">
        <v>509</v>
      </c>
      <c r="I1982" t="s">
        <v>510</v>
      </c>
      <c r="J1982" t="s">
        <v>511</v>
      </c>
      <c r="K1982" t="s">
        <v>1381</v>
      </c>
      <c r="L1982" t="s">
        <v>1382</v>
      </c>
      <c r="M1982" t="s">
        <v>1383</v>
      </c>
      <c r="N1982" t="s">
        <v>29</v>
      </c>
      <c r="O1982" t="s">
        <v>201</v>
      </c>
      <c r="P1982" t="s">
        <v>397</v>
      </c>
      <c r="Q1982" t="s">
        <v>3516</v>
      </c>
    </row>
    <row r="1983" spans="1:17" ht="15" customHeight="1">
      <c r="A1983" t="s">
        <v>3517</v>
      </c>
      <c r="B1983" t="s">
        <v>3490</v>
      </c>
      <c r="C1983" t="s">
        <v>99</v>
      </c>
      <c r="D1983" t="s">
        <v>263</v>
      </c>
      <c r="E1983" t="s">
        <v>1221</v>
      </c>
      <c r="F1983" t="s">
        <v>102</v>
      </c>
      <c r="G1983" t="s">
        <v>265</v>
      </c>
      <c r="H1983" t="s">
        <v>1222</v>
      </c>
      <c r="I1983" t="s">
        <v>1223</v>
      </c>
      <c r="J1983" t="s">
        <v>1224</v>
      </c>
      <c r="K1983" t="s">
        <v>753</v>
      </c>
      <c r="L1983" t="s">
        <v>754</v>
      </c>
      <c r="M1983" t="s">
        <v>755</v>
      </c>
      <c r="N1983" t="s">
        <v>60</v>
      </c>
      <c r="O1983" t="s">
        <v>89</v>
      </c>
      <c r="P1983" t="s">
        <v>55</v>
      </c>
      <c r="Q1983" t="s">
        <v>3518</v>
      </c>
    </row>
    <row r="1984" spans="1:17" ht="15" customHeight="1">
      <c r="A1984" t="s">
        <v>3519</v>
      </c>
      <c r="B1984" t="s">
        <v>3490</v>
      </c>
      <c r="C1984" t="s">
        <v>478</v>
      </c>
      <c r="D1984" t="s">
        <v>479</v>
      </c>
      <c r="E1984" t="s">
        <v>479</v>
      </c>
      <c r="F1984" t="s">
        <v>480</v>
      </c>
      <c r="G1984" t="s">
        <v>481</v>
      </c>
      <c r="H1984" t="s">
        <v>481</v>
      </c>
      <c r="I1984" t="s">
        <v>479</v>
      </c>
      <c r="J1984" t="s">
        <v>482</v>
      </c>
      <c r="K1984" t="s">
        <v>778</v>
      </c>
      <c r="L1984" t="s">
        <v>779</v>
      </c>
      <c r="M1984" t="s">
        <v>780</v>
      </c>
      <c r="N1984" t="s">
        <v>53</v>
      </c>
      <c r="O1984" t="s">
        <v>54</v>
      </c>
      <c r="P1984" t="s">
        <v>55</v>
      </c>
      <c r="Q1984" t="s">
        <v>3493</v>
      </c>
    </row>
    <row r="1985" spans="1:17" ht="15" customHeight="1">
      <c r="A1985" t="s">
        <v>3520</v>
      </c>
      <c r="B1985" t="s">
        <v>3490</v>
      </c>
      <c r="C1985" t="s">
        <v>99</v>
      </c>
      <c r="D1985" t="s">
        <v>263</v>
      </c>
      <c r="E1985" t="s">
        <v>264</v>
      </c>
      <c r="F1985" t="s">
        <v>102</v>
      </c>
      <c r="G1985" t="s">
        <v>265</v>
      </c>
      <c r="H1985" t="s">
        <v>266</v>
      </c>
      <c r="I1985" t="s">
        <v>264</v>
      </c>
      <c r="J1985" t="s">
        <v>267</v>
      </c>
      <c r="K1985" t="s">
        <v>235</v>
      </c>
      <c r="L1985" t="s">
        <v>236</v>
      </c>
      <c r="M1985" t="s">
        <v>237</v>
      </c>
      <c r="N1985" t="s">
        <v>45</v>
      </c>
      <c r="O1985" t="s">
        <v>46</v>
      </c>
      <c r="P1985" t="s">
        <v>47</v>
      </c>
      <c r="Q1985" t="s">
        <v>3521</v>
      </c>
    </row>
    <row r="1986" spans="1:17" ht="15" customHeight="1">
      <c r="A1986" t="s">
        <v>3522</v>
      </c>
      <c r="B1986" t="s">
        <v>3490</v>
      </c>
      <c r="C1986" t="s">
        <v>99</v>
      </c>
      <c r="D1986" t="s">
        <v>263</v>
      </c>
      <c r="E1986" t="s">
        <v>264</v>
      </c>
      <c r="F1986" t="s">
        <v>102</v>
      </c>
      <c r="G1986" t="s">
        <v>265</v>
      </c>
      <c r="H1986" t="s">
        <v>266</v>
      </c>
      <c r="I1986" t="s">
        <v>264</v>
      </c>
      <c r="J1986" t="s">
        <v>267</v>
      </c>
      <c r="K1986" t="s">
        <v>243</v>
      </c>
      <c r="L1986" t="s">
        <v>244</v>
      </c>
      <c r="M1986" t="s">
        <v>245</v>
      </c>
      <c r="N1986" t="s">
        <v>45</v>
      </c>
      <c r="O1986" t="s">
        <v>46</v>
      </c>
      <c r="P1986" t="s">
        <v>47</v>
      </c>
      <c r="Q1986" t="s">
        <v>3523</v>
      </c>
    </row>
    <row r="1987" spans="1:17" ht="15" customHeight="1">
      <c r="A1987" t="s">
        <v>3524</v>
      </c>
      <c r="B1987" t="s">
        <v>3490</v>
      </c>
      <c r="C1987" t="s">
        <v>478</v>
      </c>
      <c r="D1987" t="s">
        <v>479</v>
      </c>
      <c r="E1987" t="s">
        <v>479</v>
      </c>
      <c r="F1987" t="s">
        <v>480</v>
      </c>
      <c r="G1987" t="s">
        <v>481</v>
      </c>
      <c r="H1987" t="s">
        <v>481</v>
      </c>
      <c r="I1987" t="s">
        <v>479</v>
      </c>
      <c r="J1987" t="s">
        <v>482</v>
      </c>
      <c r="K1987" t="s">
        <v>247</v>
      </c>
      <c r="L1987" t="s">
        <v>248</v>
      </c>
      <c r="M1987" t="s">
        <v>249</v>
      </c>
      <c r="N1987" t="s">
        <v>60</v>
      </c>
      <c r="O1987" t="s">
        <v>89</v>
      </c>
      <c r="P1987" t="s">
        <v>55</v>
      </c>
      <c r="Q1987" t="s">
        <v>3493</v>
      </c>
    </row>
    <row r="1988" spans="1:17" ht="15" customHeight="1">
      <c r="A1988" t="s">
        <v>3525</v>
      </c>
      <c r="B1988" t="s">
        <v>3490</v>
      </c>
      <c r="C1988" t="s">
        <v>34</v>
      </c>
      <c r="D1988" t="s">
        <v>388</v>
      </c>
      <c r="E1988" t="s">
        <v>389</v>
      </c>
      <c r="F1988" t="s">
        <v>37</v>
      </c>
      <c r="G1988" t="s">
        <v>390</v>
      </c>
      <c r="H1988" t="s">
        <v>391</v>
      </c>
      <c r="I1988" t="s">
        <v>392</v>
      </c>
      <c r="J1988" t="s">
        <v>393</v>
      </c>
      <c r="K1988" t="s">
        <v>837</v>
      </c>
      <c r="L1988" t="s">
        <v>838</v>
      </c>
      <c r="M1988" t="s">
        <v>839</v>
      </c>
      <c r="N1988" t="s">
        <v>53</v>
      </c>
      <c r="O1988" t="s">
        <v>78</v>
      </c>
      <c r="P1988" t="s">
        <v>397</v>
      </c>
      <c r="Q1988" t="s">
        <v>3526</v>
      </c>
    </row>
    <row r="1989" spans="1:17" ht="15" customHeight="1">
      <c r="A1989" t="s">
        <v>3527</v>
      </c>
      <c r="B1989" t="s">
        <v>3490</v>
      </c>
      <c r="C1989" t="s">
        <v>19</v>
      </c>
      <c r="D1989" t="s">
        <v>20</v>
      </c>
      <c r="E1989" t="s">
        <v>21</v>
      </c>
      <c r="F1989" t="s">
        <v>22</v>
      </c>
      <c r="G1989" t="s">
        <v>23</v>
      </c>
      <c r="H1989" t="s">
        <v>24</v>
      </c>
      <c r="I1989" t="s">
        <v>20</v>
      </c>
      <c r="J1989" t="s">
        <v>25</v>
      </c>
      <c r="K1989" t="s">
        <v>1485</v>
      </c>
      <c r="L1989" t="s">
        <v>1486</v>
      </c>
      <c r="M1989" t="s">
        <v>1487</v>
      </c>
      <c r="N1989" t="s">
        <v>53</v>
      </c>
      <c r="O1989" t="s">
        <v>54</v>
      </c>
      <c r="P1989" t="s">
        <v>397</v>
      </c>
      <c r="Q1989" t="s">
        <v>3528</v>
      </c>
    </row>
    <row r="1990" spans="1:17" ht="15" customHeight="1">
      <c r="A1990" t="s">
        <v>3529</v>
      </c>
      <c r="B1990" t="s">
        <v>3490</v>
      </c>
      <c r="C1990" t="s">
        <v>99</v>
      </c>
      <c r="D1990" t="s">
        <v>448</v>
      </c>
      <c r="E1990" t="s">
        <v>1771</v>
      </c>
      <c r="F1990" t="s">
        <v>102</v>
      </c>
      <c r="G1990" t="s">
        <v>450</v>
      </c>
      <c r="H1990" t="s">
        <v>1772</v>
      </c>
      <c r="I1990" t="s">
        <v>1773</v>
      </c>
      <c r="J1990" t="s">
        <v>1774</v>
      </c>
      <c r="K1990" t="s">
        <v>282</v>
      </c>
      <c r="L1990" t="s">
        <v>283</v>
      </c>
      <c r="M1990" t="s">
        <v>284</v>
      </c>
      <c r="N1990" t="s">
        <v>60</v>
      </c>
      <c r="O1990" t="s">
        <v>89</v>
      </c>
      <c r="P1990" t="s">
        <v>55</v>
      </c>
      <c r="Q1990" t="s">
        <v>3530</v>
      </c>
    </row>
    <row r="1991" spans="1:17" ht="15" customHeight="1">
      <c r="A1991" t="s">
        <v>3531</v>
      </c>
      <c r="B1991" t="s">
        <v>3490</v>
      </c>
      <c r="C1991" t="s">
        <v>478</v>
      </c>
      <c r="D1991" t="s">
        <v>479</v>
      </c>
      <c r="E1991" t="s">
        <v>479</v>
      </c>
      <c r="F1991" t="s">
        <v>480</v>
      </c>
      <c r="G1991" t="s">
        <v>481</v>
      </c>
      <c r="H1991" t="s">
        <v>481</v>
      </c>
      <c r="I1991" t="s">
        <v>479</v>
      </c>
      <c r="J1991" t="s">
        <v>482</v>
      </c>
      <c r="K1991" t="s">
        <v>282</v>
      </c>
      <c r="L1991" t="s">
        <v>283</v>
      </c>
      <c r="M1991" t="s">
        <v>284</v>
      </c>
      <c r="N1991" t="s">
        <v>60</v>
      </c>
      <c r="O1991" t="s">
        <v>89</v>
      </c>
      <c r="P1991" t="s">
        <v>55</v>
      </c>
      <c r="Q1991" t="s">
        <v>3493</v>
      </c>
    </row>
    <row r="1992" spans="1:17" ht="15" customHeight="1">
      <c r="A1992" t="s">
        <v>3532</v>
      </c>
      <c r="B1992" t="s">
        <v>3490</v>
      </c>
      <c r="C1992" t="s">
        <v>34</v>
      </c>
      <c r="D1992" t="s">
        <v>388</v>
      </c>
      <c r="E1992" t="s">
        <v>389</v>
      </c>
      <c r="F1992" t="s">
        <v>37</v>
      </c>
      <c r="G1992" t="s">
        <v>390</v>
      </c>
      <c r="H1992" t="s">
        <v>391</v>
      </c>
      <c r="I1992" t="s">
        <v>392</v>
      </c>
      <c r="J1992" t="s">
        <v>393</v>
      </c>
      <c r="K1992" t="s">
        <v>2098</v>
      </c>
      <c r="L1992" t="s">
        <v>2099</v>
      </c>
      <c r="M1992" t="s">
        <v>2100</v>
      </c>
      <c r="N1992" t="s">
        <v>53</v>
      </c>
      <c r="O1992" t="s">
        <v>54</v>
      </c>
      <c r="P1992" t="s">
        <v>397</v>
      </c>
      <c r="Q1992" t="s">
        <v>3533</v>
      </c>
    </row>
    <row r="1993" spans="1:17" ht="15" customHeight="1">
      <c r="A1993" t="s">
        <v>3534</v>
      </c>
      <c r="B1993" t="s">
        <v>3490</v>
      </c>
      <c r="C1993" t="s">
        <v>478</v>
      </c>
      <c r="D1993" t="s">
        <v>479</v>
      </c>
      <c r="E1993" t="s">
        <v>479</v>
      </c>
      <c r="F1993" t="s">
        <v>480</v>
      </c>
      <c r="G1993" t="s">
        <v>481</v>
      </c>
      <c r="H1993" t="s">
        <v>481</v>
      </c>
      <c r="I1993" t="s">
        <v>479</v>
      </c>
      <c r="J1993" t="s">
        <v>482</v>
      </c>
      <c r="K1993" t="s">
        <v>847</v>
      </c>
      <c r="L1993" t="s">
        <v>848</v>
      </c>
      <c r="M1993" t="s">
        <v>849</v>
      </c>
      <c r="N1993" t="s">
        <v>53</v>
      </c>
      <c r="O1993" t="s">
        <v>850</v>
      </c>
      <c r="P1993" t="s">
        <v>55</v>
      </c>
      <c r="Q1993" t="s">
        <v>3493</v>
      </c>
    </row>
    <row r="1994" spans="1:17" ht="15" customHeight="1">
      <c r="A1994" t="s">
        <v>3535</v>
      </c>
      <c r="B1994" t="s">
        <v>3490</v>
      </c>
      <c r="C1994" t="s">
        <v>478</v>
      </c>
      <c r="D1994" t="s">
        <v>479</v>
      </c>
      <c r="E1994" t="s">
        <v>479</v>
      </c>
      <c r="F1994" t="s">
        <v>480</v>
      </c>
      <c r="G1994" t="s">
        <v>481</v>
      </c>
      <c r="H1994" t="s">
        <v>481</v>
      </c>
      <c r="I1994" t="s">
        <v>479</v>
      </c>
      <c r="J1994" t="s">
        <v>482</v>
      </c>
      <c r="K1994" t="s">
        <v>855</v>
      </c>
      <c r="L1994" t="s">
        <v>856</v>
      </c>
      <c r="M1994" t="s">
        <v>857</v>
      </c>
      <c r="N1994" t="s">
        <v>53</v>
      </c>
      <c r="O1994" t="s">
        <v>850</v>
      </c>
      <c r="P1994" t="s">
        <v>55</v>
      </c>
      <c r="Q1994" t="s">
        <v>3493</v>
      </c>
    </row>
    <row r="1995" spans="1:17" ht="15" customHeight="1">
      <c r="A1995" t="s">
        <v>3536</v>
      </c>
      <c r="B1995" t="s">
        <v>3490</v>
      </c>
      <c r="C1995" t="s">
        <v>34</v>
      </c>
      <c r="D1995" t="s">
        <v>388</v>
      </c>
      <c r="E1995" t="s">
        <v>389</v>
      </c>
      <c r="F1995" t="s">
        <v>37</v>
      </c>
      <c r="G1995" t="s">
        <v>390</v>
      </c>
      <c r="H1995" t="s">
        <v>391</v>
      </c>
      <c r="I1995" t="s">
        <v>392</v>
      </c>
      <c r="J1995" t="s">
        <v>393</v>
      </c>
      <c r="K1995" t="s">
        <v>1522</v>
      </c>
      <c r="L1995" t="s">
        <v>1523</v>
      </c>
      <c r="M1995" t="s">
        <v>1524</v>
      </c>
      <c r="N1995" t="s">
        <v>53</v>
      </c>
      <c r="O1995" t="s">
        <v>144</v>
      </c>
      <c r="P1995" t="s">
        <v>124</v>
      </c>
      <c r="Q1995" t="s">
        <v>3537</v>
      </c>
    </row>
    <row r="1996" spans="1:17" ht="15" customHeight="1">
      <c r="A1996" t="s">
        <v>3538</v>
      </c>
      <c r="B1996" t="s">
        <v>3490</v>
      </c>
      <c r="C1996" t="s">
        <v>694</v>
      </c>
      <c r="D1996" t="s">
        <v>34</v>
      </c>
      <c r="E1996" t="s">
        <v>388</v>
      </c>
      <c r="F1996" t="s">
        <v>37</v>
      </c>
      <c r="G1996" t="s">
        <v>390</v>
      </c>
      <c r="H1996" t="s">
        <v>695</v>
      </c>
      <c r="I1996" t="s">
        <v>696</v>
      </c>
      <c r="J1996" t="s">
        <v>697</v>
      </c>
      <c r="K1996" t="s">
        <v>1522</v>
      </c>
      <c r="L1996" t="s">
        <v>1523</v>
      </c>
      <c r="M1996" t="s">
        <v>1524</v>
      </c>
      <c r="N1996" t="s">
        <v>53</v>
      </c>
      <c r="O1996" t="s">
        <v>144</v>
      </c>
      <c r="P1996" t="s">
        <v>124</v>
      </c>
      <c r="Q1996" t="s">
        <v>3539</v>
      </c>
    </row>
    <row r="1997" spans="1:17" ht="15" customHeight="1">
      <c r="A1997" t="s">
        <v>3540</v>
      </c>
      <c r="B1997" t="s">
        <v>3490</v>
      </c>
      <c r="C1997" t="s">
        <v>34</v>
      </c>
      <c r="D1997" t="s">
        <v>388</v>
      </c>
      <c r="E1997" t="s">
        <v>389</v>
      </c>
      <c r="F1997" t="s">
        <v>37</v>
      </c>
      <c r="G1997" t="s">
        <v>390</v>
      </c>
      <c r="H1997" t="s">
        <v>391</v>
      </c>
      <c r="I1997" t="s">
        <v>392</v>
      </c>
      <c r="J1997" t="s">
        <v>393</v>
      </c>
      <c r="K1997" t="s">
        <v>870</v>
      </c>
      <c r="L1997" t="s">
        <v>871</v>
      </c>
      <c r="M1997" t="s">
        <v>872</v>
      </c>
      <c r="N1997" t="s">
        <v>53</v>
      </c>
      <c r="O1997" t="s">
        <v>54</v>
      </c>
      <c r="P1997" t="s">
        <v>397</v>
      </c>
      <c r="Q1997" t="s">
        <v>3541</v>
      </c>
    </row>
    <row r="1998" spans="1:17" ht="15" customHeight="1">
      <c r="A1998" t="s">
        <v>3542</v>
      </c>
      <c r="B1998" t="s">
        <v>3490</v>
      </c>
      <c r="C1998" t="s">
        <v>818</v>
      </c>
      <c r="D1998" t="s">
        <v>819</v>
      </c>
      <c r="E1998" t="s">
        <v>820</v>
      </c>
      <c r="F1998" t="s">
        <v>821</v>
      </c>
      <c r="G1998" t="s">
        <v>822</v>
      </c>
      <c r="H1998" t="s">
        <v>823</v>
      </c>
      <c r="I1998" t="s">
        <v>820</v>
      </c>
      <c r="J1998" t="s">
        <v>824</v>
      </c>
      <c r="K1998" t="s">
        <v>874</v>
      </c>
      <c r="L1998" t="s">
        <v>875</v>
      </c>
      <c r="M1998" t="s">
        <v>876</v>
      </c>
      <c r="N1998" t="s">
        <v>53</v>
      </c>
      <c r="O1998" t="s">
        <v>123</v>
      </c>
      <c r="P1998" t="s">
        <v>124</v>
      </c>
      <c r="Q1998" t="s">
        <v>3543</v>
      </c>
    </row>
    <row r="1999" spans="1:17" ht="15" customHeight="1">
      <c r="A1999" t="s">
        <v>3544</v>
      </c>
      <c r="B1999" t="s">
        <v>3490</v>
      </c>
      <c r="C1999" t="s">
        <v>1801</v>
      </c>
      <c r="D1999" t="s">
        <v>2553</v>
      </c>
      <c r="E1999" t="s">
        <v>2554</v>
      </c>
      <c r="F1999" t="s">
        <v>1804</v>
      </c>
      <c r="G1999" t="s">
        <v>2555</v>
      </c>
      <c r="H1999" t="s">
        <v>2556</v>
      </c>
      <c r="I1999" t="s">
        <v>2554</v>
      </c>
      <c r="J1999" t="s">
        <v>2557</v>
      </c>
      <c r="K1999" t="s">
        <v>314</v>
      </c>
      <c r="L1999" t="s">
        <v>315</v>
      </c>
      <c r="M1999" t="s">
        <v>316</v>
      </c>
      <c r="N1999" t="s">
        <v>29</v>
      </c>
      <c r="O1999" t="s">
        <v>30</v>
      </c>
      <c r="P1999" t="s">
        <v>31</v>
      </c>
      <c r="Q1999" t="s">
        <v>3545</v>
      </c>
    </row>
    <row r="2000" spans="1:17" ht="15" customHeight="1">
      <c r="A2000" t="s">
        <v>3546</v>
      </c>
      <c r="B2000" t="s">
        <v>3490</v>
      </c>
      <c r="C2000" t="s">
        <v>818</v>
      </c>
      <c r="D2000" t="s">
        <v>819</v>
      </c>
      <c r="E2000" t="s">
        <v>820</v>
      </c>
      <c r="F2000" t="s">
        <v>821</v>
      </c>
      <c r="G2000" t="s">
        <v>822</v>
      </c>
      <c r="H2000" t="s">
        <v>823</v>
      </c>
      <c r="I2000" t="s">
        <v>820</v>
      </c>
      <c r="J2000" t="s">
        <v>824</v>
      </c>
      <c r="K2000" t="s">
        <v>314</v>
      </c>
      <c r="L2000" t="s">
        <v>315</v>
      </c>
      <c r="M2000" t="s">
        <v>316</v>
      </c>
      <c r="N2000" t="s">
        <v>29</v>
      </c>
      <c r="O2000" t="s">
        <v>30</v>
      </c>
      <c r="P2000" t="s">
        <v>31</v>
      </c>
      <c r="Q2000" t="s">
        <v>3547</v>
      </c>
    </row>
    <row r="2001" spans="1:17" ht="15" customHeight="1">
      <c r="A2001" t="s">
        <v>3548</v>
      </c>
      <c r="B2001" t="s">
        <v>3490</v>
      </c>
      <c r="C2001" t="s">
        <v>99</v>
      </c>
      <c r="D2001" t="s">
        <v>263</v>
      </c>
      <c r="E2001" t="s">
        <v>264</v>
      </c>
      <c r="F2001" t="s">
        <v>102</v>
      </c>
      <c r="G2001" t="s">
        <v>265</v>
      </c>
      <c r="H2001" t="s">
        <v>266</v>
      </c>
      <c r="I2001" t="s">
        <v>264</v>
      </c>
      <c r="J2001" t="s">
        <v>267</v>
      </c>
      <c r="K2001" t="s">
        <v>912</v>
      </c>
      <c r="L2001" t="s">
        <v>913</v>
      </c>
      <c r="M2001" t="s">
        <v>914</v>
      </c>
      <c r="N2001" t="s">
        <v>45</v>
      </c>
      <c r="O2001" t="s">
        <v>46</v>
      </c>
      <c r="P2001" t="s">
        <v>47</v>
      </c>
      <c r="Q2001" t="s">
        <v>3549</v>
      </c>
    </row>
    <row r="2002" spans="1:17" ht="15" customHeight="1">
      <c r="A2002" t="s">
        <v>3550</v>
      </c>
      <c r="B2002" t="s">
        <v>3490</v>
      </c>
      <c r="C2002" t="s">
        <v>478</v>
      </c>
      <c r="D2002" t="s">
        <v>479</v>
      </c>
      <c r="E2002" t="s">
        <v>479</v>
      </c>
      <c r="F2002" t="s">
        <v>480</v>
      </c>
      <c r="G2002" t="s">
        <v>481</v>
      </c>
      <c r="H2002" t="s">
        <v>481</v>
      </c>
      <c r="I2002" t="s">
        <v>479</v>
      </c>
      <c r="J2002" t="s">
        <v>482</v>
      </c>
      <c r="K2002" t="s">
        <v>912</v>
      </c>
      <c r="L2002" t="s">
        <v>913</v>
      </c>
      <c r="M2002" t="s">
        <v>914</v>
      </c>
      <c r="N2002" t="s">
        <v>45</v>
      </c>
      <c r="O2002" t="s">
        <v>46</v>
      </c>
      <c r="P2002" t="s">
        <v>47</v>
      </c>
      <c r="Q2002" t="s">
        <v>3497</v>
      </c>
    </row>
    <row r="2003" spans="1:17" ht="15" customHeight="1">
      <c r="A2003" t="s">
        <v>3551</v>
      </c>
      <c r="B2003" t="s">
        <v>3490</v>
      </c>
      <c r="C2003" t="s">
        <v>818</v>
      </c>
      <c r="D2003" t="s">
        <v>819</v>
      </c>
      <c r="E2003" t="s">
        <v>820</v>
      </c>
      <c r="F2003" t="s">
        <v>821</v>
      </c>
      <c r="G2003" t="s">
        <v>822</v>
      </c>
      <c r="H2003" t="s">
        <v>823</v>
      </c>
      <c r="I2003" t="s">
        <v>820</v>
      </c>
      <c r="J2003" t="s">
        <v>824</v>
      </c>
      <c r="K2003" t="s">
        <v>930</v>
      </c>
      <c r="L2003" t="s">
        <v>931</v>
      </c>
      <c r="M2003" t="s">
        <v>932</v>
      </c>
      <c r="N2003" t="s">
        <v>53</v>
      </c>
      <c r="O2003" t="s">
        <v>123</v>
      </c>
      <c r="P2003" t="s">
        <v>79</v>
      </c>
      <c r="Q2003" t="s">
        <v>3552</v>
      </c>
    </row>
    <row r="2004" spans="1:17" ht="15" customHeight="1">
      <c r="A2004" t="s">
        <v>3553</v>
      </c>
      <c r="B2004" t="s">
        <v>3490</v>
      </c>
      <c r="C2004" t="s">
        <v>1432</v>
      </c>
      <c r="D2004" t="s">
        <v>3312</v>
      </c>
      <c r="E2004" t="s">
        <v>3313</v>
      </c>
      <c r="F2004" t="s">
        <v>1435</v>
      </c>
      <c r="G2004" t="s">
        <v>3314</v>
      </c>
      <c r="H2004" t="s">
        <v>3315</v>
      </c>
      <c r="I2004" t="s">
        <v>3313</v>
      </c>
      <c r="J2004" t="s">
        <v>3316</v>
      </c>
      <c r="K2004" t="s">
        <v>338</v>
      </c>
      <c r="L2004" t="s">
        <v>339</v>
      </c>
      <c r="M2004" t="s">
        <v>340</v>
      </c>
      <c r="N2004" t="s">
        <v>29</v>
      </c>
      <c r="O2004" t="s">
        <v>30</v>
      </c>
      <c r="P2004" t="s">
        <v>31</v>
      </c>
      <c r="Q2004" t="s">
        <v>3554</v>
      </c>
    </row>
    <row r="2005" spans="1:17" ht="15" customHeight="1">
      <c r="A2005" t="s">
        <v>3555</v>
      </c>
      <c r="B2005" t="s">
        <v>3490</v>
      </c>
      <c r="C2005" t="s">
        <v>1432</v>
      </c>
      <c r="D2005" t="s">
        <v>3312</v>
      </c>
      <c r="E2005" t="s">
        <v>3313</v>
      </c>
      <c r="F2005" t="s">
        <v>1435</v>
      </c>
      <c r="G2005" t="s">
        <v>3314</v>
      </c>
      <c r="H2005" t="s">
        <v>3315</v>
      </c>
      <c r="I2005" t="s">
        <v>3313</v>
      </c>
      <c r="J2005" t="s">
        <v>3316</v>
      </c>
      <c r="K2005" t="s">
        <v>342</v>
      </c>
      <c r="L2005" t="s">
        <v>343</v>
      </c>
      <c r="M2005" t="s">
        <v>344</v>
      </c>
      <c r="N2005" t="s">
        <v>29</v>
      </c>
      <c r="O2005" t="s">
        <v>30</v>
      </c>
      <c r="P2005" t="s">
        <v>31</v>
      </c>
      <c r="Q2005" t="s">
        <v>3556</v>
      </c>
    </row>
    <row r="2006" spans="1:17" ht="15" customHeight="1">
      <c r="A2006" t="s">
        <v>3557</v>
      </c>
      <c r="B2006" t="s">
        <v>3490</v>
      </c>
      <c r="C2006" t="s">
        <v>34</v>
      </c>
      <c r="D2006" t="s">
        <v>388</v>
      </c>
      <c r="E2006" t="s">
        <v>389</v>
      </c>
      <c r="F2006" t="s">
        <v>37</v>
      </c>
      <c r="G2006" t="s">
        <v>390</v>
      </c>
      <c r="H2006" t="s">
        <v>391</v>
      </c>
      <c r="I2006" t="s">
        <v>392</v>
      </c>
      <c r="J2006" t="s">
        <v>393</v>
      </c>
      <c r="K2006" t="s">
        <v>1633</v>
      </c>
      <c r="L2006" t="s">
        <v>1634</v>
      </c>
      <c r="M2006" t="s">
        <v>1635</v>
      </c>
      <c r="N2006" t="s">
        <v>53</v>
      </c>
      <c r="O2006" t="s">
        <v>54</v>
      </c>
      <c r="P2006" t="s">
        <v>397</v>
      </c>
      <c r="Q2006" t="s">
        <v>3558</v>
      </c>
    </row>
    <row r="2007" spans="1:17" ht="15" customHeight="1">
      <c r="A2007" t="s">
        <v>3559</v>
      </c>
      <c r="B2007" t="s">
        <v>3490</v>
      </c>
      <c r="C2007" t="s">
        <v>99</v>
      </c>
      <c r="D2007" t="s">
        <v>263</v>
      </c>
      <c r="E2007" t="s">
        <v>264</v>
      </c>
      <c r="F2007" t="s">
        <v>102</v>
      </c>
      <c r="G2007" t="s">
        <v>265</v>
      </c>
      <c r="H2007" t="s">
        <v>266</v>
      </c>
      <c r="I2007" t="s">
        <v>264</v>
      </c>
      <c r="J2007" t="s">
        <v>267</v>
      </c>
      <c r="K2007" t="s">
        <v>364</v>
      </c>
      <c r="L2007" t="s">
        <v>365</v>
      </c>
      <c r="M2007" t="s">
        <v>366</v>
      </c>
      <c r="N2007" t="s">
        <v>45</v>
      </c>
      <c r="O2007" t="s">
        <v>46</v>
      </c>
      <c r="P2007" t="s">
        <v>47</v>
      </c>
      <c r="Q2007" t="s">
        <v>3560</v>
      </c>
    </row>
    <row r="2008" spans="1:17" ht="15" customHeight="1">
      <c r="A2008" t="s">
        <v>3561</v>
      </c>
      <c r="B2008" t="s">
        <v>3490</v>
      </c>
      <c r="C2008" t="s">
        <v>34</v>
      </c>
      <c r="D2008" t="s">
        <v>388</v>
      </c>
      <c r="E2008" t="s">
        <v>389</v>
      </c>
      <c r="F2008" t="s">
        <v>37</v>
      </c>
      <c r="G2008" t="s">
        <v>390</v>
      </c>
      <c r="H2008" t="s">
        <v>391</v>
      </c>
      <c r="I2008" t="s">
        <v>392</v>
      </c>
      <c r="J2008" t="s">
        <v>393</v>
      </c>
      <c r="K2008" t="s">
        <v>1002</v>
      </c>
      <c r="L2008" t="s">
        <v>1003</v>
      </c>
      <c r="M2008" t="s">
        <v>1004</v>
      </c>
      <c r="N2008" t="s">
        <v>53</v>
      </c>
      <c r="O2008" t="s">
        <v>123</v>
      </c>
      <c r="P2008" t="s">
        <v>124</v>
      </c>
      <c r="Q2008" t="s">
        <v>3562</v>
      </c>
    </row>
    <row r="2009" spans="1:17" ht="15" customHeight="1">
      <c r="A2009" t="s">
        <v>3563</v>
      </c>
      <c r="B2009" t="s">
        <v>3490</v>
      </c>
      <c r="C2009" t="s">
        <v>99</v>
      </c>
      <c r="D2009" t="s">
        <v>263</v>
      </c>
      <c r="E2009" t="s">
        <v>623</v>
      </c>
      <c r="F2009" t="s">
        <v>102</v>
      </c>
      <c r="G2009" t="s">
        <v>265</v>
      </c>
      <c r="H2009" t="s">
        <v>624</v>
      </c>
      <c r="I2009" t="s">
        <v>623</v>
      </c>
      <c r="J2009" t="s">
        <v>625</v>
      </c>
      <c r="K2009" t="s">
        <v>372</v>
      </c>
      <c r="L2009" t="s">
        <v>373</v>
      </c>
      <c r="M2009" t="s">
        <v>374</v>
      </c>
      <c r="N2009" t="s">
        <v>60</v>
      </c>
      <c r="O2009" t="s">
        <v>89</v>
      </c>
      <c r="P2009" t="s">
        <v>55</v>
      </c>
      <c r="Q2009" t="s">
        <v>3564</v>
      </c>
    </row>
    <row r="2010" spans="1:17" ht="15" customHeight="1">
      <c r="A2010" t="s">
        <v>3565</v>
      </c>
      <c r="B2010" t="s">
        <v>3490</v>
      </c>
      <c r="C2010" t="s">
        <v>99</v>
      </c>
      <c r="D2010" t="s">
        <v>263</v>
      </c>
      <c r="E2010" t="s">
        <v>264</v>
      </c>
      <c r="F2010" t="s">
        <v>102</v>
      </c>
      <c r="G2010" t="s">
        <v>265</v>
      </c>
      <c r="H2010" t="s">
        <v>266</v>
      </c>
      <c r="I2010" t="s">
        <v>264</v>
      </c>
      <c r="J2010" t="s">
        <v>267</v>
      </c>
      <c r="K2010" t="s">
        <v>1017</v>
      </c>
      <c r="L2010" t="s">
        <v>1018</v>
      </c>
      <c r="M2010" t="s">
        <v>1019</v>
      </c>
      <c r="N2010" t="s">
        <v>45</v>
      </c>
      <c r="O2010" t="s">
        <v>46</v>
      </c>
      <c r="P2010" t="s">
        <v>47</v>
      </c>
      <c r="Q2010" t="s">
        <v>3566</v>
      </c>
    </row>
    <row r="2011" spans="1:17" ht="15" customHeight="1">
      <c r="A2011" t="s">
        <v>3567</v>
      </c>
      <c r="B2011" t="s">
        <v>3490</v>
      </c>
      <c r="C2011" t="s">
        <v>34</v>
      </c>
      <c r="D2011" t="s">
        <v>388</v>
      </c>
      <c r="E2011" t="s">
        <v>389</v>
      </c>
      <c r="F2011" t="s">
        <v>37</v>
      </c>
      <c r="G2011" t="s">
        <v>390</v>
      </c>
      <c r="H2011" t="s">
        <v>391</v>
      </c>
      <c r="I2011" t="s">
        <v>392</v>
      </c>
      <c r="J2011" t="s">
        <v>393</v>
      </c>
      <c r="K2011" t="s">
        <v>1683</v>
      </c>
      <c r="L2011" t="s">
        <v>1684</v>
      </c>
      <c r="M2011" t="s">
        <v>1685</v>
      </c>
      <c r="N2011" t="s">
        <v>53</v>
      </c>
      <c r="O2011" t="s">
        <v>54</v>
      </c>
      <c r="P2011" t="s">
        <v>397</v>
      </c>
      <c r="Q2011" t="s">
        <v>3568</v>
      </c>
    </row>
    <row r="2012" spans="1:17" ht="15" customHeight="1">
      <c r="A2012" t="s">
        <v>3569</v>
      </c>
      <c r="B2012" t="s">
        <v>3490</v>
      </c>
      <c r="C2012" t="s">
        <v>478</v>
      </c>
      <c r="D2012" t="s">
        <v>479</v>
      </c>
      <c r="E2012" t="s">
        <v>479</v>
      </c>
      <c r="F2012" t="s">
        <v>480</v>
      </c>
      <c r="G2012" t="s">
        <v>481</v>
      </c>
      <c r="H2012" t="s">
        <v>481</v>
      </c>
      <c r="I2012" t="s">
        <v>479</v>
      </c>
      <c r="J2012" t="s">
        <v>482</v>
      </c>
      <c r="K2012" t="s">
        <v>380</v>
      </c>
      <c r="L2012" t="s">
        <v>381</v>
      </c>
      <c r="M2012" t="s">
        <v>382</v>
      </c>
      <c r="N2012" t="s">
        <v>60</v>
      </c>
      <c r="O2012" t="s">
        <v>84</v>
      </c>
      <c r="P2012" t="s">
        <v>55</v>
      </c>
      <c r="Q2012" t="s">
        <v>3493</v>
      </c>
    </row>
    <row r="2013" spans="1:17" ht="15" customHeight="1">
      <c r="A2013" t="s">
        <v>3570</v>
      </c>
      <c r="B2013" t="s">
        <v>3490</v>
      </c>
      <c r="C2013" t="s">
        <v>34</v>
      </c>
      <c r="D2013" t="s">
        <v>388</v>
      </c>
      <c r="E2013" t="s">
        <v>389</v>
      </c>
      <c r="F2013" t="s">
        <v>37</v>
      </c>
      <c r="G2013" t="s">
        <v>390</v>
      </c>
      <c r="H2013" t="s">
        <v>391</v>
      </c>
      <c r="I2013" t="s">
        <v>392</v>
      </c>
      <c r="J2013" t="s">
        <v>393</v>
      </c>
      <c r="K2013" t="s">
        <v>394</v>
      </c>
      <c r="L2013" t="s">
        <v>395</v>
      </c>
      <c r="M2013" t="s">
        <v>396</v>
      </c>
      <c r="N2013" t="s">
        <v>53</v>
      </c>
      <c r="O2013" t="s">
        <v>54</v>
      </c>
      <c r="P2013" t="s">
        <v>397</v>
      </c>
      <c r="Q2013" t="s">
        <v>3571</v>
      </c>
    </row>
    <row r="2014" spans="1:17" ht="15" customHeight="1">
      <c r="A2014" t="s">
        <v>3572</v>
      </c>
      <c r="B2014" t="s">
        <v>3490</v>
      </c>
      <c r="C2014" t="s">
        <v>99</v>
      </c>
      <c r="D2014" t="s">
        <v>263</v>
      </c>
      <c r="E2014" t="s">
        <v>1221</v>
      </c>
      <c r="F2014" t="s">
        <v>102</v>
      </c>
      <c r="G2014" t="s">
        <v>265</v>
      </c>
      <c r="H2014" t="s">
        <v>1222</v>
      </c>
      <c r="I2014" t="s">
        <v>1223</v>
      </c>
      <c r="J2014" t="s">
        <v>1224</v>
      </c>
      <c r="K2014" t="s">
        <v>400</v>
      </c>
      <c r="L2014" t="s">
        <v>401</v>
      </c>
      <c r="M2014" t="s">
        <v>402</v>
      </c>
      <c r="N2014" t="s">
        <v>29</v>
      </c>
      <c r="O2014" t="s">
        <v>30</v>
      </c>
      <c r="P2014" t="s">
        <v>31</v>
      </c>
      <c r="Q2014" t="s">
        <v>3573</v>
      </c>
    </row>
    <row r="2015" spans="1:17" ht="15" customHeight="1">
      <c r="A2015" t="s">
        <v>3574</v>
      </c>
      <c r="B2015" t="s">
        <v>3490</v>
      </c>
      <c r="C2015" t="s">
        <v>99</v>
      </c>
      <c r="D2015" t="s">
        <v>263</v>
      </c>
      <c r="E2015" t="s">
        <v>264</v>
      </c>
      <c r="F2015" t="s">
        <v>102</v>
      </c>
      <c r="G2015" t="s">
        <v>265</v>
      </c>
      <c r="H2015" t="s">
        <v>266</v>
      </c>
      <c r="I2015" t="s">
        <v>264</v>
      </c>
      <c r="J2015" t="s">
        <v>267</v>
      </c>
      <c r="K2015" t="s">
        <v>404</v>
      </c>
      <c r="L2015" t="s">
        <v>405</v>
      </c>
      <c r="M2015" t="s">
        <v>406</v>
      </c>
      <c r="N2015" t="s">
        <v>45</v>
      </c>
      <c r="O2015" t="s">
        <v>46</v>
      </c>
      <c r="P2015" t="s">
        <v>47</v>
      </c>
      <c r="Q2015" t="s">
        <v>3575</v>
      </c>
    </row>
    <row r="2016" spans="1:17" ht="15" customHeight="1">
      <c r="A2016" t="s">
        <v>3576</v>
      </c>
      <c r="B2016" t="s">
        <v>3490</v>
      </c>
      <c r="C2016" t="s">
        <v>478</v>
      </c>
      <c r="D2016" t="s">
        <v>479</v>
      </c>
      <c r="E2016" t="s">
        <v>479</v>
      </c>
      <c r="F2016" t="s">
        <v>480</v>
      </c>
      <c r="G2016" t="s">
        <v>481</v>
      </c>
      <c r="H2016" t="s">
        <v>481</v>
      </c>
      <c r="I2016" t="s">
        <v>479</v>
      </c>
      <c r="J2016" t="s">
        <v>482</v>
      </c>
      <c r="K2016" t="s">
        <v>408</v>
      </c>
      <c r="L2016" t="s">
        <v>409</v>
      </c>
      <c r="M2016" t="s">
        <v>410</v>
      </c>
      <c r="N2016" t="s">
        <v>60</v>
      </c>
      <c r="O2016" t="s">
        <v>89</v>
      </c>
      <c r="P2016" t="s">
        <v>55</v>
      </c>
      <c r="Q2016" t="s">
        <v>3493</v>
      </c>
    </row>
    <row r="2017" spans="1:17" ht="15" customHeight="1">
      <c r="A2017" t="s">
        <v>3577</v>
      </c>
      <c r="B2017" t="s">
        <v>3490</v>
      </c>
      <c r="C2017" t="s">
        <v>99</v>
      </c>
      <c r="D2017" t="s">
        <v>263</v>
      </c>
      <c r="E2017" t="s">
        <v>264</v>
      </c>
      <c r="F2017" t="s">
        <v>102</v>
      </c>
      <c r="G2017" t="s">
        <v>265</v>
      </c>
      <c r="H2017" t="s">
        <v>266</v>
      </c>
      <c r="I2017" t="s">
        <v>264</v>
      </c>
      <c r="J2017" t="s">
        <v>267</v>
      </c>
      <c r="K2017" t="s">
        <v>416</v>
      </c>
      <c r="L2017" t="s">
        <v>417</v>
      </c>
      <c r="M2017" t="s">
        <v>418</v>
      </c>
      <c r="N2017" t="s">
        <v>45</v>
      </c>
      <c r="O2017" t="s">
        <v>46</v>
      </c>
      <c r="P2017" t="s">
        <v>47</v>
      </c>
      <c r="Q2017" t="s">
        <v>3578</v>
      </c>
    </row>
    <row r="2018" spans="1:17" ht="15" customHeight="1">
      <c r="A2018" t="s">
        <v>3579</v>
      </c>
      <c r="B2018" t="s">
        <v>3490</v>
      </c>
      <c r="C2018" t="s">
        <v>34</v>
      </c>
      <c r="D2018" t="s">
        <v>388</v>
      </c>
      <c r="E2018" t="s">
        <v>389</v>
      </c>
      <c r="F2018" t="s">
        <v>37</v>
      </c>
      <c r="G2018" t="s">
        <v>390</v>
      </c>
      <c r="H2018" t="s">
        <v>391</v>
      </c>
      <c r="I2018" t="s">
        <v>392</v>
      </c>
      <c r="J2018" t="s">
        <v>393</v>
      </c>
      <c r="K2018" t="s">
        <v>440</v>
      </c>
      <c r="L2018" t="s">
        <v>441</v>
      </c>
      <c r="M2018" t="s">
        <v>442</v>
      </c>
      <c r="N2018" t="s">
        <v>53</v>
      </c>
      <c r="O2018" t="s">
        <v>123</v>
      </c>
      <c r="P2018" t="s">
        <v>79</v>
      </c>
      <c r="Q2018" t="s">
        <v>3580</v>
      </c>
    </row>
    <row r="2019" spans="1:17" ht="15" customHeight="1">
      <c r="A2019" t="s">
        <v>3581</v>
      </c>
      <c r="B2019" t="s">
        <v>3490</v>
      </c>
      <c r="C2019" t="s">
        <v>19</v>
      </c>
      <c r="D2019" t="s">
        <v>20</v>
      </c>
      <c r="E2019" t="s">
        <v>21</v>
      </c>
      <c r="F2019" t="s">
        <v>22</v>
      </c>
      <c r="G2019" t="s">
        <v>23</v>
      </c>
      <c r="H2019" t="s">
        <v>24</v>
      </c>
      <c r="I2019" t="s">
        <v>20</v>
      </c>
      <c r="J2019" t="s">
        <v>25</v>
      </c>
      <c r="K2019" t="s">
        <v>454</v>
      </c>
      <c r="L2019" t="s">
        <v>455</v>
      </c>
      <c r="M2019" t="s">
        <v>456</v>
      </c>
      <c r="N2019" t="s">
        <v>29</v>
      </c>
      <c r="O2019" t="s">
        <v>30</v>
      </c>
      <c r="P2019" t="s">
        <v>31</v>
      </c>
      <c r="Q2019" t="s">
        <v>3582</v>
      </c>
    </row>
    <row r="2020" spans="1:17" ht="15" customHeight="1">
      <c r="A2020" t="s">
        <v>3583</v>
      </c>
      <c r="B2020" t="s">
        <v>3490</v>
      </c>
      <c r="C2020" t="s">
        <v>19</v>
      </c>
      <c r="D2020" t="s">
        <v>1330</v>
      </c>
      <c r="E2020" t="s">
        <v>1331</v>
      </c>
      <c r="F2020" t="s">
        <v>22</v>
      </c>
      <c r="G2020" t="s">
        <v>1332</v>
      </c>
      <c r="H2020" t="s">
        <v>1333</v>
      </c>
      <c r="I2020" t="s">
        <v>1331</v>
      </c>
      <c r="J2020" t="s">
        <v>1334</v>
      </c>
      <c r="K2020" t="s">
        <v>464</v>
      </c>
      <c r="L2020" t="s">
        <v>465</v>
      </c>
      <c r="M2020" t="s">
        <v>466</v>
      </c>
      <c r="N2020" t="s">
        <v>29</v>
      </c>
      <c r="O2020" t="s">
        <v>30</v>
      </c>
      <c r="P2020" t="s">
        <v>31</v>
      </c>
      <c r="Q2020" t="s">
        <v>3584</v>
      </c>
    </row>
    <row r="2021" spans="1:17" ht="15" customHeight="1">
      <c r="A2021" t="s">
        <v>3585</v>
      </c>
      <c r="B2021" t="s">
        <v>3490</v>
      </c>
      <c r="C2021" t="s">
        <v>818</v>
      </c>
      <c r="D2021" t="s">
        <v>819</v>
      </c>
      <c r="E2021" t="s">
        <v>820</v>
      </c>
      <c r="F2021" t="s">
        <v>821</v>
      </c>
      <c r="G2021" t="s">
        <v>822</v>
      </c>
      <c r="H2021" t="s">
        <v>823</v>
      </c>
      <c r="I2021" t="s">
        <v>820</v>
      </c>
      <c r="J2021" t="s">
        <v>824</v>
      </c>
      <c r="K2021" t="s">
        <v>470</v>
      </c>
      <c r="L2021" t="s">
        <v>471</v>
      </c>
      <c r="M2021" t="s">
        <v>472</v>
      </c>
      <c r="N2021" t="s">
        <v>60</v>
      </c>
      <c r="O2021" t="s">
        <v>84</v>
      </c>
      <c r="P2021" t="s">
        <v>55</v>
      </c>
      <c r="Q2021" t="s">
        <v>3586</v>
      </c>
    </row>
    <row r="2022" spans="1:17" ht="15" customHeight="1">
      <c r="A2022" t="s">
        <v>3587</v>
      </c>
      <c r="B2022" t="s">
        <v>3490</v>
      </c>
      <c r="C2022" t="s">
        <v>99</v>
      </c>
      <c r="D2022" t="s">
        <v>100</v>
      </c>
      <c r="E2022" t="s">
        <v>1609</v>
      </c>
      <c r="F2022" t="s">
        <v>102</v>
      </c>
      <c r="G2022" t="s">
        <v>103</v>
      </c>
      <c r="H2022" t="s">
        <v>1610</v>
      </c>
      <c r="I2022" t="s">
        <v>1609</v>
      </c>
      <c r="J2022" t="s">
        <v>1611</v>
      </c>
      <c r="K2022" t="s">
        <v>483</v>
      </c>
      <c r="L2022" t="s">
        <v>484</v>
      </c>
      <c r="M2022" t="s">
        <v>485</v>
      </c>
      <c r="N2022" t="s">
        <v>45</v>
      </c>
      <c r="O2022" t="s">
        <v>486</v>
      </c>
      <c r="P2022" t="s">
        <v>47</v>
      </c>
      <c r="Q2022" t="s">
        <v>3588</v>
      </c>
    </row>
    <row r="2023" spans="1:17" ht="15" customHeight="1">
      <c r="A2023" t="s">
        <v>3589</v>
      </c>
      <c r="B2023" t="s">
        <v>3490</v>
      </c>
      <c r="C2023" t="s">
        <v>478</v>
      </c>
      <c r="D2023" t="s">
        <v>479</v>
      </c>
      <c r="E2023" t="s">
        <v>479</v>
      </c>
      <c r="F2023" t="s">
        <v>480</v>
      </c>
      <c r="G2023" t="s">
        <v>481</v>
      </c>
      <c r="H2023" t="s">
        <v>481</v>
      </c>
      <c r="I2023" t="s">
        <v>479</v>
      </c>
      <c r="J2023" t="s">
        <v>482</v>
      </c>
      <c r="K2023" t="s">
        <v>483</v>
      </c>
      <c r="L2023" t="s">
        <v>484</v>
      </c>
      <c r="M2023" t="s">
        <v>485</v>
      </c>
      <c r="N2023" t="s">
        <v>45</v>
      </c>
      <c r="O2023" t="s">
        <v>486</v>
      </c>
      <c r="P2023" t="s">
        <v>47</v>
      </c>
      <c r="Q2023" t="s">
        <v>3497</v>
      </c>
    </row>
    <row r="2024" spans="1:17" ht="15" customHeight="1">
      <c r="A2024" t="s">
        <v>3590</v>
      </c>
      <c r="B2024" t="s">
        <v>3490</v>
      </c>
      <c r="C2024" t="s">
        <v>99</v>
      </c>
      <c r="D2024" t="s">
        <v>263</v>
      </c>
      <c r="E2024" t="s">
        <v>264</v>
      </c>
      <c r="F2024" t="s">
        <v>102</v>
      </c>
      <c r="G2024" t="s">
        <v>265</v>
      </c>
      <c r="H2024" t="s">
        <v>266</v>
      </c>
      <c r="I2024" t="s">
        <v>264</v>
      </c>
      <c r="J2024" t="s">
        <v>267</v>
      </c>
      <c r="K2024" t="s">
        <v>489</v>
      </c>
      <c r="L2024" t="s">
        <v>490</v>
      </c>
      <c r="M2024" t="s">
        <v>491</v>
      </c>
      <c r="N2024" t="s">
        <v>45</v>
      </c>
      <c r="O2024" t="s">
        <v>46</v>
      </c>
      <c r="P2024" t="s">
        <v>47</v>
      </c>
      <c r="Q2024" t="s">
        <v>3591</v>
      </c>
    </row>
    <row r="2025" spans="1:17" ht="15" customHeight="1">
      <c r="A2025" t="s">
        <v>3592</v>
      </c>
      <c r="B2025" t="s">
        <v>3593</v>
      </c>
      <c r="C2025" t="s">
        <v>34</v>
      </c>
      <c r="D2025" t="s">
        <v>388</v>
      </c>
      <c r="E2025" t="s">
        <v>389</v>
      </c>
      <c r="F2025" t="s">
        <v>37</v>
      </c>
      <c r="G2025" t="s">
        <v>390</v>
      </c>
      <c r="H2025" t="s">
        <v>391</v>
      </c>
      <c r="I2025" t="s">
        <v>392</v>
      </c>
      <c r="J2025" t="s">
        <v>393</v>
      </c>
      <c r="K2025" t="s">
        <v>1213</v>
      </c>
      <c r="L2025" t="s">
        <v>1214</v>
      </c>
      <c r="M2025" t="s">
        <v>1215</v>
      </c>
      <c r="N2025" t="s">
        <v>53</v>
      </c>
      <c r="O2025" t="s">
        <v>54</v>
      </c>
      <c r="P2025" t="s">
        <v>397</v>
      </c>
      <c r="Q2025" t="s">
        <v>3594</v>
      </c>
    </row>
    <row r="2026" spans="1:17" ht="15" customHeight="1">
      <c r="A2026" t="s">
        <v>3595</v>
      </c>
      <c r="B2026" t="s">
        <v>3593</v>
      </c>
      <c r="C2026" t="s">
        <v>34</v>
      </c>
      <c r="D2026" t="s">
        <v>388</v>
      </c>
      <c r="E2026" t="s">
        <v>389</v>
      </c>
      <c r="F2026" t="s">
        <v>37</v>
      </c>
      <c r="G2026" t="s">
        <v>390</v>
      </c>
      <c r="H2026" t="s">
        <v>391</v>
      </c>
      <c r="I2026" t="s">
        <v>392</v>
      </c>
      <c r="J2026" t="s">
        <v>393</v>
      </c>
      <c r="K2026" t="s">
        <v>57</v>
      </c>
      <c r="L2026" t="s">
        <v>58</v>
      </c>
      <c r="M2026" t="s">
        <v>59</v>
      </c>
      <c r="N2026" t="s">
        <v>60</v>
      </c>
      <c r="O2026" t="s">
        <v>61</v>
      </c>
      <c r="P2026" t="s">
        <v>55</v>
      </c>
      <c r="Q2026" t="s">
        <v>3596</v>
      </c>
    </row>
    <row r="2027" spans="1:17" ht="15" customHeight="1">
      <c r="A2027" t="s">
        <v>3597</v>
      </c>
      <c r="B2027" t="s">
        <v>3593</v>
      </c>
      <c r="C2027" t="s">
        <v>818</v>
      </c>
      <c r="D2027" t="s">
        <v>819</v>
      </c>
      <c r="E2027" t="s">
        <v>820</v>
      </c>
      <c r="F2027" t="s">
        <v>821</v>
      </c>
      <c r="G2027" t="s">
        <v>822</v>
      </c>
      <c r="H2027" t="s">
        <v>823</v>
      </c>
      <c r="I2027" t="s">
        <v>820</v>
      </c>
      <c r="J2027" t="s">
        <v>824</v>
      </c>
      <c r="K2027" t="s">
        <v>112</v>
      </c>
      <c r="L2027" t="s">
        <v>113</v>
      </c>
      <c r="M2027" t="s">
        <v>114</v>
      </c>
      <c r="N2027" t="s">
        <v>45</v>
      </c>
      <c r="O2027" t="s">
        <v>46</v>
      </c>
      <c r="P2027" t="s">
        <v>47</v>
      </c>
      <c r="Q2027" t="s">
        <v>3598</v>
      </c>
    </row>
    <row r="2028" spans="1:17" ht="15" customHeight="1">
      <c r="A2028" t="s">
        <v>3599</v>
      </c>
      <c r="B2028" t="s">
        <v>3593</v>
      </c>
      <c r="C2028" t="s">
        <v>99</v>
      </c>
      <c r="D2028" t="s">
        <v>263</v>
      </c>
      <c r="E2028" t="s">
        <v>623</v>
      </c>
      <c r="F2028" t="s">
        <v>102</v>
      </c>
      <c r="G2028" t="s">
        <v>265</v>
      </c>
      <c r="H2028" t="s">
        <v>624</v>
      </c>
      <c r="I2028" t="s">
        <v>623</v>
      </c>
      <c r="J2028" t="s">
        <v>625</v>
      </c>
      <c r="K2028" t="s">
        <v>112</v>
      </c>
      <c r="L2028" t="s">
        <v>113</v>
      </c>
      <c r="M2028" t="s">
        <v>114</v>
      </c>
      <c r="N2028" t="s">
        <v>45</v>
      </c>
      <c r="O2028" t="s">
        <v>46</v>
      </c>
      <c r="P2028" t="s">
        <v>47</v>
      </c>
      <c r="Q2028" t="s">
        <v>3600</v>
      </c>
    </row>
    <row r="2029" spans="1:17" ht="15" customHeight="1">
      <c r="A2029" t="s">
        <v>3601</v>
      </c>
      <c r="B2029" t="s">
        <v>3593</v>
      </c>
      <c r="C2029" t="s">
        <v>134</v>
      </c>
      <c r="D2029" t="s">
        <v>539</v>
      </c>
      <c r="E2029" t="s">
        <v>539</v>
      </c>
      <c r="F2029" t="s">
        <v>137</v>
      </c>
      <c r="G2029" t="s">
        <v>540</v>
      </c>
      <c r="H2029" t="s">
        <v>541</v>
      </c>
      <c r="I2029" t="s">
        <v>539</v>
      </c>
      <c r="J2029" t="s">
        <v>542</v>
      </c>
      <c r="K2029" t="s">
        <v>640</v>
      </c>
      <c r="L2029" t="s">
        <v>641</v>
      </c>
      <c r="M2029" t="s">
        <v>642</v>
      </c>
      <c r="N2029" t="s">
        <v>45</v>
      </c>
      <c r="O2029" t="s">
        <v>486</v>
      </c>
      <c r="P2029" t="s">
        <v>47</v>
      </c>
      <c r="Q2029" t="s">
        <v>3602</v>
      </c>
    </row>
    <row r="2030" spans="1:17" ht="15" customHeight="1">
      <c r="A2030" t="s">
        <v>3603</v>
      </c>
      <c r="B2030" t="s">
        <v>3593</v>
      </c>
      <c r="C2030" t="s">
        <v>134</v>
      </c>
      <c r="D2030" t="s">
        <v>539</v>
      </c>
      <c r="E2030" t="s">
        <v>539</v>
      </c>
      <c r="F2030" t="s">
        <v>137</v>
      </c>
      <c r="G2030" t="s">
        <v>540</v>
      </c>
      <c r="H2030" t="s">
        <v>541</v>
      </c>
      <c r="I2030" t="s">
        <v>539</v>
      </c>
      <c r="J2030" t="s">
        <v>542</v>
      </c>
      <c r="K2030" t="s">
        <v>141</v>
      </c>
      <c r="L2030" t="s">
        <v>142</v>
      </c>
      <c r="M2030" t="s">
        <v>143</v>
      </c>
      <c r="N2030" t="s">
        <v>53</v>
      </c>
      <c r="O2030" t="s">
        <v>144</v>
      </c>
      <c r="P2030" t="s">
        <v>124</v>
      </c>
      <c r="Q2030" t="s">
        <v>3604</v>
      </c>
    </row>
    <row r="2031" spans="1:17" ht="15" customHeight="1">
      <c r="A2031" t="s">
        <v>3605</v>
      </c>
      <c r="B2031" t="s">
        <v>3593</v>
      </c>
      <c r="C2031" t="s">
        <v>818</v>
      </c>
      <c r="D2031" t="s">
        <v>819</v>
      </c>
      <c r="E2031" t="s">
        <v>820</v>
      </c>
      <c r="F2031" t="s">
        <v>821</v>
      </c>
      <c r="G2031" t="s">
        <v>822</v>
      </c>
      <c r="H2031" t="s">
        <v>823</v>
      </c>
      <c r="I2031" t="s">
        <v>820</v>
      </c>
      <c r="J2031" t="s">
        <v>824</v>
      </c>
      <c r="K2031" t="s">
        <v>657</v>
      </c>
      <c r="L2031" t="s">
        <v>658</v>
      </c>
      <c r="M2031" t="s">
        <v>659</v>
      </c>
      <c r="N2031" t="s">
        <v>29</v>
      </c>
      <c r="O2031" t="s">
        <v>30</v>
      </c>
      <c r="P2031" t="s">
        <v>31</v>
      </c>
      <c r="Q2031" t="s">
        <v>3606</v>
      </c>
    </row>
    <row r="2032" spans="1:17" ht="15" customHeight="1">
      <c r="A2032" t="s">
        <v>3607</v>
      </c>
      <c r="B2032" t="s">
        <v>3593</v>
      </c>
      <c r="C2032" t="s">
        <v>99</v>
      </c>
      <c r="D2032" t="s">
        <v>575</v>
      </c>
      <c r="E2032" t="s">
        <v>576</v>
      </c>
      <c r="F2032" t="s">
        <v>102</v>
      </c>
      <c r="G2032" t="s">
        <v>577</v>
      </c>
      <c r="H2032" t="s">
        <v>578</v>
      </c>
      <c r="I2032" t="s">
        <v>576</v>
      </c>
      <c r="J2032" t="s">
        <v>579</v>
      </c>
      <c r="K2032" t="s">
        <v>662</v>
      </c>
      <c r="L2032" t="s">
        <v>663</v>
      </c>
      <c r="M2032" t="s">
        <v>664</v>
      </c>
      <c r="N2032" t="s">
        <v>29</v>
      </c>
      <c r="O2032" t="s">
        <v>30</v>
      </c>
      <c r="P2032" t="s">
        <v>31</v>
      </c>
      <c r="Q2032" t="s">
        <v>3608</v>
      </c>
    </row>
    <row r="2033" spans="1:17" ht="15" customHeight="1">
      <c r="A2033" t="s">
        <v>3609</v>
      </c>
      <c r="B2033" t="s">
        <v>3593</v>
      </c>
      <c r="C2033" t="s">
        <v>99</v>
      </c>
      <c r="D2033" t="s">
        <v>448</v>
      </c>
      <c r="E2033" t="s">
        <v>1771</v>
      </c>
      <c r="F2033" t="s">
        <v>102</v>
      </c>
      <c r="G2033" t="s">
        <v>450</v>
      </c>
      <c r="H2033" t="s">
        <v>1772</v>
      </c>
      <c r="I2033" t="s">
        <v>1773</v>
      </c>
      <c r="J2033" t="s">
        <v>1774</v>
      </c>
      <c r="K2033" t="s">
        <v>662</v>
      </c>
      <c r="L2033" t="s">
        <v>663</v>
      </c>
      <c r="M2033" t="s">
        <v>664</v>
      </c>
      <c r="N2033" t="s">
        <v>29</v>
      </c>
      <c r="O2033" t="s">
        <v>30</v>
      </c>
      <c r="P2033" t="s">
        <v>31</v>
      </c>
      <c r="Q2033" t="s">
        <v>3610</v>
      </c>
    </row>
    <row r="2034" spans="1:17" ht="15" customHeight="1">
      <c r="A2034" t="s">
        <v>3611</v>
      </c>
      <c r="B2034" t="s">
        <v>3593</v>
      </c>
      <c r="C2034" t="s">
        <v>34</v>
      </c>
      <c r="D2034" t="s">
        <v>388</v>
      </c>
      <c r="E2034" t="s">
        <v>389</v>
      </c>
      <c r="F2034" t="s">
        <v>37</v>
      </c>
      <c r="G2034" t="s">
        <v>390</v>
      </c>
      <c r="H2034" t="s">
        <v>391</v>
      </c>
      <c r="I2034" t="s">
        <v>392</v>
      </c>
      <c r="J2034" t="s">
        <v>393</v>
      </c>
      <c r="K2034" t="s">
        <v>198</v>
      </c>
      <c r="L2034" t="s">
        <v>199</v>
      </c>
      <c r="M2034" t="s">
        <v>200</v>
      </c>
      <c r="N2034" t="s">
        <v>29</v>
      </c>
      <c r="O2034" t="s">
        <v>201</v>
      </c>
      <c r="P2034" t="s">
        <v>31</v>
      </c>
      <c r="Q2034" t="s">
        <v>3612</v>
      </c>
    </row>
    <row r="2035" spans="1:17" ht="15" customHeight="1">
      <c r="A2035" t="s">
        <v>3613</v>
      </c>
      <c r="B2035" t="s">
        <v>3593</v>
      </c>
      <c r="C2035" t="s">
        <v>34</v>
      </c>
      <c r="D2035" t="s">
        <v>388</v>
      </c>
      <c r="E2035" t="s">
        <v>389</v>
      </c>
      <c r="F2035" t="s">
        <v>37</v>
      </c>
      <c r="G2035" t="s">
        <v>390</v>
      </c>
      <c r="H2035" t="s">
        <v>391</v>
      </c>
      <c r="I2035" t="s">
        <v>392</v>
      </c>
      <c r="J2035" t="s">
        <v>393</v>
      </c>
      <c r="K2035" t="s">
        <v>1381</v>
      </c>
      <c r="L2035" t="s">
        <v>1382</v>
      </c>
      <c r="M2035" t="s">
        <v>1383</v>
      </c>
      <c r="N2035" t="s">
        <v>29</v>
      </c>
      <c r="O2035" t="s">
        <v>201</v>
      </c>
      <c r="P2035" t="s">
        <v>397</v>
      </c>
      <c r="Q2035" t="s">
        <v>3614</v>
      </c>
    </row>
    <row r="2036" spans="1:17" ht="15" customHeight="1">
      <c r="A2036" t="s">
        <v>3615</v>
      </c>
      <c r="B2036" t="s">
        <v>3593</v>
      </c>
      <c r="C2036" t="s">
        <v>99</v>
      </c>
      <c r="D2036" t="s">
        <v>448</v>
      </c>
      <c r="E2036" t="s">
        <v>1771</v>
      </c>
      <c r="F2036" t="s">
        <v>102</v>
      </c>
      <c r="G2036" t="s">
        <v>450</v>
      </c>
      <c r="H2036" t="s">
        <v>1772</v>
      </c>
      <c r="I2036" t="s">
        <v>1773</v>
      </c>
      <c r="J2036" t="s">
        <v>1774</v>
      </c>
      <c r="K2036" t="s">
        <v>753</v>
      </c>
      <c r="L2036" t="s">
        <v>754</v>
      </c>
      <c r="M2036" t="s">
        <v>755</v>
      </c>
      <c r="N2036" t="s">
        <v>60</v>
      </c>
      <c r="O2036" t="s">
        <v>89</v>
      </c>
      <c r="P2036" t="s">
        <v>55</v>
      </c>
      <c r="Q2036" t="s">
        <v>3616</v>
      </c>
    </row>
    <row r="2037" spans="1:17" ht="15" customHeight="1">
      <c r="A2037" t="s">
        <v>3617</v>
      </c>
      <c r="B2037" t="s">
        <v>3593</v>
      </c>
      <c r="C2037" t="s">
        <v>99</v>
      </c>
      <c r="D2037" t="s">
        <v>263</v>
      </c>
      <c r="E2037" t="s">
        <v>1221</v>
      </c>
      <c r="F2037" t="s">
        <v>102</v>
      </c>
      <c r="G2037" t="s">
        <v>265</v>
      </c>
      <c r="H2037" t="s">
        <v>1222</v>
      </c>
      <c r="I2037" t="s">
        <v>1223</v>
      </c>
      <c r="J2037" t="s">
        <v>1224</v>
      </c>
      <c r="K2037" t="s">
        <v>215</v>
      </c>
      <c r="L2037" t="s">
        <v>216</v>
      </c>
      <c r="M2037" t="s">
        <v>217</v>
      </c>
      <c r="N2037" t="s">
        <v>60</v>
      </c>
      <c r="O2037" t="s">
        <v>61</v>
      </c>
      <c r="P2037" t="s">
        <v>55</v>
      </c>
      <c r="Q2037" t="s">
        <v>3618</v>
      </c>
    </row>
    <row r="2038" spans="1:17" ht="15" customHeight="1">
      <c r="A2038" t="s">
        <v>3619</v>
      </c>
      <c r="B2038" t="s">
        <v>3593</v>
      </c>
      <c r="C2038" t="s">
        <v>99</v>
      </c>
      <c r="D2038" t="s">
        <v>448</v>
      </c>
      <c r="E2038" t="s">
        <v>1771</v>
      </c>
      <c r="F2038" t="s">
        <v>102</v>
      </c>
      <c r="G2038" t="s">
        <v>450</v>
      </c>
      <c r="H2038" t="s">
        <v>1772</v>
      </c>
      <c r="I2038" t="s">
        <v>1773</v>
      </c>
      <c r="J2038" t="s">
        <v>1774</v>
      </c>
      <c r="K2038" t="s">
        <v>223</v>
      </c>
      <c r="L2038" t="s">
        <v>224</v>
      </c>
      <c r="M2038" t="s">
        <v>225</v>
      </c>
      <c r="N2038" t="s">
        <v>60</v>
      </c>
      <c r="O2038" t="s">
        <v>196</v>
      </c>
      <c r="P2038" t="s">
        <v>55</v>
      </c>
      <c r="Q2038" t="s">
        <v>3620</v>
      </c>
    </row>
    <row r="2039" spans="1:17" ht="15" customHeight="1">
      <c r="A2039" t="s">
        <v>3621</v>
      </c>
      <c r="B2039" t="s">
        <v>3593</v>
      </c>
      <c r="C2039" t="s">
        <v>99</v>
      </c>
      <c r="D2039" t="s">
        <v>448</v>
      </c>
      <c r="E2039" t="s">
        <v>1771</v>
      </c>
      <c r="F2039" t="s">
        <v>102</v>
      </c>
      <c r="G2039" t="s">
        <v>450</v>
      </c>
      <c r="H2039" t="s">
        <v>1772</v>
      </c>
      <c r="I2039" t="s">
        <v>1773</v>
      </c>
      <c r="J2039" t="s">
        <v>1774</v>
      </c>
      <c r="K2039" t="s">
        <v>786</v>
      </c>
      <c r="L2039" t="s">
        <v>787</v>
      </c>
      <c r="M2039" t="s">
        <v>788</v>
      </c>
      <c r="N2039" t="s">
        <v>29</v>
      </c>
      <c r="O2039" t="s">
        <v>30</v>
      </c>
      <c r="P2039" t="s">
        <v>31</v>
      </c>
      <c r="Q2039" t="s">
        <v>3622</v>
      </c>
    </row>
    <row r="2040" spans="1:17" ht="15" customHeight="1">
      <c r="A2040" t="s">
        <v>3623</v>
      </c>
      <c r="B2040" t="s">
        <v>3593</v>
      </c>
      <c r="C2040" t="s">
        <v>818</v>
      </c>
      <c r="D2040" t="s">
        <v>819</v>
      </c>
      <c r="E2040" t="s">
        <v>820</v>
      </c>
      <c r="F2040" t="s">
        <v>821</v>
      </c>
      <c r="G2040" t="s">
        <v>822</v>
      </c>
      <c r="H2040" t="s">
        <v>823</v>
      </c>
      <c r="I2040" t="s">
        <v>820</v>
      </c>
      <c r="J2040" t="s">
        <v>824</v>
      </c>
      <c r="K2040" t="s">
        <v>1449</v>
      </c>
      <c r="L2040" t="s">
        <v>1450</v>
      </c>
      <c r="M2040" t="s">
        <v>1451</v>
      </c>
      <c r="N2040" t="s">
        <v>29</v>
      </c>
      <c r="O2040" t="s">
        <v>30</v>
      </c>
      <c r="P2040" t="s">
        <v>31</v>
      </c>
      <c r="Q2040" t="s">
        <v>3624</v>
      </c>
    </row>
    <row r="2041" spans="1:17" ht="15" customHeight="1">
      <c r="A2041" t="s">
        <v>3625</v>
      </c>
      <c r="B2041" t="s">
        <v>3593</v>
      </c>
      <c r="C2041" t="s">
        <v>34</v>
      </c>
      <c r="D2041" t="s">
        <v>388</v>
      </c>
      <c r="E2041" t="s">
        <v>389</v>
      </c>
      <c r="F2041" t="s">
        <v>37</v>
      </c>
      <c r="G2041" t="s">
        <v>390</v>
      </c>
      <c r="H2041" t="s">
        <v>391</v>
      </c>
      <c r="I2041" t="s">
        <v>392</v>
      </c>
      <c r="J2041" t="s">
        <v>393</v>
      </c>
      <c r="K2041" t="s">
        <v>231</v>
      </c>
      <c r="L2041" t="s">
        <v>232</v>
      </c>
      <c r="M2041" t="s">
        <v>233</v>
      </c>
      <c r="N2041" t="s">
        <v>60</v>
      </c>
      <c r="O2041" t="s">
        <v>89</v>
      </c>
      <c r="P2041" t="s">
        <v>55</v>
      </c>
      <c r="Q2041" t="s">
        <v>3626</v>
      </c>
    </row>
    <row r="2042" spans="1:17" ht="15" customHeight="1">
      <c r="A2042" t="s">
        <v>3627</v>
      </c>
      <c r="B2042" t="s">
        <v>3593</v>
      </c>
      <c r="C2042" t="s">
        <v>34</v>
      </c>
      <c r="D2042" t="s">
        <v>388</v>
      </c>
      <c r="E2042" t="s">
        <v>389</v>
      </c>
      <c r="F2042" t="s">
        <v>37</v>
      </c>
      <c r="G2042" t="s">
        <v>390</v>
      </c>
      <c r="H2042" t="s">
        <v>391</v>
      </c>
      <c r="I2042" t="s">
        <v>392</v>
      </c>
      <c r="J2042" t="s">
        <v>393</v>
      </c>
      <c r="K2042" t="s">
        <v>837</v>
      </c>
      <c r="L2042" t="s">
        <v>838</v>
      </c>
      <c r="M2042" t="s">
        <v>839</v>
      </c>
      <c r="N2042" t="s">
        <v>53</v>
      </c>
      <c r="O2042" t="s">
        <v>78</v>
      </c>
      <c r="P2042" t="s">
        <v>397</v>
      </c>
      <c r="Q2042" t="s">
        <v>3628</v>
      </c>
    </row>
    <row r="2043" spans="1:17" ht="15" customHeight="1">
      <c r="A2043" t="s">
        <v>3629</v>
      </c>
      <c r="B2043" t="s">
        <v>3593</v>
      </c>
      <c r="C2043" t="s">
        <v>34</v>
      </c>
      <c r="D2043" t="s">
        <v>388</v>
      </c>
      <c r="E2043" t="s">
        <v>389</v>
      </c>
      <c r="F2043" t="s">
        <v>37</v>
      </c>
      <c r="G2043" t="s">
        <v>390</v>
      </c>
      <c r="H2043" t="s">
        <v>391</v>
      </c>
      <c r="I2043" t="s">
        <v>392</v>
      </c>
      <c r="J2043" t="s">
        <v>393</v>
      </c>
      <c r="K2043" t="s">
        <v>2098</v>
      </c>
      <c r="L2043" t="s">
        <v>2099</v>
      </c>
      <c r="M2043" t="s">
        <v>2100</v>
      </c>
      <c r="N2043" t="s">
        <v>53</v>
      </c>
      <c r="O2043" t="s">
        <v>54</v>
      </c>
      <c r="P2043" t="s">
        <v>397</v>
      </c>
      <c r="Q2043" t="s">
        <v>3630</v>
      </c>
    </row>
    <row r="2044" spans="1:17" ht="15" customHeight="1">
      <c r="A2044" t="s">
        <v>3631</v>
      </c>
      <c r="B2044" t="s">
        <v>3593</v>
      </c>
      <c r="C2044" t="s">
        <v>34</v>
      </c>
      <c r="D2044" t="s">
        <v>388</v>
      </c>
      <c r="E2044" t="s">
        <v>389</v>
      </c>
      <c r="F2044" t="s">
        <v>37</v>
      </c>
      <c r="G2044" t="s">
        <v>390</v>
      </c>
      <c r="H2044" t="s">
        <v>391</v>
      </c>
      <c r="I2044" t="s">
        <v>392</v>
      </c>
      <c r="J2044" t="s">
        <v>393</v>
      </c>
      <c r="K2044" t="s">
        <v>1528</v>
      </c>
      <c r="L2044" t="s">
        <v>1529</v>
      </c>
      <c r="M2044" t="s">
        <v>1530</v>
      </c>
      <c r="N2044" t="s">
        <v>53</v>
      </c>
      <c r="O2044" t="s">
        <v>54</v>
      </c>
      <c r="P2044" t="s">
        <v>397</v>
      </c>
      <c r="Q2044" t="s">
        <v>3632</v>
      </c>
    </row>
    <row r="2045" spans="1:17" ht="15" customHeight="1">
      <c r="A2045" t="s">
        <v>3633</v>
      </c>
      <c r="B2045" t="s">
        <v>3593</v>
      </c>
      <c r="C2045" t="s">
        <v>99</v>
      </c>
      <c r="D2045" t="s">
        <v>448</v>
      </c>
      <c r="E2045" t="s">
        <v>1771</v>
      </c>
      <c r="F2045" t="s">
        <v>102</v>
      </c>
      <c r="G2045" t="s">
        <v>450</v>
      </c>
      <c r="H2045" t="s">
        <v>1772</v>
      </c>
      <c r="I2045" t="s">
        <v>1773</v>
      </c>
      <c r="J2045" t="s">
        <v>1774</v>
      </c>
      <c r="K2045" t="s">
        <v>879</v>
      </c>
      <c r="L2045" t="s">
        <v>880</v>
      </c>
      <c r="M2045" t="s">
        <v>881</v>
      </c>
      <c r="N2045" t="s">
        <v>29</v>
      </c>
      <c r="O2045" t="s">
        <v>30</v>
      </c>
      <c r="P2045" t="s">
        <v>31</v>
      </c>
      <c r="Q2045" t="s">
        <v>3634</v>
      </c>
    </row>
    <row r="2046" spans="1:17" ht="15" customHeight="1">
      <c r="A2046" t="s">
        <v>3635</v>
      </c>
      <c r="B2046" t="s">
        <v>3593</v>
      </c>
      <c r="C2046" t="s">
        <v>1801</v>
      </c>
      <c r="D2046" t="s">
        <v>2553</v>
      </c>
      <c r="E2046" t="s">
        <v>2554</v>
      </c>
      <c r="F2046" t="s">
        <v>1804</v>
      </c>
      <c r="G2046" t="s">
        <v>2555</v>
      </c>
      <c r="H2046" t="s">
        <v>2556</v>
      </c>
      <c r="I2046" t="s">
        <v>2554</v>
      </c>
      <c r="J2046" t="s">
        <v>2557</v>
      </c>
      <c r="K2046" t="s">
        <v>314</v>
      </c>
      <c r="L2046" t="s">
        <v>315</v>
      </c>
      <c r="M2046" t="s">
        <v>316</v>
      </c>
      <c r="N2046" t="s">
        <v>29</v>
      </c>
      <c r="O2046" t="s">
        <v>30</v>
      </c>
      <c r="P2046" t="s">
        <v>31</v>
      </c>
      <c r="Q2046" t="s">
        <v>3636</v>
      </c>
    </row>
    <row r="2047" spans="1:17" ht="15" customHeight="1">
      <c r="A2047" t="s">
        <v>3637</v>
      </c>
      <c r="B2047" t="s">
        <v>3593</v>
      </c>
      <c r="C2047" t="s">
        <v>818</v>
      </c>
      <c r="D2047" t="s">
        <v>819</v>
      </c>
      <c r="E2047" t="s">
        <v>820</v>
      </c>
      <c r="F2047" t="s">
        <v>821</v>
      </c>
      <c r="G2047" t="s">
        <v>822</v>
      </c>
      <c r="H2047" t="s">
        <v>823</v>
      </c>
      <c r="I2047" t="s">
        <v>820</v>
      </c>
      <c r="J2047" t="s">
        <v>824</v>
      </c>
      <c r="K2047" t="s">
        <v>314</v>
      </c>
      <c r="L2047" t="s">
        <v>315</v>
      </c>
      <c r="M2047" t="s">
        <v>316</v>
      </c>
      <c r="N2047" t="s">
        <v>29</v>
      </c>
      <c r="O2047" t="s">
        <v>30</v>
      </c>
      <c r="P2047" t="s">
        <v>31</v>
      </c>
      <c r="Q2047" t="s">
        <v>3638</v>
      </c>
    </row>
    <row r="2048" spans="1:17" ht="15" customHeight="1">
      <c r="A2048" t="s">
        <v>3639</v>
      </c>
      <c r="B2048" t="s">
        <v>3593</v>
      </c>
      <c r="C2048" t="s">
        <v>99</v>
      </c>
      <c r="D2048" t="s">
        <v>448</v>
      </c>
      <c r="E2048" t="s">
        <v>1771</v>
      </c>
      <c r="F2048" t="s">
        <v>102</v>
      </c>
      <c r="G2048" t="s">
        <v>450</v>
      </c>
      <c r="H2048" t="s">
        <v>1772</v>
      </c>
      <c r="I2048" t="s">
        <v>1773</v>
      </c>
      <c r="J2048" t="s">
        <v>1774</v>
      </c>
      <c r="K2048" t="s">
        <v>924</v>
      </c>
      <c r="L2048" t="s">
        <v>925</v>
      </c>
      <c r="M2048" t="s">
        <v>926</v>
      </c>
      <c r="N2048" t="s">
        <v>29</v>
      </c>
      <c r="O2048" t="s">
        <v>30</v>
      </c>
      <c r="P2048" t="s">
        <v>31</v>
      </c>
      <c r="Q2048" t="s">
        <v>3640</v>
      </c>
    </row>
    <row r="2049" spans="1:17" ht="15" customHeight="1">
      <c r="A2049" t="s">
        <v>3641</v>
      </c>
      <c r="B2049" t="s">
        <v>3593</v>
      </c>
      <c r="C2049" t="s">
        <v>34</v>
      </c>
      <c r="D2049" t="s">
        <v>388</v>
      </c>
      <c r="E2049" t="s">
        <v>389</v>
      </c>
      <c r="F2049" t="s">
        <v>37</v>
      </c>
      <c r="G2049" t="s">
        <v>390</v>
      </c>
      <c r="H2049" t="s">
        <v>391</v>
      </c>
      <c r="I2049" t="s">
        <v>392</v>
      </c>
      <c r="J2049" t="s">
        <v>393</v>
      </c>
      <c r="K2049" t="s">
        <v>956</v>
      </c>
      <c r="L2049" t="s">
        <v>957</v>
      </c>
      <c r="M2049" t="s">
        <v>958</v>
      </c>
      <c r="N2049" t="s">
        <v>53</v>
      </c>
      <c r="O2049" t="s">
        <v>123</v>
      </c>
      <c r="P2049" t="s">
        <v>124</v>
      </c>
      <c r="Q2049" t="s">
        <v>3642</v>
      </c>
    </row>
    <row r="2050" spans="1:17" ht="15" customHeight="1">
      <c r="A2050" t="s">
        <v>3643</v>
      </c>
      <c r="B2050" t="s">
        <v>3593</v>
      </c>
      <c r="C2050" t="s">
        <v>99</v>
      </c>
      <c r="D2050" t="s">
        <v>448</v>
      </c>
      <c r="E2050" t="s">
        <v>1771</v>
      </c>
      <c r="F2050" t="s">
        <v>102</v>
      </c>
      <c r="G2050" t="s">
        <v>450</v>
      </c>
      <c r="H2050" t="s">
        <v>1772</v>
      </c>
      <c r="I2050" t="s">
        <v>1773</v>
      </c>
      <c r="J2050" t="s">
        <v>1774</v>
      </c>
      <c r="K2050" t="s">
        <v>342</v>
      </c>
      <c r="L2050" t="s">
        <v>343</v>
      </c>
      <c r="M2050" t="s">
        <v>344</v>
      </c>
      <c r="N2050" t="s">
        <v>29</v>
      </c>
      <c r="O2050" t="s">
        <v>30</v>
      </c>
      <c r="P2050" t="s">
        <v>31</v>
      </c>
      <c r="Q2050" t="s">
        <v>3644</v>
      </c>
    </row>
    <row r="2051" spans="1:17" ht="15" customHeight="1">
      <c r="A2051" t="s">
        <v>3645</v>
      </c>
      <c r="B2051" t="s">
        <v>3593</v>
      </c>
      <c r="C2051" t="s">
        <v>34</v>
      </c>
      <c r="D2051" t="s">
        <v>388</v>
      </c>
      <c r="E2051" t="s">
        <v>389</v>
      </c>
      <c r="F2051" t="s">
        <v>37</v>
      </c>
      <c r="G2051" t="s">
        <v>390</v>
      </c>
      <c r="H2051" t="s">
        <v>391</v>
      </c>
      <c r="I2051" t="s">
        <v>392</v>
      </c>
      <c r="J2051" t="s">
        <v>393</v>
      </c>
      <c r="K2051" t="s">
        <v>350</v>
      </c>
      <c r="L2051" t="s">
        <v>351</v>
      </c>
      <c r="M2051" t="s">
        <v>352</v>
      </c>
      <c r="N2051" t="s">
        <v>60</v>
      </c>
      <c r="O2051" t="s">
        <v>61</v>
      </c>
      <c r="P2051" t="s">
        <v>55</v>
      </c>
      <c r="Q2051" t="s">
        <v>3646</v>
      </c>
    </row>
    <row r="2052" spans="1:17" ht="15" customHeight="1">
      <c r="A2052" t="s">
        <v>3647</v>
      </c>
      <c r="B2052" t="s">
        <v>3593</v>
      </c>
      <c r="C2052" t="s">
        <v>1432</v>
      </c>
      <c r="D2052" t="s">
        <v>1664</v>
      </c>
      <c r="E2052" t="s">
        <v>1665</v>
      </c>
      <c r="F2052" t="s">
        <v>1435</v>
      </c>
      <c r="G2052" t="s">
        <v>1666</v>
      </c>
      <c r="H2052" t="s">
        <v>1667</v>
      </c>
      <c r="I2052" t="s">
        <v>1665</v>
      </c>
      <c r="J2052" t="s">
        <v>1668</v>
      </c>
      <c r="K2052" t="s">
        <v>372</v>
      </c>
      <c r="L2052" t="s">
        <v>373</v>
      </c>
      <c r="M2052" t="s">
        <v>374</v>
      </c>
      <c r="N2052" t="s">
        <v>60</v>
      </c>
      <c r="O2052" t="s">
        <v>89</v>
      </c>
      <c r="P2052" t="s">
        <v>55</v>
      </c>
      <c r="Q2052" t="s">
        <v>3648</v>
      </c>
    </row>
    <row r="2053" spans="1:17" ht="15" customHeight="1">
      <c r="A2053" t="s">
        <v>3649</v>
      </c>
      <c r="B2053" t="s">
        <v>3593</v>
      </c>
      <c r="C2053" t="s">
        <v>34</v>
      </c>
      <c r="D2053" t="s">
        <v>388</v>
      </c>
      <c r="E2053" t="s">
        <v>389</v>
      </c>
      <c r="F2053" t="s">
        <v>37</v>
      </c>
      <c r="G2053" t="s">
        <v>390</v>
      </c>
      <c r="H2053" t="s">
        <v>391</v>
      </c>
      <c r="I2053" t="s">
        <v>392</v>
      </c>
      <c r="J2053" t="s">
        <v>393</v>
      </c>
      <c r="K2053" t="s">
        <v>1683</v>
      </c>
      <c r="L2053" t="s">
        <v>1684</v>
      </c>
      <c r="M2053" t="s">
        <v>1685</v>
      </c>
      <c r="N2053" t="s">
        <v>53</v>
      </c>
      <c r="O2053" t="s">
        <v>54</v>
      </c>
      <c r="P2053" t="s">
        <v>397</v>
      </c>
      <c r="Q2053" t="s">
        <v>3650</v>
      </c>
    </row>
    <row r="2054" spans="1:17" ht="15" customHeight="1">
      <c r="A2054" t="s">
        <v>3651</v>
      </c>
      <c r="B2054" t="s">
        <v>3593</v>
      </c>
      <c r="C2054" t="s">
        <v>34</v>
      </c>
      <c r="D2054" t="s">
        <v>388</v>
      </c>
      <c r="E2054" t="s">
        <v>389</v>
      </c>
      <c r="F2054" t="s">
        <v>37</v>
      </c>
      <c r="G2054" t="s">
        <v>390</v>
      </c>
      <c r="H2054" t="s">
        <v>391</v>
      </c>
      <c r="I2054" t="s">
        <v>392</v>
      </c>
      <c r="J2054" t="s">
        <v>393</v>
      </c>
      <c r="K2054" t="s">
        <v>394</v>
      </c>
      <c r="L2054" t="s">
        <v>395</v>
      </c>
      <c r="M2054" t="s">
        <v>396</v>
      </c>
      <c r="N2054" t="s">
        <v>53</v>
      </c>
      <c r="O2054" t="s">
        <v>54</v>
      </c>
      <c r="P2054" t="s">
        <v>397</v>
      </c>
      <c r="Q2054" t="s">
        <v>3652</v>
      </c>
    </row>
    <row r="2055" spans="1:17" ht="15" customHeight="1">
      <c r="A2055" t="s">
        <v>3653</v>
      </c>
      <c r="B2055" t="s">
        <v>3593</v>
      </c>
      <c r="C2055" t="s">
        <v>99</v>
      </c>
      <c r="D2055" t="s">
        <v>448</v>
      </c>
      <c r="E2055" t="s">
        <v>1771</v>
      </c>
      <c r="F2055" t="s">
        <v>102</v>
      </c>
      <c r="G2055" t="s">
        <v>450</v>
      </c>
      <c r="H2055" t="s">
        <v>1772</v>
      </c>
      <c r="I2055" t="s">
        <v>1773</v>
      </c>
      <c r="J2055" t="s">
        <v>1774</v>
      </c>
      <c r="K2055" t="s">
        <v>400</v>
      </c>
      <c r="L2055" t="s">
        <v>401</v>
      </c>
      <c r="M2055" t="s">
        <v>402</v>
      </c>
      <c r="N2055" t="s">
        <v>29</v>
      </c>
      <c r="O2055" t="s">
        <v>30</v>
      </c>
      <c r="P2055" t="s">
        <v>31</v>
      </c>
      <c r="Q2055" t="s">
        <v>3654</v>
      </c>
    </row>
    <row r="2056" spans="1:17" ht="15" customHeight="1">
      <c r="A2056" t="s">
        <v>3655</v>
      </c>
      <c r="B2056" t="s">
        <v>3593</v>
      </c>
      <c r="C2056" t="s">
        <v>99</v>
      </c>
      <c r="D2056" t="s">
        <v>448</v>
      </c>
      <c r="E2056" t="s">
        <v>1771</v>
      </c>
      <c r="F2056" t="s">
        <v>102</v>
      </c>
      <c r="G2056" t="s">
        <v>450</v>
      </c>
      <c r="H2056" t="s">
        <v>1772</v>
      </c>
      <c r="I2056" t="s">
        <v>1773</v>
      </c>
      <c r="J2056" t="s">
        <v>1774</v>
      </c>
      <c r="K2056" t="s">
        <v>1053</v>
      </c>
      <c r="L2056" t="s">
        <v>1054</v>
      </c>
      <c r="M2056" t="s">
        <v>1055</v>
      </c>
      <c r="N2056" t="s">
        <v>29</v>
      </c>
      <c r="O2056" t="s">
        <v>30</v>
      </c>
      <c r="P2056" t="s">
        <v>31</v>
      </c>
      <c r="Q2056" t="s">
        <v>3656</v>
      </c>
    </row>
    <row r="2057" spans="1:17" ht="15" customHeight="1">
      <c r="A2057" t="s">
        <v>3657</v>
      </c>
      <c r="B2057" t="s">
        <v>3593</v>
      </c>
      <c r="C2057" t="s">
        <v>818</v>
      </c>
      <c r="D2057" t="s">
        <v>819</v>
      </c>
      <c r="E2057" t="s">
        <v>820</v>
      </c>
      <c r="F2057" t="s">
        <v>821</v>
      </c>
      <c r="G2057" t="s">
        <v>822</v>
      </c>
      <c r="H2057" t="s">
        <v>823</v>
      </c>
      <c r="I2057" t="s">
        <v>820</v>
      </c>
      <c r="J2057" t="s">
        <v>824</v>
      </c>
      <c r="K2057" t="s">
        <v>412</v>
      </c>
      <c r="L2057" t="s">
        <v>413</v>
      </c>
      <c r="M2057" t="s">
        <v>414</v>
      </c>
      <c r="N2057" t="s">
        <v>29</v>
      </c>
      <c r="O2057" t="s">
        <v>30</v>
      </c>
      <c r="P2057" t="s">
        <v>31</v>
      </c>
      <c r="Q2057" t="s">
        <v>3638</v>
      </c>
    </row>
    <row r="2058" spans="1:17" ht="15" customHeight="1">
      <c r="A2058" t="s">
        <v>3658</v>
      </c>
      <c r="B2058" t="s">
        <v>3593</v>
      </c>
      <c r="C2058" t="s">
        <v>818</v>
      </c>
      <c r="D2058" t="s">
        <v>819</v>
      </c>
      <c r="E2058" t="s">
        <v>820</v>
      </c>
      <c r="F2058" t="s">
        <v>821</v>
      </c>
      <c r="G2058" t="s">
        <v>822</v>
      </c>
      <c r="H2058" t="s">
        <v>823</v>
      </c>
      <c r="I2058" t="s">
        <v>820</v>
      </c>
      <c r="J2058" t="s">
        <v>824</v>
      </c>
      <c r="K2058" t="s">
        <v>1737</v>
      </c>
      <c r="L2058" t="s">
        <v>1738</v>
      </c>
      <c r="M2058" t="s">
        <v>1739</v>
      </c>
      <c r="N2058" t="s">
        <v>53</v>
      </c>
      <c r="O2058" t="s">
        <v>54</v>
      </c>
      <c r="P2058" t="s">
        <v>397</v>
      </c>
      <c r="Q2058" t="s">
        <v>3659</v>
      </c>
    </row>
    <row r="2059" spans="1:17" ht="15" customHeight="1">
      <c r="A2059" t="s">
        <v>3660</v>
      </c>
      <c r="B2059" t="s">
        <v>3593</v>
      </c>
      <c r="C2059" t="s">
        <v>34</v>
      </c>
      <c r="D2059" t="s">
        <v>388</v>
      </c>
      <c r="E2059" t="s">
        <v>389</v>
      </c>
      <c r="F2059" t="s">
        <v>37</v>
      </c>
      <c r="G2059" t="s">
        <v>390</v>
      </c>
      <c r="H2059" t="s">
        <v>391</v>
      </c>
      <c r="I2059" t="s">
        <v>392</v>
      </c>
      <c r="J2059" t="s">
        <v>393</v>
      </c>
      <c r="K2059" t="s">
        <v>444</v>
      </c>
      <c r="L2059" t="s">
        <v>445</v>
      </c>
      <c r="M2059" t="s">
        <v>446</v>
      </c>
      <c r="N2059" t="s">
        <v>53</v>
      </c>
      <c r="O2059" t="s">
        <v>54</v>
      </c>
      <c r="P2059" t="s">
        <v>55</v>
      </c>
      <c r="Q2059" t="s">
        <v>3661</v>
      </c>
    </row>
    <row r="2060" spans="1:17" ht="15" customHeight="1">
      <c r="A2060" t="s">
        <v>3662</v>
      </c>
      <c r="B2060" t="s">
        <v>3593</v>
      </c>
      <c r="C2060" t="s">
        <v>99</v>
      </c>
      <c r="D2060" t="s">
        <v>448</v>
      </c>
      <c r="E2060" t="s">
        <v>449</v>
      </c>
      <c r="F2060" t="s">
        <v>102</v>
      </c>
      <c r="G2060" t="s">
        <v>450</v>
      </c>
      <c r="H2060" t="s">
        <v>451</v>
      </c>
      <c r="I2060" t="s">
        <v>452</v>
      </c>
      <c r="J2060" t="s">
        <v>453</v>
      </c>
      <c r="K2060" t="s">
        <v>464</v>
      </c>
      <c r="L2060" t="s">
        <v>465</v>
      </c>
      <c r="M2060" t="s">
        <v>466</v>
      </c>
      <c r="N2060" t="s">
        <v>29</v>
      </c>
      <c r="O2060" t="s">
        <v>30</v>
      </c>
      <c r="P2060" t="s">
        <v>31</v>
      </c>
      <c r="Q2060" t="s">
        <v>3663</v>
      </c>
    </row>
    <row r="2061" spans="1:17" ht="15" customHeight="1">
      <c r="A2061" t="s">
        <v>3664</v>
      </c>
      <c r="B2061" t="s">
        <v>3593</v>
      </c>
      <c r="C2061" t="s">
        <v>99</v>
      </c>
      <c r="D2061" t="s">
        <v>448</v>
      </c>
      <c r="E2061" t="s">
        <v>1771</v>
      </c>
      <c r="F2061" t="s">
        <v>102</v>
      </c>
      <c r="G2061" t="s">
        <v>450</v>
      </c>
      <c r="H2061" t="s">
        <v>1772</v>
      </c>
      <c r="I2061" t="s">
        <v>1773</v>
      </c>
      <c r="J2061" t="s">
        <v>1774</v>
      </c>
      <c r="K2061" t="s">
        <v>483</v>
      </c>
      <c r="L2061" t="s">
        <v>484</v>
      </c>
      <c r="M2061" t="s">
        <v>485</v>
      </c>
      <c r="N2061" t="s">
        <v>45</v>
      </c>
      <c r="O2061" t="s">
        <v>486</v>
      </c>
      <c r="P2061" t="s">
        <v>47</v>
      </c>
      <c r="Q2061" t="s">
        <v>3665</v>
      </c>
    </row>
    <row r="2062" spans="1:17" ht="15" customHeight="1">
      <c r="A2062" t="s">
        <v>3666</v>
      </c>
      <c r="B2062" t="s">
        <v>3593</v>
      </c>
      <c r="C2062" t="s">
        <v>585</v>
      </c>
      <c r="D2062" t="s">
        <v>586</v>
      </c>
      <c r="E2062" t="s">
        <v>1385</v>
      </c>
      <c r="F2062" t="s">
        <v>588</v>
      </c>
      <c r="G2062" t="s">
        <v>589</v>
      </c>
      <c r="H2062" t="s">
        <v>1386</v>
      </c>
      <c r="I2062" t="s">
        <v>1387</v>
      </c>
      <c r="K2062" t="s">
        <v>483</v>
      </c>
      <c r="L2062" t="s">
        <v>484</v>
      </c>
      <c r="M2062" t="s">
        <v>485</v>
      </c>
      <c r="N2062" t="s">
        <v>45</v>
      </c>
      <c r="O2062" t="s">
        <v>486</v>
      </c>
      <c r="P2062" t="s">
        <v>47</v>
      </c>
      <c r="Q2062" t="s">
        <v>3667</v>
      </c>
    </row>
    <row r="2063" spans="1:17" ht="15" customHeight="1">
      <c r="A2063" t="s">
        <v>3668</v>
      </c>
      <c r="B2063" t="s">
        <v>3593</v>
      </c>
      <c r="C2063" t="s">
        <v>34</v>
      </c>
      <c r="D2063" t="s">
        <v>388</v>
      </c>
      <c r="E2063" t="s">
        <v>389</v>
      </c>
      <c r="F2063" t="s">
        <v>37</v>
      </c>
      <c r="G2063" t="s">
        <v>390</v>
      </c>
      <c r="H2063" t="s">
        <v>391</v>
      </c>
      <c r="I2063" t="s">
        <v>392</v>
      </c>
      <c r="J2063" t="s">
        <v>393</v>
      </c>
      <c r="K2063" t="s">
        <v>483</v>
      </c>
      <c r="L2063" t="s">
        <v>484</v>
      </c>
      <c r="M2063" t="s">
        <v>485</v>
      </c>
      <c r="N2063" t="s">
        <v>45</v>
      </c>
      <c r="O2063" t="s">
        <v>486</v>
      </c>
      <c r="P2063" t="s">
        <v>47</v>
      </c>
      <c r="Q2063" t="s">
        <v>3669</v>
      </c>
    </row>
    <row r="2064" spans="1:17" ht="15" customHeight="1">
      <c r="A2064" t="s">
        <v>3670</v>
      </c>
      <c r="B2064" t="s">
        <v>3593</v>
      </c>
      <c r="C2064" t="s">
        <v>34</v>
      </c>
      <c r="D2064" t="s">
        <v>388</v>
      </c>
      <c r="E2064" t="s">
        <v>389</v>
      </c>
      <c r="F2064" t="s">
        <v>37</v>
      </c>
      <c r="G2064" t="s">
        <v>390</v>
      </c>
      <c r="H2064" t="s">
        <v>391</v>
      </c>
      <c r="I2064" t="s">
        <v>392</v>
      </c>
      <c r="J2064" t="s">
        <v>393</v>
      </c>
      <c r="K2064" t="s">
        <v>2361</v>
      </c>
      <c r="L2064" t="s">
        <v>2362</v>
      </c>
      <c r="M2064" t="s">
        <v>2363</v>
      </c>
      <c r="N2064" t="s">
        <v>53</v>
      </c>
      <c r="O2064" t="s">
        <v>54</v>
      </c>
      <c r="P2064" t="s">
        <v>397</v>
      </c>
      <c r="Q2064" t="s">
        <v>3671</v>
      </c>
    </row>
    <row r="2065" spans="1:17" ht="15" customHeight="1">
      <c r="A2065" t="s">
        <v>3672</v>
      </c>
      <c r="B2065" t="s">
        <v>3673</v>
      </c>
      <c r="C2065" t="s">
        <v>34</v>
      </c>
      <c r="D2065" t="s">
        <v>388</v>
      </c>
      <c r="E2065" t="s">
        <v>389</v>
      </c>
      <c r="F2065" t="s">
        <v>37</v>
      </c>
      <c r="G2065" t="s">
        <v>390</v>
      </c>
      <c r="H2065" t="s">
        <v>391</v>
      </c>
      <c r="I2065" t="s">
        <v>392</v>
      </c>
      <c r="J2065" t="s">
        <v>393</v>
      </c>
      <c r="K2065" t="s">
        <v>1213</v>
      </c>
      <c r="L2065" t="s">
        <v>1214</v>
      </c>
      <c r="M2065" t="s">
        <v>1215</v>
      </c>
      <c r="N2065" t="s">
        <v>53</v>
      </c>
      <c r="O2065" t="s">
        <v>54</v>
      </c>
      <c r="P2065" t="s">
        <v>397</v>
      </c>
      <c r="Q2065" t="s">
        <v>3674</v>
      </c>
    </row>
    <row r="2066" spans="1:17" ht="15" customHeight="1">
      <c r="A2066" t="s">
        <v>3675</v>
      </c>
      <c r="B2066" t="s">
        <v>3673</v>
      </c>
      <c r="C2066" t="s">
        <v>1432</v>
      </c>
      <c r="D2066" t="s">
        <v>3312</v>
      </c>
      <c r="E2066" t="s">
        <v>3313</v>
      </c>
      <c r="F2066" t="s">
        <v>1435</v>
      </c>
      <c r="G2066" t="s">
        <v>3314</v>
      </c>
      <c r="H2066" t="s">
        <v>3315</v>
      </c>
      <c r="I2066" t="s">
        <v>3313</v>
      </c>
      <c r="J2066" t="s">
        <v>3316</v>
      </c>
      <c r="K2066" t="s">
        <v>567</v>
      </c>
      <c r="L2066" t="s">
        <v>568</v>
      </c>
      <c r="M2066" t="s">
        <v>569</v>
      </c>
      <c r="N2066" t="s">
        <v>29</v>
      </c>
      <c r="O2066" t="s">
        <v>30</v>
      </c>
      <c r="P2066" t="s">
        <v>31</v>
      </c>
      <c r="Q2066" t="s">
        <v>3676</v>
      </c>
    </row>
    <row r="2067" spans="1:17" ht="15" customHeight="1">
      <c r="A2067" t="s">
        <v>3677</v>
      </c>
      <c r="B2067" t="s">
        <v>3673</v>
      </c>
      <c r="C2067" t="s">
        <v>1432</v>
      </c>
      <c r="D2067" t="s">
        <v>3312</v>
      </c>
      <c r="E2067" t="s">
        <v>3313</v>
      </c>
      <c r="F2067" t="s">
        <v>1435</v>
      </c>
      <c r="G2067" t="s">
        <v>3314</v>
      </c>
      <c r="H2067" t="s">
        <v>3315</v>
      </c>
      <c r="I2067" t="s">
        <v>3313</v>
      </c>
      <c r="J2067" t="s">
        <v>3316</v>
      </c>
      <c r="K2067" t="s">
        <v>71</v>
      </c>
      <c r="L2067" t="s">
        <v>72</v>
      </c>
      <c r="M2067" t="s">
        <v>73</v>
      </c>
      <c r="N2067" t="s">
        <v>29</v>
      </c>
      <c r="O2067" t="s">
        <v>30</v>
      </c>
      <c r="P2067" t="s">
        <v>31</v>
      </c>
      <c r="Q2067" t="s">
        <v>3676</v>
      </c>
    </row>
    <row r="2068" spans="1:17" ht="15" customHeight="1">
      <c r="A2068" t="s">
        <v>3678</v>
      </c>
      <c r="B2068" t="s">
        <v>3673</v>
      </c>
      <c r="C2068" t="s">
        <v>134</v>
      </c>
      <c r="D2068" t="s">
        <v>539</v>
      </c>
      <c r="E2068" t="s">
        <v>539</v>
      </c>
      <c r="F2068" t="s">
        <v>137</v>
      </c>
      <c r="G2068" t="s">
        <v>540</v>
      </c>
      <c r="H2068" t="s">
        <v>541</v>
      </c>
      <c r="I2068" t="s">
        <v>539</v>
      </c>
      <c r="J2068" t="s">
        <v>542</v>
      </c>
      <c r="K2068" t="s">
        <v>141</v>
      </c>
      <c r="L2068" t="s">
        <v>142</v>
      </c>
      <c r="M2068" t="s">
        <v>143</v>
      </c>
      <c r="N2068" t="s">
        <v>53</v>
      </c>
      <c r="O2068" t="s">
        <v>144</v>
      </c>
      <c r="P2068" t="s">
        <v>124</v>
      </c>
      <c r="Q2068" t="s">
        <v>3679</v>
      </c>
    </row>
    <row r="2069" spans="1:17" ht="15" customHeight="1">
      <c r="A2069" t="s">
        <v>3680</v>
      </c>
      <c r="B2069" t="s">
        <v>3673</v>
      </c>
      <c r="C2069" t="s">
        <v>818</v>
      </c>
      <c r="D2069" t="s">
        <v>819</v>
      </c>
      <c r="E2069" t="s">
        <v>820</v>
      </c>
      <c r="F2069" t="s">
        <v>821</v>
      </c>
      <c r="G2069" t="s">
        <v>822</v>
      </c>
      <c r="H2069" t="s">
        <v>823</v>
      </c>
      <c r="I2069" t="s">
        <v>820</v>
      </c>
      <c r="J2069" t="s">
        <v>824</v>
      </c>
      <c r="K2069" t="s">
        <v>657</v>
      </c>
      <c r="L2069" t="s">
        <v>658</v>
      </c>
      <c r="M2069" t="s">
        <v>659</v>
      </c>
      <c r="N2069" t="s">
        <v>29</v>
      </c>
      <c r="O2069" t="s">
        <v>30</v>
      </c>
      <c r="P2069" t="s">
        <v>31</v>
      </c>
      <c r="Q2069" t="s">
        <v>3681</v>
      </c>
    </row>
    <row r="2070" spans="1:17" ht="15" customHeight="1">
      <c r="A2070" t="s">
        <v>3682</v>
      </c>
      <c r="B2070" t="s">
        <v>3673</v>
      </c>
      <c r="C2070" t="s">
        <v>99</v>
      </c>
      <c r="D2070" t="s">
        <v>575</v>
      </c>
      <c r="E2070" t="s">
        <v>576</v>
      </c>
      <c r="F2070" t="s">
        <v>102</v>
      </c>
      <c r="G2070" t="s">
        <v>577</v>
      </c>
      <c r="H2070" t="s">
        <v>578</v>
      </c>
      <c r="I2070" t="s">
        <v>576</v>
      </c>
      <c r="J2070" t="s">
        <v>579</v>
      </c>
      <c r="K2070" t="s">
        <v>657</v>
      </c>
      <c r="L2070" t="s">
        <v>658</v>
      </c>
      <c r="M2070" t="s">
        <v>659</v>
      </c>
      <c r="N2070" t="s">
        <v>29</v>
      </c>
      <c r="O2070" t="s">
        <v>30</v>
      </c>
      <c r="P2070" t="s">
        <v>31</v>
      </c>
      <c r="Q2070" t="s">
        <v>3683</v>
      </c>
    </row>
    <row r="2071" spans="1:17" ht="15" customHeight="1">
      <c r="A2071" t="s">
        <v>3684</v>
      </c>
      <c r="B2071" t="s">
        <v>3673</v>
      </c>
      <c r="C2071" t="s">
        <v>99</v>
      </c>
      <c r="D2071" t="s">
        <v>575</v>
      </c>
      <c r="E2071" t="s">
        <v>576</v>
      </c>
      <c r="F2071" t="s">
        <v>102</v>
      </c>
      <c r="G2071" t="s">
        <v>577</v>
      </c>
      <c r="H2071" t="s">
        <v>578</v>
      </c>
      <c r="I2071" t="s">
        <v>576</v>
      </c>
      <c r="J2071" t="s">
        <v>579</v>
      </c>
      <c r="K2071" t="s">
        <v>662</v>
      </c>
      <c r="L2071" t="s">
        <v>663</v>
      </c>
      <c r="M2071" t="s">
        <v>664</v>
      </c>
      <c r="N2071" t="s">
        <v>29</v>
      </c>
      <c r="O2071" t="s">
        <v>30</v>
      </c>
      <c r="P2071" t="s">
        <v>31</v>
      </c>
      <c r="Q2071" t="s">
        <v>3685</v>
      </c>
    </row>
    <row r="2072" spans="1:17" ht="15" customHeight="1">
      <c r="A2072" t="s">
        <v>3686</v>
      </c>
      <c r="B2072" t="s">
        <v>3673</v>
      </c>
      <c r="C2072" t="s">
        <v>34</v>
      </c>
      <c r="D2072" t="s">
        <v>388</v>
      </c>
      <c r="E2072" t="s">
        <v>389</v>
      </c>
      <c r="F2072" t="s">
        <v>37</v>
      </c>
      <c r="G2072" t="s">
        <v>390</v>
      </c>
      <c r="H2072" t="s">
        <v>391</v>
      </c>
      <c r="I2072" t="s">
        <v>392</v>
      </c>
      <c r="J2072" t="s">
        <v>393</v>
      </c>
      <c r="K2072" t="s">
        <v>189</v>
      </c>
      <c r="L2072" t="s">
        <v>190</v>
      </c>
      <c r="M2072" t="s">
        <v>191</v>
      </c>
      <c r="N2072" t="s">
        <v>60</v>
      </c>
      <c r="O2072" t="s">
        <v>61</v>
      </c>
      <c r="P2072" t="s">
        <v>55</v>
      </c>
      <c r="Q2072" t="s">
        <v>3687</v>
      </c>
    </row>
    <row r="2073" spans="1:17" ht="15" customHeight="1">
      <c r="A2073" t="s">
        <v>3688</v>
      </c>
      <c r="B2073" t="s">
        <v>3673</v>
      </c>
      <c r="C2073" t="s">
        <v>34</v>
      </c>
      <c r="D2073" t="s">
        <v>388</v>
      </c>
      <c r="E2073" t="s">
        <v>389</v>
      </c>
      <c r="F2073" t="s">
        <v>37</v>
      </c>
      <c r="G2073" t="s">
        <v>390</v>
      </c>
      <c r="H2073" t="s">
        <v>391</v>
      </c>
      <c r="I2073" t="s">
        <v>392</v>
      </c>
      <c r="J2073" t="s">
        <v>393</v>
      </c>
      <c r="K2073" t="s">
        <v>753</v>
      </c>
      <c r="L2073" t="s">
        <v>754</v>
      </c>
      <c r="M2073" t="s">
        <v>755</v>
      </c>
      <c r="N2073" t="s">
        <v>60</v>
      </c>
      <c r="O2073" t="s">
        <v>89</v>
      </c>
      <c r="P2073" t="s">
        <v>55</v>
      </c>
      <c r="Q2073" t="s">
        <v>3689</v>
      </c>
    </row>
    <row r="2074" spans="1:17" ht="15" customHeight="1">
      <c r="A2074" t="s">
        <v>3690</v>
      </c>
      <c r="B2074" t="s">
        <v>3673</v>
      </c>
      <c r="C2074" t="s">
        <v>818</v>
      </c>
      <c r="D2074" t="s">
        <v>819</v>
      </c>
      <c r="E2074" t="s">
        <v>820</v>
      </c>
      <c r="F2074" t="s">
        <v>821</v>
      </c>
      <c r="G2074" t="s">
        <v>822</v>
      </c>
      <c r="H2074" t="s">
        <v>823</v>
      </c>
      <c r="I2074" t="s">
        <v>820</v>
      </c>
      <c r="J2074" t="s">
        <v>824</v>
      </c>
      <c r="K2074" t="s">
        <v>211</v>
      </c>
      <c r="L2074" t="s">
        <v>212</v>
      </c>
      <c r="M2074" t="s">
        <v>213</v>
      </c>
      <c r="N2074" t="s">
        <v>29</v>
      </c>
      <c r="O2074" t="s">
        <v>30</v>
      </c>
      <c r="P2074" t="s">
        <v>31</v>
      </c>
      <c r="Q2074" t="s">
        <v>3691</v>
      </c>
    </row>
    <row r="2075" spans="1:17" ht="15" customHeight="1">
      <c r="A2075" t="s">
        <v>3692</v>
      </c>
      <c r="B2075" t="s">
        <v>3673</v>
      </c>
      <c r="C2075" t="s">
        <v>34</v>
      </c>
      <c r="D2075" t="s">
        <v>388</v>
      </c>
      <c r="E2075" t="s">
        <v>389</v>
      </c>
      <c r="F2075" t="s">
        <v>37</v>
      </c>
      <c r="G2075" t="s">
        <v>390</v>
      </c>
      <c r="H2075" t="s">
        <v>391</v>
      </c>
      <c r="I2075" t="s">
        <v>392</v>
      </c>
      <c r="J2075" t="s">
        <v>393</v>
      </c>
      <c r="K2075" t="s">
        <v>215</v>
      </c>
      <c r="L2075" t="s">
        <v>216</v>
      </c>
      <c r="M2075" t="s">
        <v>217</v>
      </c>
      <c r="N2075" t="s">
        <v>60</v>
      </c>
      <c r="O2075" t="s">
        <v>61</v>
      </c>
      <c r="P2075" t="s">
        <v>55</v>
      </c>
      <c r="Q2075" t="s">
        <v>3693</v>
      </c>
    </row>
    <row r="2076" spans="1:17" ht="15" customHeight="1">
      <c r="A2076" t="s">
        <v>3694</v>
      </c>
      <c r="B2076" t="s">
        <v>3673</v>
      </c>
      <c r="C2076" t="s">
        <v>34</v>
      </c>
      <c r="D2076" t="s">
        <v>388</v>
      </c>
      <c r="E2076" t="s">
        <v>389</v>
      </c>
      <c r="F2076" t="s">
        <v>37</v>
      </c>
      <c r="G2076" t="s">
        <v>390</v>
      </c>
      <c r="H2076" t="s">
        <v>391</v>
      </c>
      <c r="I2076" t="s">
        <v>392</v>
      </c>
      <c r="J2076" t="s">
        <v>393</v>
      </c>
      <c r="K2076" t="s">
        <v>223</v>
      </c>
      <c r="L2076" t="s">
        <v>224</v>
      </c>
      <c r="M2076" t="s">
        <v>225</v>
      </c>
      <c r="N2076" t="s">
        <v>60</v>
      </c>
      <c r="O2076" t="s">
        <v>196</v>
      </c>
      <c r="P2076" t="s">
        <v>55</v>
      </c>
      <c r="Q2076" t="s">
        <v>3695</v>
      </c>
    </row>
    <row r="2077" spans="1:17" ht="15" customHeight="1">
      <c r="A2077" t="s">
        <v>3696</v>
      </c>
      <c r="B2077" t="s">
        <v>3673</v>
      </c>
      <c r="C2077" t="s">
        <v>1432</v>
      </c>
      <c r="D2077" t="s">
        <v>3312</v>
      </c>
      <c r="E2077" t="s">
        <v>3313</v>
      </c>
      <c r="F2077" t="s">
        <v>1435</v>
      </c>
      <c r="G2077" t="s">
        <v>3314</v>
      </c>
      <c r="H2077" t="s">
        <v>3315</v>
      </c>
      <c r="I2077" t="s">
        <v>3313</v>
      </c>
      <c r="J2077" t="s">
        <v>3316</v>
      </c>
      <c r="K2077" t="s">
        <v>786</v>
      </c>
      <c r="L2077" t="s">
        <v>787</v>
      </c>
      <c r="M2077" t="s">
        <v>788</v>
      </c>
      <c r="N2077" t="s">
        <v>29</v>
      </c>
      <c r="O2077" t="s">
        <v>30</v>
      </c>
      <c r="P2077" t="s">
        <v>31</v>
      </c>
      <c r="Q2077" t="s">
        <v>3676</v>
      </c>
    </row>
    <row r="2078" spans="1:17" ht="15" customHeight="1">
      <c r="A2078" t="s">
        <v>3697</v>
      </c>
      <c r="B2078" t="s">
        <v>3673</v>
      </c>
      <c r="C2078" t="s">
        <v>818</v>
      </c>
      <c r="D2078" t="s">
        <v>819</v>
      </c>
      <c r="E2078" t="s">
        <v>820</v>
      </c>
      <c r="F2078" t="s">
        <v>821</v>
      </c>
      <c r="G2078" t="s">
        <v>822</v>
      </c>
      <c r="H2078" t="s">
        <v>823</v>
      </c>
      <c r="I2078" t="s">
        <v>820</v>
      </c>
      <c r="J2078" t="s">
        <v>824</v>
      </c>
      <c r="K2078" t="s">
        <v>1490</v>
      </c>
      <c r="L2078" t="s">
        <v>1491</v>
      </c>
      <c r="M2078" t="s">
        <v>1492</v>
      </c>
      <c r="N2078" t="s">
        <v>53</v>
      </c>
      <c r="O2078" t="s">
        <v>54</v>
      </c>
      <c r="P2078" t="s">
        <v>55</v>
      </c>
      <c r="Q2078" t="s">
        <v>3698</v>
      </c>
    </row>
    <row r="2079" spans="1:17" ht="15" customHeight="1">
      <c r="A2079" t="s">
        <v>3699</v>
      </c>
      <c r="B2079" t="s">
        <v>3673</v>
      </c>
      <c r="C2079" t="s">
        <v>34</v>
      </c>
      <c r="D2079" t="s">
        <v>388</v>
      </c>
      <c r="E2079" t="s">
        <v>389</v>
      </c>
      <c r="F2079" t="s">
        <v>37</v>
      </c>
      <c r="G2079" t="s">
        <v>390</v>
      </c>
      <c r="H2079" t="s">
        <v>391</v>
      </c>
      <c r="I2079" t="s">
        <v>392</v>
      </c>
      <c r="J2079" t="s">
        <v>393</v>
      </c>
      <c r="K2079" t="s">
        <v>282</v>
      </c>
      <c r="L2079" t="s">
        <v>283</v>
      </c>
      <c r="M2079" t="s">
        <v>284</v>
      </c>
      <c r="N2079" t="s">
        <v>60</v>
      </c>
      <c r="O2079" t="s">
        <v>89</v>
      </c>
      <c r="P2079" t="s">
        <v>55</v>
      </c>
      <c r="Q2079" t="s">
        <v>3700</v>
      </c>
    </row>
    <row r="2080" spans="1:17" ht="15" customHeight="1">
      <c r="A2080" t="s">
        <v>3701</v>
      </c>
      <c r="B2080" t="s">
        <v>3673</v>
      </c>
      <c r="C2080" t="s">
        <v>34</v>
      </c>
      <c r="D2080" t="s">
        <v>388</v>
      </c>
      <c r="E2080" t="s">
        <v>389</v>
      </c>
      <c r="F2080" t="s">
        <v>37</v>
      </c>
      <c r="G2080" t="s">
        <v>390</v>
      </c>
      <c r="H2080" t="s">
        <v>391</v>
      </c>
      <c r="I2080" t="s">
        <v>392</v>
      </c>
      <c r="J2080" t="s">
        <v>393</v>
      </c>
      <c r="K2080" t="s">
        <v>2098</v>
      </c>
      <c r="L2080" t="s">
        <v>2099</v>
      </c>
      <c r="M2080" t="s">
        <v>2100</v>
      </c>
      <c r="N2080" t="s">
        <v>53</v>
      </c>
      <c r="O2080" t="s">
        <v>54</v>
      </c>
      <c r="P2080" t="s">
        <v>397</v>
      </c>
      <c r="Q2080" t="s">
        <v>3702</v>
      </c>
    </row>
    <row r="2081" spans="1:17" ht="15" customHeight="1">
      <c r="A2081" t="s">
        <v>3703</v>
      </c>
      <c r="B2081" t="s">
        <v>3673</v>
      </c>
      <c r="C2081" t="s">
        <v>818</v>
      </c>
      <c r="D2081" t="s">
        <v>819</v>
      </c>
      <c r="E2081" t="s">
        <v>820</v>
      </c>
      <c r="F2081" t="s">
        <v>821</v>
      </c>
      <c r="G2081" t="s">
        <v>822</v>
      </c>
      <c r="H2081" t="s">
        <v>823</v>
      </c>
      <c r="I2081" t="s">
        <v>820</v>
      </c>
      <c r="J2081" t="s">
        <v>824</v>
      </c>
      <c r="K2081" t="s">
        <v>290</v>
      </c>
      <c r="L2081" t="s">
        <v>291</v>
      </c>
      <c r="M2081" t="s">
        <v>292</v>
      </c>
      <c r="N2081" t="s">
        <v>29</v>
      </c>
      <c r="O2081" t="s">
        <v>30</v>
      </c>
      <c r="P2081" t="s">
        <v>31</v>
      </c>
      <c r="Q2081" t="s">
        <v>3691</v>
      </c>
    </row>
    <row r="2082" spans="1:17" ht="15" customHeight="1">
      <c r="A2082" t="s">
        <v>3704</v>
      </c>
      <c r="B2082" t="s">
        <v>3673</v>
      </c>
      <c r="C2082" t="s">
        <v>134</v>
      </c>
      <c r="D2082" t="s">
        <v>539</v>
      </c>
      <c r="E2082" t="s">
        <v>539</v>
      </c>
      <c r="F2082" t="s">
        <v>137</v>
      </c>
      <c r="G2082" t="s">
        <v>540</v>
      </c>
      <c r="H2082" t="s">
        <v>541</v>
      </c>
      <c r="I2082" t="s">
        <v>539</v>
      </c>
      <c r="J2082" t="s">
        <v>542</v>
      </c>
      <c r="K2082" t="s">
        <v>859</v>
      </c>
      <c r="L2082" t="s">
        <v>860</v>
      </c>
      <c r="M2082" t="s">
        <v>861</v>
      </c>
      <c r="N2082" t="s">
        <v>53</v>
      </c>
      <c r="O2082" t="s">
        <v>123</v>
      </c>
      <c r="P2082" t="s">
        <v>124</v>
      </c>
      <c r="Q2082" t="s">
        <v>3705</v>
      </c>
    </row>
    <row r="2083" spans="1:17" ht="15" customHeight="1">
      <c r="A2083" t="s">
        <v>3706</v>
      </c>
      <c r="B2083" t="s">
        <v>3673</v>
      </c>
      <c r="C2083" t="s">
        <v>34</v>
      </c>
      <c r="D2083" t="s">
        <v>388</v>
      </c>
      <c r="E2083" t="s">
        <v>389</v>
      </c>
      <c r="F2083" t="s">
        <v>37</v>
      </c>
      <c r="G2083" t="s">
        <v>390</v>
      </c>
      <c r="H2083" t="s">
        <v>391</v>
      </c>
      <c r="I2083" t="s">
        <v>392</v>
      </c>
      <c r="J2083" t="s">
        <v>393</v>
      </c>
      <c r="K2083" t="s">
        <v>870</v>
      </c>
      <c r="L2083" t="s">
        <v>871</v>
      </c>
      <c r="M2083" t="s">
        <v>872</v>
      </c>
      <c r="N2083" t="s">
        <v>53</v>
      </c>
      <c r="O2083" t="s">
        <v>54</v>
      </c>
      <c r="P2083" t="s">
        <v>397</v>
      </c>
      <c r="Q2083" t="s">
        <v>3707</v>
      </c>
    </row>
    <row r="2084" spans="1:17" ht="15" customHeight="1">
      <c r="A2084" t="s">
        <v>3708</v>
      </c>
      <c r="B2084" t="s">
        <v>3673</v>
      </c>
      <c r="C2084" t="s">
        <v>99</v>
      </c>
      <c r="D2084" t="s">
        <v>263</v>
      </c>
      <c r="E2084" t="s">
        <v>1221</v>
      </c>
      <c r="F2084" t="s">
        <v>102</v>
      </c>
      <c r="G2084" t="s">
        <v>265</v>
      </c>
      <c r="H2084" t="s">
        <v>1222</v>
      </c>
      <c r="I2084" t="s">
        <v>1223</v>
      </c>
      <c r="J2084" t="s">
        <v>1224</v>
      </c>
      <c r="K2084" t="s">
        <v>898</v>
      </c>
      <c r="L2084" t="s">
        <v>899</v>
      </c>
      <c r="M2084" t="s">
        <v>900</v>
      </c>
      <c r="N2084" t="s">
        <v>45</v>
      </c>
      <c r="O2084" t="s">
        <v>46</v>
      </c>
      <c r="Q2084" t="s">
        <v>3709</v>
      </c>
    </row>
    <row r="2085" spans="1:17" ht="15" customHeight="1">
      <c r="A2085" t="s">
        <v>3710</v>
      </c>
      <c r="B2085" t="s">
        <v>3673</v>
      </c>
      <c r="C2085" t="s">
        <v>19</v>
      </c>
      <c r="D2085" t="s">
        <v>20</v>
      </c>
      <c r="E2085" t="s">
        <v>21</v>
      </c>
      <c r="F2085" t="s">
        <v>22</v>
      </c>
      <c r="G2085" t="s">
        <v>23</v>
      </c>
      <c r="H2085" t="s">
        <v>24</v>
      </c>
      <c r="I2085" t="s">
        <v>20</v>
      </c>
      <c r="J2085" t="s">
        <v>25</v>
      </c>
      <c r="K2085" t="s">
        <v>912</v>
      </c>
      <c r="L2085" t="s">
        <v>913</v>
      </c>
      <c r="M2085" t="s">
        <v>914</v>
      </c>
      <c r="N2085" t="s">
        <v>45</v>
      </c>
      <c r="O2085" t="s">
        <v>46</v>
      </c>
      <c r="P2085" t="s">
        <v>47</v>
      </c>
      <c r="Q2085" t="s">
        <v>3711</v>
      </c>
    </row>
    <row r="2086" spans="1:17" ht="15" customHeight="1">
      <c r="A2086" t="s">
        <v>3712</v>
      </c>
      <c r="B2086" t="s">
        <v>3673</v>
      </c>
      <c r="C2086" t="s">
        <v>818</v>
      </c>
      <c r="D2086" t="s">
        <v>819</v>
      </c>
      <c r="E2086" t="s">
        <v>820</v>
      </c>
      <c r="F2086" t="s">
        <v>821</v>
      </c>
      <c r="G2086" t="s">
        <v>822</v>
      </c>
      <c r="H2086" t="s">
        <v>823</v>
      </c>
      <c r="I2086" t="s">
        <v>820</v>
      </c>
      <c r="J2086" t="s">
        <v>824</v>
      </c>
      <c r="K2086" t="s">
        <v>338</v>
      </c>
      <c r="L2086" t="s">
        <v>339</v>
      </c>
      <c r="M2086" t="s">
        <v>340</v>
      </c>
      <c r="N2086" t="s">
        <v>29</v>
      </c>
      <c r="O2086" t="s">
        <v>30</v>
      </c>
      <c r="P2086" t="s">
        <v>31</v>
      </c>
      <c r="Q2086" t="s">
        <v>3713</v>
      </c>
    </row>
    <row r="2087" spans="1:17" ht="15" customHeight="1">
      <c r="A2087" t="s">
        <v>3714</v>
      </c>
      <c r="B2087" t="s">
        <v>3673</v>
      </c>
      <c r="C2087" t="s">
        <v>1432</v>
      </c>
      <c r="D2087" t="s">
        <v>3312</v>
      </c>
      <c r="E2087" t="s">
        <v>3313</v>
      </c>
      <c r="F2087" t="s">
        <v>1435</v>
      </c>
      <c r="G2087" t="s">
        <v>3314</v>
      </c>
      <c r="H2087" t="s">
        <v>3315</v>
      </c>
      <c r="I2087" t="s">
        <v>3313</v>
      </c>
      <c r="J2087" t="s">
        <v>3316</v>
      </c>
      <c r="K2087" t="s">
        <v>342</v>
      </c>
      <c r="L2087" t="s">
        <v>343</v>
      </c>
      <c r="M2087" t="s">
        <v>344</v>
      </c>
      <c r="N2087" t="s">
        <v>29</v>
      </c>
      <c r="O2087" t="s">
        <v>30</v>
      </c>
      <c r="P2087" t="s">
        <v>31</v>
      </c>
      <c r="Q2087" t="s">
        <v>3676</v>
      </c>
    </row>
    <row r="2088" spans="1:17" ht="15" customHeight="1">
      <c r="A2088" t="s">
        <v>3715</v>
      </c>
      <c r="B2088" t="s">
        <v>3673</v>
      </c>
      <c r="C2088" t="s">
        <v>34</v>
      </c>
      <c r="D2088" t="s">
        <v>388</v>
      </c>
      <c r="E2088" t="s">
        <v>389</v>
      </c>
      <c r="F2088" t="s">
        <v>37</v>
      </c>
      <c r="G2088" t="s">
        <v>390</v>
      </c>
      <c r="H2088" t="s">
        <v>391</v>
      </c>
      <c r="I2088" t="s">
        <v>392</v>
      </c>
      <c r="J2088" t="s">
        <v>393</v>
      </c>
      <c r="K2088" t="s">
        <v>1633</v>
      </c>
      <c r="L2088" t="s">
        <v>1634</v>
      </c>
      <c r="M2088" t="s">
        <v>1635</v>
      </c>
      <c r="N2088" t="s">
        <v>53</v>
      </c>
      <c r="O2088" t="s">
        <v>54</v>
      </c>
      <c r="P2088" t="s">
        <v>397</v>
      </c>
      <c r="Q2088" t="s">
        <v>3716</v>
      </c>
    </row>
    <row r="2089" spans="1:17" ht="15" customHeight="1">
      <c r="A2089" t="s">
        <v>3717</v>
      </c>
      <c r="B2089" t="s">
        <v>3673</v>
      </c>
      <c r="C2089" t="s">
        <v>34</v>
      </c>
      <c r="D2089" t="s">
        <v>388</v>
      </c>
      <c r="E2089" t="s">
        <v>389</v>
      </c>
      <c r="F2089" t="s">
        <v>37</v>
      </c>
      <c r="G2089" t="s">
        <v>390</v>
      </c>
      <c r="H2089" t="s">
        <v>391</v>
      </c>
      <c r="I2089" t="s">
        <v>392</v>
      </c>
      <c r="J2089" t="s">
        <v>393</v>
      </c>
      <c r="K2089" t="s">
        <v>1683</v>
      </c>
      <c r="L2089" t="s">
        <v>1684</v>
      </c>
      <c r="M2089" t="s">
        <v>1685</v>
      </c>
      <c r="N2089" t="s">
        <v>53</v>
      </c>
      <c r="O2089" t="s">
        <v>54</v>
      </c>
      <c r="P2089" t="s">
        <v>397</v>
      </c>
      <c r="Q2089" t="s">
        <v>3718</v>
      </c>
    </row>
    <row r="2090" spans="1:17" ht="15" customHeight="1">
      <c r="A2090" t="s">
        <v>3719</v>
      </c>
      <c r="B2090" t="s">
        <v>3673</v>
      </c>
      <c r="C2090" t="s">
        <v>34</v>
      </c>
      <c r="D2090" t="s">
        <v>388</v>
      </c>
      <c r="E2090" t="s">
        <v>389</v>
      </c>
      <c r="F2090" t="s">
        <v>37</v>
      </c>
      <c r="G2090" t="s">
        <v>390</v>
      </c>
      <c r="H2090" t="s">
        <v>391</v>
      </c>
      <c r="I2090" t="s">
        <v>392</v>
      </c>
      <c r="J2090" t="s">
        <v>393</v>
      </c>
      <c r="K2090" t="s">
        <v>394</v>
      </c>
      <c r="L2090" t="s">
        <v>395</v>
      </c>
      <c r="M2090" t="s">
        <v>396</v>
      </c>
      <c r="N2090" t="s">
        <v>53</v>
      </c>
      <c r="O2090" t="s">
        <v>54</v>
      </c>
      <c r="P2090" t="s">
        <v>397</v>
      </c>
      <c r="Q2090" t="s">
        <v>3720</v>
      </c>
    </row>
    <row r="2091" spans="1:17" ht="15" customHeight="1">
      <c r="A2091" t="s">
        <v>3721</v>
      </c>
      <c r="B2091" t="s">
        <v>3673</v>
      </c>
      <c r="C2091" t="s">
        <v>99</v>
      </c>
      <c r="D2091" t="s">
        <v>575</v>
      </c>
      <c r="E2091" t="s">
        <v>576</v>
      </c>
      <c r="F2091" t="s">
        <v>102</v>
      </c>
      <c r="G2091" t="s">
        <v>577</v>
      </c>
      <c r="H2091" t="s">
        <v>578</v>
      </c>
      <c r="I2091" t="s">
        <v>576</v>
      </c>
      <c r="J2091" t="s">
        <v>579</v>
      </c>
      <c r="K2091" t="s">
        <v>1038</v>
      </c>
      <c r="L2091" t="s">
        <v>1039</v>
      </c>
      <c r="M2091" t="s">
        <v>1040</v>
      </c>
      <c r="N2091" t="s">
        <v>29</v>
      </c>
      <c r="O2091" t="s">
        <v>201</v>
      </c>
      <c r="P2091" t="s">
        <v>397</v>
      </c>
      <c r="Q2091" t="s">
        <v>3722</v>
      </c>
    </row>
    <row r="2092" spans="1:17" ht="15" customHeight="1">
      <c r="A2092" t="s">
        <v>3723</v>
      </c>
      <c r="B2092" t="s">
        <v>3673</v>
      </c>
      <c r="C2092" t="s">
        <v>818</v>
      </c>
      <c r="D2092" t="s">
        <v>819</v>
      </c>
      <c r="E2092" t="s">
        <v>820</v>
      </c>
      <c r="F2092" t="s">
        <v>821</v>
      </c>
      <c r="G2092" t="s">
        <v>822</v>
      </c>
      <c r="H2092" t="s">
        <v>823</v>
      </c>
      <c r="I2092" t="s">
        <v>820</v>
      </c>
      <c r="J2092" t="s">
        <v>824</v>
      </c>
      <c r="K2092" t="s">
        <v>1709</v>
      </c>
      <c r="L2092" t="s">
        <v>1710</v>
      </c>
      <c r="M2092" t="s">
        <v>1711</v>
      </c>
      <c r="N2092" t="s">
        <v>29</v>
      </c>
      <c r="O2092" t="s">
        <v>30</v>
      </c>
      <c r="P2092" t="s">
        <v>397</v>
      </c>
      <c r="Q2092" t="s">
        <v>3724</v>
      </c>
    </row>
    <row r="2093" spans="1:17" ht="15" customHeight="1">
      <c r="A2093" t="s">
        <v>3725</v>
      </c>
      <c r="B2093" t="s">
        <v>3673</v>
      </c>
      <c r="C2093" t="s">
        <v>1432</v>
      </c>
      <c r="D2093" t="s">
        <v>3312</v>
      </c>
      <c r="E2093" t="s">
        <v>3313</v>
      </c>
      <c r="F2093" t="s">
        <v>1435</v>
      </c>
      <c r="G2093" t="s">
        <v>3314</v>
      </c>
      <c r="H2093" t="s">
        <v>3315</v>
      </c>
      <c r="I2093" t="s">
        <v>3313</v>
      </c>
      <c r="J2093" t="s">
        <v>3316</v>
      </c>
      <c r="K2093" t="s">
        <v>412</v>
      </c>
      <c r="L2093" t="s">
        <v>413</v>
      </c>
      <c r="M2093" t="s">
        <v>414</v>
      </c>
      <c r="N2093" t="s">
        <v>29</v>
      </c>
      <c r="O2093" t="s">
        <v>30</v>
      </c>
      <c r="P2093" t="s">
        <v>31</v>
      </c>
      <c r="Q2093" t="s">
        <v>3676</v>
      </c>
    </row>
    <row r="2094" spans="1:17" ht="15" customHeight="1">
      <c r="A2094" t="s">
        <v>3726</v>
      </c>
      <c r="B2094" t="s">
        <v>3673</v>
      </c>
      <c r="C2094" t="s">
        <v>818</v>
      </c>
      <c r="D2094" t="s">
        <v>819</v>
      </c>
      <c r="E2094" t="s">
        <v>820</v>
      </c>
      <c r="F2094" t="s">
        <v>821</v>
      </c>
      <c r="G2094" t="s">
        <v>822</v>
      </c>
      <c r="H2094" t="s">
        <v>823</v>
      </c>
      <c r="I2094" t="s">
        <v>820</v>
      </c>
      <c r="J2094" t="s">
        <v>824</v>
      </c>
      <c r="K2094" t="s">
        <v>412</v>
      </c>
      <c r="L2094" t="s">
        <v>413</v>
      </c>
      <c r="M2094" t="s">
        <v>414</v>
      </c>
      <c r="N2094" t="s">
        <v>29</v>
      </c>
      <c r="O2094" t="s">
        <v>30</v>
      </c>
      <c r="P2094" t="s">
        <v>31</v>
      </c>
      <c r="Q2094" t="s">
        <v>3691</v>
      </c>
    </row>
    <row r="2095" spans="1:17" ht="15" customHeight="1">
      <c r="A2095" t="s">
        <v>3727</v>
      </c>
      <c r="B2095" t="s">
        <v>3673</v>
      </c>
      <c r="C2095" t="s">
        <v>818</v>
      </c>
      <c r="D2095" t="s">
        <v>819</v>
      </c>
      <c r="E2095" t="s">
        <v>820</v>
      </c>
      <c r="F2095" t="s">
        <v>821</v>
      </c>
      <c r="G2095" t="s">
        <v>822</v>
      </c>
      <c r="H2095" t="s">
        <v>823</v>
      </c>
      <c r="I2095" t="s">
        <v>820</v>
      </c>
      <c r="J2095" t="s">
        <v>824</v>
      </c>
      <c r="K2095" t="s">
        <v>1737</v>
      </c>
      <c r="L2095" t="s">
        <v>1738</v>
      </c>
      <c r="M2095" t="s">
        <v>1739</v>
      </c>
      <c r="N2095" t="s">
        <v>53</v>
      </c>
      <c r="O2095" t="s">
        <v>54</v>
      </c>
      <c r="P2095" t="s">
        <v>397</v>
      </c>
      <c r="Q2095" t="s">
        <v>3728</v>
      </c>
    </row>
    <row r="2096" spans="1:17" ht="15" customHeight="1">
      <c r="A2096" t="s">
        <v>3729</v>
      </c>
      <c r="B2096" t="s">
        <v>3673</v>
      </c>
      <c r="C2096" t="s">
        <v>99</v>
      </c>
      <c r="D2096" t="s">
        <v>575</v>
      </c>
      <c r="E2096" t="s">
        <v>576</v>
      </c>
      <c r="F2096" t="s">
        <v>102</v>
      </c>
      <c r="G2096" t="s">
        <v>577</v>
      </c>
      <c r="H2096" t="s">
        <v>578</v>
      </c>
      <c r="I2096" t="s">
        <v>576</v>
      </c>
      <c r="J2096" t="s">
        <v>579</v>
      </c>
      <c r="K2096" t="s">
        <v>1089</v>
      </c>
      <c r="L2096" t="s">
        <v>1090</v>
      </c>
      <c r="M2096" t="s">
        <v>1091</v>
      </c>
      <c r="N2096" t="s">
        <v>29</v>
      </c>
      <c r="O2096" t="s">
        <v>30</v>
      </c>
      <c r="P2096" t="s">
        <v>31</v>
      </c>
      <c r="Q2096" t="s">
        <v>3730</v>
      </c>
    </row>
    <row r="2097" spans="1:17" ht="15" customHeight="1">
      <c r="A2097" t="s">
        <v>3731</v>
      </c>
      <c r="B2097" t="s">
        <v>3673</v>
      </c>
      <c r="C2097" t="s">
        <v>34</v>
      </c>
      <c r="D2097" t="s">
        <v>388</v>
      </c>
      <c r="E2097" t="s">
        <v>389</v>
      </c>
      <c r="F2097" t="s">
        <v>37</v>
      </c>
      <c r="G2097" t="s">
        <v>390</v>
      </c>
      <c r="H2097" t="s">
        <v>391</v>
      </c>
      <c r="I2097" t="s">
        <v>392</v>
      </c>
      <c r="J2097" t="s">
        <v>393</v>
      </c>
      <c r="K2097" t="s">
        <v>1758</v>
      </c>
      <c r="L2097" t="s">
        <v>1759</v>
      </c>
      <c r="M2097" t="s">
        <v>1760</v>
      </c>
      <c r="N2097" t="s">
        <v>29</v>
      </c>
      <c r="O2097" t="s">
        <v>201</v>
      </c>
      <c r="P2097" t="s">
        <v>397</v>
      </c>
      <c r="Q2097" t="s">
        <v>3732</v>
      </c>
    </row>
    <row r="2098" spans="1:17" ht="15" customHeight="1">
      <c r="A2098" t="s">
        <v>3733</v>
      </c>
      <c r="B2098" t="s">
        <v>3734</v>
      </c>
      <c r="C2098" t="s">
        <v>1432</v>
      </c>
      <c r="D2098" t="s">
        <v>3312</v>
      </c>
      <c r="E2098" t="s">
        <v>3313</v>
      </c>
      <c r="F2098" t="s">
        <v>1435</v>
      </c>
      <c r="G2098" t="s">
        <v>3314</v>
      </c>
      <c r="H2098" t="s">
        <v>3315</v>
      </c>
      <c r="I2098" t="s">
        <v>3313</v>
      </c>
      <c r="J2098" t="s">
        <v>3316</v>
      </c>
      <c r="K2098" t="s">
        <v>567</v>
      </c>
      <c r="L2098" t="s">
        <v>568</v>
      </c>
      <c r="M2098" t="s">
        <v>569</v>
      </c>
      <c r="N2098" t="s">
        <v>29</v>
      </c>
      <c r="O2098" t="s">
        <v>30</v>
      </c>
      <c r="P2098" t="s">
        <v>31</v>
      </c>
      <c r="Q2098" t="s">
        <v>3735</v>
      </c>
    </row>
    <row r="2099" spans="1:17" ht="15" customHeight="1">
      <c r="A2099" t="s">
        <v>3736</v>
      </c>
      <c r="B2099" t="s">
        <v>3734</v>
      </c>
      <c r="C2099" t="s">
        <v>1432</v>
      </c>
      <c r="D2099" t="s">
        <v>3312</v>
      </c>
      <c r="E2099" t="s">
        <v>3313</v>
      </c>
      <c r="F2099" t="s">
        <v>1435</v>
      </c>
      <c r="G2099" t="s">
        <v>3314</v>
      </c>
      <c r="H2099" t="s">
        <v>3315</v>
      </c>
      <c r="I2099" t="s">
        <v>3313</v>
      </c>
      <c r="J2099" t="s">
        <v>3316</v>
      </c>
      <c r="K2099" t="s">
        <v>71</v>
      </c>
      <c r="L2099" t="s">
        <v>72</v>
      </c>
      <c r="M2099" t="s">
        <v>73</v>
      </c>
      <c r="N2099" t="s">
        <v>29</v>
      </c>
      <c r="O2099" t="s">
        <v>30</v>
      </c>
      <c r="P2099" t="s">
        <v>31</v>
      </c>
      <c r="Q2099" t="s">
        <v>3737</v>
      </c>
    </row>
    <row r="2100" spans="1:17" ht="15" customHeight="1">
      <c r="A2100" t="s">
        <v>3738</v>
      </c>
      <c r="B2100" t="s">
        <v>3734</v>
      </c>
      <c r="C2100" t="s">
        <v>134</v>
      </c>
      <c r="D2100" t="s">
        <v>539</v>
      </c>
      <c r="E2100" t="s">
        <v>539</v>
      </c>
      <c r="F2100" t="s">
        <v>137</v>
      </c>
      <c r="G2100" t="s">
        <v>540</v>
      </c>
      <c r="H2100" t="s">
        <v>541</v>
      </c>
      <c r="I2100" t="s">
        <v>539</v>
      </c>
      <c r="J2100" t="s">
        <v>542</v>
      </c>
      <c r="K2100" t="s">
        <v>75</v>
      </c>
      <c r="L2100" t="s">
        <v>76</v>
      </c>
      <c r="M2100" t="s">
        <v>77</v>
      </c>
      <c r="N2100" t="s">
        <v>53</v>
      </c>
      <c r="O2100" t="s">
        <v>78</v>
      </c>
      <c r="P2100" t="s">
        <v>79</v>
      </c>
      <c r="Q2100" t="s">
        <v>3739</v>
      </c>
    </row>
    <row r="2101" spans="1:17" ht="15" customHeight="1">
      <c r="A2101" t="s">
        <v>3740</v>
      </c>
      <c r="B2101" t="s">
        <v>3734</v>
      </c>
      <c r="C2101" t="s">
        <v>1432</v>
      </c>
      <c r="D2101" t="s">
        <v>3312</v>
      </c>
      <c r="E2101" t="s">
        <v>3313</v>
      </c>
      <c r="F2101" t="s">
        <v>1435</v>
      </c>
      <c r="G2101" t="s">
        <v>3314</v>
      </c>
      <c r="H2101" t="s">
        <v>3315</v>
      </c>
      <c r="I2101" t="s">
        <v>3313</v>
      </c>
      <c r="J2101" t="s">
        <v>3316</v>
      </c>
      <c r="K2101" t="s">
        <v>635</v>
      </c>
      <c r="L2101" t="s">
        <v>636</v>
      </c>
      <c r="M2101" t="s">
        <v>637</v>
      </c>
      <c r="N2101" t="s">
        <v>29</v>
      </c>
      <c r="O2101" t="s">
        <v>30</v>
      </c>
      <c r="P2101" t="s">
        <v>31</v>
      </c>
      <c r="Q2101" t="s">
        <v>3741</v>
      </c>
    </row>
    <row r="2102" spans="1:17" ht="15" customHeight="1">
      <c r="A2102" t="s">
        <v>3742</v>
      </c>
      <c r="B2102" t="s">
        <v>3734</v>
      </c>
      <c r="C2102" t="s">
        <v>134</v>
      </c>
      <c r="D2102" t="s">
        <v>539</v>
      </c>
      <c r="E2102" t="s">
        <v>539</v>
      </c>
      <c r="F2102" t="s">
        <v>137</v>
      </c>
      <c r="G2102" t="s">
        <v>540</v>
      </c>
      <c r="H2102" t="s">
        <v>541</v>
      </c>
      <c r="I2102" t="s">
        <v>539</v>
      </c>
      <c r="J2102" t="s">
        <v>542</v>
      </c>
      <c r="K2102" t="s">
        <v>141</v>
      </c>
      <c r="L2102" t="s">
        <v>142</v>
      </c>
      <c r="M2102" t="s">
        <v>143</v>
      </c>
      <c r="N2102" t="s">
        <v>53</v>
      </c>
      <c r="O2102" t="s">
        <v>144</v>
      </c>
      <c r="P2102" t="s">
        <v>124</v>
      </c>
      <c r="Q2102" t="s">
        <v>3743</v>
      </c>
    </row>
    <row r="2103" spans="1:17" ht="15" customHeight="1">
      <c r="A2103" t="s">
        <v>3744</v>
      </c>
      <c r="B2103" t="s">
        <v>3734</v>
      </c>
      <c r="C2103" t="s">
        <v>1432</v>
      </c>
      <c r="D2103" t="s">
        <v>3312</v>
      </c>
      <c r="E2103" t="s">
        <v>3313</v>
      </c>
      <c r="F2103" t="s">
        <v>1435</v>
      </c>
      <c r="G2103" t="s">
        <v>3314</v>
      </c>
      <c r="H2103" t="s">
        <v>3315</v>
      </c>
      <c r="I2103" t="s">
        <v>3313</v>
      </c>
      <c r="J2103" t="s">
        <v>3316</v>
      </c>
      <c r="K2103" t="s">
        <v>169</v>
      </c>
      <c r="L2103" t="s">
        <v>170</v>
      </c>
      <c r="M2103" t="s">
        <v>171</v>
      </c>
      <c r="N2103" t="s">
        <v>29</v>
      </c>
      <c r="O2103" t="s">
        <v>30</v>
      </c>
      <c r="P2103" t="s">
        <v>31</v>
      </c>
      <c r="Q2103" t="s">
        <v>3735</v>
      </c>
    </row>
    <row r="2104" spans="1:17" ht="15" customHeight="1">
      <c r="A2104" t="s">
        <v>3745</v>
      </c>
      <c r="B2104" t="s">
        <v>3734</v>
      </c>
      <c r="C2104" t="s">
        <v>99</v>
      </c>
      <c r="D2104" t="s">
        <v>575</v>
      </c>
      <c r="E2104" t="s">
        <v>576</v>
      </c>
      <c r="F2104" t="s">
        <v>102</v>
      </c>
      <c r="G2104" t="s">
        <v>577</v>
      </c>
      <c r="H2104" t="s">
        <v>578</v>
      </c>
      <c r="I2104" t="s">
        <v>576</v>
      </c>
      <c r="J2104" t="s">
        <v>579</v>
      </c>
      <c r="K2104" t="s">
        <v>657</v>
      </c>
      <c r="L2104" t="s">
        <v>658</v>
      </c>
      <c r="M2104" t="s">
        <v>659</v>
      </c>
      <c r="N2104" t="s">
        <v>29</v>
      </c>
      <c r="O2104" t="s">
        <v>30</v>
      </c>
      <c r="P2104" t="s">
        <v>31</v>
      </c>
      <c r="Q2104" t="s">
        <v>3746</v>
      </c>
    </row>
    <row r="2105" spans="1:17" ht="15" customHeight="1">
      <c r="A2105" t="s">
        <v>3747</v>
      </c>
      <c r="B2105" t="s">
        <v>3734</v>
      </c>
      <c r="C2105" t="s">
        <v>19</v>
      </c>
      <c r="D2105" t="s">
        <v>20</v>
      </c>
      <c r="E2105" t="s">
        <v>21</v>
      </c>
      <c r="F2105" t="s">
        <v>22</v>
      </c>
      <c r="G2105" t="s">
        <v>23</v>
      </c>
      <c r="H2105" t="s">
        <v>24</v>
      </c>
      <c r="I2105" t="s">
        <v>20</v>
      </c>
      <c r="J2105" t="s">
        <v>25</v>
      </c>
      <c r="K2105" t="s">
        <v>662</v>
      </c>
      <c r="L2105" t="s">
        <v>663</v>
      </c>
      <c r="M2105" t="s">
        <v>664</v>
      </c>
      <c r="N2105" t="s">
        <v>29</v>
      </c>
      <c r="O2105" t="s">
        <v>30</v>
      </c>
      <c r="P2105" t="s">
        <v>31</v>
      </c>
      <c r="Q2105" t="s">
        <v>3748</v>
      </c>
    </row>
    <row r="2106" spans="1:17" ht="15" customHeight="1">
      <c r="A2106" t="s">
        <v>3749</v>
      </c>
      <c r="B2106" t="s">
        <v>3734</v>
      </c>
      <c r="C2106" t="s">
        <v>99</v>
      </c>
      <c r="D2106" t="s">
        <v>448</v>
      </c>
      <c r="E2106" t="s">
        <v>1771</v>
      </c>
      <c r="F2106" t="s">
        <v>102</v>
      </c>
      <c r="G2106" t="s">
        <v>450</v>
      </c>
      <c r="H2106" t="s">
        <v>1772</v>
      </c>
      <c r="I2106" t="s">
        <v>1773</v>
      </c>
      <c r="J2106" t="s">
        <v>1774</v>
      </c>
      <c r="K2106" t="s">
        <v>662</v>
      </c>
      <c r="L2106" t="s">
        <v>663</v>
      </c>
      <c r="M2106" t="s">
        <v>664</v>
      </c>
      <c r="N2106" t="s">
        <v>29</v>
      </c>
      <c r="O2106" t="s">
        <v>30</v>
      </c>
      <c r="P2106" t="s">
        <v>31</v>
      </c>
      <c r="Q2106" t="s">
        <v>3750</v>
      </c>
    </row>
    <row r="2107" spans="1:17" ht="15" customHeight="1">
      <c r="A2107" t="s">
        <v>3751</v>
      </c>
      <c r="B2107" t="s">
        <v>3734</v>
      </c>
      <c r="C2107" t="s">
        <v>99</v>
      </c>
      <c r="D2107" t="s">
        <v>575</v>
      </c>
      <c r="E2107" t="s">
        <v>576</v>
      </c>
      <c r="F2107" t="s">
        <v>102</v>
      </c>
      <c r="G2107" t="s">
        <v>577</v>
      </c>
      <c r="H2107" t="s">
        <v>578</v>
      </c>
      <c r="I2107" t="s">
        <v>576</v>
      </c>
      <c r="J2107" t="s">
        <v>579</v>
      </c>
      <c r="K2107" t="s">
        <v>700</v>
      </c>
      <c r="L2107" t="s">
        <v>701</v>
      </c>
      <c r="M2107" t="s">
        <v>702</v>
      </c>
      <c r="N2107" t="s">
        <v>29</v>
      </c>
      <c r="O2107" t="s">
        <v>30</v>
      </c>
      <c r="P2107" t="s">
        <v>31</v>
      </c>
      <c r="Q2107" t="s">
        <v>3752</v>
      </c>
    </row>
    <row r="2108" spans="1:17" ht="15" customHeight="1">
      <c r="A2108" t="s">
        <v>3753</v>
      </c>
      <c r="B2108" t="s">
        <v>3734</v>
      </c>
      <c r="C2108" t="s">
        <v>134</v>
      </c>
      <c r="D2108" t="s">
        <v>539</v>
      </c>
      <c r="E2108" t="s">
        <v>539</v>
      </c>
      <c r="F2108" t="s">
        <v>137</v>
      </c>
      <c r="G2108" t="s">
        <v>540</v>
      </c>
      <c r="H2108" t="s">
        <v>541</v>
      </c>
      <c r="I2108" t="s">
        <v>539</v>
      </c>
      <c r="J2108" t="s">
        <v>542</v>
      </c>
      <c r="K2108" t="s">
        <v>1381</v>
      </c>
      <c r="L2108" t="s">
        <v>1382</v>
      </c>
      <c r="M2108" t="s">
        <v>1383</v>
      </c>
      <c r="N2108" t="s">
        <v>29</v>
      </c>
      <c r="O2108" t="s">
        <v>201</v>
      </c>
      <c r="P2108" t="s">
        <v>397</v>
      </c>
      <c r="Q2108" t="s">
        <v>3754</v>
      </c>
    </row>
    <row r="2109" spans="1:17" ht="15" customHeight="1">
      <c r="A2109" t="s">
        <v>3755</v>
      </c>
      <c r="B2109" t="s">
        <v>3734</v>
      </c>
      <c r="C2109" t="s">
        <v>34</v>
      </c>
      <c r="D2109" t="s">
        <v>388</v>
      </c>
      <c r="E2109" t="s">
        <v>389</v>
      </c>
      <c r="F2109" t="s">
        <v>37</v>
      </c>
      <c r="G2109" t="s">
        <v>390</v>
      </c>
      <c r="H2109" t="s">
        <v>391</v>
      </c>
      <c r="I2109" t="s">
        <v>392</v>
      </c>
      <c r="J2109" t="s">
        <v>393</v>
      </c>
      <c r="K2109" t="s">
        <v>223</v>
      </c>
      <c r="L2109" t="s">
        <v>224</v>
      </c>
      <c r="M2109" t="s">
        <v>225</v>
      </c>
      <c r="N2109" t="s">
        <v>60</v>
      </c>
      <c r="O2109" t="s">
        <v>196</v>
      </c>
      <c r="P2109" t="s">
        <v>55</v>
      </c>
      <c r="Q2109" t="s">
        <v>3756</v>
      </c>
    </row>
    <row r="2110" spans="1:17" ht="15" customHeight="1">
      <c r="A2110" t="s">
        <v>3757</v>
      </c>
      <c r="B2110" t="s">
        <v>3734</v>
      </c>
      <c r="C2110" t="s">
        <v>1432</v>
      </c>
      <c r="D2110" t="s">
        <v>3312</v>
      </c>
      <c r="E2110" t="s">
        <v>3313</v>
      </c>
      <c r="F2110" t="s">
        <v>1435</v>
      </c>
      <c r="G2110" t="s">
        <v>3314</v>
      </c>
      <c r="H2110" t="s">
        <v>3315</v>
      </c>
      <c r="I2110" t="s">
        <v>3313</v>
      </c>
      <c r="J2110" t="s">
        <v>3316</v>
      </c>
      <c r="K2110" t="s">
        <v>227</v>
      </c>
      <c r="L2110" t="s">
        <v>228</v>
      </c>
      <c r="M2110" t="s">
        <v>229</v>
      </c>
      <c r="N2110" t="s">
        <v>29</v>
      </c>
      <c r="O2110" t="s">
        <v>30</v>
      </c>
      <c r="P2110" t="s">
        <v>31</v>
      </c>
      <c r="Q2110" t="s">
        <v>3737</v>
      </c>
    </row>
    <row r="2111" spans="1:17" ht="15" customHeight="1">
      <c r="A2111" t="s">
        <v>3758</v>
      </c>
      <c r="B2111" t="s">
        <v>3734</v>
      </c>
      <c r="C2111" t="s">
        <v>99</v>
      </c>
      <c r="D2111" t="s">
        <v>575</v>
      </c>
      <c r="E2111" t="s">
        <v>576</v>
      </c>
      <c r="F2111" t="s">
        <v>102</v>
      </c>
      <c r="G2111" t="s">
        <v>577</v>
      </c>
      <c r="H2111" t="s">
        <v>578</v>
      </c>
      <c r="I2111" t="s">
        <v>576</v>
      </c>
      <c r="J2111" t="s">
        <v>579</v>
      </c>
      <c r="K2111" t="s">
        <v>227</v>
      </c>
      <c r="L2111" t="s">
        <v>228</v>
      </c>
      <c r="M2111" t="s">
        <v>229</v>
      </c>
      <c r="N2111" t="s">
        <v>29</v>
      </c>
      <c r="O2111" t="s">
        <v>30</v>
      </c>
      <c r="P2111" t="s">
        <v>31</v>
      </c>
      <c r="Q2111" t="s">
        <v>3759</v>
      </c>
    </row>
    <row r="2112" spans="1:17" ht="15" customHeight="1">
      <c r="A2112" t="s">
        <v>3760</v>
      </c>
      <c r="B2112" t="s">
        <v>3734</v>
      </c>
      <c r="C2112" t="s">
        <v>1432</v>
      </c>
      <c r="D2112" t="s">
        <v>3312</v>
      </c>
      <c r="E2112" t="s">
        <v>3313</v>
      </c>
      <c r="F2112" t="s">
        <v>1435</v>
      </c>
      <c r="G2112" t="s">
        <v>3314</v>
      </c>
      <c r="H2112" t="s">
        <v>3315</v>
      </c>
      <c r="I2112" t="s">
        <v>3313</v>
      </c>
      <c r="J2112" t="s">
        <v>3316</v>
      </c>
      <c r="K2112" t="s">
        <v>795</v>
      </c>
      <c r="L2112" t="s">
        <v>796</v>
      </c>
      <c r="M2112" t="s">
        <v>797</v>
      </c>
      <c r="N2112" t="s">
        <v>29</v>
      </c>
      <c r="O2112" t="s">
        <v>30</v>
      </c>
      <c r="P2112" t="s">
        <v>31</v>
      </c>
      <c r="Q2112" t="s">
        <v>3741</v>
      </c>
    </row>
    <row r="2113" spans="1:17" ht="15" customHeight="1">
      <c r="A2113" t="s">
        <v>3761</v>
      </c>
      <c r="B2113" t="s">
        <v>3734</v>
      </c>
      <c r="C2113" t="s">
        <v>134</v>
      </c>
      <c r="D2113" t="s">
        <v>539</v>
      </c>
      <c r="E2113" t="s">
        <v>539</v>
      </c>
      <c r="F2113" t="s">
        <v>137</v>
      </c>
      <c r="G2113" t="s">
        <v>540</v>
      </c>
      <c r="H2113" t="s">
        <v>541</v>
      </c>
      <c r="I2113" t="s">
        <v>539</v>
      </c>
      <c r="J2113" t="s">
        <v>542</v>
      </c>
      <c r="K2113" t="s">
        <v>3057</v>
      </c>
      <c r="L2113" t="s">
        <v>3058</v>
      </c>
      <c r="M2113" t="s">
        <v>3059</v>
      </c>
      <c r="N2113" t="s">
        <v>53</v>
      </c>
      <c r="O2113" t="s">
        <v>144</v>
      </c>
      <c r="Q2113" t="s">
        <v>3762</v>
      </c>
    </row>
    <row r="2114" spans="1:17" ht="15" customHeight="1">
      <c r="A2114" t="s">
        <v>3763</v>
      </c>
      <c r="B2114" t="s">
        <v>3734</v>
      </c>
      <c r="C2114" t="s">
        <v>134</v>
      </c>
      <c r="D2114" t="s">
        <v>539</v>
      </c>
      <c r="E2114" t="s">
        <v>539</v>
      </c>
      <c r="F2114" t="s">
        <v>137</v>
      </c>
      <c r="G2114" t="s">
        <v>540</v>
      </c>
      <c r="H2114" t="s">
        <v>541</v>
      </c>
      <c r="I2114" t="s">
        <v>539</v>
      </c>
      <c r="J2114" t="s">
        <v>542</v>
      </c>
      <c r="K2114" t="s">
        <v>259</v>
      </c>
      <c r="L2114" t="s">
        <v>260</v>
      </c>
      <c r="M2114" t="s">
        <v>261</v>
      </c>
      <c r="N2114" t="s">
        <v>53</v>
      </c>
      <c r="O2114" t="s">
        <v>123</v>
      </c>
      <c r="P2114" t="s">
        <v>79</v>
      </c>
      <c r="Q2114" t="s">
        <v>3764</v>
      </c>
    </row>
    <row r="2115" spans="1:17" ht="15" customHeight="1">
      <c r="A2115" t="s">
        <v>3765</v>
      </c>
      <c r="B2115" t="s">
        <v>3734</v>
      </c>
      <c r="C2115" t="s">
        <v>478</v>
      </c>
      <c r="D2115" t="s">
        <v>3766</v>
      </c>
      <c r="E2115" t="s">
        <v>3767</v>
      </c>
      <c r="F2115" t="s">
        <v>480</v>
      </c>
      <c r="G2115" t="s">
        <v>3768</v>
      </c>
      <c r="H2115" t="s">
        <v>3769</v>
      </c>
      <c r="I2115" t="s">
        <v>3770</v>
      </c>
      <c r="J2115" t="s">
        <v>3771</v>
      </c>
      <c r="K2115" t="s">
        <v>859</v>
      </c>
      <c r="L2115" t="s">
        <v>860</v>
      </c>
      <c r="M2115" t="s">
        <v>861</v>
      </c>
      <c r="N2115" t="s">
        <v>53</v>
      </c>
      <c r="O2115" t="s">
        <v>123</v>
      </c>
      <c r="P2115" t="s">
        <v>124</v>
      </c>
      <c r="Q2115" t="s">
        <v>3772</v>
      </c>
    </row>
    <row r="2116" spans="1:17" ht="15" customHeight="1">
      <c r="A2116" t="s">
        <v>3773</v>
      </c>
      <c r="B2116" t="s">
        <v>3734</v>
      </c>
      <c r="C2116" t="s">
        <v>1410</v>
      </c>
      <c r="D2116" t="s">
        <v>1411</v>
      </c>
      <c r="E2116" t="s">
        <v>1411</v>
      </c>
      <c r="F2116" t="s">
        <v>1412</v>
      </c>
      <c r="G2116" t="s">
        <v>1413</v>
      </c>
      <c r="H2116" t="s">
        <v>1414</v>
      </c>
      <c r="I2116" t="s">
        <v>1415</v>
      </c>
      <c r="K2116" t="s">
        <v>859</v>
      </c>
      <c r="L2116" t="s">
        <v>860</v>
      </c>
      <c r="M2116" t="s">
        <v>861</v>
      </c>
      <c r="N2116" t="s">
        <v>53</v>
      </c>
      <c r="O2116" t="s">
        <v>123</v>
      </c>
      <c r="P2116" t="s">
        <v>124</v>
      </c>
      <c r="Q2116" t="s">
        <v>3774</v>
      </c>
    </row>
    <row r="2117" spans="1:17" ht="15" customHeight="1">
      <c r="A2117" t="s">
        <v>3775</v>
      </c>
      <c r="B2117" t="s">
        <v>3734</v>
      </c>
      <c r="C2117" t="s">
        <v>134</v>
      </c>
      <c r="D2117" t="s">
        <v>539</v>
      </c>
      <c r="E2117" t="s">
        <v>539</v>
      </c>
      <c r="F2117" t="s">
        <v>137</v>
      </c>
      <c r="G2117" t="s">
        <v>540</v>
      </c>
      <c r="H2117" t="s">
        <v>541</v>
      </c>
      <c r="I2117" t="s">
        <v>539</v>
      </c>
      <c r="J2117" t="s">
        <v>542</v>
      </c>
      <c r="K2117" t="s">
        <v>859</v>
      </c>
      <c r="L2117" t="s">
        <v>860</v>
      </c>
      <c r="M2117" t="s">
        <v>861</v>
      </c>
      <c r="N2117" t="s">
        <v>53</v>
      </c>
      <c r="O2117" t="s">
        <v>123</v>
      </c>
      <c r="P2117" t="s">
        <v>124</v>
      </c>
      <c r="Q2117" t="s">
        <v>3776</v>
      </c>
    </row>
    <row r="2118" spans="1:17" ht="15" customHeight="1">
      <c r="A2118" t="s">
        <v>3777</v>
      </c>
      <c r="B2118" t="s">
        <v>3734</v>
      </c>
      <c r="C2118" t="s">
        <v>1432</v>
      </c>
      <c r="D2118" t="s">
        <v>3312</v>
      </c>
      <c r="E2118" t="s">
        <v>3313</v>
      </c>
      <c r="F2118" t="s">
        <v>1435</v>
      </c>
      <c r="G2118" t="s">
        <v>3314</v>
      </c>
      <c r="H2118" t="s">
        <v>3315</v>
      </c>
      <c r="I2118" t="s">
        <v>3313</v>
      </c>
      <c r="J2118" t="s">
        <v>3316</v>
      </c>
      <c r="K2118" t="s">
        <v>924</v>
      </c>
      <c r="L2118" t="s">
        <v>925</v>
      </c>
      <c r="M2118" t="s">
        <v>926</v>
      </c>
      <c r="N2118" t="s">
        <v>29</v>
      </c>
      <c r="O2118" t="s">
        <v>30</v>
      </c>
      <c r="P2118" t="s">
        <v>31</v>
      </c>
      <c r="Q2118" t="s">
        <v>3741</v>
      </c>
    </row>
    <row r="2119" spans="1:17" ht="15" customHeight="1">
      <c r="A2119" t="s">
        <v>3778</v>
      </c>
      <c r="B2119" t="s">
        <v>3734</v>
      </c>
      <c r="C2119" t="s">
        <v>99</v>
      </c>
      <c r="D2119" t="s">
        <v>263</v>
      </c>
      <c r="E2119" t="s">
        <v>2162</v>
      </c>
      <c r="F2119" t="s">
        <v>102</v>
      </c>
      <c r="G2119" t="s">
        <v>265</v>
      </c>
      <c r="H2119" t="s">
        <v>2163</v>
      </c>
      <c r="I2119" t="s">
        <v>2162</v>
      </c>
      <c r="J2119" t="s">
        <v>2164</v>
      </c>
      <c r="K2119" t="s">
        <v>330</v>
      </c>
      <c r="L2119" t="s">
        <v>331</v>
      </c>
      <c r="M2119" t="s">
        <v>332</v>
      </c>
      <c r="N2119" t="s">
        <v>29</v>
      </c>
      <c r="O2119" t="s">
        <v>30</v>
      </c>
      <c r="P2119" t="s">
        <v>31</v>
      </c>
      <c r="Q2119" t="s">
        <v>3779</v>
      </c>
    </row>
    <row r="2120" spans="1:17" ht="15" customHeight="1">
      <c r="A2120" t="s">
        <v>3780</v>
      </c>
      <c r="B2120" t="s">
        <v>3734</v>
      </c>
      <c r="C2120" t="s">
        <v>1432</v>
      </c>
      <c r="D2120" t="s">
        <v>3312</v>
      </c>
      <c r="E2120" t="s">
        <v>3313</v>
      </c>
      <c r="F2120" t="s">
        <v>1435</v>
      </c>
      <c r="G2120" t="s">
        <v>3314</v>
      </c>
      <c r="H2120" t="s">
        <v>3315</v>
      </c>
      <c r="I2120" t="s">
        <v>3313</v>
      </c>
      <c r="J2120" t="s">
        <v>3316</v>
      </c>
      <c r="K2120" t="s">
        <v>342</v>
      </c>
      <c r="L2120" t="s">
        <v>343</v>
      </c>
      <c r="M2120" t="s">
        <v>344</v>
      </c>
      <c r="N2120" t="s">
        <v>29</v>
      </c>
      <c r="O2120" t="s">
        <v>30</v>
      </c>
      <c r="P2120" t="s">
        <v>31</v>
      </c>
      <c r="Q2120" t="s">
        <v>3741</v>
      </c>
    </row>
    <row r="2121" spans="1:17" ht="15" customHeight="1">
      <c r="A2121" t="s">
        <v>3781</v>
      </c>
      <c r="B2121" t="s">
        <v>3734</v>
      </c>
      <c r="C2121" t="s">
        <v>99</v>
      </c>
      <c r="D2121" t="s">
        <v>100</v>
      </c>
      <c r="E2121" t="s">
        <v>1609</v>
      </c>
      <c r="F2121" t="s">
        <v>102</v>
      </c>
      <c r="G2121" t="s">
        <v>103</v>
      </c>
      <c r="H2121" t="s">
        <v>1610</v>
      </c>
      <c r="I2121" t="s">
        <v>1609</v>
      </c>
      <c r="J2121" t="s">
        <v>1611</v>
      </c>
      <c r="K2121" t="s">
        <v>342</v>
      </c>
      <c r="L2121" t="s">
        <v>343</v>
      </c>
      <c r="M2121" t="s">
        <v>344</v>
      </c>
      <c r="N2121" t="s">
        <v>29</v>
      </c>
      <c r="O2121" t="s">
        <v>30</v>
      </c>
      <c r="P2121" t="s">
        <v>31</v>
      </c>
      <c r="Q2121" t="s">
        <v>3782</v>
      </c>
    </row>
    <row r="2122" spans="1:17" ht="15" customHeight="1">
      <c r="A2122" t="s">
        <v>3783</v>
      </c>
      <c r="B2122" t="s">
        <v>3734</v>
      </c>
      <c r="C2122" t="s">
        <v>99</v>
      </c>
      <c r="D2122" t="s">
        <v>506</v>
      </c>
      <c r="E2122" t="s">
        <v>507</v>
      </c>
      <c r="F2122" t="s">
        <v>102</v>
      </c>
      <c r="G2122" t="s">
        <v>508</v>
      </c>
      <c r="H2122" t="s">
        <v>509</v>
      </c>
      <c r="I2122" t="s">
        <v>510</v>
      </c>
      <c r="J2122" t="s">
        <v>511</v>
      </c>
      <c r="K2122" t="s">
        <v>372</v>
      </c>
      <c r="L2122" t="s">
        <v>373</v>
      </c>
      <c r="M2122" t="s">
        <v>374</v>
      </c>
      <c r="N2122" t="s">
        <v>60</v>
      </c>
      <c r="O2122" t="s">
        <v>89</v>
      </c>
      <c r="P2122" t="s">
        <v>55</v>
      </c>
      <c r="Q2122" t="s">
        <v>3784</v>
      </c>
    </row>
    <row r="2123" spans="1:17" ht="15" customHeight="1">
      <c r="A2123" t="s">
        <v>3785</v>
      </c>
      <c r="B2123" t="s">
        <v>3734</v>
      </c>
      <c r="C2123" t="s">
        <v>1432</v>
      </c>
      <c r="D2123" t="s">
        <v>3312</v>
      </c>
      <c r="E2123" t="s">
        <v>3313</v>
      </c>
      <c r="F2123" t="s">
        <v>1435</v>
      </c>
      <c r="G2123" t="s">
        <v>3314</v>
      </c>
      <c r="H2123" t="s">
        <v>3315</v>
      </c>
      <c r="I2123" t="s">
        <v>3313</v>
      </c>
      <c r="J2123" t="s">
        <v>3316</v>
      </c>
      <c r="K2123" t="s">
        <v>1038</v>
      </c>
      <c r="L2123" t="s">
        <v>1039</v>
      </c>
      <c r="M2123" t="s">
        <v>1040</v>
      </c>
      <c r="N2123" t="s">
        <v>29</v>
      </c>
      <c r="O2123" t="s">
        <v>201</v>
      </c>
      <c r="P2123" t="s">
        <v>397</v>
      </c>
      <c r="Q2123" t="s">
        <v>3741</v>
      </c>
    </row>
    <row r="2124" spans="1:17" ht="15" customHeight="1">
      <c r="A2124" t="s">
        <v>3786</v>
      </c>
      <c r="B2124" t="s">
        <v>3734</v>
      </c>
      <c r="C2124" t="s">
        <v>99</v>
      </c>
      <c r="D2124" t="s">
        <v>575</v>
      </c>
      <c r="E2124" t="s">
        <v>576</v>
      </c>
      <c r="F2124" t="s">
        <v>102</v>
      </c>
      <c r="G2124" t="s">
        <v>577</v>
      </c>
      <c r="H2124" t="s">
        <v>578</v>
      </c>
      <c r="I2124" t="s">
        <v>576</v>
      </c>
      <c r="J2124" t="s">
        <v>579</v>
      </c>
      <c r="K2124" t="s">
        <v>1038</v>
      </c>
      <c r="L2124" t="s">
        <v>1039</v>
      </c>
      <c r="M2124" t="s">
        <v>1040</v>
      </c>
      <c r="N2124" t="s">
        <v>29</v>
      </c>
      <c r="O2124" t="s">
        <v>201</v>
      </c>
      <c r="P2124" t="s">
        <v>397</v>
      </c>
      <c r="Q2124" t="s">
        <v>3787</v>
      </c>
    </row>
    <row r="2125" spans="1:17" ht="15" customHeight="1">
      <c r="A2125" t="s">
        <v>3788</v>
      </c>
      <c r="B2125" t="s">
        <v>3734</v>
      </c>
      <c r="C2125" t="s">
        <v>19</v>
      </c>
      <c r="D2125" t="s">
        <v>20</v>
      </c>
      <c r="E2125" t="s">
        <v>21</v>
      </c>
      <c r="F2125" t="s">
        <v>22</v>
      </c>
      <c r="G2125" t="s">
        <v>23</v>
      </c>
      <c r="H2125" t="s">
        <v>24</v>
      </c>
      <c r="I2125" t="s">
        <v>20</v>
      </c>
      <c r="J2125" t="s">
        <v>25</v>
      </c>
      <c r="K2125" t="s">
        <v>1053</v>
      </c>
      <c r="L2125" t="s">
        <v>1054</v>
      </c>
      <c r="M2125" t="s">
        <v>1055</v>
      </c>
      <c r="N2125" t="s">
        <v>29</v>
      </c>
      <c r="O2125" t="s">
        <v>30</v>
      </c>
      <c r="P2125" t="s">
        <v>31</v>
      </c>
      <c r="Q2125" t="s">
        <v>3789</v>
      </c>
    </row>
    <row r="2126" spans="1:17" ht="15" customHeight="1">
      <c r="A2126" t="s">
        <v>3790</v>
      </c>
      <c r="B2126" t="s">
        <v>3734</v>
      </c>
      <c r="C2126" t="s">
        <v>1432</v>
      </c>
      <c r="D2126" t="s">
        <v>3312</v>
      </c>
      <c r="E2126" t="s">
        <v>3313</v>
      </c>
      <c r="F2126" t="s">
        <v>1435</v>
      </c>
      <c r="G2126" t="s">
        <v>3314</v>
      </c>
      <c r="H2126" t="s">
        <v>3315</v>
      </c>
      <c r="I2126" t="s">
        <v>3313</v>
      </c>
      <c r="J2126" t="s">
        <v>3316</v>
      </c>
      <c r="K2126" t="s">
        <v>1089</v>
      </c>
      <c r="L2126" t="s">
        <v>1090</v>
      </c>
      <c r="M2126" t="s">
        <v>1091</v>
      </c>
      <c r="N2126" t="s">
        <v>29</v>
      </c>
      <c r="O2126" t="s">
        <v>30</v>
      </c>
      <c r="P2126" t="s">
        <v>31</v>
      </c>
      <c r="Q2126" t="s">
        <v>3735</v>
      </c>
    </row>
    <row r="2127" spans="1:17" ht="15" customHeight="1">
      <c r="A2127" t="s">
        <v>3791</v>
      </c>
      <c r="B2127" t="s">
        <v>3734</v>
      </c>
      <c r="C2127" t="s">
        <v>99</v>
      </c>
      <c r="D2127" t="s">
        <v>448</v>
      </c>
      <c r="E2127" t="s">
        <v>1771</v>
      </c>
      <c r="F2127" t="s">
        <v>102</v>
      </c>
      <c r="G2127" t="s">
        <v>450</v>
      </c>
      <c r="H2127" t="s">
        <v>1772</v>
      </c>
      <c r="I2127" t="s">
        <v>1773</v>
      </c>
      <c r="J2127" t="s">
        <v>1774</v>
      </c>
      <c r="K2127" t="s">
        <v>464</v>
      </c>
      <c r="L2127" t="s">
        <v>465</v>
      </c>
      <c r="M2127" t="s">
        <v>466</v>
      </c>
      <c r="N2127" t="s">
        <v>29</v>
      </c>
      <c r="O2127" t="s">
        <v>30</v>
      </c>
      <c r="P2127" t="s">
        <v>31</v>
      </c>
      <c r="Q2127" t="s">
        <v>3792</v>
      </c>
    </row>
    <row r="2128" spans="1:17" ht="15" customHeight="1">
      <c r="A2128" t="s">
        <v>3793</v>
      </c>
      <c r="B2128" t="s">
        <v>3734</v>
      </c>
      <c r="C2128" t="s">
        <v>99</v>
      </c>
      <c r="D2128" t="s">
        <v>3461</v>
      </c>
      <c r="E2128" t="s">
        <v>3461</v>
      </c>
      <c r="F2128" t="s">
        <v>102</v>
      </c>
      <c r="G2128" t="s">
        <v>3462</v>
      </c>
      <c r="H2128" t="s">
        <v>3463</v>
      </c>
      <c r="I2128" t="s">
        <v>3461</v>
      </c>
      <c r="K2128" t="s">
        <v>464</v>
      </c>
      <c r="L2128" t="s">
        <v>465</v>
      </c>
      <c r="M2128" t="s">
        <v>466</v>
      </c>
      <c r="N2128" t="s">
        <v>29</v>
      </c>
      <c r="O2128" t="s">
        <v>30</v>
      </c>
      <c r="P2128" t="s">
        <v>31</v>
      </c>
      <c r="Q2128" t="s">
        <v>3794</v>
      </c>
    </row>
    <row r="2129" spans="1:17" ht="15" customHeight="1">
      <c r="A2129" t="s">
        <v>3795</v>
      </c>
      <c r="B2129" t="s">
        <v>3734</v>
      </c>
      <c r="C2129" t="s">
        <v>585</v>
      </c>
      <c r="D2129" t="s">
        <v>2993</v>
      </c>
      <c r="E2129" t="s">
        <v>2994</v>
      </c>
      <c r="F2129" t="s">
        <v>588</v>
      </c>
      <c r="G2129" t="s">
        <v>2995</v>
      </c>
      <c r="H2129" t="s">
        <v>2996</v>
      </c>
      <c r="I2129" t="s">
        <v>2997</v>
      </c>
      <c r="J2129" t="s">
        <v>2998</v>
      </c>
      <c r="K2129" t="s">
        <v>483</v>
      </c>
      <c r="L2129" t="s">
        <v>484</v>
      </c>
      <c r="M2129" t="s">
        <v>485</v>
      </c>
      <c r="N2129" t="s">
        <v>45</v>
      </c>
      <c r="O2129" t="s">
        <v>486</v>
      </c>
      <c r="P2129" t="s">
        <v>47</v>
      </c>
      <c r="Q2129" t="s">
        <v>3796</v>
      </c>
    </row>
    <row r="2130" spans="1:17" ht="15" customHeight="1">
      <c r="A2130" t="s">
        <v>3797</v>
      </c>
      <c r="B2130" t="s">
        <v>3734</v>
      </c>
      <c r="C2130" t="s">
        <v>134</v>
      </c>
      <c r="D2130" t="s">
        <v>539</v>
      </c>
      <c r="E2130" t="s">
        <v>539</v>
      </c>
      <c r="F2130" t="s">
        <v>137</v>
      </c>
      <c r="G2130" t="s">
        <v>540</v>
      </c>
      <c r="H2130" t="s">
        <v>541</v>
      </c>
      <c r="I2130" t="s">
        <v>539</v>
      </c>
      <c r="J2130" t="s">
        <v>542</v>
      </c>
      <c r="K2130" t="s">
        <v>1168</v>
      </c>
      <c r="L2130" t="s">
        <v>1169</v>
      </c>
      <c r="M2130" t="s">
        <v>1170</v>
      </c>
      <c r="N2130" t="s">
        <v>53</v>
      </c>
      <c r="O2130" t="s">
        <v>123</v>
      </c>
      <c r="P2130" t="s">
        <v>124</v>
      </c>
      <c r="Q2130" t="s">
        <v>3798</v>
      </c>
    </row>
    <row r="2131" spans="1:17" ht="15" customHeight="1">
      <c r="A2131" t="s">
        <v>3799</v>
      </c>
      <c r="B2131" t="s">
        <v>3800</v>
      </c>
      <c r="C2131" t="s">
        <v>1410</v>
      </c>
      <c r="D2131" t="s">
        <v>1411</v>
      </c>
      <c r="E2131" t="s">
        <v>1411</v>
      </c>
      <c r="F2131" t="s">
        <v>1412</v>
      </c>
      <c r="G2131" t="s">
        <v>1413</v>
      </c>
      <c r="H2131" t="s">
        <v>1414</v>
      </c>
      <c r="I2131" t="s">
        <v>1415</v>
      </c>
      <c r="K2131" t="s">
        <v>26</v>
      </c>
      <c r="L2131" t="s">
        <v>27</v>
      </c>
      <c r="M2131" t="s">
        <v>28</v>
      </c>
      <c r="N2131" t="s">
        <v>29</v>
      </c>
      <c r="O2131" t="s">
        <v>30</v>
      </c>
      <c r="P2131" t="s">
        <v>31</v>
      </c>
      <c r="Q2131" t="s">
        <v>3801</v>
      </c>
    </row>
    <row r="2132" spans="1:17" ht="15" customHeight="1">
      <c r="A2132" t="s">
        <v>3802</v>
      </c>
      <c r="B2132" t="s">
        <v>3800</v>
      </c>
      <c r="C2132" t="s">
        <v>99</v>
      </c>
      <c r="D2132" t="s">
        <v>263</v>
      </c>
      <c r="E2132" t="s">
        <v>623</v>
      </c>
      <c r="F2132" t="s">
        <v>102</v>
      </c>
      <c r="G2132" t="s">
        <v>265</v>
      </c>
      <c r="H2132" t="s">
        <v>624</v>
      </c>
      <c r="I2132" t="s">
        <v>623</v>
      </c>
      <c r="J2132" t="s">
        <v>625</v>
      </c>
      <c r="K2132" t="s">
        <v>524</v>
      </c>
      <c r="L2132" t="s">
        <v>525</v>
      </c>
      <c r="M2132" t="s">
        <v>526</v>
      </c>
      <c r="N2132" t="s">
        <v>60</v>
      </c>
      <c r="O2132" t="s">
        <v>89</v>
      </c>
      <c r="P2132" t="s">
        <v>55</v>
      </c>
      <c r="Q2132" t="s">
        <v>3803</v>
      </c>
    </row>
    <row r="2133" spans="1:17" ht="15" customHeight="1">
      <c r="A2133" t="s">
        <v>3804</v>
      </c>
      <c r="B2133" t="s">
        <v>3800</v>
      </c>
      <c r="C2133" t="s">
        <v>3082</v>
      </c>
      <c r="D2133" t="s">
        <v>3083</v>
      </c>
      <c r="E2133" t="s">
        <v>3417</v>
      </c>
      <c r="F2133" t="s">
        <v>3085</v>
      </c>
      <c r="G2133" t="s">
        <v>3086</v>
      </c>
      <c r="H2133" t="s">
        <v>3418</v>
      </c>
      <c r="I2133" t="s">
        <v>3419</v>
      </c>
      <c r="K2133" t="s">
        <v>57</v>
      </c>
      <c r="L2133" t="s">
        <v>58</v>
      </c>
      <c r="M2133" t="s">
        <v>59</v>
      </c>
      <c r="N2133" t="s">
        <v>60</v>
      </c>
      <c r="O2133" t="s">
        <v>61</v>
      </c>
      <c r="P2133" t="s">
        <v>55</v>
      </c>
      <c r="Q2133" t="s">
        <v>3805</v>
      </c>
    </row>
    <row r="2134" spans="1:17" ht="15" customHeight="1">
      <c r="A2134" t="s">
        <v>3806</v>
      </c>
      <c r="B2134" t="s">
        <v>3800</v>
      </c>
      <c r="C2134" t="s">
        <v>134</v>
      </c>
      <c r="D2134" t="s">
        <v>539</v>
      </c>
      <c r="E2134" t="s">
        <v>539</v>
      </c>
      <c r="F2134" t="s">
        <v>137</v>
      </c>
      <c r="G2134" t="s">
        <v>540</v>
      </c>
      <c r="H2134" t="s">
        <v>541</v>
      </c>
      <c r="I2134" t="s">
        <v>539</v>
      </c>
      <c r="J2134" t="s">
        <v>542</v>
      </c>
      <c r="K2134" t="s">
        <v>75</v>
      </c>
      <c r="L2134" t="s">
        <v>76</v>
      </c>
      <c r="M2134" t="s">
        <v>77</v>
      </c>
      <c r="N2134" t="s">
        <v>53</v>
      </c>
      <c r="O2134" t="s">
        <v>78</v>
      </c>
      <c r="P2134" t="s">
        <v>79</v>
      </c>
      <c r="Q2134" t="s">
        <v>3807</v>
      </c>
    </row>
    <row r="2135" spans="1:17" ht="15" customHeight="1">
      <c r="A2135" t="s">
        <v>3808</v>
      </c>
      <c r="B2135" t="s">
        <v>3800</v>
      </c>
      <c r="C2135" t="s">
        <v>478</v>
      </c>
      <c r="D2135" t="s">
        <v>479</v>
      </c>
      <c r="E2135" t="s">
        <v>479</v>
      </c>
      <c r="F2135" t="s">
        <v>480</v>
      </c>
      <c r="G2135" t="s">
        <v>481</v>
      </c>
      <c r="H2135" t="s">
        <v>481</v>
      </c>
      <c r="I2135" t="s">
        <v>479</v>
      </c>
      <c r="J2135" t="s">
        <v>482</v>
      </c>
      <c r="K2135" t="s">
        <v>112</v>
      </c>
      <c r="L2135" t="s">
        <v>113</v>
      </c>
      <c r="M2135" t="s">
        <v>114</v>
      </c>
      <c r="N2135" t="s">
        <v>45</v>
      </c>
      <c r="O2135" t="s">
        <v>46</v>
      </c>
      <c r="P2135" t="s">
        <v>47</v>
      </c>
      <c r="Q2135" t="s">
        <v>3809</v>
      </c>
    </row>
    <row r="2136" spans="1:17" ht="15" customHeight="1">
      <c r="A2136" t="s">
        <v>3810</v>
      </c>
      <c r="B2136" t="s">
        <v>3800</v>
      </c>
      <c r="C2136" t="s">
        <v>478</v>
      </c>
      <c r="D2136" t="s">
        <v>479</v>
      </c>
      <c r="E2136" t="s">
        <v>479</v>
      </c>
      <c r="F2136" t="s">
        <v>480</v>
      </c>
      <c r="G2136" t="s">
        <v>481</v>
      </c>
      <c r="H2136" t="s">
        <v>481</v>
      </c>
      <c r="I2136" t="s">
        <v>479</v>
      </c>
      <c r="J2136" t="s">
        <v>482</v>
      </c>
      <c r="K2136" t="s">
        <v>640</v>
      </c>
      <c r="L2136" t="s">
        <v>641</v>
      </c>
      <c r="M2136" t="s">
        <v>642</v>
      </c>
      <c r="N2136" t="s">
        <v>45</v>
      </c>
      <c r="O2136" t="s">
        <v>486</v>
      </c>
      <c r="P2136" t="s">
        <v>47</v>
      </c>
      <c r="Q2136" t="s">
        <v>3809</v>
      </c>
    </row>
    <row r="2137" spans="1:17" ht="15" customHeight="1">
      <c r="A2137" t="s">
        <v>3811</v>
      </c>
      <c r="B2137" t="s">
        <v>3800</v>
      </c>
      <c r="C2137" t="s">
        <v>3082</v>
      </c>
      <c r="D2137" t="s">
        <v>3083</v>
      </c>
      <c r="E2137" t="s">
        <v>3417</v>
      </c>
      <c r="F2137" t="s">
        <v>3085</v>
      </c>
      <c r="G2137" t="s">
        <v>3086</v>
      </c>
      <c r="H2137" t="s">
        <v>3418</v>
      </c>
      <c r="I2137" t="s">
        <v>3419</v>
      </c>
      <c r="K2137" t="s">
        <v>126</v>
      </c>
      <c r="L2137" t="s">
        <v>127</v>
      </c>
      <c r="M2137" t="s">
        <v>128</v>
      </c>
      <c r="N2137" t="s">
        <v>60</v>
      </c>
      <c r="O2137" t="s">
        <v>61</v>
      </c>
      <c r="P2137" t="s">
        <v>55</v>
      </c>
      <c r="Q2137" t="s">
        <v>3805</v>
      </c>
    </row>
    <row r="2138" spans="1:17" ht="15" customHeight="1">
      <c r="A2138" t="s">
        <v>3812</v>
      </c>
      <c r="B2138" t="s">
        <v>3800</v>
      </c>
      <c r="C2138" t="s">
        <v>478</v>
      </c>
      <c r="D2138" t="s">
        <v>479</v>
      </c>
      <c r="E2138" t="s">
        <v>479</v>
      </c>
      <c r="F2138" t="s">
        <v>480</v>
      </c>
      <c r="G2138" t="s">
        <v>481</v>
      </c>
      <c r="H2138" t="s">
        <v>481</v>
      </c>
      <c r="I2138" t="s">
        <v>479</v>
      </c>
      <c r="J2138" t="s">
        <v>482</v>
      </c>
      <c r="K2138" t="s">
        <v>130</v>
      </c>
      <c r="L2138" t="s">
        <v>131</v>
      </c>
      <c r="M2138" t="s">
        <v>132</v>
      </c>
      <c r="N2138" t="s">
        <v>45</v>
      </c>
      <c r="O2138" t="s">
        <v>46</v>
      </c>
      <c r="P2138" t="s">
        <v>47</v>
      </c>
      <c r="Q2138" t="s">
        <v>3809</v>
      </c>
    </row>
    <row r="2139" spans="1:17" ht="15" customHeight="1">
      <c r="A2139" t="s">
        <v>3813</v>
      </c>
      <c r="B2139" t="s">
        <v>3800</v>
      </c>
      <c r="C2139" t="s">
        <v>818</v>
      </c>
      <c r="D2139" t="s">
        <v>819</v>
      </c>
      <c r="E2139" t="s">
        <v>820</v>
      </c>
      <c r="F2139" t="s">
        <v>821</v>
      </c>
      <c r="G2139" t="s">
        <v>822</v>
      </c>
      <c r="H2139" t="s">
        <v>823</v>
      </c>
      <c r="I2139" t="s">
        <v>820</v>
      </c>
      <c r="J2139" t="s">
        <v>824</v>
      </c>
      <c r="K2139" t="s">
        <v>141</v>
      </c>
      <c r="L2139" t="s">
        <v>142</v>
      </c>
      <c r="M2139" t="s">
        <v>143</v>
      </c>
      <c r="N2139" t="s">
        <v>53</v>
      </c>
      <c r="O2139" t="s">
        <v>144</v>
      </c>
      <c r="P2139" t="s">
        <v>124</v>
      </c>
      <c r="Q2139" t="s">
        <v>3814</v>
      </c>
    </row>
    <row r="2140" spans="1:17" ht="15" customHeight="1">
      <c r="A2140" t="s">
        <v>3815</v>
      </c>
      <c r="B2140" t="s">
        <v>3800</v>
      </c>
      <c r="C2140" t="s">
        <v>818</v>
      </c>
      <c r="D2140" t="s">
        <v>819</v>
      </c>
      <c r="E2140" t="s">
        <v>820</v>
      </c>
      <c r="F2140" t="s">
        <v>821</v>
      </c>
      <c r="G2140" t="s">
        <v>822</v>
      </c>
      <c r="H2140" t="s">
        <v>823</v>
      </c>
      <c r="I2140" t="s">
        <v>820</v>
      </c>
      <c r="J2140" t="s">
        <v>824</v>
      </c>
      <c r="K2140" t="s">
        <v>169</v>
      </c>
      <c r="L2140" t="s">
        <v>170</v>
      </c>
      <c r="M2140" t="s">
        <v>171</v>
      </c>
      <c r="N2140" t="s">
        <v>29</v>
      </c>
      <c r="O2140" t="s">
        <v>30</v>
      </c>
      <c r="P2140" t="s">
        <v>31</v>
      </c>
      <c r="Q2140" t="s">
        <v>3816</v>
      </c>
    </row>
    <row r="2141" spans="1:17" ht="15" customHeight="1">
      <c r="A2141" t="s">
        <v>3817</v>
      </c>
      <c r="B2141" t="s">
        <v>3800</v>
      </c>
      <c r="C2141" t="s">
        <v>99</v>
      </c>
      <c r="D2141" t="s">
        <v>575</v>
      </c>
      <c r="E2141" t="s">
        <v>576</v>
      </c>
      <c r="F2141" t="s">
        <v>102</v>
      </c>
      <c r="G2141" t="s">
        <v>577</v>
      </c>
      <c r="H2141" t="s">
        <v>578</v>
      </c>
      <c r="I2141" t="s">
        <v>576</v>
      </c>
      <c r="J2141" t="s">
        <v>579</v>
      </c>
      <c r="K2141" t="s">
        <v>169</v>
      </c>
      <c r="L2141" t="s">
        <v>170</v>
      </c>
      <c r="M2141" t="s">
        <v>171</v>
      </c>
      <c r="N2141" t="s">
        <v>29</v>
      </c>
      <c r="O2141" t="s">
        <v>30</v>
      </c>
      <c r="P2141" t="s">
        <v>31</v>
      </c>
      <c r="Q2141" t="s">
        <v>3818</v>
      </c>
    </row>
    <row r="2142" spans="1:17" ht="15" customHeight="1">
      <c r="A2142" t="s">
        <v>3819</v>
      </c>
      <c r="B2142" t="s">
        <v>3800</v>
      </c>
      <c r="C2142" t="s">
        <v>19</v>
      </c>
      <c r="D2142" t="s">
        <v>20</v>
      </c>
      <c r="E2142" t="s">
        <v>21</v>
      </c>
      <c r="F2142" t="s">
        <v>22</v>
      </c>
      <c r="G2142" t="s">
        <v>23</v>
      </c>
      <c r="H2142" t="s">
        <v>24</v>
      </c>
      <c r="I2142" t="s">
        <v>20</v>
      </c>
      <c r="J2142" t="s">
        <v>25</v>
      </c>
      <c r="K2142" t="s">
        <v>662</v>
      </c>
      <c r="L2142" t="s">
        <v>663</v>
      </c>
      <c r="M2142" t="s">
        <v>664</v>
      </c>
      <c r="N2142" t="s">
        <v>29</v>
      </c>
      <c r="O2142" t="s">
        <v>30</v>
      </c>
      <c r="P2142" t="s">
        <v>31</v>
      </c>
      <c r="Q2142" t="s">
        <v>3820</v>
      </c>
    </row>
    <row r="2143" spans="1:17" ht="15" customHeight="1">
      <c r="A2143" t="s">
        <v>3821</v>
      </c>
      <c r="B2143" t="s">
        <v>3800</v>
      </c>
      <c r="C2143" t="s">
        <v>478</v>
      </c>
      <c r="D2143" t="s">
        <v>479</v>
      </c>
      <c r="E2143" t="s">
        <v>479</v>
      </c>
      <c r="F2143" t="s">
        <v>480</v>
      </c>
      <c r="G2143" t="s">
        <v>481</v>
      </c>
      <c r="H2143" t="s">
        <v>481</v>
      </c>
      <c r="I2143" t="s">
        <v>479</v>
      </c>
      <c r="J2143" t="s">
        <v>482</v>
      </c>
      <c r="K2143" t="s">
        <v>662</v>
      </c>
      <c r="L2143" t="s">
        <v>663</v>
      </c>
      <c r="M2143" t="s">
        <v>664</v>
      </c>
      <c r="N2143" t="s">
        <v>29</v>
      </c>
      <c r="O2143" t="s">
        <v>30</v>
      </c>
      <c r="P2143" t="s">
        <v>31</v>
      </c>
      <c r="Q2143" t="s">
        <v>3809</v>
      </c>
    </row>
    <row r="2144" spans="1:17" ht="15" customHeight="1">
      <c r="A2144" t="s">
        <v>3822</v>
      </c>
      <c r="B2144" t="s">
        <v>3800</v>
      </c>
      <c r="C2144" t="s">
        <v>478</v>
      </c>
      <c r="D2144" t="s">
        <v>479</v>
      </c>
      <c r="E2144" t="s">
        <v>479</v>
      </c>
      <c r="F2144" t="s">
        <v>480</v>
      </c>
      <c r="G2144" t="s">
        <v>481</v>
      </c>
      <c r="H2144" t="s">
        <v>481</v>
      </c>
      <c r="I2144" t="s">
        <v>479</v>
      </c>
      <c r="J2144" t="s">
        <v>482</v>
      </c>
      <c r="K2144" t="s">
        <v>173</v>
      </c>
      <c r="L2144" t="s">
        <v>174</v>
      </c>
      <c r="M2144" t="s">
        <v>175</v>
      </c>
      <c r="N2144" t="s">
        <v>45</v>
      </c>
      <c r="O2144" t="s">
        <v>46</v>
      </c>
      <c r="P2144" t="s">
        <v>47</v>
      </c>
      <c r="Q2144" t="s">
        <v>3809</v>
      </c>
    </row>
    <row r="2145" spans="1:17" ht="15" customHeight="1">
      <c r="A2145" t="s">
        <v>3823</v>
      </c>
      <c r="B2145" t="s">
        <v>3800</v>
      </c>
      <c r="C2145" t="s">
        <v>478</v>
      </c>
      <c r="D2145" t="s">
        <v>479</v>
      </c>
      <c r="E2145" t="s">
        <v>479</v>
      </c>
      <c r="F2145" t="s">
        <v>480</v>
      </c>
      <c r="G2145" t="s">
        <v>481</v>
      </c>
      <c r="H2145" t="s">
        <v>481</v>
      </c>
      <c r="I2145" t="s">
        <v>479</v>
      </c>
      <c r="J2145" t="s">
        <v>482</v>
      </c>
      <c r="K2145" t="s">
        <v>189</v>
      </c>
      <c r="L2145" t="s">
        <v>190</v>
      </c>
      <c r="M2145" t="s">
        <v>191</v>
      </c>
      <c r="N2145" t="s">
        <v>60</v>
      </c>
      <c r="O2145" t="s">
        <v>61</v>
      </c>
      <c r="P2145" t="s">
        <v>55</v>
      </c>
      <c r="Q2145" t="s">
        <v>3809</v>
      </c>
    </row>
    <row r="2146" spans="1:17" ht="15" customHeight="1">
      <c r="A2146" t="s">
        <v>3824</v>
      </c>
      <c r="B2146" t="s">
        <v>3800</v>
      </c>
      <c r="C2146" t="s">
        <v>3082</v>
      </c>
      <c r="D2146" t="s">
        <v>3083</v>
      </c>
      <c r="E2146" t="s">
        <v>3417</v>
      </c>
      <c r="F2146" t="s">
        <v>3085</v>
      </c>
      <c r="G2146" t="s">
        <v>3086</v>
      </c>
      <c r="H2146" t="s">
        <v>3418</v>
      </c>
      <c r="I2146" t="s">
        <v>3419</v>
      </c>
      <c r="K2146" t="s">
        <v>189</v>
      </c>
      <c r="L2146" t="s">
        <v>190</v>
      </c>
      <c r="M2146" t="s">
        <v>191</v>
      </c>
      <c r="N2146" t="s">
        <v>60</v>
      </c>
      <c r="O2146" t="s">
        <v>61</v>
      </c>
      <c r="P2146" t="s">
        <v>55</v>
      </c>
      <c r="Q2146" t="s">
        <v>3825</v>
      </c>
    </row>
    <row r="2147" spans="1:17" ht="15" customHeight="1">
      <c r="A2147" t="s">
        <v>3826</v>
      </c>
      <c r="B2147" t="s">
        <v>3800</v>
      </c>
      <c r="C2147" t="s">
        <v>3082</v>
      </c>
      <c r="D2147" t="s">
        <v>3083</v>
      </c>
      <c r="E2147" t="s">
        <v>3417</v>
      </c>
      <c r="F2147" t="s">
        <v>3085</v>
      </c>
      <c r="G2147" t="s">
        <v>3086</v>
      </c>
      <c r="H2147" t="s">
        <v>3418</v>
      </c>
      <c r="I2147" t="s">
        <v>3419</v>
      </c>
      <c r="K2147" t="s">
        <v>193</v>
      </c>
      <c r="L2147" t="s">
        <v>194</v>
      </c>
      <c r="M2147" t="s">
        <v>195</v>
      </c>
      <c r="N2147" t="s">
        <v>60</v>
      </c>
      <c r="O2147" t="s">
        <v>196</v>
      </c>
      <c r="P2147" t="s">
        <v>55</v>
      </c>
      <c r="Q2147" t="s">
        <v>3805</v>
      </c>
    </row>
    <row r="2148" spans="1:17" ht="15" customHeight="1">
      <c r="A2148" t="s">
        <v>3827</v>
      </c>
      <c r="B2148" t="s">
        <v>3800</v>
      </c>
      <c r="C2148" t="s">
        <v>478</v>
      </c>
      <c r="D2148" t="s">
        <v>479</v>
      </c>
      <c r="E2148" t="s">
        <v>479</v>
      </c>
      <c r="F2148" t="s">
        <v>480</v>
      </c>
      <c r="G2148" t="s">
        <v>481</v>
      </c>
      <c r="H2148" t="s">
        <v>481</v>
      </c>
      <c r="I2148" t="s">
        <v>479</v>
      </c>
      <c r="J2148" t="s">
        <v>482</v>
      </c>
      <c r="K2148" t="s">
        <v>203</v>
      </c>
      <c r="L2148" t="s">
        <v>204</v>
      </c>
      <c r="M2148" t="s">
        <v>205</v>
      </c>
      <c r="N2148" t="s">
        <v>45</v>
      </c>
      <c r="O2148" t="s">
        <v>46</v>
      </c>
      <c r="P2148" t="s">
        <v>47</v>
      </c>
      <c r="Q2148" t="s">
        <v>3809</v>
      </c>
    </row>
    <row r="2149" spans="1:17" ht="15" customHeight="1">
      <c r="A2149" t="s">
        <v>3828</v>
      </c>
      <c r="B2149" t="s">
        <v>3800</v>
      </c>
      <c r="C2149" t="s">
        <v>134</v>
      </c>
      <c r="D2149" t="s">
        <v>539</v>
      </c>
      <c r="E2149" t="s">
        <v>539</v>
      </c>
      <c r="F2149" t="s">
        <v>137</v>
      </c>
      <c r="G2149" t="s">
        <v>540</v>
      </c>
      <c r="H2149" t="s">
        <v>541</v>
      </c>
      <c r="I2149" t="s">
        <v>539</v>
      </c>
      <c r="J2149" t="s">
        <v>542</v>
      </c>
      <c r="K2149" t="s">
        <v>1381</v>
      </c>
      <c r="L2149" t="s">
        <v>1382</v>
      </c>
      <c r="M2149" t="s">
        <v>1383</v>
      </c>
      <c r="N2149" t="s">
        <v>29</v>
      </c>
      <c r="O2149" t="s">
        <v>201</v>
      </c>
      <c r="P2149" t="s">
        <v>397</v>
      </c>
      <c r="Q2149" t="s">
        <v>3829</v>
      </c>
    </row>
    <row r="2150" spans="1:17" ht="15" customHeight="1">
      <c r="A2150" t="s">
        <v>3830</v>
      </c>
      <c r="B2150" t="s">
        <v>3800</v>
      </c>
      <c r="C2150" t="s">
        <v>478</v>
      </c>
      <c r="D2150" t="s">
        <v>479</v>
      </c>
      <c r="E2150" t="s">
        <v>479</v>
      </c>
      <c r="F2150" t="s">
        <v>480</v>
      </c>
      <c r="G2150" t="s">
        <v>481</v>
      </c>
      <c r="H2150" t="s">
        <v>481</v>
      </c>
      <c r="I2150" t="s">
        <v>479</v>
      </c>
      <c r="J2150" t="s">
        <v>482</v>
      </c>
      <c r="K2150" t="s">
        <v>211</v>
      </c>
      <c r="L2150" t="s">
        <v>212</v>
      </c>
      <c r="M2150" t="s">
        <v>213</v>
      </c>
      <c r="N2150" t="s">
        <v>29</v>
      </c>
      <c r="O2150" t="s">
        <v>30</v>
      </c>
      <c r="P2150" t="s">
        <v>31</v>
      </c>
      <c r="Q2150" t="s">
        <v>3809</v>
      </c>
    </row>
    <row r="2151" spans="1:17" ht="15" customHeight="1">
      <c r="A2151" t="s">
        <v>3831</v>
      </c>
      <c r="B2151" t="s">
        <v>3800</v>
      </c>
      <c r="C2151" t="s">
        <v>478</v>
      </c>
      <c r="D2151" t="s">
        <v>479</v>
      </c>
      <c r="E2151" t="s">
        <v>479</v>
      </c>
      <c r="F2151" t="s">
        <v>480</v>
      </c>
      <c r="G2151" t="s">
        <v>481</v>
      </c>
      <c r="H2151" t="s">
        <v>481</v>
      </c>
      <c r="I2151" t="s">
        <v>479</v>
      </c>
      <c r="J2151" t="s">
        <v>482</v>
      </c>
      <c r="K2151" t="s">
        <v>215</v>
      </c>
      <c r="L2151" t="s">
        <v>216</v>
      </c>
      <c r="M2151" t="s">
        <v>217</v>
      </c>
      <c r="N2151" t="s">
        <v>60</v>
      </c>
      <c r="O2151" t="s">
        <v>61</v>
      </c>
      <c r="P2151" t="s">
        <v>55</v>
      </c>
      <c r="Q2151" t="s">
        <v>3809</v>
      </c>
    </row>
    <row r="2152" spans="1:17" ht="15" customHeight="1">
      <c r="A2152" t="s">
        <v>3832</v>
      </c>
      <c r="B2152" t="s">
        <v>3800</v>
      </c>
      <c r="C2152" t="s">
        <v>3082</v>
      </c>
      <c r="D2152" t="s">
        <v>3083</v>
      </c>
      <c r="E2152" t="s">
        <v>3417</v>
      </c>
      <c r="F2152" t="s">
        <v>3085</v>
      </c>
      <c r="G2152" t="s">
        <v>3086</v>
      </c>
      <c r="H2152" t="s">
        <v>3418</v>
      </c>
      <c r="I2152" t="s">
        <v>3419</v>
      </c>
      <c r="K2152" t="s">
        <v>215</v>
      </c>
      <c r="L2152" t="s">
        <v>216</v>
      </c>
      <c r="M2152" t="s">
        <v>217</v>
      </c>
      <c r="N2152" t="s">
        <v>60</v>
      </c>
      <c r="O2152" t="s">
        <v>61</v>
      </c>
      <c r="P2152" t="s">
        <v>55</v>
      </c>
      <c r="Q2152" t="s">
        <v>3805</v>
      </c>
    </row>
    <row r="2153" spans="1:17" ht="15" customHeight="1">
      <c r="A2153" t="s">
        <v>3833</v>
      </c>
      <c r="B2153" t="s">
        <v>3800</v>
      </c>
      <c r="C2153" t="s">
        <v>478</v>
      </c>
      <c r="D2153" t="s">
        <v>479</v>
      </c>
      <c r="E2153" t="s">
        <v>479</v>
      </c>
      <c r="F2153" t="s">
        <v>480</v>
      </c>
      <c r="G2153" t="s">
        <v>481</v>
      </c>
      <c r="H2153" t="s">
        <v>481</v>
      </c>
      <c r="I2153" t="s">
        <v>479</v>
      </c>
      <c r="J2153" t="s">
        <v>482</v>
      </c>
      <c r="K2153" t="s">
        <v>223</v>
      </c>
      <c r="L2153" t="s">
        <v>224</v>
      </c>
      <c r="M2153" t="s">
        <v>225</v>
      </c>
      <c r="N2153" t="s">
        <v>60</v>
      </c>
      <c r="O2153" t="s">
        <v>196</v>
      </c>
      <c r="P2153" t="s">
        <v>55</v>
      </c>
      <c r="Q2153" t="s">
        <v>3809</v>
      </c>
    </row>
    <row r="2154" spans="1:17" ht="15" customHeight="1">
      <c r="A2154" t="s">
        <v>3834</v>
      </c>
      <c r="B2154" t="s">
        <v>3800</v>
      </c>
      <c r="C2154" t="s">
        <v>3082</v>
      </c>
      <c r="D2154" t="s">
        <v>3083</v>
      </c>
      <c r="E2154" t="s">
        <v>3417</v>
      </c>
      <c r="F2154" t="s">
        <v>3085</v>
      </c>
      <c r="G2154" t="s">
        <v>3086</v>
      </c>
      <c r="H2154" t="s">
        <v>3418</v>
      </c>
      <c r="I2154" t="s">
        <v>3419</v>
      </c>
      <c r="K2154" t="s">
        <v>223</v>
      </c>
      <c r="L2154" t="s">
        <v>224</v>
      </c>
      <c r="M2154" t="s">
        <v>225</v>
      </c>
      <c r="N2154" t="s">
        <v>60</v>
      </c>
      <c r="O2154" t="s">
        <v>196</v>
      </c>
      <c r="P2154" t="s">
        <v>55</v>
      </c>
      <c r="Q2154" t="s">
        <v>3805</v>
      </c>
    </row>
    <row r="2155" spans="1:17" ht="15" customHeight="1">
      <c r="A2155" t="s">
        <v>3835</v>
      </c>
      <c r="B2155" t="s">
        <v>3800</v>
      </c>
      <c r="C2155" t="s">
        <v>99</v>
      </c>
      <c r="D2155" t="s">
        <v>263</v>
      </c>
      <c r="E2155" t="s">
        <v>623</v>
      </c>
      <c r="F2155" t="s">
        <v>102</v>
      </c>
      <c r="G2155" t="s">
        <v>265</v>
      </c>
      <c r="H2155" t="s">
        <v>624</v>
      </c>
      <c r="I2155" t="s">
        <v>623</v>
      </c>
      <c r="J2155" t="s">
        <v>625</v>
      </c>
      <c r="K2155" t="s">
        <v>231</v>
      </c>
      <c r="L2155" t="s">
        <v>232</v>
      </c>
      <c r="M2155" t="s">
        <v>233</v>
      </c>
      <c r="N2155" t="s">
        <v>60</v>
      </c>
      <c r="O2155" t="s">
        <v>89</v>
      </c>
      <c r="P2155" t="s">
        <v>55</v>
      </c>
      <c r="Q2155" t="s">
        <v>3803</v>
      </c>
    </row>
    <row r="2156" spans="1:17" ht="15" customHeight="1">
      <c r="A2156" t="s">
        <v>3836</v>
      </c>
      <c r="B2156" t="s">
        <v>3800</v>
      </c>
      <c r="C2156" t="s">
        <v>134</v>
      </c>
      <c r="D2156" t="s">
        <v>539</v>
      </c>
      <c r="E2156" t="s">
        <v>539</v>
      </c>
      <c r="F2156" t="s">
        <v>137</v>
      </c>
      <c r="G2156" t="s">
        <v>540</v>
      </c>
      <c r="H2156" t="s">
        <v>541</v>
      </c>
      <c r="I2156" t="s">
        <v>539</v>
      </c>
      <c r="J2156" t="s">
        <v>542</v>
      </c>
      <c r="K2156" t="s">
        <v>259</v>
      </c>
      <c r="L2156" t="s">
        <v>260</v>
      </c>
      <c r="M2156" t="s">
        <v>261</v>
      </c>
      <c r="N2156" t="s">
        <v>53</v>
      </c>
      <c r="O2156" t="s">
        <v>123</v>
      </c>
      <c r="P2156" t="s">
        <v>79</v>
      </c>
      <c r="Q2156" t="s">
        <v>3837</v>
      </c>
    </row>
    <row r="2157" spans="1:17" ht="15" customHeight="1">
      <c r="A2157" t="s">
        <v>3838</v>
      </c>
      <c r="B2157" t="s">
        <v>3800</v>
      </c>
      <c r="C2157" t="s">
        <v>99</v>
      </c>
      <c r="D2157" t="s">
        <v>263</v>
      </c>
      <c r="E2157" t="s">
        <v>623</v>
      </c>
      <c r="F2157" t="s">
        <v>102</v>
      </c>
      <c r="G2157" t="s">
        <v>265</v>
      </c>
      <c r="H2157" t="s">
        <v>624</v>
      </c>
      <c r="I2157" t="s">
        <v>623</v>
      </c>
      <c r="J2157" t="s">
        <v>625</v>
      </c>
      <c r="K2157" t="s">
        <v>1490</v>
      </c>
      <c r="L2157" t="s">
        <v>1491</v>
      </c>
      <c r="M2157" t="s">
        <v>1492</v>
      </c>
      <c r="N2157" t="s">
        <v>53</v>
      </c>
      <c r="O2157" t="s">
        <v>54</v>
      </c>
      <c r="P2157" t="s">
        <v>55</v>
      </c>
      <c r="Q2157" t="s">
        <v>3803</v>
      </c>
    </row>
    <row r="2158" spans="1:17" ht="15" customHeight="1">
      <c r="A2158" t="s">
        <v>3839</v>
      </c>
      <c r="B2158" t="s">
        <v>3800</v>
      </c>
      <c r="C2158" t="s">
        <v>478</v>
      </c>
      <c r="D2158" t="s">
        <v>479</v>
      </c>
      <c r="E2158" t="s">
        <v>479</v>
      </c>
      <c r="F2158" t="s">
        <v>480</v>
      </c>
      <c r="G2158" t="s">
        <v>481</v>
      </c>
      <c r="H2158" t="s">
        <v>481</v>
      </c>
      <c r="I2158" t="s">
        <v>479</v>
      </c>
      <c r="J2158" t="s">
        <v>482</v>
      </c>
      <c r="K2158" t="s">
        <v>855</v>
      </c>
      <c r="L2158" t="s">
        <v>856</v>
      </c>
      <c r="M2158" t="s">
        <v>857</v>
      </c>
      <c r="N2158" t="s">
        <v>53</v>
      </c>
      <c r="O2158" t="s">
        <v>850</v>
      </c>
      <c r="P2158" t="s">
        <v>55</v>
      </c>
      <c r="Q2158" t="s">
        <v>3809</v>
      </c>
    </row>
    <row r="2159" spans="1:17" ht="15" customHeight="1">
      <c r="A2159" t="s">
        <v>3840</v>
      </c>
      <c r="B2159" t="s">
        <v>3800</v>
      </c>
      <c r="C2159" t="s">
        <v>134</v>
      </c>
      <c r="D2159" t="s">
        <v>539</v>
      </c>
      <c r="E2159" t="s">
        <v>539</v>
      </c>
      <c r="F2159" t="s">
        <v>137</v>
      </c>
      <c r="G2159" t="s">
        <v>540</v>
      </c>
      <c r="H2159" t="s">
        <v>541</v>
      </c>
      <c r="I2159" t="s">
        <v>539</v>
      </c>
      <c r="J2159" t="s">
        <v>542</v>
      </c>
      <c r="K2159" t="s">
        <v>859</v>
      </c>
      <c r="L2159" t="s">
        <v>860</v>
      </c>
      <c r="M2159" t="s">
        <v>861</v>
      </c>
      <c r="N2159" t="s">
        <v>53</v>
      </c>
      <c r="O2159" t="s">
        <v>123</v>
      </c>
      <c r="P2159" t="s">
        <v>124</v>
      </c>
      <c r="Q2159" t="s">
        <v>3841</v>
      </c>
    </row>
    <row r="2160" spans="1:17" ht="15" customHeight="1">
      <c r="A2160" t="s">
        <v>3842</v>
      </c>
      <c r="B2160" t="s">
        <v>3800</v>
      </c>
      <c r="C2160" t="s">
        <v>478</v>
      </c>
      <c r="D2160" t="s">
        <v>479</v>
      </c>
      <c r="E2160" t="s">
        <v>479</v>
      </c>
      <c r="F2160" t="s">
        <v>480</v>
      </c>
      <c r="G2160" t="s">
        <v>481</v>
      </c>
      <c r="H2160" t="s">
        <v>481</v>
      </c>
      <c r="I2160" t="s">
        <v>479</v>
      </c>
      <c r="J2160" t="s">
        <v>482</v>
      </c>
      <c r="K2160" t="s">
        <v>912</v>
      </c>
      <c r="L2160" t="s">
        <v>913</v>
      </c>
      <c r="M2160" t="s">
        <v>914</v>
      </c>
      <c r="N2160" t="s">
        <v>45</v>
      </c>
      <c r="O2160" t="s">
        <v>46</v>
      </c>
      <c r="P2160" t="s">
        <v>47</v>
      </c>
      <c r="Q2160" t="s">
        <v>3809</v>
      </c>
    </row>
    <row r="2161" spans="1:17" ht="15" customHeight="1">
      <c r="A2161" t="s">
        <v>3843</v>
      </c>
      <c r="B2161" t="s">
        <v>3800</v>
      </c>
      <c r="C2161" t="s">
        <v>478</v>
      </c>
      <c r="D2161" t="s">
        <v>479</v>
      </c>
      <c r="E2161" t="s">
        <v>479</v>
      </c>
      <c r="F2161" t="s">
        <v>480</v>
      </c>
      <c r="G2161" t="s">
        <v>481</v>
      </c>
      <c r="H2161" t="s">
        <v>481</v>
      </c>
      <c r="I2161" t="s">
        <v>479</v>
      </c>
      <c r="J2161" t="s">
        <v>482</v>
      </c>
      <c r="K2161" t="s">
        <v>318</v>
      </c>
      <c r="L2161" t="s">
        <v>319</v>
      </c>
      <c r="M2161" t="s">
        <v>320</v>
      </c>
      <c r="N2161" t="s">
        <v>60</v>
      </c>
      <c r="O2161" t="s">
        <v>89</v>
      </c>
      <c r="P2161" t="s">
        <v>55</v>
      </c>
      <c r="Q2161" t="s">
        <v>3809</v>
      </c>
    </row>
    <row r="2162" spans="1:17" ht="15" customHeight="1">
      <c r="A2162" t="s">
        <v>3844</v>
      </c>
      <c r="B2162" t="s">
        <v>3800</v>
      </c>
      <c r="C2162" t="s">
        <v>478</v>
      </c>
      <c r="D2162" t="s">
        <v>479</v>
      </c>
      <c r="E2162" t="s">
        <v>479</v>
      </c>
      <c r="F2162" t="s">
        <v>480</v>
      </c>
      <c r="G2162" t="s">
        <v>481</v>
      </c>
      <c r="H2162" t="s">
        <v>481</v>
      </c>
      <c r="I2162" t="s">
        <v>479</v>
      </c>
      <c r="J2162" t="s">
        <v>482</v>
      </c>
      <c r="K2162" t="s">
        <v>342</v>
      </c>
      <c r="L2162" t="s">
        <v>343</v>
      </c>
      <c r="M2162" t="s">
        <v>344</v>
      </c>
      <c r="N2162" t="s">
        <v>29</v>
      </c>
      <c r="O2162" t="s">
        <v>30</v>
      </c>
      <c r="P2162" t="s">
        <v>31</v>
      </c>
      <c r="Q2162" t="s">
        <v>3809</v>
      </c>
    </row>
    <row r="2163" spans="1:17" ht="15" customHeight="1">
      <c r="A2163" t="s">
        <v>3845</v>
      </c>
      <c r="B2163" t="s">
        <v>3800</v>
      </c>
      <c r="C2163" t="s">
        <v>3082</v>
      </c>
      <c r="D2163" t="s">
        <v>3083</v>
      </c>
      <c r="E2163" t="s">
        <v>3417</v>
      </c>
      <c r="F2163" t="s">
        <v>3085</v>
      </c>
      <c r="G2163" t="s">
        <v>3086</v>
      </c>
      <c r="H2163" t="s">
        <v>3418</v>
      </c>
      <c r="I2163" t="s">
        <v>3419</v>
      </c>
      <c r="K2163" t="s">
        <v>350</v>
      </c>
      <c r="L2163" t="s">
        <v>351</v>
      </c>
      <c r="M2163" t="s">
        <v>352</v>
      </c>
      <c r="N2163" t="s">
        <v>60</v>
      </c>
      <c r="O2163" t="s">
        <v>61</v>
      </c>
      <c r="P2163" t="s">
        <v>55</v>
      </c>
      <c r="Q2163" t="s">
        <v>3805</v>
      </c>
    </row>
    <row r="2164" spans="1:17" ht="15" customHeight="1">
      <c r="A2164" t="s">
        <v>3846</v>
      </c>
      <c r="B2164" t="s">
        <v>3800</v>
      </c>
      <c r="C2164" t="s">
        <v>3082</v>
      </c>
      <c r="D2164" t="s">
        <v>3083</v>
      </c>
      <c r="E2164" t="s">
        <v>3417</v>
      </c>
      <c r="F2164" t="s">
        <v>3085</v>
      </c>
      <c r="G2164" t="s">
        <v>3086</v>
      </c>
      <c r="H2164" t="s">
        <v>3418</v>
      </c>
      <c r="I2164" t="s">
        <v>3419</v>
      </c>
      <c r="K2164" t="s">
        <v>354</v>
      </c>
      <c r="L2164" t="s">
        <v>355</v>
      </c>
      <c r="M2164" t="s">
        <v>356</v>
      </c>
      <c r="N2164" t="s">
        <v>60</v>
      </c>
      <c r="O2164" t="s">
        <v>196</v>
      </c>
      <c r="P2164" t="s">
        <v>55</v>
      </c>
      <c r="Q2164" t="s">
        <v>3805</v>
      </c>
    </row>
    <row r="2165" spans="1:17" ht="15" customHeight="1">
      <c r="A2165" t="s">
        <v>3847</v>
      </c>
      <c r="B2165" t="s">
        <v>3800</v>
      </c>
      <c r="C2165" t="s">
        <v>818</v>
      </c>
      <c r="D2165" t="s">
        <v>819</v>
      </c>
      <c r="E2165" t="s">
        <v>820</v>
      </c>
      <c r="F2165" t="s">
        <v>821</v>
      </c>
      <c r="G2165" t="s">
        <v>822</v>
      </c>
      <c r="H2165" t="s">
        <v>823</v>
      </c>
      <c r="I2165" t="s">
        <v>820</v>
      </c>
      <c r="J2165" t="s">
        <v>824</v>
      </c>
      <c r="K2165" t="s">
        <v>989</v>
      </c>
      <c r="L2165" t="s">
        <v>990</v>
      </c>
      <c r="M2165" t="s">
        <v>991</v>
      </c>
      <c r="N2165" t="s">
        <v>53</v>
      </c>
      <c r="O2165" t="s">
        <v>78</v>
      </c>
      <c r="P2165" t="s">
        <v>397</v>
      </c>
      <c r="Q2165" t="s">
        <v>3848</v>
      </c>
    </row>
    <row r="2166" spans="1:17" ht="15" customHeight="1">
      <c r="A2166" t="s">
        <v>3849</v>
      </c>
      <c r="B2166" t="s">
        <v>3800</v>
      </c>
      <c r="C2166" t="s">
        <v>99</v>
      </c>
      <c r="D2166" t="s">
        <v>263</v>
      </c>
      <c r="E2166" t="s">
        <v>623</v>
      </c>
      <c r="F2166" t="s">
        <v>102</v>
      </c>
      <c r="G2166" t="s">
        <v>265</v>
      </c>
      <c r="H2166" t="s">
        <v>624</v>
      </c>
      <c r="I2166" t="s">
        <v>623</v>
      </c>
      <c r="J2166" t="s">
        <v>625</v>
      </c>
      <c r="K2166" t="s">
        <v>376</v>
      </c>
      <c r="L2166" t="s">
        <v>377</v>
      </c>
      <c r="M2166" t="s">
        <v>378</v>
      </c>
      <c r="N2166" t="s">
        <v>60</v>
      </c>
      <c r="O2166" t="s">
        <v>84</v>
      </c>
      <c r="P2166" t="s">
        <v>55</v>
      </c>
      <c r="Q2166" t="s">
        <v>3803</v>
      </c>
    </row>
    <row r="2167" spans="1:17" ht="15" customHeight="1">
      <c r="A2167" t="s">
        <v>3850</v>
      </c>
      <c r="B2167" t="s">
        <v>3800</v>
      </c>
      <c r="C2167" t="s">
        <v>478</v>
      </c>
      <c r="D2167" t="s">
        <v>479</v>
      </c>
      <c r="E2167" t="s">
        <v>479</v>
      </c>
      <c r="F2167" t="s">
        <v>480</v>
      </c>
      <c r="G2167" t="s">
        <v>481</v>
      </c>
      <c r="H2167" t="s">
        <v>481</v>
      </c>
      <c r="I2167" t="s">
        <v>479</v>
      </c>
      <c r="J2167" t="s">
        <v>482</v>
      </c>
      <c r="K2167" t="s">
        <v>376</v>
      </c>
      <c r="L2167" t="s">
        <v>377</v>
      </c>
      <c r="M2167" t="s">
        <v>378</v>
      </c>
      <c r="N2167" t="s">
        <v>60</v>
      </c>
      <c r="O2167" t="s">
        <v>84</v>
      </c>
      <c r="P2167" t="s">
        <v>55</v>
      </c>
      <c r="Q2167" t="s">
        <v>3809</v>
      </c>
    </row>
    <row r="2168" spans="1:17" ht="15" customHeight="1">
      <c r="A2168" t="s">
        <v>3851</v>
      </c>
      <c r="B2168" t="s">
        <v>3800</v>
      </c>
      <c r="C2168" t="s">
        <v>99</v>
      </c>
      <c r="D2168" t="s">
        <v>263</v>
      </c>
      <c r="E2168" t="s">
        <v>623</v>
      </c>
      <c r="F2168" t="s">
        <v>102</v>
      </c>
      <c r="G2168" t="s">
        <v>265</v>
      </c>
      <c r="H2168" t="s">
        <v>624</v>
      </c>
      <c r="I2168" t="s">
        <v>623</v>
      </c>
      <c r="J2168" t="s">
        <v>625</v>
      </c>
      <c r="K2168" t="s">
        <v>380</v>
      </c>
      <c r="L2168" t="s">
        <v>381</v>
      </c>
      <c r="M2168" t="s">
        <v>382</v>
      </c>
      <c r="N2168" t="s">
        <v>60</v>
      </c>
      <c r="O2168" t="s">
        <v>84</v>
      </c>
      <c r="P2168" t="s">
        <v>55</v>
      </c>
      <c r="Q2168" t="s">
        <v>3803</v>
      </c>
    </row>
    <row r="2169" spans="1:17" ht="15" customHeight="1">
      <c r="A2169" t="s">
        <v>3852</v>
      </c>
      <c r="B2169" t="s">
        <v>3800</v>
      </c>
      <c r="C2169" t="s">
        <v>99</v>
      </c>
      <c r="D2169" t="s">
        <v>575</v>
      </c>
      <c r="E2169" t="s">
        <v>576</v>
      </c>
      <c r="F2169" t="s">
        <v>102</v>
      </c>
      <c r="G2169" t="s">
        <v>577</v>
      </c>
      <c r="H2169" t="s">
        <v>578</v>
      </c>
      <c r="I2169" t="s">
        <v>576</v>
      </c>
      <c r="J2169" t="s">
        <v>579</v>
      </c>
      <c r="K2169" t="s">
        <v>400</v>
      </c>
      <c r="L2169" t="s">
        <v>401</v>
      </c>
      <c r="M2169" t="s">
        <v>402</v>
      </c>
      <c r="N2169" t="s">
        <v>29</v>
      </c>
      <c r="O2169" t="s">
        <v>30</v>
      </c>
      <c r="P2169" t="s">
        <v>31</v>
      </c>
      <c r="Q2169" t="s">
        <v>3853</v>
      </c>
    </row>
    <row r="2170" spans="1:17" ht="15" customHeight="1">
      <c r="A2170" t="s">
        <v>3854</v>
      </c>
      <c r="B2170" t="s">
        <v>3800</v>
      </c>
      <c r="C2170" t="s">
        <v>99</v>
      </c>
      <c r="D2170" t="s">
        <v>575</v>
      </c>
      <c r="E2170" t="s">
        <v>576</v>
      </c>
      <c r="F2170" t="s">
        <v>102</v>
      </c>
      <c r="G2170" t="s">
        <v>577</v>
      </c>
      <c r="H2170" t="s">
        <v>578</v>
      </c>
      <c r="I2170" t="s">
        <v>576</v>
      </c>
      <c r="J2170" t="s">
        <v>579</v>
      </c>
      <c r="K2170" t="s">
        <v>1053</v>
      </c>
      <c r="L2170" t="s">
        <v>1054</v>
      </c>
      <c r="M2170" t="s">
        <v>1055</v>
      </c>
      <c r="N2170" t="s">
        <v>29</v>
      </c>
      <c r="O2170" t="s">
        <v>30</v>
      </c>
      <c r="P2170" t="s">
        <v>31</v>
      </c>
      <c r="Q2170" t="s">
        <v>3855</v>
      </c>
    </row>
    <row r="2171" spans="1:17" ht="15" customHeight="1">
      <c r="A2171" t="s">
        <v>3856</v>
      </c>
      <c r="B2171" t="s">
        <v>3800</v>
      </c>
      <c r="C2171" t="s">
        <v>3082</v>
      </c>
      <c r="D2171" t="s">
        <v>3083</v>
      </c>
      <c r="E2171" t="s">
        <v>3417</v>
      </c>
      <c r="F2171" t="s">
        <v>3085</v>
      </c>
      <c r="G2171" t="s">
        <v>3086</v>
      </c>
      <c r="H2171" t="s">
        <v>3418</v>
      </c>
      <c r="I2171" t="s">
        <v>3419</v>
      </c>
      <c r="K2171" t="s">
        <v>428</v>
      </c>
      <c r="L2171" t="s">
        <v>429</v>
      </c>
      <c r="M2171" t="s">
        <v>430</v>
      </c>
      <c r="N2171" t="s">
        <v>60</v>
      </c>
      <c r="O2171" t="s">
        <v>196</v>
      </c>
      <c r="P2171" t="s">
        <v>55</v>
      </c>
      <c r="Q2171" t="s">
        <v>3805</v>
      </c>
    </row>
    <row r="2172" spans="1:17" ht="15" customHeight="1">
      <c r="A2172" t="s">
        <v>3857</v>
      </c>
      <c r="B2172" t="s">
        <v>3800</v>
      </c>
      <c r="C2172" t="s">
        <v>1432</v>
      </c>
      <c r="D2172" t="s">
        <v>3312</v>
      </c>
      <c r="E2172" t="s">
        <v>3313</v>
      </c>
      <c r="F2172" t="s">
        <v>1435</v>
      </c>
      <c r="G2172" t="s">
        <v>3314</v>
      </c>
      <c r="H2172" t="s">
        <v>3315</v>
      </c>
      <c r="I2172" t="s">
        <v>3313</v>
      </c>
      <c r="J2172" t="s">
        <v>3316</v>
      </c>
      <c r="K2172" t="s">
        <v>1089</v>
      </c>
      <c r="L2172" t="s">
        <v>1090</v>
      </c>
      <c r="M2172" t="s">
        <v>1091</v>
      </c>
      <c r="N2172" t="s">
        <v>29</v>
      </c>
      <c r="O2172" t="s">
        <v>30</v>
      </c>
      <c r="P2172" t="s">
        <v>31</v>
      </c>
      <c r="Q2172" t="s">
        <v>3858</v>
      </c>
    </row>
    <row r="2173" spans="1:17" ht="15" customHeight="1">
      <c r="A2173" t="s">
        <v>3859</v>
      </c>
      <c r="B2173" t="s">
        <v>3800</v>
      </c>
      <c r="C2173" t="s">
        <v>818</v>
      </c>
      <c r="D2173" t="s">
        <v>819</v>
      </c>
      <c r="E2173" t="s">
        <v>820</v>
      </c>
      <c r="F2173" t="s">
        <v>821</v>
      </c>
      <c r="G2173" t="s">
        <v>822</v>
      </c>
      <c r="H2173" t="s">
        <v>823</v>
      </c>
      <c r="I2173" t="s">
        <v>820</v>
      </c>
      <c r="J2173" t="s">
        <v>824</v>
      </c>
      <c r="K2173" t="s">
        <v>1089</v>
      </c>
      <c r="L2173" t="s">
        <v>1090</v>
      </c>
      <c r="M2173" t="s">
        <v>1091</v>
      </c>
      <c r="N2173" t="s">
        <v>29</v>
      </c>
      <c r="O2173" t="s">
        <v>30</v>
      </c>
      <c r="P2173" t="s">
        <v>31</v>
      </c>
      <c r="Q2173" t="s">
        <v>3860</v>
      </c>
    </row>
    <row r="2174" spans="1:17" ht="15" customHeight="1">
      <c r="A2174" t="s">
        <v>3861</v>
      </c>
      <c r="B2174" t="s">
        <v>3800</v>
      </c>
      <c r="C2174" t="s">
        <v>99</v>
      </c>
      <c r="D2174" t="s">
        <v>575</v>
      </c>
      <c r="E2174" t="s">
        <v>576</v>
      </c>
      <c r="F2174" t="s">
        <v>102</v>
      </c>
      <c r="G2174" t="s">
        <v>577</v>
      </c>
      <c r="H2174" t="s">
        <v>578</v>
      </c>
      <c r="I2174" t="s">
        <v>576</v>
      </c>
      <c r="J2174" t="s">
        <v>579</v>
      </c>
      <c r="K2174" t="s">
        <v>464</v>
      </c>
      <c r="L2174" t="s">
        <v>465</v>
      </c>
      <c r="M2174" t="s">
        <v>466</v>
      </c>
      <c r="N2174" t="s">
        <v>29</v>
      </c>
      <c r="O2174" t="s">
        <v>30</v>
      </c>
      <c r="P2174" t="s">
        <v>31</v>
      </c>
      <c r="Q2174" t="s">
        <v>3862</v>
      </c>
    </row>
    <row r="2175" spans="1:17" ht="15" customHeight="1">
      <c r="A2175" t="s">
        <v>3863</v>
      </c>
      <c r="B2175" t="s">
        <v>3800</v>
      </c>
      <c r="C2175" t="s">
        <v>99</v>
      </c>
      <c r="D2175" t="s">
        <v>448</v>
      </c>
      <c r="E2175" t="s">
        <v>1771</v>
      </c>
      <c r="F2175" t="s">
        <v>102</v>
      </c>
      <c r="G2175" t="s">
        <v>450</v>
      </c>
      <c r="H2175" t="s">
        <v>1772</v>
      </c>
      <c r="I2175" t="s">
        <v>1773</v>
      </c>
      <c r="J2175" t="s">
        <v>1774</v>
      </c>
      <c r="K2175" t="s">
        <v>464</v>
      </c>
      <c r="L2175" t="s">
        <v>465</v>
      </c>
      <c r="M2175" t="s">
        <v>466</v>
      </c>
      <c r="N2175" t="s">
        <v>29</v>
      </c>
      <c r="O2175" t="s">
        <v>30</v>
      </c>
      <c r="P2175" t="s">
        <v>31</v>
      </c>
      <c r="Q2175" t="s">
        <v>3864</v>
      </c>
    </row>
    <row r="2176" spans="1:17" ht="15" customHeight="1">
      <c r="A2176" t="s">
        <v>3865</v>
      </c>
      <c r="B2176" t="s">
        <v>3800</v>
      </c>
      <c r="C2176" t="s">
        <v>478</v>
      </c>
      <c r="D2176" t="s">
        <v>479</v>
      </c>
      <c r="E2176" t="s">
        <v>479</v>
      </c>
      <c r="F2176" t="s">
        <v>480</v>
      </c>
      <c r="G2176" t="s">
        <v>481</v>
      </c>
      <c r="H2176" t="s">
        <v>481</v>
      </c>
      <c r="I2176" t="s">
        <v>479</v>
      </c>
      <c r="J2176" t="s">
        <v>482</v>
      </c>
      <c r="K2176" t="s">
        <v>483</v>
      </c>
      <c r="L2176" t="s">
        <v>484</v>
      </c>
      <c r="M2176" t="s">
        <v>485</v>
      </c>
      <c r="N2176" t="s">
        <v>45</v>
      </c>
      <c r="O2176" t="s">
        <v>486</v>
      </c>
      <c r="P2176" t="s">
        <v>47</v>
      </c>
      <c r="Q2176" t="s">
        <v>3809</v>
      </c>
    </row>
    <row r="2177" spans="1:17" ht="15" customHeight="1">
      <c r="A2177" t="s">
        <v>3866</v>
      </c>
      <c r="B2177" t="s">
        <v>3800</v>
      </c>
      <c r="C2177" t="s">
        <v>134</v>
      </c>
      <c r="D2177" t="s">
        <v>539</v>
      </c>
      <c r="E2177" t="s">
        <v>539</v>
      </c>
      <c r="F2177" t="s">
        <v>137</v>
      </c>
      <c r="G2177" t="s">
        <v>540</v>
      </c>
      <c r="H2177" t="s">
        <v>541</v>
      </c>
      <c r="I2177" t="s">
        <v>539</v>
      </c>
      <c r="J2177" t="s">
        <v>542</v>
      </c>
      <c r="K2177" t="s">
        <v>483</v>
      </c>
      <c r="L2177" t="s">
        <v>484</v>
      </c>
      <c r="M2177" t="s">
        <v>485</v>
      </c>
      <c r="N2177" t="s">
        <v>45</v>
      </c>
      <c r="O2177" t="s">
        <v>486</v>
      </c>
      <c r="P2177" t="s">
        <v>47</v>
      </c>
      <c r="Q2177" t="s">
        <v>3867</v>
      </c>
    </row>
    <row r="2178" spans="1:17" ht="15" customHeight="1">
      <c r="A2178" t="s">
        <v>3868</v>
      </c>
      <c r="B2178" t="s">
        <v>3800</v>
      </c>
      <c r="C2178" t="s">
        <v>478</v>
      </c>
      <c r="D2178" t="s">
        <v>479</v>
      </c>
      <c r="E2178" t="s">
        <v>479</v>
      </c>
      <c r="F2178" t="s">
        <v>480</v>
      </c>
      <c r="G2178" t="s">
        <v>481</v>
      </c>
      <c r="H2178" t="s">
        <v>481</v>
      </c>
      <c r="I2178" t="s">
        <v>479</v>
      </c>
      <c r="J2178" t="s">
        <v>482</v>
      </c>
      <c r="K2178" t="s">
        <v>1191</v>
      </c>
      <c r="L2178" t="s">
        <v>1192</v>
      </c>
      <c r="M2178" t="s">
        <v>1193</v>
      </c>
      <c r="N2178" t="s">
        <v>29</v>
      </c>
      <c r="O2178" t="s">
        <v>30</v>
      </c>
      <c r="P2178" t="s">
        <v>31</v>
      </c>
      <c r="Q2178" t="s">
        <v>3809</v>
      </c>
    </row>
    <row r="2179" spans="1:17" ht="15" customHeight="1">
      <c r="A2179" t="s">
        <v>3869</v>
      </c>
      <c r="B2179" t="s">
        <v>3870</v>
      </c>
      <c r="C2179" t="s">
        <v>134</v>
      </c>
      <c r="D2179" t="s">
        <v>539</v>
      </c>
      <c r="E2179" t="s">
        <v>539</v>
      </c>
      <c r="F2179" t="s">
        <v>137</v>
      </c>
      <c r="G2179" t="s">
        <v>540</v>
      </c>
      <c r="H2179" t="s">
        <v>541</v>
      </c>
      <c r="I2179" t="s">
        <v>539</v>
      </c>
      <c r="J2179" t="s">
        <v>542</v>
      </c>
      <c r="K2179" t="s">
        <v>26</v>
      </c>
      <c r="L2179" t="s">
        <v>27</v>
      </c>
      <c r="M2179" t="s">
        <v>28</v>
      </c>
      <c r="N2179" t="s">
        <v>29</v>
      </c>
      <c r="O2179" t="s">
        <v>30</v>
      </c>
      <c r="P2179" t="s">
        <v>31</v>
      </c>
      <c r="Q2179" t="s">
        <v>3871</v>
      </c>
    </row>
    <row r="2180" spans="1:17" ht="15" customHeight="1">
      <c r="A2180" t="s">
        <v>3872</v>
      </c>
      <c r="B2180" t="s">
        <v>3870</v>
      </c>
      <c r="C2180" t="s">
        <v>134</v>
      </c>
      <c r="D2180" t="s">
        <v>539</v>
      </c>
      <c r="E2180" t="s">
        <v>539</v>
      </c>
      <c r="F2180" t="s">
        <v>137</v>
      </c>
      <c r="G2180" t="s">
        <v>540</v>
      </c>
      <c r="H2180" t="s">
        <v>541</v>
      </c>
      <c r="I2180" t="s">
        <v>539</v>
      </c>
      <c r="J2180" t="s">
        <v>542</v>
      </c>
      <c r="K2180" t="s">
        <v>42</v>
      </c>
      <c r="L2180" t="s">
        <v>43</v>
      </c>
      <c r="M2180" t="s">
        <v>44</v>
      </c>
      <c r="N2180" t="s">
        <v>45</v>
      </c>
      <c r="O2180" t="s">
        <v>46</v>
      </c>
      <c r="P2180" t="s">
        <v>47</v>
      </c>
      <c r="Q2180" t="s">
        <v>3873</v>
      </c>
    </row>
    <row r="2181" spans="1:17" ht="15" customHeight="1">
      <c r="A2181" t="s">
        <v>3874</v>
      </c>
      <c r="B2181" t="s">
        <v>3870</v>
      </c>
      <c r="C2181" t="s">
        <v>134</v>
      </c>
      <c r="D2181" t="s">
        <v>539</v>
      </c>
      <c r="E2181" t="s">
        <v>539</v>
      </c>
      <c r="F2181" t="s">
        <v>137</v>
      </c>
      <c r="G2181" t="s">
        <v>540</v>
      </c>
      <c r="H2181" t="s">
        <v>541</v>
      </c>
      <c r="I2181" t="s">
        <v>539</v>
      </c>
      <c r="J2181" t="s">
        <v>542</v>
      </c>
      <c r="K2181" t="s">
        <v>535</v>
      </c>
      <c r="L2181" t="s">
        <v>536</v>
      </c>
      <c r="M2181" t="s">
        <v>537</v>
      </c>
      <c r="N2181" t="s">
        <v>361</v>
      </c>
      <c r="O2181" t="s">
        <v>362</v>
      </c>
      <c r="P2181" t="s">
        <v>124</v>
      </c>
      <c r="Q2181" t="s">
        <v>3875</v>
      </c>
    </row>
    <row r="2182" spans="1:17" ht="15" customHeight="1">
      <c r="A2182" t="s">
        <v>3876</v>
      </c>
      <c r="B2182" t="s">
        <v>3870</v>
      </c>
      <c r="C2182" t="s">
        <v>134</v>
      </c>
      <c r="D2182" t="s">
        <v>539</v>
      </c>
      <c r="E2182" t="s">
        <v>539</v>
      </c>
      <c r="F2182" t="s">
        <v>137</v>
      </c>
      <c r="G2182" t="s">
        <v>540</v>
      </c>
      <c r="H2182" t="s">
        <v>541</v>
      </c>
      <c r="I2182" t="s">
        <v>539</v>
      </c>
      <c r="J2182" t="s">
        <v>542</v>
      </c>
      <c r="K2182" t="s">
        <v>75</v>
      </c>
      <c r="L2182" t="s">
        <v>76</v>
      </c>
      <c r="M2182" t="s">
        <v>77</v>
      </c>
      <c r="N2182" t="s">
        <v>53</v>
      </c>
      <c r="O2182" t="s">
        <v>78</v>
      </c>
      <c r="P2182" t="s">
        <v>79</v>
      </c>
      <c r="Q2182" t="s">
        <v>3877</v>
      </c>
    </row>
    <row r="2183" spans="1:17" ht="15" customHeight="1">
      <c r="A2183" t="s">
        <v>3878</v>
      </c>
      <c r="B2183" t="s">
        <v>3870</v>
      </c>
      <c r="C2183" t="s">
        <v>134</v>
      </c>
      <c r="D2183" t="s">
        <v>539</v>
      </c>
      <c r="E2183" t="s">
        <v>539</v>
      </c>
      <c r="F2183" t="s">
        <v>137</v>
      </c>
      <c r="G2183" t="s">
        <v>540</v>
      </c>
      <c r="H2183" t="s">
        <v>541</v>
      </c>
      <c r="I2183" t="s">
        <v>539</v>
      </c>
      <c r="J2183" t="s">
        <v>542</v>
      </c>
      <c r="K2183" t="s">
        <v>106</v>
      </c>
      <c r="L2183" t="s">
        <v>107</v>
      </c>
      <c r="M2183" t="s">
        <v>108</v>
      </c>
      <c r="N2183" t="s">
        <v>45</v>
      </c>
      <c r="O2183" t="s">
        <v>46</v>
      </c>
      <c r="P2183" t="s">
        <v>47</v>
      </c>
      <c r="Q2183" t="s">
        <v>3879</v>
      </c>
    </row>
    <row r="2184" spans="1:17" ht="15" customHeight="1">
      <c r="A2184" t="s">
        <v>3880</v>
      </c>
      <c r="B2184" t="s">
        <v>3870</v>
      </c>
      <c r="C2184" t="s">
        <v>134</v>
      </c>
      <c r="D2184" t="s">
        <v>539</v>
      </c>
      <c r="E2184" t="s">
        <v>539</v>
      </c>
      <c r="F2184" t="s">
        <v>137</v>
      </c>
      <c r="G2184" t="s">
        <v>540</v>
      </c>
      <c r="H2184" t="s">
        <v>541</v>
      </c>
      <c r="I2184" t="s">
        <v>539</v>
      </c>
      <c r="J2184" t="s">
        <v>542</v>
      </c>
      <c r="K2184" t="s">
        <v>112</v>
      </c>
      <c r="L2184" t="s">
        <v>113</v>
      </c>
      <c r="M2184" t="s">
        <v>114</v>
      </c>
      <c r="N2184" t="s">
        <v>45</v>
      </c>
      <c r="O2184" t="s">
        <v>46</v>
      </c>
      <c r="P2184" t="s">
        <v>47</v>
      </c>
      <c r="Q2184" t="s">
        <v>3881</v>
      </c>
    </row>
    <row r="2185" spans="1:17" ht="15" customHeight="1">
      <c r="A2185" t="s">
        <v>3882</v>
      </c>
      <c r="B2185" t="s">
        <v>3870</v>
      </c>
      <c r="C2185" t="s">
        <v>134</v>
      </c>
      <c r="D2185" t="s">
        <v>539</v>
      </c>
      <c r="E2185" t="s">
        <v>539</v>
      </c>
      <c r="F2185" t="s">
        <v>137</v>
      </c>
      <c r="G2185" t="s">
        <v>540</v>
      </c>
      <c r="H2185" t="s">
        <v>541</v>
      </c>
      <c r="I2185" t="s">
        <v>539</v>
      </c>
      <c r="J2185" t="s">
        <v>542</v>
      </c>
      <c r="K2185" t="s">
        <v>1285</v>
      </c>
      <c r="L2185" t="s">
        <v>1286</v>
      </c>
      <c r="M2185" t="s">
        <v>1287</v>
      </c>
      <c r="N2185" t="s">
        <v>53</v>
      </c>
      <c r="O2185" t="s">
        <v>78</v>
      </c>
      <c r="P2185" t="s">
        <v>79</v>
      </c>
      <c r="Q2185" t="s">
        <v>3883</v>
      </c>
    </row>
    <row r="2186" spans="1:17" ht="15" customHeight="1">
      <c r="A2186" t="s">
        <v>3884</v>
      </c>
      <c r="B2186" t="s">
        <v>3870</v>
      </c>
      <c r="C2186" t="s">
        <v>134</v>
      </c>
      <c r="D2186" t="s">
        <v>539</v>
      </c>
      <c r="E2186" t="s">
        <v>539</v>
      </c>
      <c r="F2186" t="s">
        <v>137</v>
      </c>
      <c r="G2186" t="s">
        <v>540</v>
      </c>
      <c r="H2186" t="s">
        <v>541</v>
      </c>
      <c r="I2186" t="s">
        <v>539</v>
      </c>
      <c r="J2186" t="s">
        <v>542</v>
      </c>
      <c r="K2186" t="s">
        <v>130</v>
      </c>
      <c r="L2186" t="s">
        <v>131</v>
      </c>
      <c r="M2186" t="s">
        <v>132</v>
      </c>
      <c r="N2186" t="s">
        <v>45</v>
      </c>
      <c r="O2186" t="s">
        <v>46</v>
      </c>
      <c r="P2186" t="s">
        <v>47</v>
      </c>
      <c r="Q2186" t="s">
        <v>3885</v>
      </c>
    </row>
    <row r="2187" spans="1:17" ht="15" customHeight="1">
      <c r="A2187" t="s">
        <v>3886</v>
      </c>
      <c r="B2187" t="s">
        <v>3870</v>
      </c>
      <c r="C2187" t="s">
        <v>134</v>
      </c>
      <c r="D2187" t="s">
        <v>539</v>
      </c>
      <c r="E2187" t="s">
        <v>539</v>
      </c>
      <c r="F2187" t="s">
        <v>137</v>
      </c>
      <c r="G2187" t="s">
        <v>540</v>
      </c>
      <c r="H2187" t="s">
        <v>541</v>
      </c>
      <c r="I2187" t="s">
        <v>539</v>
      </c>
      <c r="J2187" t="s">
        <v>542</v>
      </c>
      <c r="K2187" t="s">
        <v>141</v>
      </c>
      <c r="L2187" t="s">
        <v>142</v>
      </c>
      <c r="M2187" t="s">
        <v>143</v>
      </c>
      <c r="N2187" t="s">
        <v>53</v>
      </c>
      <c r="O2187" t="s">
        <v>144</v>
      </c>
      <c r="P2187" t="s">
        <v>124</v>
      </c>
      <c r="Q2187" t="s">
        <v>3887</v>
      </c>
    </row>
    <row r="2188" spans="1:17" ht="15" customHeight="1">
      <c r="A2188" t="s">
        <v>3888</v>
      </c>
      <c r="B2188" t="s">
        <v>3870</v>
      </c>
      <c r="C2188" t="s">
        <v>99</v>
      </c>
      <c r="D2188" t="s">
        <v>575</v>
      </c>
      <c r="E2188" t="s">
        <v>576</v>
      </c>
      <c r="F2188" t="s">
        <v>102</v>
      </c>
      <c r="G2188" t="s">
        <v>577</v>
      </c>
      <c r="H2188" t="s">
        <v>578</v>
      </c>
      <c r="I2188" t="s">
        <v>576</v>
      </c>
      <c r="J2188" t="s">
        <v>579</v>
      </c>
      <c r="K2188" t="s">
        <v>169</v>
      </c>
      <c r="L2188" t="s">
        <v>170</v>
      </c>
      <c r="M2188" t="s">
        <v>171</v>
      </c>
      <c r="N2188" t="s">
        <v>29</v>
      </c>
      <c r="O2188" t="s">
        <v>30</v>
      </c>
      <c r="P2188" t="s">
        <v>31</v>
      </c>
      <c r="Q2188" t="s">
        <v>3889</v>
      </c>
    </row>
    <row r="2189" spans="1:17" ht="15" customHeight="1">
      <c r="A2189" t="s">
        <v>3890</v>
      </c>
      <c r="B2189" t="s">
        <v>3870</v>
      </c>
      <c r="C2189" t="s">
        <v>19</v>
      </c>
      <c r="D2189" t="s">
        <v>20</v>
      </c>
      <c r="E2189" t="s">
        <v>21</v>
      </c>
      <c r="F2189" t="s">
        <v>22</v>
      </c>
      <c r="G2189" t="s">
        <v>23</v>
      </c>
      <c r="H2189" t="s">
        <v>24</v>
      </c>
      <c r="I2189" t="s">
        <v>20</v>
      </c>
      <c r="J2189" t="s">
        <v>25</v>
      </c>
      <c r="K2189" t="s">
        <v>657</v>
      </c>
      <c r="L2189" t="s">
        <v>658</v>
      </c>
      <c r="M2189" t="s">
        <v>659</v>
      </c>
      <c r="N2189" t="s">
        <v>29</v>
      </c>
      <c r="O2189" t="s">
        <v>30</v>
      </c>
      <c r="P2189" t="s">
        <v>31</v>
      </c>
      <c r="Q2189" t="s">
        <v>3891</v>
      </c>
    </row>
    <row r="2190" spans="1:17" ht="15" customHeight="1">
      <c r="A2190" t="s">
        <v>3892</v>
      </c>
      <c r="B2190" t="s">
        <v>3870</v>
      </c>
      <c r="C2190" t="s">
        <v>99</v>
      </c>
      <c r="D2190" t="s">
        <v>575</v>
      </c>
      <c r="E2190" t="s">
        <v>576</v>
      </c>
      <c r="F2190" t="s">
        <v>102</v>
      </c>
      <c r="G2190" t="s">
        <v>577</v>
      </c>
      <c r="H2190" t="s">
        <v>578</v>
      </c>
      <c r="I2190" t="s">
        <v>576</v>
      </c>
      <c r="J2190" t="s">
        <v>579</v>
      </c>
      <c r="K2190" t="s">
        <v>657</v>
      </c>
      <c r="L2190" t="s">
        <v>658</v>
      </c>
      <c r="M2190" t="s">
        <v>659</v>
      </c>
      <c r="N2190" t="s">
        <v>29</v>
      </c>
      <c r="O2190" t="s">
        <v>30</v>
      </c>
      <c r="P2190" t="s">
        <v>31</v>
      </c>
      <c r="Q2190" t="s">
        <v>3893</v>
      </c>
    </row>
    <row r="2191" spans="1:17" ht="15" customHeight="1">
      <c r="A2191" t="s">
        <v>3894</v>
      </c>
      <c r="B2191" t="s">
        <v>3870</v>
      </c>
      <c r="C2191" t="s">
        <v>134</v>
      </c>
      <c r="D2191" t="s">
        <v>539</v>
      </c>
      <c r="E2191" t="s">
        <v>539</v>
      </c>
      <c r="F2191" t="s">
        <v>137</v>
      </c>
      <c r="G2191" t="s">
        <v>540</v>
      </c>
      <c r="H2191" t="s">
        <v>541</v>
      </c>
      <c r="I2191" t="s">
        <v>539</v>
      </c>
      <c r="J2191" t="s">
        <v>542</v>
      </c>
      <c r="K2191" t="s">
        <v>657</v>
      </c>
      <c r="L2191" t="s">
        <v>658</v>
      </c>
      <c r="M2191" t="s">
        <v>659</v>
      </c>
      <c r="N2191" t="s">
        <v>29</v>
      </c>
      <c r="O2191" t="s">
        <v>30</v>
      </c>
      <c r="P2191" t="s">
        <v>31</v>
      </c>
      <c r="Q2191" t="s">
        <v>3895</v>
      </c>
    </row>
    <row r="2192" spans="1:17" ht="15" customHeight="1">
      <c r="A2192" t="s">
        <v>3896</v>
      </c>
      <c r="B2192" t="s">
        <v>3870</v>
      </c>
      <c r="C2192" t="s">
        <v>818</v>
      </c>
      <c r="D2192" t="s">
        <v>819</v>
      </c>
      <c r="E2192" t="s">
        <v>820</v>
      </c>
      <c r="F2192" t="s">
        <v>821</v>
      </c>
      <c r="G2192" t="s">
        <v>822</v>
      </c>
      <c r="H2192" t="s">
        <v>823</v>
      </c>
      <c r="I2192" t="s">
        <v>820</v>
      </c>
      <c r="J2192" t="s">
        <v>824</v>
      </c>
      <c r="K2192" t="s">
        <v>662</v>
      </c>
      <c r="L2192" t="s">
        <v>663</v>
      </c>
      <c r="M2192" t="s">
        <v>664</v>
      </c>
      <c r="N2192" t="s">
        <v>29</v>
      </c>
      <c r="O2192" t="s">
        <v>30</v>
      </c>
      <c r="P2192" t="s">
        <v>31</v>
      </c>
      <c r="Q2192" t="s">
        <v>3897</v>
      </c>
    </row>
    <row r="2193" spans="1:17" ht="15" customHeight="1">
      <c r="A2193" t="s">
        <v>3898</v>
      </c>
      <c r="B2193" t="s">
        <v>3870</v>
      </c>
      <c r="C2193" t="s">
        <v>99</v>
      </c>
      <c r="D2193" t="s">
        <v>575</v>
      </c>
      <c r="E2193" t="s">
        <v>576</v>
      </c>
      <c r="F2193" t="s">
        <v>102</v>
      </c>
      <c r="G2193" t="s">
        <v>577</v>
      </c>
      <c r="H2193" t="s">
        <v>578</v>
      </c>
      <c r="I2193" t="s">
        <v>576</v>
      </c>
      <c r="J2193" t="s">
        <v>579</v>
      </c>
      <c r="K2193" t="s">
        <v>662</v>
      </c>
      <c r="L2193" t="s">
        <v>663</v>
      </c>
      <c r="M2193" t="s">
        <v>664</v>
      </c>
      <c r="N2193" t="s">
        <v>29</v>
      </c>
      <c r="O2193" t="s">
        <v>30</v>
      </c>
      <c r="P2193" t="s">
        <v>31</v>
      </c>
      <c r="Q2193" t="s">
        <v>3899</v>
      </c>
    </row>
    <row r="2194" spans="1:17" ht="15" customHeight="1">
      <c r="A2194" t="s">
        <v>3900</v>
      </c>
      <c r="B2194" t="s">
        <v>3870</v>
      </c>
      <c r="C2194" t="s">
        <v>818</v>
      </c>
      <c r="D2194" t="s">
        <v>819</v>
      </c>
      <c r="E2194" t="s">
        <v>820</v>
      </c>
      <c r="F2194" t="s">
        <v>821</v>
      </c>
      <c r="G2194" t="s">
        <v>822</v>
      </c>
      <c r="H2194" t="s">
        <v>823</v>
      </c>
      <c r="I2194" t="s">
        <v>820</v>
      </c>
      <c r="J2194" t="s">
        <v>824</v>
      </c>
      <c r="K2194" t="s">
        <v>700</v>
      </c>
      <c r="L2194" t="s">
        <v>701</v>
      </c>
      <c r="M2194" t="s">
        <v>702</v>
      </c>
      <c r="N2194" t="s">
        <v>29</v>
      </c>
      <c r="O2194" t="s">
        <v>30</v>
      </c>
      <c r="P2194" t="s">
        <v>31</v>
      </c>
      <c r="Q2194" t="s">
        <v>3901</v>
      </c>
    </row>
    <row r="2195" spans="1:17" ht="15" customHeight="1">
      <c r="A2195" t="s">
        <v>3902</v>
      </c>
      <c r="B2195" t="s">
        <v>3870</v>
      </c>
      <c r="C2195" t="s">
        <v>99</v>
      </c>
      <c r="D2195" t="s">
        <v>3461</v>
      </c>
      <c r="E2195" t="s">
        <v>3461</v>
      </c>
      <c r="F2195" t="s">
        <v>102</v>
      </c>
      <c r="G2195" t="s">
        <v>3462</v>
      </c>
      <c r="H2195" t="s">
        <v>3463</v>
      </c>
      <c r="I2195" t="s">
        <v>3461</v>
      </c>
      <c r="K2195" t="s">
        <v>700</v>
      </c>
      <c r="L2195" t="s">
        <v>701</v>
      </c>
      <c r="M2195" t="s">
        <v>702</v>
      </c>
      <c r="N2195" t="s">
        <v>29</v>
      </c>
      <c r="O2195" t="s">
        <v>30</v>
      </c>
      <c r="P2195" t="s">
        <v>31</v>
      </c>
      <c r="Q2195" t="s">
        <v>3903</v>
      </c>
    </row>
    <row r="2196" spans="1:17" ht="15" customHeight="1">
      <c r="A2196" t="s">
        <v>3904</v>
      </c>
      <c r="B2196" t="s">
        <v>3870</v>
      </c>
      <c r="C2196" t="s">
        <v>134</v>
      </c>
      <c r="D2196" t="s">
        <v>539</v>
      </c>
      <c r="E2196" t="s">
        <v>539</v>
      </c>
      <c r="F2196" t="s">
        <v>137</v>
      </c>
      <c r="G2196" t="s">
        <v>540</v>
      </c>
      <c r="H2196" t="s">
        <v>541</v>
      </c>
      <c r="I2196" t="s">
        <v>539</v>
      </c>
      <c r="J2196" t="s">
        <v>542</v>
      </c>
      <c r="K2196" t="s">
        <v>173</v>
      </c>
      <c r="L2196" t="s">
        <v>174</v>
      </c>
      <c r="M2196" t="s">
        <v>175</v>
      </c>
      <c r="N2196" t="s">
        <v>45</v>
      </c>
      <c r="O2196" t="s">
        <v>46</v>
      </c>
      <c r="P2196" t="s">
        <v>47</v>
      </c>
      <c r="Q2196" t="s">
        <v>3905</v>
      </c>
    </row>
    <row r="2197" spans="1:17" ht="15" customHeight="1">
      <c r="A2197" t="s">
        <v>3906</v>
      </c>
      <c r="B2197" t="s">
        <v>3870</v>
      </c>
      <c r="C2197" t="s">
        <v>134</v>
      </c>
      <c r="D2197" t="s">
        <v>539</v>
      </c>
      <c r="E2197" t="s">
        <v>539</v>
      </c>
      <c r="F2197" t="s">
        <v>137</v>
      </c>
      <c r="G2197" t="s">
        <v>540</v>
      </c>
      <c r="H2197" t="s">
        <v>541</v>
      </c>
      <c r="I2197" t="s">
        <v>539</v>
      </c>
      <c r="J2197" t="s">
        <v>542</v>
      </c>
      <c r="K2197" t="s">
        <v>177</v>
      </c>
      <c r="L2197" t="s">
        <v>178</v>
      </c>
      <c r="M2197" t="s">
        <v>179</v>
      </c>
      <c r="N2197" t="s">
        <v>45</v>
      </c>
      <c r="O2197" t="s">
        <v>46</v>
      </c>
      <c r="P2197" t="s">
        <v>47</v>
      </c>
      <c r="Q2197" t="s">
        <v>3907</v>
      </c>
    </row>
    <row r="2198" spans="1:17" ht="15" customHeight="1">
      <c r="A2198" t="s">
        <v>3908</v>
      </c>
      <c r="B2198" t="s">
        <v>3870</v>
      </c>
      <c r="C2198" t="s">
        <v>134</v>
      </c>
      <c r="D2198" t="s">
        <v>539</v>
      </c>
      <c r="E2198" t="s">
        <v>539</v>
      </c>
      <c r="F2198" t="s">
        <v>137</v>
      </c>
      <c r="G2198" t="s">
        <v>540</v>
      </c>
      <c r="H2198" t="s">
        <v>541</v>
      </c>
      <c r="I2198" t="s">
        <v>539</v>
      </c>
      <c r="J2198" t="s">
        <v>542</v>
      </c>
      <c r="K2198" t="s">
        <v>719</v>
      </c>
      <c r="L2198" t="s">
        <v>720</v>
      </c>
      <c r="M2198" t="s">
        <v>721</v>
      </c>
      <c r="N2198" t="s">
        <v>45</v>
      </c>
      <c r="O2198" t="s">
        <v>46</v>
      </c>
      <c r="P2198" t="s">
        <v>47</v>
      </c>
      <c r="Q2198" t="s">
        <v>3909</v>
      </c>
    </row>
    <row r="2199" spans="1:17" ht="15" customHeight="1">
      <c r="A2199" t="s">
        <v>3910</v>
      </c>
      <c r="B2199" t="s">
        <v>3870</v>
      </c>
      <c r="C2199" t="s">
        <v>134</v>
      </c>
      <c r="D2199" t="s">
        <v>539</v>
      </c>
      <c r="E2199" t="s">
        <v>539</v>
      </c>
      <c r="F2199" t="s">
        <v>137</v>
      </c>
      <c r="G2199" t="s">
        <v>540</v>
      </c>
      <c r="H2199" t="s">
        <v>541</v>
      </c>
      <c r="I2199" t="s">
        <v>539</v>
      </c>
      <c r="J2199" t="s">
        <v>542</v>
      </c>
      <c r="K2199" t="s">
        <v>181</v>
      </c>
      <c r="L2199" t="s">
        <v>182</v>
      </c>
      <c r="M2199" t="s">
        <v>183</v>
      </c>
      <c r="N2199" t="s">
        <v>53</v>
      </c>
      <c r="O2199" t="s">
        <v>54</v>
      </c>
      <c r="P2199" t="s">
        <v>55</v>
      </c>
      <c r="Q2199" t="s">
        <v>3911</v>
      </c>
    </row>
    <row r="2200" spans="1:17" ht="15" customHeight="1">
      <c r="A2200" t="s">
        <v>3912</v>
      </c>
      <c r="B2200" t="s">
        <v>3870</v>
      </c>
      <c r="C2200" t="s">
        <v>134</v>
      </c>
      <c r="D2200" t="s">
        <v>539</v>
      </c>
      <c r="E2200" t="s">
        <v>539</v>
      </c>
      <c r="F2200" t="s">
        <v>137</v>
      </c>
      <c r="G2200" t="s">
        <v>540</v>
      </c>
      <c r="H2200" t="s">
        <v>541</v>
      </c>
      <c r="I2200" t="s">
        <v>539</v>
      </c>
      <c r="J2200" t="s">
        <v>542</v>
      </c>
      <c r="K2200" t="s">
        <v>741</v>
      </c>
      <c r="L2200" t="s">
        <v>742</v>
      </c>
      <c r="M2200" t="s">
        <v>743</v>
      </c>
      <c r="N2200" t="s">
        <v>45</v>
      </c>
      <c r="O2200" t="s">
        <v>46</v>
      </c>
      <c r="P2200" t="s">
        <v>47</v>
      </c>
      <c r="Q2200" t="s">
        <v>3913</v>
      </c>
    </row>
    <row r="2201" spans="1:17" ht="15" customHeight="1">
      <c r="A2201" t="s">
        <v>3914</v>
      </c>
      <c r="B2201" t="s">
        <v>3870</v>
      </c>
      <c r="C2201" t="s">
        <v>134</v>
      </c>
      <c r="D2201" t="s">
        <v>539</v>
      </c>
      <c r="E2201" t="s">
        <v>539</v>
      </c>
      <c r="F2201" t="s">
        <v>137</v>
      </c>
      <c r="G2201" t="s">
        <v>540</v>
      </c>
      <c r="H2201" t="s">
        <v>541</v>
      </c>
      <c r="I2201" t="s">
        <v>539</v>
      </c>
      <c r="J2201" t="s">
        <v>542</v>
      </c>
      <c r="K2201" t="s">
        <v>1381</v>
      </c>
      <c r="L2201" t="s">
        <v>1382</v>
      </c>
      <c r="M2201" t="s">
        <v>1383</v>
      </c>
      <c r="N2201" t="s">
        <v>29</v>
      </c>
      <c r="O2201" t="s">
        <v>201</v>
      </c>
      <c r="P2201" t="s">
        <v>397</v>
      </c>
      <c r="Q2201" t="s">
        <v>3915</v>
      </c>
    </row>
    <row r="2202" spans="1:17" ht="15" customHeight="1">
      <c r="A2202" t="s">
        <v>3916</v>
      </c>
      <c r="B2202" t="s">
        <v>3870</v>
      </c>
      <c r="C2202" t="s">
        <v>134</v>
      </c>
      <c r="D2202" t="s">
        <v>539</v>
      </c>
      <c r="E2202" t="s">
        <v>539</v>
      </c>
      <c r="F2202" t="s">
        <v>137</v>
      </c>
      <c r="G2202" t="s">
        <v>540</v>
      </c>
      <c r="H2202" t="s">
        <v>541</v>
      </c>
      <c r="I2202" t="s">
        <v>539</v>
      </c>
      <c r="J2202" t="s">
        <v>542</v>
      </c>
      <c r="K2202" t="s">
        <v>227</v>
      </c>
      <c r="L2202" t="s">
        <v>228</v>
      </c>
      <c r="M2202" t="s">
        <v>229</v>
      </c>
      <c r="N2202" t="s">
        <v>29</v>
      </c>
      <c r="O2202" t="s">
        <v>30</v>
      </c>
      <c r="P2202" t="s">
        <v>31</v>
      </c>
      <c r="Q2202" t="s">
        <v>3917</v>
      </c>
    </row>
    <row r="2203" spans="1:17" ht="15" customHeight="1">
      <c r="A2203" t="s">
        <v>3918</v>
      </c>
      <c r="B2203" t="s">
        <v>3870</v>
      </c>
      <c r="C2203" t="s">
        <v>99</v>
      </c>
      <c r="D2203" t="s">
        <v>575</v>
      </c>
      <c r="E2203" t="s">
        <v>576</v>
      </c>
      <c r="F2203" t="s">
        <v>102</v>
      </c>
      <c r="G2203" t="s">
        <v>577</v>
      </c>
      <c r="H2203" t="s">
        <v>578</v>
      </c>
      <c r="I2203" t="s">
        <v>576</v>
      </c>
      <c r="J2203" t="s">
        <v>579</v>
      </c>
      <c r="K2203" t="s">
        <v>786</v>
      </c>
      <c r="L2203" t="s">
        <v>787</v>
      </c>
      <c r="M2203" t="s">
        <v>788</v>
      </c>
      <c r="N2203" t="s">
        <v>29</v>
      </c>
      <c r="O2203" t="s">
        <v>30</v>
      </c>
      <c r="P2203" t="s">
        <v>31</v>
      </c>
      <c r="Q2203" t="s">
        <v>3919</v>
      </c>
    </row>
    <row r="2204" spans="1:17" ht="15" customHeight="1">
      <c r="A2204" t="s">
        <v>3920</v>
      </c>
      <c r="B2204" t="s">
        <v>3870</v>
      </c>
      <c r="C2204" t="s">
        <v>134</v>
      </c>
      <c r="D2204" t="s">
        <v>539</v>
      </c>
      <c r="E2204" t="s">
        <v>539</v>
      </c>
      <c r="F2204" t="s">
        <v>137</v>
      </c>
      <c r="G2204" t="s">
        <v>540</v>
      </c>
      <c r="H2204" t="s">
        <v>541</v>
      </c>
      <c r="I2204" t="s">
        <v>539</v>
      </c>
      <c r="J2204" t="s">
        <v>542</v>
      </c>
      <c r="K2204" t="s">
        <v>786</v>
      </c>
      <c r="L2204" t="s">
        <v>787</v>
      </c>
      <c r="M2204" t="s">
        <v>788</v>
      </c>
      <c r="N2204" t="s">
        <v>29</v>
      </c>
      <c r="O2204" t="s">
        <v>30</v>
      </c>
      <c r="P2204" t="s">
        <v>31</v>
      </c>
      <c r="Q2204" t="s">
        <v>3921</v>
      </c>
    </row>
    <row r="2205" spans="1:17" ht="15" customHeight="1">
      <c r="A2205" t="s">
        <v>3922</v>
      </c>
      <c r="B2205" t="s">
        <v>3870</v>
      </c>
      <c r="C2205" t="s">
        <v>134</v>
      </c>
      <c r="D2205" t="s">
        <v>539</v>
      </c>
      <c r="E2205" t="s">
        <v>539</v>
      </c>
      <c r="F2205" t="s">
        <v>137</v>
      </c>
      <c r="G2205" t="s">
        <v>540</v>
      </c>
      <c r="H2205" t="s">
        <v>541</v>
      </c>
      <c r="I2205" t="s">
        <v>539</v>
      </c>
      <c r="J2205" t="s">
        <v>542</v>
      </c>
      <c r="K2205" t="s">
        <v>235</v>
      </c>
      <c r="L2205" t="s">
        <v>236</v>
      </c>
      <c r="M2205" t="s">
        <v>237</v>
      </c>
      <c r="N2205" t="s">
        <v>45</v>
      </c>
      <c r="O2205" t="s">
        <v>46</v>
      </c>
      <c r="P2205" t="s">
        <v>47</v>
      </c>
      <c r="Q2205" t="s">
        <v>3913</v>
      </c>
    </row>
    <row r="2206" spans="1:17" ht="15" customHeight="1">
      <c r="A2206" t="s">
        <v>3923</v>
      </c>
      <c r="B2206" t="s">
        <v>3870</v>
      </c>
      <c r="C2206" t="s">
        <v>134</v>
      </c>
      <c r="D2206" t="s">
        <v>539</v>
      </c>
      <c r="E2206" t="s">
        <v>539</v>
      </c>
      <c r="F2206" t="s">
        <v>137</v>
      </c>
      <c r="G2206" t="s">
        <v>540</v>
      </c>
      <c r="H2206" t="s">
        <v>541</v>
      </c>
      <c r="I2206" t="s">
        <v>539</v>
      </c>
      <c r="J2206" t="s">
        <v>542</v>
      </c>
      <c r="K2206" t="s">
        <v>3057</v>
      </c>
      <c r="L2206" t="s">
        <v>3058</v>
      </c>
      <c r="M2206" t="s">
        <v>3059</v>
      </c>
      <c r="N2206" t="s">
        <v>53</v>
      </c>
      <c r="O2206" t="s">
        <v>144</v>
      </c>
      <c r="Q2206" t="s">
        <v>3924</v>
      </c>
    </row>
    <row r="2207" spans="1:17" ht="15" customHeight="1">
      <c r="A2207" t="s">
        <v>3925</v>
      </c>
      <c r="B2207" t="s">
        <v>3870</v>
      </c>
      <c r="C2207" t="s">
        <v>134</v>
      </c>
      <c r="D2207" t="s">
        <v>539</v>
      </c>
      <c r="E2207" t="s">
        <v>539</v>
      </c>
      <c r="F2207" t="s">
        <v>137</v>
      </c>
      <c r="G2207" t="s">
        <v>540</v>
      </c>
      <c r="H2207" t="s">
        <v>541</v>
      </c>
      <c r="I2207" t="s">
        <v>539</v>
      </c>
      <c r="J2207" t="s">
        <v>542</v>
      </c>
      <c r="K2207" t="s">
        <v>243</v>
      </c>
      <c r="L2207" t="s">
        <v>244</v>
      </c>
      <c r="M2207" t="s">
        <v>245</v>
      </c>
      <c r="N2207" t="s">
        <v>45</v>
      </c>
      <c r="O2207" t="s">
        <v>46</v>
      </c>
      <c r="P2207" t="s">
        <v>47</v>
      </c>
      <c r="Q2207" t="s">
        <v>3913</v>
      </c>
    </row>
    <row r="2208" spans="1:17" ht="15" customHeight="1">
      <c r="A2208" t="s">
        <v>3926</v>
      </c>
      <c r="B2208" t="s">
        <v>3870</v>
      </c>
      <c r="C2208" t="s">
        <v>19</v>
      </c>
      <c r="D2208" t="s">
        <v>20</v>
      </c>
      <c r="E2208" t="s">
        <v>21</v>
      </c>
      <c r="F2208" t="s">
        <v>22</v>
      </c>
      <c r="G2208" t="s">
        <v>23</v>
      </c>
      <c r="H2208" t="s">
        <v>24</v>
      </c>
      <c r="I2208" t="s">
        <v>20</v>
      </c>
      <c r="J2208" t="s">
        <v>25</v>
      </c>
      <c r="K2208" t="s">
        <v>251</v>
      </c>
      <c r="L2208" t="s">
        <v>252</v>
      </c>
      <c r="M2208" t="s">
        <v>253</v>
      </c>
      <c r="N2208" t="s">
        <v>45</v>
      </c>
      <c r="O2208" t="s">
        <v>46</v>
      </c>
      <c r="P2208" t="s">
        <v>47</v>
      </c>
      <c r="Q2208" t="s">
        <v>3927</v>
      </c>
    </row>
    <row r="2209" spans="1:17" ht="15" customHeight="1">
      <c r="A2209" t="s">
        <v>3928</v>
      </c>
      <c r="B2209" t="s">
        <v>3870</v>
      </c>
      <c r="C2209" t="s">
        <v>134</v>
      </c>
      <c r="D2209" t="s">
        <v>539</v>
      </c>
      <c r="E2209" t="s">
        <v>539</v>
      </c>
      <c r="F2209" t="s">
        <v>137</v>
      </c>
      <c r="G2209" t="s">
        <v>540</v>
      </c>
      <c r="H2209" t="s">
        <v>541</v>
      </c>
      <c r="I2209" t="s">
        <v>539</v>
      </c>
      <c r="J2209" t="s">
        <v>542</v>
      </c>
      <c r="K2209" t="s">
        <v>259</v>
      </c>
      <c r="L2209" t="s">
        <v>260</v>
      </c>
      <c r="M2209" t="s">
        <v>261</v>
      </c>
      <c r="N2209" t="s">
        <v>53</v>
      </c>
      <c r="O2209" t="s">
        <v>123</v>
      </c>
      <c r="P2209" t="s">
        <v>79</v>
      </c>
      <c r="Q2209" t="s">
        <v>3929</v>
      </c>
    </row>
    <row r="2210" spans="1:17" ht="15" customHeight="1">
      <c r="A2210" t="s">
        <v>3930</v>
      </c>
      <c r="B2210" t="s">
        <v>3870</v>
      </c>
      <c r="C2210" t="s">
        <v>134</v>
      </c>
      <c r="D2210" t="s">
        <v>539</v>
      </c>
      <c r="E2210" t="s">
        <v>539</v>
      </c>
      <c r="F2210" t="s">
        <v>137</v>
      </c>
      <c r="G2210" t="s">
        <v>540</v>
      </c>
      <c r="H2210" t="s">
        <v>541</v>
      </c>
      <c r="I2210" t="s">
        <v>539</v>
      </c>
      <c r="J2210" t="s">
        <v>542</v>
      </c>
      <c r="K2210" t="s">
        <v>268</v>
      </c>
      <c r="L2210" t="s">
        <v>269</v>
      </c>
      <c r="M2210" t="s">
        <v>270</v>
      </c>
      <c r="N2210" t="s">
        <v>53</v>
      </c>
      <c r="O2210" t="s">
        <v>78</v>
      </c>
      <c r="P2210" t="s">
        <v>79</v>
      </c>
      <c r="Q2210" t="s">
        <v>3931</v>
      </c>
    </row>
    <row r="2211" spans="1:17" ht="15" customHeight="1">
      <c r="A2211" t="s">
        <v>3932</v>
      </c>
      <c r="B2211" t="s">
        <v>3870</v>
      </c>
      <c r="C2211" t="s">
        <v>134</v>
      </c>
      <c r="D2211" t="s">
        <v>539</v>
      </c>
      <c r="E2211" t="s">
        <v>539</v>
      </c>
      <c r="F2211" t="s">
        <v>137</v>
      </c>
      <c r="G2211" t="s">
        <v>540</v>
      </c>
      <c r="H2211" t="s">
        <v>541</v>
      </c>
      <c r="I2211" t="s">
        <v>539</v>
      </c>
      <c r="J2211" t="s">
        <v>542</v>
      </c>
      <c r="K2211" t="s">
        <v>282</v>
      </c>
      <c r="L2211" t="s">
        <v>283</v>
      </c>
      <c r="M2211" t="s">
        <v>284</v>
      </c>
      <c r="N2211" t="s">
        <v>60</v>
      </c>
      <c r="O2211" t="s">
        <v>89</v>
      </c>
      <c r="P2211" t="s">
        <v>55</v>
      </c>
      <c r="Q2211" t="s">
        <v>3933</v>
      </c>
    </row>
    <row r="2212" spans="1:17" ht="15" customHeight="1">
      <c r="A2212" t="s">
        <v>3934</v>
      </c>
      <c r="B2212" t="s">
        <v>3870</v>
      </c>
      <c r="C2212" t="s">
        <v>134</v>
      </c>
      <c r="D2212" t="s">
        <v>539</v>
      </c>
      <c r="E2212" t="s">
        <v>539</v>
      </c>
      <c r="F2212" t="s">
        <v>137</v>
      </c>
      <c r="G2212" t="s">
        <v>540</v>
      </c>
      <c r="H2212" t="s">
        <v>541</v>
      </c>
      <c r="I2212" t="s">
        <v>539</v>
      </c>
      <c r="J2212" t="s">
        <v>542</v>
      </c>
      <c r="K2212" t="s">
        <v>286</v>
      </c>
      <c r="L2212" t="s">
        <v>287</v>
      </c>
      <c r="M2212" t="s">
        <v>288</v>
      </c>
      <c r="N2212" t="s">
        <v>45</v>
      </c>
      <c r="O2212" t="s">
        <v>46</v>
      </c>
      <c r="P2212" t="s">
        <v>47</v>
      </c>
      <c r="Q2212" t="s">
        <v>3933</v>
      </c>
    </row>
    <row r="2213" spans="1:17" ht="15" customHeight="1">
      <c r="A2213" t="s">
        <v>3935</v>
      </c>
      <c r="B2213" t="s">
        <v>3870</v>
      </c>
      <c r="C2213" t="s">
        <v>134</v>
      </c>
      <c r="D2213" t="s">
        <v>539</v>
      </c>
      <c r="E2213" t="s">
        <v>539</v>
      </c>
      <c r="F2213" t="s">
        <v>137</v>
      </c>
      <c r="G2213" t="s">
        <v>540</v>
      </c>
      <c r="H2213" t="s">
        <v>541</v>
      </c>
      <c r="I2213" t="s">
        <v>539</v>
      </c>
      <c r="J2213" t="s">
        <v>542</v>
      </c>
      <c r="K2213" t="s">
        <v>290</v>
      </c>
      <c r="L2213" t="s">
        <v>291</v>
      </c>
      <c r="M2213" t="s">
        <v>292</v>
      </c>
      <c r="N2213" t="s">
        <v>29</v>
      </c>
      <c r="O2213" t="s">
        <v>30</v>
      </c>
      <c r="P2213" t="s">
        <v>31</v>
      </c>
      <c r="Q2213" t="s">
        <v>3936</v>
      </c>
    </row>
    <row r="2214" spans="1:17" ht="15" customHeight="1">
      <c r="A2214" t="s">
        <v>3937</v>
      </c>
      <c r="B2214" t="s">
        <v>3870</v>
      </c>
      <c r="C2214" t="s">
        <v>134</v>
      </c>
      <c r="D2214" t="s">
        <v>539</v>
      </c>
      <c r="E2214" t="s">
        <v>539</v>
      </c>
      <c r="F2214" t="s">
        <v>137</v>
      </c>
      <c r="G2214" t="s">
        <v>540</v>
      </c>
      <c r="H2214" t="s">
        <v>541</v>
      </c>
      <c r="I2214" t="s">
        <v>539</v>
      </c>
      <c r="J2214" t="s">
        <v>542</v>
      </c>
      <c r="K2214" t="s">
        <v>859</v>
      </c>
      <c r="L2214" t="s">
        <v>860</v>
      </c>
      <c r="M2214" t="s">
        <v>861</v>
      </c>
      <c r="N2214" t="s">
        <v>53</v>
      </c>
      <c r="O2214" t="s">
        <v>123</v>
      </c>
      <c r="P2214" t="s">
        <v>124</v>
      </c>
      <c r="Q2214" t="s">
        <v>3938</v>
      </c>
    </row>
    <row r="2215" spans="1:17" ht="15" customHeight="1">
      <c r="A2215" t="s">
        <v>3939</v>
      </c>
      <c r="B2215" t="s">
        <v>3870</v>
      </c>
      <c r="C2215" t="s">
        <v>134</v>
      </c>
      <c r="D2215" t="s">
        <v>539</v>
      </c>
      <c r="E2215" t="s">
        <v>539</v>
      </c>
      <c r="F2215" t="s">
        <v>137</v>
      </c>
      <c r="G2215" t="s">
        <v>540</v>
      </c>
      <c r="H2215" t="s">
        <v>541</v>
      </c>
      <c r="I2215" t="s">
        <v>539</v>
      </c>
      <c r="J2215" t="s">
        <v>542</v>
      </c>
      <c r="K2215" t="s">
        <v>1522</v>
      </c>
      <c r="L2215" t="s">
        <v>1523</v>
      </c>
      <c r="M2215" t="s">
        <v>1524</v>
      </c>
      <c r="N2215" t="s">
        <v>53</v>
      </c>
      <c r="O2215" t="s">
        <v>144</v>
      </c>
      <c r="P2215" t="s">
        <v>124</v>
      </c>
      <c r="Q2215" t="s">
        <v>3940</v>
      </c>
    </row>
    <row r="2216" spans="1:17" ht="15" customHeight="1">
      <c r="A2216" t="s">
        <v>3941</v>
      </c>
      <c r="B2216" t="s">
        <v>3870</v>
      </c>
      <c r="C2216" t="s">
        <v>134</v>
      </c>
      <c r="D2216" t="s">
        <v>539</v>
      </c>
      <c r="E2216" t="s">
        <v>539</v>
      </c>
      <c r="F2216" t="s">
        <v>137</v>
      </c>
      <c r="G2216" t="s">
        <v>540</v>
      </c>
      <c r="H2216" t="s">
        <v>541</v>
      </c>
      <c r="I2216" t="s">
        <v>539</v>
      </c>
      <c r="J2216" t="s">
        <v>542</v>
      </c>
      <c r="K2216" t="s">
        <v>912</v>
      </c>
      <c r="L2216" t="s">
        <v>913</v>
      </c>
      <c r="M2216" t="s">
        <v>914</v>
      </c>
      <c r="N2216" t="s">
        <v>45</v>
      </c>
      <c r="O2216" t="s">
        <v>46</v>
      </c>
      <c r="P2216" t="s">
        <v>47</v>
      </c>
      <c r="Q2216" t="s">
        <v>3942</v>
      </c>
    </row>
    <row r="2217" spans="1:17" ht="15" customHeight="1">
      <c r="A2217" t="s">
        <v>3943</v>
      </c>
      <c r="B2217" t="s">
        <v>3870</v>
      </c>
      <c r="C2217" t="s">
        <v>134</v>
      </c>
      <c r="D2217" t="s">
        <v>539</v>
      </c>
      <c r="E2217" t="s">
        <v>539</v>
      </c>
      <c r="F2217" t="s">
        <v>137</v>
      </c>
      <c r="G2217" t="s">
        <v>540</v>
      </c>
      <c r="H2217" t="s">
        <v>541</v>
      </c>
      <c r="I2217" t="s">
        <v>539</v>
      </c>
      <c r="J2217" t="s">
        <v>542</v>
      </c>
      <c r="K2217" t="s">
        <v>924</v>
      </c>
      <c r="L2217" t="s">
        <v>925</v>
      </c>
      <c r="M2217" t="s">
        <v>926</v>
      </c>
      <c r="N2217" t="s">
        <v>29</v>
      </c>
      <c r="O2217" t="s">
        <v>30</v>
      </c>
      <c r="P2217" t="s">
        <v>31</v>
      </c>
      <c r="Q2217" t="s">
        <v>3944</v>
      </c>
    </row>
    <row r="2218" spans="1:17" ht="15" customHeight="1">
      <c r="A2218" t="s">
        <v>3945</v>
      </c>
      <c r="B2218" t="s">
        <v>3870</v>
      </c>
      <c r="C2218" t="s">
        <v>134</v>
      </c>
      <c r="D2218" t="s">
        <v>539</v>
      </c>
      <c r="E2218" t="s">
        <v>539</v>
      </c>
      <c r="F2218" t="s">
        <v>137</v>
      </c>
      <c r="G2218" t="s">
        <v>540</v>
      </c>
      <c r="H2218" t="s">
        <v>541</v>
      </c>
      <c r="I2218" t="s">
        <v>539</v>
      </c>
      <c r="J2218" t="s">
        <v>542</v>
      </c>
      <c r="K2218" t="s">
        <v>330</v>
      </c>
      <c r="L2218" t="s">
        <v>331</v>
      </c>
      <c r="M2218" t="s">
        <v>332</v>
      </c>
      <c r="N2218" t="s">
        <v>29</v>
      </c>
      <c r="O2218" t="s">
        <v>30</v>
      </c>
      <c r="P2218" t="s">
        <v>31</v>
      </c>
      <c r="Q2218" t="s">
        <v>3946</v>
      </c>
    </row>
    <row r="2219" spans="1:17" ht="15" customHeight="1">
      <c r="A2219" t="s">
        <v>3947</v>
      </c>
      <c r="B2219" t="s">
        <v>3870</v>
      </c>
      <c r="C2219" t="s">
        <v>134</v>
      </c>
      <c r="D2219" t="s">
        <v>539</v>
      </c>
      <c r="E2219" t="s">
        <v>539</v>
      </c>
      <c r="F2219" t="s">
        <v>137</v>
      </c>
      <c r="G2219" t="s">
        <v>540</v>
      </c>
      <c r="H2219" t="s">
        <v>541</v>
      </c>
      <c r="I2219" t="s">
        <v>539</v>
      </c>
      <c r="J2219" t="s">
        <v>542</v>
      </c>
      <c r="K2219" t="s">
        <v>956</v>
      </c>
      <c r="L2219" t="s">
        <v>957</v>
      </c>
      <c r="M2219" t="s">
        <v>958</v>
      </c>
      <c r="N2219" t="s">
        <v>53</v>
      </c>
      <c r="O2219" t="s">
        <v>123</v>
      </c>
      <c r="P2219" t="s">
        <v>124</v>
      </c>
      <c r="Q2219" t="s">
        <v>3948</v>
      </c>
    </row>
    <row r="2220" spans="1:17" ht="15" customHeight="1">
      <c r="A2220" t="s">
        <v>3949</v>
      </c>
      <c r="B2220" t="s">
        <v>3870</v>
      </c>
      <c r="C2220" t="s">
        <v>19</v>
      </c>
      <c r="D2220" t="s">
        <v>20</v>
      </c>
      <c r="E2220" t="s">
        <v>21</v>
      </c>
      <c r="F2220" t="s">
        <v>22</v>
      </c>
      <c r="G2220" t="s">
        <v>23</v>
      </c>
      <c r="H2220" t="s">
        <v>24</v>
      </c>
      <c r="I2220" t="s">
        <v>20</v>
      </c>
      <c r="J2220" t="s">
        <v>25</v>
      </c>
      <c r="K2220" t="s">
        <v>338</v>
      </c>
      <c r="L2220" t="s">
        <v>339</v>
      </c>
      <c r="M2220" t="s">
        <v>340</v>
      </c>
      <c r="N2220" t="s">
        <v>29</v>
      </c>
      <c r="O2220" t="s">
        <v>30</v>
      </c>
      <c r="P2220" t="s">
        <v>31</v>
      </c>
      <c r="Q2220" t="s">
        <v>3891</v>
      </c>
    </row>
    <row r="2221" spans="1:17" ht="15" customHeight="1">
      <c r="A2221" t="s">
        <v>3950</v>
      </c>
      <c r="B2221" t="s">
        <v>3870</v>
      </c>
      <c r="C2221" t="s">
        <v>134</v>
      </c>
      <c r="D2221" t="s">
        <v>539</v>
      </c>
      <c r="E2221" t="s">
        <v>539</v>
      </c>
      <c r="F2221" t="s">
        <v>137</v>
      </c>
      <c r="G2221" t="s">
        <v>540</v>
      </c>
      <c r="H2221" t="s">
        <v>541</v>
      </c>
      <c r="I2221" t="s">
        <v>539</v>
      </c>
      <c r="J2221" t="s">
        <v>542</v>
      </c>
      <c r="K2221" t="s">
        <v>338</v>
      </c>
      <c r="L2221" t="s">
        <v>339</v>
      </c>
      <c r="M2221" t="s">
        <v>340</v>
      </c>
      <c r="N2221" t="s">
        <v>29</v>
      </c>
      <c r="O2221" t="s">
        <v>30</v>
      </c>
      <c r="P2221" t="s">
        <v>31</v>
      </c>
      <c r="Q2221" t="s">
        <v>3951</v>
      </c>
    </row>
    <row r="2222" spans="1:17" ht="15" customHeight="1">
      <c r="A2222" t="s">
        <v>3952</v>
      </c>
      <c r="B2222" t="s">
        <v>3870</v>
      </c>
      <c r="C2222" t="s">
        <v>19</v>
      </c>
      <c r="D2222" t="s">
        <v>20</v>
      </c>
      <c r="E2222" t="s">
        <v>21</v>
      </c>
      <c r="F2222" t="s">
        <v>22</v>
      </c>
      <c r="G2222" t="s">
        <v>23</v>
      </c>
      <c r="H2222" t="s">
        <v>24</v>
      </c>
      <c r="I2222" t="s">
        <v>20</v>
      </c>
      <c r="J2222" t="s">
        <v>25</v>
      </c>
      <c r="K2222" t="s">
        <v>342</v>
      </c>
      <c r="L2222" t="s">
        <v>343</v>
      </c>
      <c r="M2222" t="s">
        <v>344</v>
      </c>
      <c r="N2222" t="s">
        <v>29</v>
      </c>
      <c r="O2222" t="s">
        <v>30</v>
      </c>
      <c r="P2222" t="s">
        <v>31</v>
      </c>
      <c r="Q2222" t="s">
        <v>3891</v>
      </c>
    </row>
    <row r="2223" spans="1:17" ht="15" customHeight="1">
      <c r="A2223" t="s">
        <v>3953</v>
      </c>
      <c r="B2223" t="s">
        <v>3870</v>
      </c>
      <c r="C2223" t="s">
        <v>134</v>
      </c>
      <c r="D2223" t="s">
        <v>539</v>
      </c>
      <c r="E2223" t="s">
        <v>539</v>
      </c>
      <c r="F2223" t="s">
        <v>137</v>
      </c>
      <c r="G2223" t="s">
        <v>540</v>
      </c>
      <c r="H2223" t="s">
        <v>541</v>
      </c>
      <c r="I2223" t="s">
        <v>539</v>
      </c>
      <c r="J2223" t="s">
        <v>542</v>
      </c>
      <c r="K2223" t="s">
        <v>342</v>
      </c>
      <c r="L2223" t="s">
        <v>343</v>
      </c>
      <c r="M2223" t="s">
        <v>344</v>
      </c>
      <c r="N2223" t="s">
        <v>29</v>
      </c>
      <c r="O2223" t="s">
        <v>30</v>
      </c>
      <c r="P2223" t="s">
        <v>31</v>
      </c>
      <c r="Q2223" t="s">
        <v>3911</v>
      </c>
    </row>
    <row r="2224" spans="1:17" ht="15" customHeight="1">
      <c r="A2224" t="s">
        <v>3954</v>
      </c>
      <c r="B2224" t="s">
        <v>3870</v>
      </c>
      <c r="C2224" t="s">
        <v>134</v>
      </c>
      <c r="D2224" t="s">
        <v>539</v>
      </c>
      <c r="E2224" t="s">
        <v>539</v>
      </c>
      <c r="F2224" t="s">
        <v>137</v>
      </c>
      <c r="G2224" t="s">
        <v>540</v>
      </c>
      <c r="H2224" t="s">
        <v>541</v>
      </c>
      <c r="I2224" t="s">
        <v>539</v>
      </c>
      <c r="J2224" t="s">
        <v>542</v>
      </c>
      <c r="K2224" t="s">
        <v>346</v>
      </c>
      <c r="L2224" t="s">
        <v>347</v>
      </c>
      <c r="M2224" t="s">
        <v>348</v>
      </c>
      <c r="N2224" t="s">
        <v>45</v>
      </c>
      <c r="O2224" t="s">
        <v>46</v>
      </c>
      <c r="P2224" t="s">
        <v>47</v>
      </c>
      <c r="Q2224" t="s">
        <v>3955</v>
      </c>
    </row>
    <row r="2225" spans="1:17" ht="15" customHeight="1">
      <c r="A2225" t="s">
        <v>3956</v>
      </c>
      <c r="B2225" t="s">
        <v>3870</v>
      </c>
      <c r="C2225" t="s">
        <v>134</v>
      </c>
      <c r="D2225" t="s">
        <v>539</v>
      </c>
      <c r="E2225" t="s">
        <v>539</v>
      </c>
      <c r="F2225" t="s">
        <v>137</v>
      </c>
      <c r="G2225" t="s">
        <v>540</v>
      </c>
      <c r="H2225" t="s">
        <v>541</v>
      </c>
      <c r="I2225" t="s">
        <v>539</v>
      </c>
      <c r="J2225" t="s">
        <v>542</v>
      </c>
      <c r="K2225" t="s">
        <v>358</v>
      </c>
      <c r="L2225" t="s">
        <v>359</v>
      </c>
      <c r="M2225" t="s">
        <v>360</v>
      </c>
      <c r="N2225" t="s">
        <v>361</v>
      </c>
      <c r="O2225" t="s">
        <v>362</v>
      </c>
      <c r="P2225" t="s">
        <v>124</v>
      </c>
      <c r="Q2225" t="s">
        <v>3957</v>
      </c>
    </row>
    <row r="2226" spans="1:17" ht="15" customHeight="1">
      <c r="A2226" t="s">
        <v>3958</v>
      </c>
      <c r="B2226" t="s">
        <v>3870</v>
      </c>
      <c r="C2226" t="s">
        <v>19</v>
      </c>
      <c r="D2226" t="s">
        <v>20</v>
      </c>
      <c r="E2226" t="s">
        <v>21</v>
      </c>
      <c r="F2226" t="s">
        <v>22</v>
      </c>
      <c r="G2226" t="s">
        <v>23</v>
      </c>
      <c r="H2226" t="s">
        <v>24</v>
      </c>
      <c r="I2226" t="s">
        <v>20</v>
      </c>
      <c r="J2226" t="s">
        <v>25</v>
      </c>
      <c r="K2226" t="s">
        <v>989</v>
      </c>
      <c r="L2226" t="s">
        <v>990</v>
      </c>
      <c r="M2226" t="s">
        <v>991</v>
      </c>
      <c r="N2226" t="s">
        <v>53</v>
      </c>
      <c r="O2226" t="s">
        <v>78</v>
      </c>
      <c r="P2226" t="s">
        <v>397</v>
      </c>
      <c r="Q2226" t="s">
        <v>3959</v>
      </c>
    </row>
    <row r="2227" spans="1:17" ht="15" customHeight="1">
      <c r="A2227" t="s">
        <v>3960</v>
      </c>
      <c r="B2227" t="s">
        <v>3870</v>
      </c>
      <c r="C2227" t="s">
        <v>99</v>
      </c>
      <c r="D2227" t="s">
        <v>3461</v>
      </c>
      <c r="E2227" t="s">
        <v>3461</v>
      </c>
      <c r="F2227" t="s">
        <v>102</v>
      </c>
      <c r="G2227" t="s">
        <v>3462</v>
      </c>
      <c r="H2227" t="s">
        <v>3463</v>
      </c>
      <c r="I2227" t="s">
        <v>3461</v>
      </c>
      <c r="K2227" t="s">
        <v>989</v>
      </c>
      <c r="L2227" t="s">
        <v>990</v>
      </c>
      <c r="M2227" t="s">
        <v>991</v>
      </c>
      <c r="N2227" t="s">
        <v>53</v>
      </c>
      <c r="O2227" t="s">
        <v>78</v>
      </c>
      <c r="P2227" t="s">
        <v>397</v>
      </c>
      <c r="Q2227" t="s">
        <v>3961</v>
      </c>
    </row>
    <row r="2228" spans="1:17" ht="15" customHeight="1">
      <c r="A2228" t="s">
        <v>3962</v>
      </c>
      <c r="B2228" t="s">
        <v>3870</v>
      </c>
      <c r="C2228" t="s">
        <v>134</v>
      </c>
      <c r="D2228" t="s">
        <v>539</v>
      </c>
      <c r="E2228" t="s">
        <v>539</v>
      </c>
      <c r="F2228" t="s">
        <v>137</v>
      </c>
      <c r="G2228" t="s">
        <v>540</v>
      </c>
      <c r="H2228" t="s">
        <v>541</v>
      </c>
      <c r="I2228" t="s">
        <v>539</v>
      </c>
      <c r="J2228" t="s">
        <v>542</v>
      </c>
      <c r="K2228" t="s">
        <v>364</v>
      </c>
      <c r="L2228" t="s">
        <v>365</v>
      </c>
      <c r="M2228" t="s">
        <v>366</v>
      </c>
      <c r="N2228" t="s">
        <v>45</v>
      </c>
      <c r="O2228" t="s">
        <v>46</v>
      </c>
      <c r="P2228" t="s">
        <v>47</v>
      </c>
      <c r="Q2228" t="s">
        <v>3942</v>
      </c>
    </row>
    <row r="2229" spans="1:17" ht="15" customHeight="1">
      <c r="A2229" t="s">
        <v>3963</v>
      </c>
      <c r="B2229" t="s">
        <v>3870</v>
      </c>
      <c r="C2229" t="s">
        <v>1801</v>
      </c>
      <c r="D2229" t="s">
        <v>2553</v>
      </c>
      <c r="E2229" t="s">
        <v>2554</v>
      </c>
      <c r="F2229" t="s">
        <v>1804</v>
      </c>
      <c r="G2229" t="s">
        <v>2555</v>
      </c>
      <c r="H2229" t="s">
        <v>2556</v>
      </c>
      <c r="I2229" t="s">
        <v>2554</v>
      </c>
      <c r="J2229" t="s">
        <v>2557</v>
      </c>
      <c r="K2229" t="s">
        <v>996</v>
      </c>
      <c r="L2229" t="s">
        <v>997</v>
      </c>
      <c r="M2229" t="s">
        <v>998</v>
      </c>
      <c r="N2229" t="s">
        <v>45</v>
      </c>
      <c r="O2229" t="s">
        <v>46</v>
      </c>
      <c r="P2229" t="s">
        <v>47</v>
      </c>
      <c r="Q2229" t="s">
        <v>3964</v>
      </c>
    </row>
    <row r="2230" spans="1:17" ht="15" customHeight="1">
      <c r="A2230" t="s">
        <v>3965</v>
      </c>
      <c r="B2230" t="s">
        <v>3870</v>
      </c>
      <c r="C2230" t="s">
        <v>134</v>
      </c>
      <c r="D2230" t="s">
        <v>539</v>
      </c>
      <c r="E2230" t="s">
        <v>539</v>
      </c>
      <c r="F2230" t="s">
        <v>137</v>
      </c>
      <c r="G2230" t="s">
        <v>540</v>
      </c>
      <c r="H2230" t="s">
        <v>541</v>
      </c>
      <c r="I2230" t="s">
        <v>539</v>
      </c>
      <c r="J2230" t="s">
        <v>542</v>
      </c>
      <c r="K2230" t="s">
        <v>996</v>
      </c>
      <c r="L2230" t="s">
        <v>997</v>
      </c>
      <c r="M2230" t="s">
        <v>998</v>
      </c>
      <c r="N2230" t="s">
        <v>45</v>
      </c>
      <c r="O2230" t="s">
        <v>46</v>
      </c>
      <c r="P2230" t="s">
        <v>47</v>
      </c>
      <c r="Q2230" t="s">
        <v>3966</v>
      </c>
    </row>
    <row r="2231" spans="1:17" ht="15" customHeight="1">
      <c r="A2231" t="s">
        <v>3967</v>
      </c>
      <c r="B2231" t="s">
        <v>3870</v>
      </c>
      <c r="C2231" t="s">
        <v>134</v>
      </c>
      <c r="D2231" t="s">
        <v>539</v>
      </c>
      <c r="E2231" t="s">
        <v>539</v>
      </c>
      <c r="F2231" t="s">
        <v>137</v>
      </c>
      <c r="G2231" t="s">
        <v>540</v>
      </c>
      <c r="H2231" t="s">
        <v>541</v>
      </c>
      <c r="I2231" t="s">
        <v>539</v>
      </c>
      <c r="J2231" t="s">
        <v>542</v>
      </c>
      <c r="K2231" t="s">
        <v>1002</v>
      </c>
      <c r="L2231" t="s">
        <v>1003</v>
      </c>
      <c r="M2231" t="s">
        <v>1004</v>
      </c>
      <c r="N2231" t="s">
        <v>53</v>
      </c>
      <c r="O2231" t="s">
        <v>123</v>
      </c>
      <c r="P2231" t="s">
        <v>124</v>
      </c>
      <c r="Q2231" t="s">
        <v>3942</v>
      </c>
    </row>
    <row r="2232" spans="1:17" ht="15" customHeight="1">
      <c r="A2232" t="s">
        <v>3968</v>
      </c>
      <c r="B2232" t="s">
        <v>3870</v>
      </c>
      <c r="C2232" t="s">
        <v>818</v>
      </c>
      <c r="D2232" t="s">
        <v>819</v>
      </c>
      <c r="E2232" t="s">
        <v>820</v>
      </c>
      <c r="F2232" t="s">
        <v>821</v>
      </c>
      <c r="G2232" t="s">
        <v>822</v>
      </c>
      <c r="H2232" t="s">
        <v>823</v>
      </c>
      <c r="I2232" t="s">
        <v>820</v>
      </c>
      <c r="J2232" t="s">
        <v>824</v>
      </c>
      <c r="K2232" t="s">
        <v>380</v>
      </c>
      <c r="L2232" t="s">
        <v>381</v>
      </c>
      <c r="M2232" t="s">
        <v>382</v>
      </c>
      <c r="N2232" t="s">
        <v>60</v>
      </c>
      <c r="O2232" t="s">
        <v>84</v>
      </c>
      <c r="P2232" t="s">
        <v>55</v>
      </c>
      <c r="Q2232" t="s">
        <v>3969</v>
      </c>
    </row>
    <row r="2233" spans="1:17" ht="15" customHeight="1">
      <c r="A2233" t="s">
        <v>3970</v>
      </c>
      <c r="B2233" t="s">
        <v>3870</v>
      </c>
      <c r="C2233" t="s">
        <v>134</v>
      </c>
      <c r="D2233" t="s">
        <v>539</v>
      </c>
      <c r="E2233" t="s">
        <v>539</v>
      </c>
      <c r="F2233" t="s">
        <v>137</v>
      </c>
      <c r="G2233" t="s">
        <v>540</v>
      </c>
      <c r="H2233" t="s">
        <v>541</v>
      </c>
      <c r="I2233" t="s">
        <v>539</v>
      </c>
      <c r="J2233" t="s">
        <v>542</v>
      </c>
      <c r="K2233" t="s">
        <v>380</v>
      </c>
      <c r="L2233" t="s">
        <v>381</v>
      </c>
      <c r="M2233" t="s">
        <v>382</v>
      </c>
      <c r="N2233" t="s">
        <v>60</v>
      </c>
      <c r="O2233" t="s">
        <v>84</v>
      </c>
      <c r="P2233" t="s">
        <v>55</v>
      </c>
      <c r="Q2233" t="s">
        <v>3933</v>
      </c>
    </row>
    <row r="2234" spans="1:17" ht="15" customHeight="1">
      <c r="A2234" t="s">
        <v>3971</v>
      </c>
      <c r="B2234" t="s">
        <v>3870</v>
      </c>
      <c r="C2234" t="s">
        <v>134</v>
      </c>
      <c r="D2234" t="s">
        <v>539</v>
      </c>
      <c r="E2234" t="s">
        <v>539</v>
      </c>
      <c r="F2234" t="s">
        <v>137</v>
      </c>
      <c r="G2234" t="s">
        <v>540</v>
      </c>
      <c r="H2234" t="s">
        <v>541</v>
      </c>
      <c r="I2234" t="s">
        <v>539</v>
      </c>
      <c r="J2234" t="s">
        <v>542</v>
      </c>
      <c r="K2234" t="s">
        <v>384</v>
      </c>
      <c r="L2234" t="s">
        <v>385</v>
      </c>
      <c r="M2234" t="s">
        <v>386</v>
      </c>
      <c r="N2234" t="s">
        <v>29</v>
      </c>
      <c r="O2234" t="s">
        <v>30</v>
      </c>
      <c r="P2234" t="s">
        <v>31</v>
      </c>
      <c r="Q2234" t="s">
        <v>3972</v>
      </c>
    </row>
    <row r="2235" spans="1:17" ht="15" customHeight="1">
      <c r="A2235" t="s">
        <v>3973</v>
      </c>
      <c r="B2235" t="s">
        <v>3870</v>
      </c>
      <c r="C2235" t="s">
        <v>134</v>
      </c>
      <c r="D2235" t="s">
        <v>539</v>
      </c>
      <c r="E2235" t="s">
        <v>539</v>
      </c>
      <c r="F2235" t="s">
        <v>137</v>
      </c>
      <c r="G2235" t="s">
        <v>540</v>
      </c>
      <c r="H2235" t="s">
        <v>541</v>
      </c>
      <c r="I2235" t="s">
        <v>539</v>
      </c>
      <c r="J2235" t="s">
        <v>542</v>
      </c>
      <c r="K2235" t="s">
        <v>1038</v>
      </c>
      <c r="L2235" t="s">
        <v>1039</v>
      </c>
      <c r="M2235" t="s">
        <v>1040</v>
      </c>
      <c r="N2235" t="s">
        <v>29</v>
      </c>
      <c r="O2235" t="s">
        <v>201</v>
      </c>
      <c r="P2235" t="s">
        <v>397</v>
      </c>
      <c r="Q2235" t="s">
        <v>3974</v>
      </c>
    </row>
    <row r="2236" spans="1:17" ht="15" customHeight="1">
      <c r="A2236" t="s">
        <v>3975</v>
      </c>
      <c r="B2236" t="s">
        <v>3870</v>
      </c>
      <c r="C2236" t="s">
        <v>99</v>
      </c>
      <c r="D2236" t="s">
        <v>575</v>
      </c>
      <c r="E2236" t="s">
        <v>576</v>
      </c>
      <c r="F2236" t="s">
        <v>102</v>
      </c>
      <c r="G2236" t="s">
        <v>577</v>
      </c>
      <c r="H2236" t="s">
        <v>578</v>
      </c>
      <c r="I2236" t="s">
        <v>576</v>
      </c>
      <c r="J2236" t="s">
        <v>579</v>
      </c>
      <c r="K2236" t="s">
        <v>400</v>
      </c>
      <c r="L2236" t="s">
        <v>401</v>
      </c>
      <c r="M2236" t="s">
        <v>402</v>
      </c>
      <c r="N2236" t="s">
        <v>29</v>
      </c>
      <c r="O2236" t="s">
        <v>30</v>
      </c>
      <c r="P2236" t="s">
        <v>31</v>
      </c>
      <c r="Q2236" t="s">
        <v>3976</v>
      </c>
    </row>
    <row r="2237" spans="1:17" ht="15" customHeight="1">
      <c r="A2237" t="s">
        <v>3977</v>
      </c>
      <c r="B2237" t="s">
        <v>3870</v>
      </c>
      <c r="C2237" t="s">
        <v>134</v>
      </c>
      <c r="D2237" t="s">
        <v>539</v>
      </c>
      <c r="E2237" t="s">
        <v>539</v>
      </c>
      <c r="F2237" t="s">
        <v>137</v>
      </c>
      <c r="G2237" t="s">
        <v>540</v>
      </c>
      <c r="H2237" t="s">
        <v>541</v>
      </c>
      <c r="I2237" t="s">
        <v>539</v>
      </c>
      <c r="J2237" t="s">
        <v>542</v>
      </c>
      <c r="K2237" t="s">
        <v>400</v>
      </c>
      <c r="L2237" t="s">
        <v>401</v>
      </c>
      <c r="M2237" t="s">
        <v>402</v>
      </c>
      <c r="N2237" t="s">
        <v>29</v>
      </c>
      <c r="O2237" t="s">
        <v>30</v>
      </c>
      <c r="P2237" t="s">
        <v>31</v>
      </c>
      <c r="Q2237" t="s">
        <v>3933</v>
      </c>
    </row>
    <row r="2238" spans="1:17" ht="15" customHeight="1">
      <c r="A2238" t="s">
        <v>3978</v>
      </c>
      <c r="B2238" t="s">
        <v>3870</v>
      </c>
      <c r="C2238" t="s">
        <v>134</v>
      </c>
      <c r="D2238" t="s">
        <v>539</v>
      </c>
      <c r="E2238" t="s">
        <v>539</v>
      </c>
      <c r="F2238" t="s">
        <v>137</v>
      </c>
      <c r="G2238" t="s">
        <v>540</v>
      </c>
      <c r="H2238" t="s">
        <v>541</v>
      </c>
      <c r="I2238" t="s">
        <v>539</v>
      </c>
      <c r="J2238" t="s">
        <v>542</v>
      </c>
      <c r="K2238" t="s">
        <v>1044</v>
      </c>
      <c r="L2238" t="s">
        <v>1045</v>
      </c>
      <c r="M2238" t="s">
        <v>1046</v>
      </c>
      <c r="N2238" t="s">
        <v>53</v>
      </c>
      <c r="O2238" t="s">
        <v>123</v>
      </c>
      <c r="P2238" t="s">
        <v>124</v>
      </c>
      <c r="Q2238" t="s">
        <v>3979</v>
      </c>
    </row>
    <row r="2239" spans="1:17" ht="15" customHeight="1">
      <c r="A2239" t="s">
        <v>3980</v>
      </c>
      <c r="B2239" t="s">
        <v>3870</v>
      </c>
      <c r="C2239" t="s">
        <v>134</v>
      </c>
      <c r="D2239" t="s">
        <v>539</v>
      </c>
      <c r="E2239" t="s">
        <v>539</v>
      </c>
      <c r="F2239" t="s">
        <v>137</v>
      </c>
      <c r="G2239" t="s">
        <v>540</v>
      </c>
      <c r="H2239" t="s">
        <v>541</v>
      </c>
      <c r="I2239" t="s">
        <v>539</v>
      </c>
      <c r="J2239" t="s">
        <v>542</v>
      </c>
      <c r="K2239" t="s">
        <v>404</v>
      </c>
      <c r="L2239" t="s">
        <v>405</v>
      </c>
      <c r="M2239" t="s">
        <v>406</v>
      </c>
      <c r="N2239" t="s">
        <v>45</v>
      </c>
      <c r="O2239" t="s">
        <v>46</v>
      </c>
      <c r="P2239" t="s">
        <v>47</v>
      </c>
      <c r="Q2239" t="s">
        <v>3981</v>
      </c>
    </row>
    <row r="2240" spans="1:17" ht="15" customHeight="1">
      <c r="A2240" t="s">
        <v>3982</v>
      </c>
      <c r="B2240" t="s">
        <v>3870</v>
      </c>
      <c r="C2240" t="s">
        <v>134</v>
      </c>
      <c r="D2240" t="s">
        <v>539</v>
      </c>
      <c r="E2240" t="s">
        <v>539</v>
      </c>
      <c r="F2240" t="s">
        <v>137</v>
      </c>
      <c r="G2240" t="s">
        <v>540</v>
      </c>
      <c r="H2240" t="s">
        <v>541</v>
      </c>
      <c r="I2240" t="s">
        <v>539</v>
      </c>
      <c r="J2240" t="s">
        <v>542</v>
      </c>
      <c r="K2240" t="s">
        <v>1061</v>
      </c>
      <c r="L2240" t="s">
        <v>1062</v>
      </c>
      <c r="M2240" t="s">
        <v>1063</v>
      </c>
      <c r="N2240" t="s">
        <v>29</v>
      </c>
      <c r="O2240" t="s">
        <v>30</v>
      </c>
      <c r="P2240" t="s">
        <v>31</v>
      </c>
      <c r="Q2240" t="s">
        <v>3921</v>
      </c>
    </row>
    <row r="2241" spans="1:17" ht="15" customHeight="1">
      <c r="A2241" t="s">
        <v>3983</v>
      </c>
      <c r="B2241" t="s">
        <v>3870</v>
      </c>
      <c r="C2241" t="s">
        <v>19</v>
      </c>
      <c r="D2241" t="s">
        <v>20</v>
      </c>
      <c r="E2241" t="s">
        <v>21</v>
      </c>
      <c r="F2241" t="s">
        <v>22</v>
      </c>
      <c r="G2241" t="s">
        <v>23</v>
      </c>
      <c r="H2241" t="s">
        <v>24</v>
      </c>
      <c r="I2241" t="s">
        <v>20</v>
      </c>
      <c r="J2241" t="s">
        <v>25</v>
      </c>
      <c r="K2241" t="s">
        <v>1089</v>
      </c>
      <c r="L2241" t="s">
        <v>1090</v>
      </c>
      <c r="M2241" t="s">
        <v>1091</v>
      </c>
      <c r="N2241" t="s">
        <v>29</v>
      </c>
      <c r="O2241" t="s">
        <v>30</v>
      </c>
      <c r="P2241" t="s">
        <v>31</v>
      </c>
      <c r="Q2241" t="s">
        <v>3891</v>
      </c>
    </row>
    <row r="2242" spans="1:17" ht="15" customHeight="1">
      <c r="A2242" t="s">
        <v>3984</v>
      </c>
      <c r="B2242" t="s">
        <v>3870</v>
      </c>
      <c r="C2242" t="s">
        <v>1432</v>
      </c>
      <c r="D2242" t="s">
        <v>3312</v>
      </c>
      <c r="E2242" t="s">
        <v>3313</v>
      </c>
      <c r="F2242" t="s">
        <v>1435</v>
      </c>
      <c r="G2242" t="s">
        <v>3314</v>
      </c>
      <c r="H2242" t="s">
        <v>3315</v>
      </c>
      <c r="I2242" t="s">
        <v>3313</v>
      </c>
      <c r="J2242" t="s">
        <v>3316</v>
      </c>
      <c r="K2242" t="s">
        <v>1089</v>
      </c>
      <c r="L2242" t="s">
        <v>1090</v>
      </c>
      <c r="M2242" t="s">
        <v>1091</v>
      </c>
      <c r="N2242" t="s">
        <v>29</v>
      </c>
      <c r="O2242" t="s">
        <v>30</v>
      </c>
      <c r="P2242" t="s">
        <v>31</v>
      </c>
      <c r="Q2242" t="s">
        <v>3985</v>
      </c>
    </row>
    <row r="2243" spans="1:17" ht="15" customHeight="1">
      <c r="A2243" t="s">
        <v>3986</v>
      </c>
      <c r="B2243" t="s">
        <v>3870</v>
      </c>
      <c r="C2243" t="s">
        <v>134</v>
      </c>
      <c r="D2243" t="s">
        <v>539</v>
      </c>
      <c r="E2243" t="s">
        <v>539</v>
      </c>
      <c r="F2243" t="s">
        <v>137</v>
      </c>
      <c r="G2243" t="s">
        <v>540</v>
      </c>
      <c r="H2243" t="s">
        <v>541</v>
      </c>
      <c r="I2243" t="s">
        <v>539</v>
      </c>
      <c r="J2243" t="s">
        <v>542</v>
      </c>
      <c r="K2243" t="s">
        <v>1089</v>
      </c>
      <c r="L2243" t="s">
        <v>1090</v>
      </c>
      <c r="M2243" t="s">
        <v>1091</v>
      </c>
      <c r="N2243" t="s">
        <v>29</v>
      </c>
      <c r="O2243" t="s">
        <v>30</v>
      </c>
      <c r="P2243" t="s">
        <v>31</v>
      </c>
      <c r="Q2243" t="s">
        <v>3946</v>
      </c>
    </row>
    <row r="2244" spans="1:17" ht="15" customHeight="1">
      <c r="A2244" t="s">
        <v>3987</v>
      </c>
      <c r="B2244" t="s">
        <v>3870</v>
      </c>
      <c r="C2244" t="s">
        <v>134</v>
      </c>
      <c r="D2244" t="s">
        <v>539</v>
      </c>
      <c r="E2244" t="s">
        <v>539</v>
      </c>
      <c r="F2244" t="s">
        <v>137</v>
      </c>
      <c r="G2244" t="s">
        <v>540</v>
      </c>
      <c r="H2244" t="s">
        <v>541</v>
      </c>
      <c r="I2244" t="s">
        <v>539</v>
      </c>
      <c r="J2244" t="s">
        <v>542</v>
      </c>
      <c r="K2244" t="s">
        <v>440</v>
      </c>
      <c r="L2244" t="s">
        <v>441</v>
      </c>
      <c r="M2244" t="s">
        <v>442</v>
      </c>
      <c r="N2244" t="s">
        <v>53</v>
      </c>
      <c r="O2244" t="s">
        <v>123</v>
      </c>
      <c r="P2244" t="s">
        <v>79</v>
      </c>
      <c r="Q2244" t="s">
        <v>3988</v>
      </c>
    </row>
    <row r="2245" spans="1:17" ht="15" customHeight="1">
      <c r="A2245" t="s">
        <v>3989</v>
      </c>
      <c r="B2245" t="s">
        <v>3870</v>
      </c>
      <c r="C2245" t="s">
        <v>818</v>
      </c>
      <c r="D2245" t="s">
        <v>819</v>
      </c>
      <c r="E2245" t="s">
        <v>820</v>
      </c>
      <c r="F2245" t="s">
        <v>821</v>
      </c>
      <c r="G2245" t="s">
        <v>822</v>
      </c>
      <c r="H2245" t="s">
        <v>823</v>
      </c>
      <c r="I2245" t="s">
        <v>820</v>
      </c>
      <c r="J2245" t="s">
        <v>824</v>
      </c>
      <c r="K2245" t="s">
        <v>2316</v>
      </c>
      <c r="L2245" t="s">
        <v>2317</v>
      </c>
      <c r="M2245" t="s">
        <v>2318</v>
      </c>
      <c r="N2245" t="s">
        <v>53</v>
      </c>
      <c r="O2245" t="s">
        <v>850</v>
      </c>
      <c r="P2245" t="s">
        <v>55</v>
      </c>
      <c r="Q2245" t="s">
        <v>3990</v>
      </c>
    </row>
    <row r="2246" spans="1:17" ht="15" customHeight="1">
      <c r="A2246" t="s">
        <v>3991</v>
      </c>
      <c r="B2246" t="s">
        <v>3870</v>
      </c>
      <c r="C2246" t="s">
        <v>134</v>
      </c>
      <c r="D2246" t="s">
        <v>539</v>
      </c>
      <c r="E2246" t="s">
        <v>539</v>
      </c>
      <c r="F2246" t="s">
        <v>137</v>
      </c>
      <c r="G2246" t="s">
        <v>540</v>
      </c>
      <c r="H2246" t="s">
        <v>541</v>
      </c>
      <c r="I2246" t="s">
        <v>539</v>
      </c>
      <c r="J2246" t="s">
        <v>542</v>
      </c>
      <c r="K2246" t="s">
        <v>454</v>
      </c>
      <c r="L2246" t="s">
        <v>455</v>
      </c>
      <c r="M2246" t="s">
        <v>456</v>
      </c>
      <c r="N2246" t="s">
        <v>29</v>
      </c>
      <c r="O2246" t="s">
        <v>30</v>
      </c>
      <c r="P2246" t="s">
        <v>31</v>
      </c>
      <c r="Q2246" t="s">
        <v>3992</v>
      </c>
    </row>
    <row r="2247" spans="1:17" ht="15" customHeight="1">
      <c r="A2247" t="s">
        <v>3993</v>
      </c>
      <c r="B2247" t="s">
        <v>3870</v>
      </c>
      <c r="C2247" t="s">
        <v>134</v>
      </c>
      <c r="D2247" t="s">
        <v>539</v>
      </c>
      <c r="E2247" t="s">
        <v>539</v>
      </c>
      <c r="F2247" t="s">
        <v>137</v>
      </c>
      <c r="G2247" t="s">
        <v>540</v>
      </c>
      <c r="H2247" t="s">
        <v>541</v>
      </c>
      <c r="I2247" t="s">
        <v>539</v>
      </c>
      <c r="J2247" t="s">
        <v>542</v>
      </c>
      <c r="K2247" t="s">
        <v>474</v>
      </c>
      <c r="L2247" t="s">
        <v>475</v>
      </c>
      <c r="M2247" t="s">
        <v>476</v>
      </c>
      <c r="N2247" t="s">
        <v>45</v>
      </c>
      <c r="O2247" t="s">
        <v>46</v>
      </c>
      <c r="P2247" t="s">
        <v>47</v>
      </c>
      <c r="Q2247" t="s">
        <v>3994</v>
      </c>
    </row>
    <row r="2248" spans="1:17" ht="15" customHeight="1">
      <c r="A2248" t="s">
        <v>3995</v>
      </c>
      <c r="B2248" t="s">
        <v>3870</v>
      </c>
      <c r="C2248" t="s">
        <v>134</v>
      </c>
      <c r="D2248" t="s">
        <v>539</v>
      </c>
      <c r="E2248" t="s">
        <v>539</v>
      </c>
      <c r="F2248" t="s">
        <v>137</v>
      </c>
      <c r="G2248" t="s">
        <v>540</v>
      </c>
      <c r="H2248" t="s">
        <v>541</v>
      </c>
      <c r="I2248" t="s">
        <v>539</v>
      </c>
      <c r="J2248" t="s">
        <v>542</v>
      </c>
      <c r="K2248" t="s">
        <v>489</v>
      </c>
      <c r="L2248" t="s">
        <v>490</v>
      </c>
      <c r="M2248" t="s">
        <v>491</v>
      </c>
      <c r="N2248" t="s">
        <v>45</v>
      </c>
      <c r="O2248" t="s">
        <v>46</v>
      </c>
      <c r="P2248" t="s">
        <v>47</v>
      </c>
      <c r="Q2248" t="s">
        <v>3996</v>
      </c>
    </row>
    <row r="2249" spans="1:17" ht="15" customHeight="1">
      <c r="A2249" t="s">
        <v>3997</v>
      </c>
      <c r="B2249" t="s">
        <v>3870</v>
      </c>
      <c r="C2249" t="s">
        <v>134</v>
      </c>
      <c r="D2249" t="s">
        <v>539</v>
      </c>
      <c r="E2249" t="s">
        <v>539</v>
      </c>
      <c r="F2249" t="s">
        <v>137</v>
      </c>
      <c r="G2249" t="s">
        <v>540</v>
      </c>
      <c r="H2249" t="s">
        <v>541</v>
      </c>
      <c r="I2249" t="s">
        <v>539</v>
      </c>
      <c r="J2249" t="s">
        <v>542</v>
      </c>
      <c r="K2249" t="s">
        <v>1168</v>
      </c>
      <c r="L2249" t="s">
        <v>1169</v>
      </c>
      <c r="M2249" t="s">
        <v>1170</v>
      </c>
      <c r="N2249" t="s">
        <v>53</v>
      </c>
      <c r="O2249" t="s">
        <v>123</v>
      </c>
      <c r="P2249" t="s">
        <v>124</v>
      </c>
      <c r="Q2249" t="s">
        <v>3998</v>
      </c>
    </row>
    <row r="2250" spans="1:17" ht="15" customHeight="1">
      <c r="A2250" t="s">
        <v>3999</v>
      </c>
      <c r="B2250" t="s">
        <v>3870</v>
      </c>
      <c r="C2250" t="s">
        <v>99</v>
      </c>
      <c r="D2250" t="s">
        <v>263</v>
      </c>
      <c r="E2250" t="s">
        <v>2162</v>
      </c>
      <c r="F2250" t="s">
        <v>102</v>
      </c>
      <c r="G2250" t="s">
        <v>265</v>
      </c>
      <c r="H2250" t="s">
        <v>2163</v>
      </c>
      <c r="I2250" t="s">
        <v>2162</v>
      </c>
      <c r="J2250" t="s">
        <v>2164</v>
      </c>
      <c r="K2250" t="s">
        <v>497</v>
      </c>
      <c r="L2250" t="s">
        <v>498</v>
      </c>
      <c r="M2250" t="s">
        <v>499</v>
      </c>
      <c r="N2250" t="s">
        <v>29</v>
      </c>
      <c r="O2250" t="s">
        <v>30</v>
      </c>
      <c r="P2250" t="s">
        <v>31</v>
      </c>
      <c r="Q2250" t="s">
        <v>4000</v>
      </c>
    </row>
    <row r="2251" spans="1:17" ht="15" customHeight="1">
      <c r="A2251" t="s">
        <v>4001</v>
      </c>
      <c r="B2251" t="s">
        <v>3870</v>
      </c>
      <c r="C2251" t="s">
        <v>134</v>
      </c>
      <c r="D2251" t="s">
        <v>539</v>
      </c>
      <c r="E2251" t="s">
        <v>539</v>
      </c>
      <c r="F2251" t="s">
        <v>137</v>
      </c>
      <c r="G2251" t="s">
        <v>540</v>
      </c>
      <c r="H2251" t="s">
        <v>541</v>
      </c>
      <c r="I2251" t="s">
        <v>539</v>
      </c>
      <c r="J2251" t="s">
        <v>542</v>
      </c>
      <c r="K2251" t="s">
        <v>497</v>
      </c>
      <c r="L2251" t="s">
        <v>498</v>
      </c>
      <c r="M2251" t="s">
        <v>499</v>
      </c>
      <c r="N2251" t="s">
        <v>29</v>
      </c>
      <c r="O2251" t="s">
        <v>30</v>
      </c>
      <c r="P2251" t="s">
        <v>31</v>
      </c>
      <c r="Q2251" t="s">
        <v>4002</v>
      </c>
    </row>
    <row r="2252" spans="1:17" ht="15" customHeight="1">
      <c r="A2252" t="s">
        <v>4003</v>
      </c>
      <c r="B2252" t="s">
        <v>4004</v>
      </c>
      <c r="C2252" t="s">
        <v>134</v>
      </c>
      <c r="D2252" t="s">
        <v>539</v>
      </c>
      <c r="E2252" t="s">
        <v>539</v>
      </c>
      <c r="F2252" t="s">
        <v>137</v>
      </c>
      <c r="G2252" t="s">
        <v>540</v>
      </c>
      <c r="H2252" t="s">
        <v>541</v>
      </c>
      <c r="I2252" t="s">
        <v>539</v>
      </c>
      <c r="J2252" t="s">
        <v>542</v>
      </c>
      <c r="K2252" t="s">
        <v>512</v>
      </c>
      <c r="L2252" t="s">
        <v>513</v>
      </c>
      <c r="M2252" t="s">
        <v>514</v>
      </c>
      <c r="N2252" t="s">
        <v>45</v>
      </c>
      <c r="O2252" t="s">
        <v>46</v>
      </c>
      <c r="Q2252" t="s">
        <v>4005</v>
      </c>
    </row>
    <row r="2253" spans="1:17" ht="15" customHeight="1">
      <c r="A2253" t="s">
        <v>4006</v>
      </c>
      <c r="B2253" t="s">
        <v>4004</v>
      </c>
      <c r="C2253" t="s">
        <v>134</v>
      </c>
      <c r="D2253" t="s">
        <v>539</v>
      </c>
      <c r="E2253" t="s">
        <v>539</v>
      </c>
      <c r="F2253" t="s">
        <v>137</v>
      </c>
      <c r="G2253" t="s">
        <v>540</v>
      </c>
      <c r="H2253" t="s">
        <v>541</v>
      </c>
      <c r="I2253" t="s">
        <v>539</v>
      </c>
      <c r="J2253" t="s">
        <v>542</v>
      </c>
      <c r="K2253" t="s">
        <v>517</v>
      </c>
      <c r="L2253" t="s">
        <v>518</v>
      </c>
      <c r="M2253" t="s">
        <v>519</v>
      </c>
      <c r="N2253" t="s">
        <v>53</v>
      </c>
      <c r="O2253" t="s">
        <v>78</v>
      </c>
      <c r="P2253" t="s">
        <v>397</v>
      </c>
      <c r="Q2253" t="s">
        <v>4007</v>
      </c>
    </row>
    <row r="2254" spans="1:17" ht="15" customHeight="1">
      <c r="A2254" t="s">
        <v>4008</v>
      </c>
      <c r="B2254" t="s">
        <v>4004</v>
      </c>
      <c r="C2254" t="s">
        <v>134</v>
      </c>
      <c r="D2254" t="s">
        <v>539</v>
      </c>
      <c r="E2254" t="s">
        <v>539</v>
      </c>
      <c r="F2254" t="s">
        <v>137</v>
      </c>
      <c r="G2254" t="s">
        <v>540</v>
      </c>
      <c r="H2254" t="s">
        <v>541</v>
      </c>
      <c r="I2254" t="s">
        <v>539</v>
      </c>
      <c r="J2254" t="s">
        <v>542</v>
      </c>
      <c r="K2254" t="s">
        <v>26</v>
      </c>
      <c r="L2254" t="s">
        <v>27</v>
      </c>
      <c r="M2254" t="s">
        <v>28</v>
      </c>
      <c r="N2254" t="s">
        <v>29</v>
      </c>
      <c r="O2254" t="s">
        <v>30</v>
      </c>
      <c r="P2254" t="s">
        <v>31</v>
      </c>
      <c r="Q2254" t="s">
        <v>4009</v>
      </c>
    </row>
    <row r="2255" spans="1:17" ht="15" customHeight="1">
      <c r="A2255" t="s">
        <v>4010</v>
      </c>
      <c r="B2255" t="s">
        <v>4004</v>
      </c>
      <c r="C2255" t="s">
        <v>134</v>
      </c>
      <c r="D2255" t="s">
        <v>539</v>
      </c>
      <c r="E2255" t="s">
        <v>539</v>
      </c>
      <c r="F2255" t="s">
        <v>137</v>
      </c>
      <c r="G2255" t="s">
        <v>540</v>
      </c>
      <c r="H2255" t="s">
        <v>541</v>
      </c>
      <c r="I2255" t="s">
        <v>539</v>
      </c>
      <c r="J2255" t="s">
        <v>542</v>
      </c>
      <c r="K2255" t="s">
        <v>524</v>
      </c>
      <c r="L2255" t="s">
        <v>525</v>
      </c>
      <c r="M2255" t="s">
        <v>526</v>
      </c>
      <c r="N2255" t="s">
        <v>60</v>
      </c>
      <c r="O2255" t="s">
        <v>89</v>
      </c>
      <c r="P2255" t="s">
        <v>55</v>
      </c>
      <c r="Q2255" t="s">
        <v>4011</v>
      </c>
    </row>
    <row r="2256" spans="1:17" ht="15" customHeight="1">
      <c r="A2256" t="s">
        <v>4012</v>
      </c>
      <c r="B2256" t="s">
        <v>4004</v>
      </c>
      <c r="C2256" t="s">
        <v>134</v>
      </c>
      <c r="D2256" t="s">
        <v>539</v>
      </c>
      <c r="E2256" t="s">
        <v>539</v>
      </c>
      <c r="F2256" t="s">
        <v>137</v>
      </c>
      <c r="G2256" t="s">
        <v>540</v>
      </c>
      <c r="H2256" t="s">
        <v>541</v>
      </c>
      <c r="I2256" t="s">
        <v>539</v>
      </c>
      <c r="J2256" t="s">
        <v>542</v>
      </c>
      <c r="K2256" t="s">
        <v>1209</v>
      </c>
      <c r="L2256" t="s">
        <v>1210</v>
      </c>
      <c r="M2256" t="s">
        <v>1211</v>
      </c>
      <c r="N2256" t="s">
        <v>60</v>
      </c>
      <c r="O2256" t="s">
        <v>89</v>
      </c>
      <c r="P2256" t="s">
        <v>55</v>
      </c>
      <c r="Q2256" t="s">
        <v>4013</v>
      </c>
    </row>
    <row r="2257" spans="1:17" ht="15" customHeight="1">
      <c r="A2257" t="s">
        <v>4014</v>
      </c>
      <c r="B2257" t="s">
        <v>4004</v>
      </c>
      <c r="C2257" t="s">
        <v>134</v>
      </c>
      <c r="D2257" t="s">
        <v>539</v>
      </c>
      <c r="E2257" t="s">
        <v>539</v>
      </c>
      <c r="F2257" t="s">
        <v>137</v>
      </c>
      <c r="G2257" t="s">
        <v>540</v>
      </c>
      <c r="H2257" t="s">
        <v>541</v>
      </c>
      <c r="I2257" t="s">
        <v>539</v>
      </c>
      <c r="J2257" t="s">
        <v>542</v>
      </c>
      <c r="K2257" t="s">
        <v>1213</v>
      </c>
      <c r="L2257" t="s">
        <v>1214</v>
      </c>
      <c r="M2257" t="s">
        <v>1215</v>
      </c>
      <c r="N2257" t="s">
        <v>53</v>
      </c>
      <c r="O2257" t="s">
        <v>54</v>
      </c>
      <c r="P2257" t="s">
        <v>397</v>
      </c>
      <c r="Q2257" t="s">
        <v>4015</v>
      </c>
    </row>
    <row r="2258" spans="1:17" ht="15" customHeight="1">
      <c r="A2258" t="s">
        <v>4016</v>
      </c>
      <c r="B2258" t="s">
        <v>4004</v>
      </c>
      <c r="C2258" t="s">
        <v>134</v>
      </c>
      <c r="D2258" t="s">
        <v>539</v>
      </c>
      <c r="E2258" t="s">
        <v>539</v>
      </c>
      <c r="F2258" t="s">
        <v>137</v>
      </c>
      <c r="G2258" t="s">
        <v>540</v>
      </c>
      <c r="H2258" t="s">
        <v>541</v>
      </c>
      <c r="I2258" t="s">
        <v>539</v>
      </c>
      <c r="J2258" t="s">
        <v>542</v>
      </c>
      <c r="K2258" t="s">
        <v>42</v>
      </c>
      <c r="L2258" t="s">
        <v>43</v>
      </c>
      <c r="M2258" t="s">
        <v>44</v>
      </c>
      <c r="N2258" t="s">
        <v>45</v>
      </c>
      <c r="O2258" t="s">
        <v>46</v>
      </c>
      <c r="P2258" t="s">
        <v>47</v>
      </c>
      <c r="Q2258" t="s">
        <v>4017</v>
      </c>
    </row>
    <row r="2259" spans="1:17" ht="15" customHeight="1">
      <c r="A2259" t="s">
        <v>4018</v>
      </c>
      <c r="B2259" t="s">
        <v>4004</v>
      </c>
      <c r="C2259" t="s">
        <v>134</v>
      </c>
      <c r="D2259" t="s">
        <v>539</v>
      </c>
      <c r="E2259" t="s">
        <v>539</v>
      </c>
      <c r="F2259" t="s">
        <v>137</v>
      </c>
      <c r="G2259" t="s">
        <v>540</v>
      </c>
      <c r="H2259" t="s">
        <v>541</v>
      </c>
      <c r="I2259" t="s">
        <v>539</v>
      </c>
      <c r="J2259" t="s">
        <v>542</v>
      </c>
      <c r="K2259" t="s">
        <v>50</v>
      </c>
      <c r="L2259" t="s">
        <v>51</v>
      </c>
      <c r="M2259" t="s">
        <v>52</v>
      </c>
      <c r="N2259" t="s">
        <v>53</v>
      </c>
      <c r="O2259" t="s">
        <v>54</v>
      </c>
      <c r="P2259" t="s">
        <v>55</v>
      </c>
      <c r="Q2259" t="s">
        <v>4019</v>
      </c>
    </row>
    <row r="2260" spans="1:17" ht="15" customHeight="1">
      <c r="A2260" t="s">
        <v>4020</v>
      </c>
      <c r="B2260" t="s">
        <v>4004</v>
      </c>
      <c r="C2260" t="s">
        <v>134</v>
      </c>
      <c r="D2260" t="s">
        <v>539</v>
      </c>
      <c r="E2260" t="s">
        <v>539</v>
      </c>
      <c r="F2260" t="s">
        <v>137</v>
      </c>
      <c r="G2260" t="s">
        <v>540</v>
      </c>
      <c r="H2260" t="s">
        <v>541</v>
      </c>
      <c r="I2260" t="s">
        <v>539</v>
      </c>
      <c r="J2260" t="s">
        <v>542</v>
      </c>
      <c r="K2260" t="s">
        <v>1231</v>
      </c>
      <c r="L2260" t="s">
        <v>1232</v>
      </c>
      <c r="M2260" t="s">
        <v>1233</v>
      </c>
      <c r="N2260" t="s">
        <v>361</v>
      </c>
      <c r="O2260" t="s">
        <v>708</v>
      </c>
      <c r="Q2260" t="s">
        <v>4013</v>
      </c>
    </row>
    <row r="2261" spans="1:17" ht="15" customHeight="1">
      <c r="A2261" t="s">
        <v>4021</v>
      </c>
      <c r="B2261" t="s">
        <v>4004</v>
      </c>
      <c r="C2261" t="s">
        <v>134</v>
      </c>
      <c r="D2261" t="s">
        <v>539</v>
      </c>
      <c r="E2261" t="s">
        <v>539</v>
      </c>
      <c r="F2261" t="s">
        <v>137</v>
      </c>
      <c r="G2261" t="s">
        <v>540</v>
      </c>
      <c r="H2261" t="s">
        <v>541</v>
      </c>
      <c r="I2261" t="s">
        <v>539</v>
      </c>
      <c r="J2261" t="s">
        <v>542</v>
      </c>
      <c r="K2261" t="s">
        <v>531</v>
      </c>
      <c r="L2261" t="s">
        <v>532</v>
      </c>
      <c r="M2261" t="s">
        <v>533</v>
      </c>
      <c r="N2261" t="s">
        <v>45</v>
      </c>
      <c r="O2261" t="s">
        <v>46</v>
      </c>
      <c r="P2261" t="s">
        <v>47</v>
      </c>
      <c r="Q2261" t="s">
        <v>4022</v>
      </c>
    </row>
    <row r="2262" spans="1:17" ht="15" customHeight="1">
      <c r="A2262" t="s">
        <v>4023</v>
      </c>
      <c r="B2262" t="s">
        <v>4004</v>
      </c>
      <c r="C2262" t="s">
        <v>134</v>
      </c>
      <c r="D2262" t="s">
        <v>539</v>
      </c>
      <c r="E2262" t="s">
        <v>539</v>
      </c>
      <c r="F2262" t="s">
        <v>137</v>
      </c>
      <c r="G2262" t="s">
        <v>540</v>
      </c>
      <c r="H2262" t="s">
        <v>541</v>
      </c>
      <c r="I2262" t="s">
        <v>539</v>
      </c>
      <c r="J2262" t="s">
        <v>542</v>
      </c>
      <c r="K2262" t="s">
        <v>535</v>
      </c>
      <c r="L2262" t="s">
        <v>536</v>
      </c>
      <c r="M2262" t="s">
        <v>537</v>
      </c>
      <c r="N2262" t="s">
        <v>361</v>
      </c>
      <c r="O2262" t="s">
        <v>362</v>
      </c>
      <c r="P2262" t="s">
        <v>124</v>
      </c>
      <c r="Q2262" t="s">
        <v>4024</v>
      </c>
    </row>
    <row r="2263" spans="1:17" ht="15" customHeight="1">
      <c r="A2263" t="s">
        <v>4025</v>
      </c>
      <c r="B2263" t="s">
        <v>4004</v>
      </c>
      <c r="C2263" t="s">
        <v>134</v>
      </c>
      <c r="D2263" t="s">
        <v>539</v>
      </c>
      <c r="E2263" t="s">
        <v>539</v>
      </c>
      <c r="F2263" t="s">
        <v>137</v>
      </c>
      <c r="G2263" t="s">
        <v>540</v>
      </c>
      <c r="H2263" t="s">
        <v>541</v>
      </c>
      <c r="I2263" t="s">
        <v>539</v>
      </c>
      <c r="J2263" t="s">
        <v>542</v>
      </c>
      <c r="K2263" t="s">
        <v>57</v>
      </c>
      <c r="L2263" t="s">
        <v>58</v>
      </c>
      <c r="M2263" t="s">
        <v>59</v>
      </c>
      <c r="N2263" t="s">
        <v>60</v>
      </c>
      <c r="O2263" t="s">
        <v>61</v>
      </c>
      <c r="P2263" t="s">
        <v>55</v>
      </c>
      <c r="Q2263" t="s">
        <v>4026</v>
      </c>
    </row>
    <row r="2264" spans="1:17" ht="15" customHeight="1">
      <c r="A2264" t="s">
        <v>4027</v>
      </c>
      <c r="B2264" t="s">
        <v>4004</v>
      </c>
      <c r="C2264" t="s">
        <v>134</v>
      </c>
      <c r="D2264" t="s">
        <v>539</v>
      </c>
      <c r="E2264" t="s">
        <v>539</v>
      </c>
      <c r="F2264" t="s">
        <v>137</v>
      </c>
      <c r="G2264" t="s">
        <v>540</v>
      </c>
      <c r="H2264" t="s">
        <v>541</v>
      </c>
      <c r="I2264" t="s">
        <v>539</v>
      </c>
      <c r="J2264" t="s">
        <v>542</v>
      </c>
      <c r="K2264" t="s">
        <v>63</v>
      </c>
      <c r="L2264" t="s">
        <v>64</v>
      </c>
      <c r="M2264" t="s">
        <v>65</v>
      </c>
      <c r="N2264" t="s">
        <v>53</v>
      </c>
      <c r="O2264" t="s">
        <v>54</v>
      </c>
      <c r="P2264" t="s">
        <v>55</v>
      </c>
      <c r="Q2264" t="s">
        <v>4028</v>
      </c>
    </row>
    <row r="2265" spans="1:17" ht="15" customHeight="1">
      <c r="A2265" t="s">
        <v>4029</v>
      </c>
      <c r="B2265" t="s">
        <v>4004</v>
      </c>
      <c r="C2265" t="s">
        <v>134</v>
      </c>
      <c r="D2265" t="s">
        <v>539</v>
      </c>
      <c r="E2265" t="s">
        <v>539</v>
      </c>
      <c r="F2265" t="s">
        <v>137</v>
      </c>
      <c r="G2265" t="s">
        <v>540</v>
      </c>
      <c r="H2265" t="s">
        <v>541</v>
      </c>
      <c r="I2265" t="s">
        <v>539</v>
      </c>
      <c r="J2265" t="s">
        <v>542</v>
      </c>
      <c r="K2265" t="s">
        <v>560</v>
      </c>
      <c r="L2265" t="s">
        <v>561</v>
      </c>
      <c r="M2265" t="s">
        <v>562</v>
      </c>
      <c r="N2265" t="s">
        <v>29</v>
      </c>
      <c r="O2265" t="s">
        <v>30</v>
      </c>
      <c r="P2265" t="s">
        <v>31</v>
      </c>
      <c r="Q2265" t="s">
        <v>4030</v>
      </c>
    </row>
    <row r="2266" spans="1:17" ht="15" customHeight="1">
      <c r="A2266" t="s">
        <v>4031</v>
      </c>
      <c r="B2266" t="s">
        <v>4004</v>
      </c>
      <c r="C2266" t="s">
        <v>134</v>
      </c>
      <c r="D2266" t="s">
        <v>539</v>
      </c>
      <c r="E2266" t="s">
        <v>539</v>
      </c>
      <c r="F2266" t="s">
        <v>137</v>
      </c>
      <c r="G2266" t="s">
        <v>540</v>
      </c>
      <c r="H2266" t="s">
        <v>541</v>
      </c>
      <c r="I2266" t="s">
        <v>539</v>
      </c>
      <c r="J2266" t="s">
        <v>542</v>
      </c>
      <c r="K2266" t="s">
        <v>67</v>
      </c>
      <c r="L2266" t="s">
        <v>68</v>
      </c>
      <c r="M2266" t="s">
        <v>69</v>
      </c>
      <c r="N2266" t="s">
        <v>60</v>
      </c>
      <c r="O2266" t="s">
        <v>61</v>
      </c>
      <c r="P2266" t="s">
        <v>55</v>
      </c>
      <c r="Q2266" t="s">
        <v>4032</v>
      </c>
    </row>
    <row r="2267" spans="1:17" ht="15" customHeight="1">
      <c r="A2267" t="s">
        <v>4033</v>
      </c>
      <c r="B2267" t="s">
        <v>4004</v>
      </c>
      <c r="C2267" t="s">
        <v>134</v>
      </c>
      <c r="D2267" t="s">
        <v>539</v>
      </c>
      <c r="E2267" t="s">
        <v>539</v>
      </c>
      <c r="F2267" t="s">
        <v>137</v>
      </c>
      <c r="G2267" t="s">
        <v>540</v>
      </c>
      <c r="H2267" t="s">
        <v>541</v>
      </c>
      <c r="I2267" t="s">
        <v>539</v>
      </c>
      <c r="J2267" t="s">
        <v>542</v>
      </c>
      <c r="K2267" t="s">
        <v>571</v>
      </c>
      <c r="L2267" t="s">
        <v>572</v>
      </c>
      <c r="M2267" t="s">
        <v>573</v>
      </c>
      <c r="N2267" t="s">
        <v>45</v>
      </c>
      <c r="O2267" t="s">
        <v>46</v>
      </c>
      <c r="Q2267" t="s">
        <v>4013</v>
      </c>
    </row>
    <row r="2268" spans="1:17" ht="15" customHeight="1">
      <c r="A2268" t="s">
        <v>4034</v>
      </c>
      <c r="B2268" t="s">
        <v>4004</v>
      </c>
      <c r="C2268" t="s">
        <v>134</v>
      </c>
      <c r="D2268" t="s">
        <v>539</v>
      </c>
      <c r="E2268" t="s">
        <v>539</v>
      </c>
      <c r="F2268" t="s">
        <v>137</v>
      </c>
      <c r="G2268" t="s">
        <v>540</v>
      </c>
      <c r="H2268" t="s">
        <v>541</v>
      </c>
      <c r="I2268" t="s">
        <v>539</v>
      </c>
      <c r="J2268" t="s">
        <v>542</v>
      </c>
      <c r="K2268" t="s">
        <v>75</v>
      </c>
      <c r="L2268" t="s">
        <v>76</v>
      </c>
      <c r="M2268" t="s">
        <v>77</v>
      </c>
      <c r="N2268" t="s">
        <v>53</v>
      </c>
      <c r="O2268" t="s">
        <v>78</v>
      </c>
      <c r="P2268" t="s">
        <v>79</v>
      </c>
      <c r="Q2268" t="s">
        <v>4035</v>
      </c>
    </row>
    <row r="2269" spans="1:17" ht="15" customHeight="1">
      <c r="A2269" t="s">
        <v>4036</v>
      </c>
      <c r="B2269" t="s">
        <v>4004</v>
      </c>
      <c r="C2269" t="s">
        <v>134</v>
      </c>
      <c r="D2269" t="s">
        <v>539</v>
      </c>
      <c r="E2269" t="s">
        <v>539</v>
      </c>
      <c r="F2269" t="s">
        <v>137</v>
      </c>
      <c r="G2269" t="s">
        <v>540</v>
      </c>
      <c r="H2269" t="s">
        <v>541</v>
      </c>
      <c r="I2269" t="s">
        <v>539</v>
      </c>
      <c r="J2269" t="s">
        <v>542</v>
      </c>
      <c r="K2269" t="s">
        <v>81</v>
      </c>
      <c r="L2269" t="s">
        <v>82</v>
      </c>
      <c r="M2269" t="s">
        <v>83</v>
      </c>
      <c r="N2269" t="s">
        <v>60</v>
      </c>
      <c r="O2269" t="s">
        <v>84</v>
      </c>
      <c r="P2269" t="s">
        <v>55</v>
      </c>
      <c r="Q2269" t="s">
        <v>4037</v>
      </c>
    </row>
    <row r="2270" spans="1:17" ht="15" customHeight="1">
      <c r="A2270" t="s">
        <v>4038</v>
      </c>
      <c r="B2270" t="s">
        <v>4004</v>
      </c>
      <c r="C2270" t="s">
        <v>134</v>
      </c>
      <c r="D2270" t="s">
        <v>539</v>
      </c>
      <c r="E2270" t="s">
        <v>539</v>
      </c>
      <c r="F2270" t="s">
        <v>137</v>
      </c>
      <c r="G2270" t="s">
        <v>540</v>
      </c>
      <c r="H2270" t="s">
        <v>541</v>
      </c>
      <c r="I2270" t="s">
        <v>539</v>
      </c>
      <c r="J2270" t="s">
        <v>542</v>
      </c>
      <c r="K2270" t="s">
        <v>1879</v>
      </c>
      <c r="L2270" t="s">
        <v>1880</v>
      </c>
      <c r="M2270" t="s">
        <v>1881</v>
      </c>
      <c r="N2270" t="s">
        <v>53</v>
      </c>
      <c r="O2270" t="s">
        <v>54</v>
      </c>
      <c r="P2270" t="s">
        <v>397</v>
      </c>
      <c r="Q2270" t="s">
        <v>4039</v>
      </c>
    </row>
    <row r="2271" spans="1:17" ht="15" customHeight="1">
      <c r="A2271" t="s">
        <v>4040</v>
      </c>
      <c r="B2271" t="s">
        <v>4004</v>
      </c>
      <c r="C2271" t="s">
        <v>134</v>
      </c>
      <c r="D2271" t="s">
        <v>539</v>
      </c>
      <c r="E2271" t="s">
        <v>539</v>
      </c>
      <c r="F2271" t="s">
        <v>137</v>
      </c>
      <c r="G2271" t="s">
        <v>540</v>
      </c>
      <c r="H2271" t="s">
        <v>541</v>
      </c>
      <c r="I2271" t="s">
        <v>539</v>
      </c>
      <c r="J2271" t="s">
        <v>542</v>
      </c>
      <c r="K2271" t="s">
        <v>596</v>
      </c>
      <c r="L2271" t="s">
        <v>597</v>
      </c>
      <c r="M2271" t="s">
        <v>598</v>
      </c>
      <c r="N2271" t="s">
        <v>45</v>
      </c>
      <c r="O2271" t="s">
        <v>46</v>
      </c>
      <c r="P2271" t="s">
        <v>47</v>
      </c>
      <c r="Q2271" t="s">
        <v>4041</v>
      </c>
    </row>
    <row r="2272" spans="1:17" ht="15" customHeight="1">
      <c r="A2272" t="s">
        <v>4042</v>
      </c>
      <c r="B2272" t="s">
        <v>4004</v>
      </c>
      <c r="C2272" t="s">
        <v>134</v>
      </c>
      <c r="D2272" t="s">
        <v>539</v>
      </c>
      <c r="E2272" t="s">
        <v>539</v>
      </c>
      <c r="F2272" t="s">
        <v>137</v>
      </c>
      <c r="G2272" t="s">
        <v>540</v>
      </c>
      <c r="H2272" t="s">
        <v>541</v>
      </c>
      <c r="I2272" t="s">
        <v>539</v>
      </c>
      <c r="J2272" t="s">
        <v>542</v>
      </c>
      <c r="K2272" t="s">
        <v>86</v>
      </c>
      <c r="L2272" t="s">
        <v>87</v>
      </c>
      <c r="M2272" t="s">
        <v>88</v>
      </c>
      <c r="N2272" t="s">
        <v>60</v>
      </c>
      <c r="O2272" t="s">
        <v>89</v>
      </c>
      <c r="P2272" t="s">
        <v>55</v>
      </c>
      <c r="Q2272" t="s">
        <v>4043</v>
      </c>
    </row>
    <row r="2273" spans="1:17" ht="15" customHeight="1">
      <c r="A2273" t="s">
        <v>4044</v>
      </c>
      <c r="B2273" t="s">
        <v>4004</v>
      </c>
      <c r="C2273" t="s">
        <v>134</v>
      </c>
      <c r="D2273" t="s">
        <v>539</v>
      </c>
      <c r="E2273" t="s">
        <v>539</v>
      </c>
      <c r="F2273" t="s">
        <v>137</v>
      </c>
      <c r="G2273" t="s">
        <v>540</v>
      </c>
      <c r="H2273" t="s">
        <v>541</v>
      </c>
      <c r="I2273" t="s">
        <v>539</v>
      </c>
      <c r="J2273" t="s">
        <v>542</v>
      </c>
      <c r="K2273" t="s">
        <v>95</v>
      </c>
      <c r="L2273" t="s">
        <v>96</v>
      </c>
      <c r="M2273" t="s">
        <v>97</v>
      </c>
      <c r="N2273" t="s">
        <v>45</v>
      </c>
      <c r="O2273" t="s">
        <v>46</v>
      </c>
      <c r="P2273" t="s">
        <v>47</v>
      </c>
      <c r="Q2273" t="s">
        <v>4013</v>
      </c>
    </row>
    <row r="2274" spans="1:17" ht="15" customHeight="1">
      <c r="A2274" t="s">
        <v>4045</v>
      </c>
      <c r="B2274" t="s">
        <v>4004</v>
      </c>
      <c r="C2274" t="s">
        <v>134</v>
      </c>
      <c r="D2274" t="s">
        <v>539</v>
      </c>
      <c r="E2274" t="s">
        <v>539</v>
      </c>
      <c r="F2274" t="s">
        <v>137</v>
      </c>
      <c r="G2274" t="s">
        <v>540</v>
      </c>
      <c r="H2274" t="s">
        <v>541</v>
      </c>
      <c r="I2274" t="s">
        <v>539</v>
      </c>
      <c r="J2274" t="s">
        <v>542</v>
      </c>
      <c r="K2274" t="s">
        <v>1268</v>
      </c>
      <c r="L2274" t="s">
        <v>1269</v>
      </c>
      <c r="M2274" t="s">
        <v>1270</v>
      </c>
      <c r="N2274" t="s">
        <v>45</v>
      </c>
      <c r="O2274" t="s">
        <v>486</v>
      </c>
      <c r="Q2274" t="s">
        <v>4046</v>
      </c>
    </row>
    <row r="2275" spans="1:17" ht="15" customHeight="1">
      <c r="A2275" t="s">
        <v>4047</v>
      </c>
      <c r="B2275" t="s">
        <v>4004</v>
      </c>
      <c r="C2275" t="s">
        <v>134</v>
      </c>
      <c r="D2275" t="s">
        <v>539</v>
      </c>
      <c r="E2275" t="s">
        <v>539</v>
      </c>
      <c r="F2275" t="s">
        <v>137</v>
      </c>
      <c r="G2275" t="s">
        <v>540</v>
      </c>
      <c r="H2275" t="s">
        <v>541</v>
      </c>
      <c r="I2275" t="s">
        <v>539</v>
      </c>
      <c r="J2275" t="s">
        <v>542</v>
      </c>
      <c r="K2275" t="s">
        <v>106</v>
      </c>
      <c r="L2275" t="s">
        <v>107</v>
      </c>
      <c r="M2275" t="s">
        <v>108</v>
      </c>
      <c r="N2275" t="s">
        <v>45</v>
      </c>
      <c r="O2275" t="s">
        <v>46</v>
      </c>
      <c r="P2275" t="s">
        <v>47</v>
      </c>
      <c r="Q2275" t="s">
        <v>4048</v>
      </c>
    </row>
    <row r="2276" spans="1:17" ht="15" customHeight="1">
      <c r="A2276" t="s">
        <v>4049</v>
      </c>
      <c r="B2276" t="s">
        <v>4004</v>
      </c>
      <c r="C2276" t="s">
        <v>134</v>
      </c>
      <c r="D2276" t="s">
        <v>539</v>
      </c>
      <c r="E2276" t="s">
        <v>539</v>
      </c>
      <c r="F2276" t="s">
        <v>137</v>
      </c>
      <c r="G2276" t="s">
        <v>540</v>
      </c>
      <c r="H2276" t="s">
        <v>541</v>
      </c>
      <c r="I2276" t="s">
        <v>539</v>
      </c>
      <c r="J2276" t="s">
        <v>542</v>
      </c>
      <c r="K2276" t="s">
        <v>112</v>
      </c>
      <c r="L2276" t="s">
        <v>113</v>
      </c>
      <c r="M2276" t="s">
        <v>114</v>
      </c>
      <c r="N2276" t="s">
        <v>45</v>
      </c>
      <c r="O2276" t="s">
        <v>46</v>
      </c>
      <c r="P2276" t="s">
        <v>47</v>
      </c>
      <c r="Q2276" t="s">
        <v>4050</v>
      </c>
    </row>
    <row r="2277" spans="1:17" ht="15" customHeight="1">
      <c r="A2277" t="s">
        <v>4051</v>
      </c>
      <c r="B2277" t="s">
        <v>4004</v>
      </c>
      <c r="C2277" t="s">
        <v>134</v>
      </c>
      <c r="D2277" t="s">
        <v>539</v>
      </c>
      <c r="E2277" t="s">
        <v>539</v>
      </c>
      <c r="F2277" t="s">
        <v>137</v>
      </c>
      <c r="G2277" t="s">
        <v>540</v>
      </c>
      <c r="H2277" t="s">
        <v>541</v>
      </c>
      <c r="I2277" t="s">
        <v>539</v>
      </c>
      <c r="J2277" t="s">
        <v>542</v>
      </c>
      <c r="K2277" t="s">
        <v>116</v>
      </c>
      <c r="L2277" t="s">
        <v>117</v>
      </c>
      <c r="M2277" t="s">
        <v>118</v>
      </c>
      <c r="N2277" t="s">
        <v>45</v>
      </c>
      <c r="O2277" t="s">
        <v>46</v>
      </c>
      <c r="P2277" t="s">
        <v>47</v>
      </c>
      <c r="Q2277" t="s">
        <v>4052</v>
      </c>
    </row>
    <row r="2278" spans="1:17" ht="15" customHeight="1">
      <c r="A2278" t="s">
        <v>4053</v>
      </c>
      <c r="B2278" t="s">
        <v>4004</v>
      </c>
      <c r="C2278" t="s">
        <v>134</v>
      </c>
      <c r="D2278" t="s">
        <v>539</v>
      </c>
      <c r="E2278" t="s">
        <v>539</v>
      </c>
      <c r="F2278" t="s">
        <v>137</v>
      </c>
      <c r="G2278" t="s">
        <v>540</v>
      </c>
      <c r="H2278" t="s">
        <v>541</v>
      </c>
      <c r="I2278" t="s">
        <v>539</v>
      </c>
      <c r="J2278" t="s">
        <v>542</v>
      </c>
      <c r="K2278" t="s">
        <v>120</v>
      </c>
      <c r="L2278" t="s">
        <v>121</v>
      </c>
      <c r="M2278" t="s">
        <v>122</v>
      </c>
      <c r="N2278" t="s">
        <v>53</v>
      </c>
      <c r="O2278" t="s">
        <v>123</v>
      </c>
      <c r="P2278" t="s">
        <v>124</v>
      </c>
      <c r="Q2278" t="s">
        <v>4054</v>
      </c>
    </row>
    <row r="2279" spans="1:17" ht="15" customHeight="1">
      <c r="A2279" t="s">
        <v>4055</v>
      </c>
      <c r="B2279" t="s">
        <v>4004</v>
      </c>
      <c r="C2279" t="s">
        <v>134</v>
      </c>
      <c r="D2279" t="s">
        <v>539</v>
      </c>
      <c r="E2279" t="s">
        <v>539</v>
      </c>
      <c r="F2279" t="s">
        <v>137</v>
      </c>
      <c r="G2279" t="s">
        <v>540</v>
      </c>
      <c r="H2279" t="s">
        <v>541</v>
      </c>
      <c r="I2279" t="s">
        <v>539</v>
      </c>
      <c r="J2279" t="s">
        <v>542</v>
      </c>
      <c r="K2279" t="s">
        <v>1285</v>
      </c>
      <c r="L2279" t="s">
        <v>1286</v>
      </c>
      <c r="M2279" t="s">
        <v>1287</v>
      </c>
      <c r="N2279" t="s">
        <v>53</v>
      </c>
      <c r="O2279" t="s">
        <v>78</v>
      </c>
      <c r="P2279" t="s">
        <v>79</v>
      </c>
      <c r="Q2279" t="s">
        <v>4013</v>
      </c>
    </row>
    <row r="2280" spans="1:17" ht="15" customHeight="1">
      <c r="A2280" t="s">
        <v>4056</v>
      </c>
      <c r="B2280" t="s">
        <v>4004</v>
      </c>
      <c r="C2280" t="s">
        <v>134</v>
      </c>
      <c r="D2280" t="s">
        <v>539</v>
      </c>
      <c r="E2280" t="s">
        <v>539</v>
      </c>
      <c r="F2280" t="s">
        <v>137</v>
      </c>
      <c r="G2280" t="s">
        <v>540</v>
      </c>
      <c r="H2280" t="s">
        <v>541</v>
      </c>
      <c r="I2280" t="s">
        <v>539</v>
      </c>
      <c r="J2280" t="s">
        <v>542</v>
      </c>
      <c r="K2280" t="s">
        <v>631</v>
      </c>
      <c r="L2280" t="s">
        <v>632</v>
      </c>
      <c r="M2280" t="s">
        <v>633</v>
      </c>
      <c r="N2280" t="s">
        <v>29</v>
      </c>
      <c r="O2280" t="s">
        <v>30</v>
      </c>
      <c r="P2280" t="s">
        <v>31</v>
      </c>
      <c r="Q2280" t="s">
        <v>4013</v>
      </c>
    </row>
    <row r="2281" spans="1:17" ht="15" customHeight="1">
      <c r="A2281" t="s">
        <v>4057</v>
      </c>
      <c r="B2281" t="s">
        <v>4004</v>
      </c>
      <c r="C2281" t="s">
        <v>99</v>
      </c>
      <c r="D2281" t="s">
        <v>575</v>
      </c>
      <c r="E2281" t="s">
        <v>576</v>
      </c>
      <c r="F2281" t="s">
        <v>102</v>
      </c>
      <c r="G2281" t="s">
        <v>577</v>
      </c>
      <c r="H2281" t="s">
        <v>578</v>
      </c>
      <c r="I2281" t="s">
        <v>576</v>
      </c>
      <c r="J2281" t="s">
        <v>579</v>
      </c>
      <c r="K2281" t="s">
        <v>635</v>
      </c>
      <c r="L2281" t="s">
        <v>636</v>
      </c>
      <c r="M2281" t="s">
        <v>637</v>
      </c>
      <c r="N2281" t="s">
        <v>29</v>
      </c>
      <c r="O2281" t="s">
        <v>30</v>
      </c>
      <c r="P2281" t="s">
        <v>31</v>
      </c>
      <c r="Q2281" t="s">
        <v>4058</v>
      </c>
    </row>
    <row r="2282" spans="1:17" ht="15" customHeight="1">
      <c r="A2282" t="s">
        <v>4059</v>
      </c>
      <c r="B2282" t="s">
        <v>4004</v>
      </c>
      <c r="C2282" t="s">
        <v>134</v>
      </c>
      <c r="D2282" t="s">
        <v>539</v>
      </c>
      <c r="E2282" t="s">
        <v>539</v>
      </c>
      <c r="F2282" t="s">
        <v>137</v>
      </c>
      <c r="G2282" t="s">
        <v>540</v>
      </c>
      <c r="H2282" t="s">
        <v>541</v>
      </c>
      <c r="I2282" t="s">
        <v>539</v>
      </c>
      <c r="J2282" t="s">
        <v>542</v>
      </c>
      <c r="K2282" t="s">
        <v>640</v>
      </c>
      <c r="L2282" t="s">
        <v>641</v>
      </c>
      <c r="M2282" t="s">
        <v>642</v>
      </c>
      <c r="N2282" t="s">
        <v>45</v>
      </c>
      <c r="O2282" t="s">
        <v>486</v>
      </c>
      <c r="P2282" t="s">
        <v>47</v>
      </c>
      <c r="Q2282" t="s">
        <v>4060</v>
      </c>
    </row>
    <row r="2283" spans="1:17" ht="15" customHeight="1">
      <c r="A2283" t="s">
        <v>4061</v>
      </c>
      <c r="B2283" t="s">
        <v>4004</v>
      </c>
      <c r="C2283" t="s">
        <v>134</v>
      </c>
      <c r="D2283" t="s">
        <v>539</v>
      </c>
      <c r="E2283" t="s">
        <v>539</v>
      </c>
      <c r="F2283" t="s">
        <v>137</v>
      </c>
      <c r="G2283" t="s">
        <v>540</v>
      </c>
      <c r="H2283" t="s">
        <v>541</v>
      </c>
      <c r="I2283" t="s">
        <v>539</v>
      </c>
      <c r="J2283" t="s">
        <v>542</v>
      </c>
      <c r="K2283" t="s">
        <v>126</v>
      </c>
      <c r="L2283" t="s">
        <v>127</v>
      </c>
      <c r="M2283" t="s">
        <v>128</v>
      </c>
      <c r="N2283" t="s">
        <v>60</v>
      </c>
      <c r="O2283" t="s">
        <v>61</v>
      </c>
      <c r="P2283" t="s">
        <v>55</v>
      </c>
      <c r="Q2283" t="s">
        <v>4062</v>
      </c>
    </row>
    <row r="2284" spans="1:17" ht="15" customHeight="1">
      <c r="A2284" t="s">
        <v>4063</v>
      </c>
      <c r="B2284" t="s">
        <v>4004</v>
      </c>
      <c r="C2284" t="s">
        <v>134</v>
      </c>
      <c r="D2284" t="s">
        <v>539</v>
      </c>
      <c r="E2284" t="s">
        <v>539</v>
      </c>
      <c r="F2284" t="s">
        <v>137</v>
      </c>
      <c r="G2284" t="s">
        <v>540</v>
      </c>
      <c r="H2284" t="s">
        <v>541</v>
      </c>
      <c r="I2284" t="s">
        <v>539</v>
      </c>
      <c r="J2284" t="s">
        <v>542</v>
      </c>
      <c r="K2284" t="s">
        <v>130</v>
      </c>
      <c r="L2284" t="s">
        <v>131</v>
      </c>
      <c r="M2284" t="s">
        <v>132</v>
      </c>
      <c r="N2284" t="s">
        <v>45</v>
      </c>
      <c r="O2284" t="s">
        <v>46</v>
      </c>
      <c r="P2284" t="s">
        <v>47</v>
      </c>
      <c r="Q2284" t="s">
        <v>4064</v>
      </c>
    </row>
    <row r="2285" spans="1:17" ht="15" customHeight="1">
      <c r="A2285" t="s">
        <v>4065</v>
      </c>
      <c r="B2285" t="s">
        <v>4004</v>
      </c>
      <c r="C2285" t="s">
        <v>134</v>
      </c>
      <c r="D2285" t="s">
        <v>539</v>
      </c>
      <c r="E2285" t="s">
        <v>539</v>
      </c>
      <c r="F2285" t="s">
        <v>137</v>
      </c>
      <c r="G2285" t="s">
        <v>540</v>
      </c>
      <c r="H2285" t="s">
        <v>541</v>
      </c>
      <c r="I2285" t="s">
        <v>539</v>
      </c>
      <c r="J2285" t="s">
        <v>542</v>
      </c>
      <c r="K2285" t="s">
        <v>141</v>
      </c>
      <c r="L2285" t="s">
        <v>142</v>
      </c>
      <c r="M2285" t="s">
        <v>143</v>
      </c>
      <c r="N2285" t="s">
        <v>53</v>
      </c>
      <c r="O2285" t="s">
        <v>144</v>
      </c>
      <c r="P2285" t="s">
        <v>124</v>
      </c>
      <c r="Q2285" t="s">
        <v>4066</v>
      </c>
    </row>
    <row r="2286" spans="1:17" ht="15" customHeight="1">
      <c r="A2286" t="s">
        <v>4067</v>
      </c>
      <c r="B2286" t="s">
        <v>4004</v>
      </c>
      <c r="C2286" t="s">
        <v>134</v>
      </c>
      <c r="D2286" t="s">
        <v>539</v>
      </c>
      <c r="E2286" t="s">
        <v>539</v>
      </c>
      <c r="F2286" t="s">
        <v>137</v>
      </c>
      <c r="G2286" t="s">
        <v>540</v>
      </c>
      <c r="H2286" t="s">
        <v>541</v>
      </c>
      <c r="I2286" t="s">
        <v>539</v>
      </c>
      <c r="J2286" t="s">
        <v>542</v>
      </c>
      <c r="K2286" t="s">
        <v>169</v>
      </c>
      <c r="L2286" t="s">
        <v>170</v>
      </c>
      <c r="M2286" t="s">
        <v>171</v>
      </c>
      <c r="N2286" t="s">
        <v>29</v>
      </c>
      <c r="O2286" t="s">
        <v>30</v>
      </c>
      <c r="P2286" t="s">
        <v>31</v>
      </c>
      <c r="Q2286" t="s">
        <v>4068</v>
      </c>
    </row>
    <row r="2287" spans="1:17" ht="15" customHeight="1">
      <c r="A2287" t="s">
        <v>4069</v>
      </c>
      <c r="B2287" t="s">
        <v>4004</v>
      </c>
      <c r="C2287" t="s">
        <v>99</v>
      </c>
      <c r="D2287" t="s">
        <v>575</v>
      </c>
      <c r="E2287" t="s">
        <v>576</v>
      </c>
      <c r="F2287" t="s">
        <v>102</v>
      </c>
      <c r="G2287" t="s">
        <v>577</v>
      </c>
      <c r="H2287" t="s">
        <v>578</v>
      </c>
      <c r="I2287" t="s">
        <v>576</v>
      </c>
      <c r="J2287" t="s">
        <v>579</v>
      </c>
      <c r="K2287" t="s">
        <v>657</v>
      </c>
      <c r="L2287" t="s">
        <v>658</v>
      </c>
      <c r="M2287" t="s">
        <v>659</v>
      </c>
      <c r="N2287" t="s">
        <v>29</v>
      </c>
      <c r="O2287" t="s">
        <v>30</v>
      </c>
      <c r="P2287" t="s">
        <v>31</v>
      </c>
      <c r="Q2287" t="s">
        <v>4070</v>
      </c>
    </row>
    <row r="2288" spans="1:17" ht="15" customHeight="1">
      <c r="A2288" t="s">
        <v>4071</v>
      </c>
      <c r="B2288" t="s">
        <v>4004</v>
      </c>
      <c r="C2288" t="s">
        <v>134</v>
      </c>
      <c r="D2288" t="s">
        <v>539</v>
      </c>
      <c r="E2288" t="s">
        <v>539</v>
      </c>
      <c r="F2288" t="s">
        <v>137</v>
      </c>
      <c r="G2288" t="s">
        <v>540</v>
      </c>
      <c r="H2288" t="s">
        <v>541</v>
      </c>
      <c r="I2288" t="s">
        <v>539</v>
      </c>
      <c r="J2288" t="s">
        <v>542</v>
      </c>
      <c r="K2288" t="s">
        <v>657</v>
      </c>
      <c r="L2288" t="s">
        <v>658</v>
      </c>
      <c r="M2288" t="s">
        <v>659</v>
      </c>
      <c r="N2288" t="s">
        <v>29</v>
      </c>
      <c r="O2288" t="s">
        <v>30</v>
      </c>
      <c r="P2288" t="s">
        <v>31</v>
      </c>
      <c r="Q2288" t="s">
        <v>4072</v>
      </c>
    </row>
    <row r="2289" spans="1:17" ht="15" customHeight="1">
      <c r="A2289" t="s">
        <v>4073</v>
      </c>
      <c r="B2289" t="s">
        <v>4004</v>
      </c>
      <c r="C2289" t="s">
        <v>99</v>
      </c>
      <c r="D2289" t="s">
        <v>448</v>
      </c>
      <c r="E2289" t="s">
        <v>1771</v>
      </c>
      <c r="F2289" t="s">
        <v>102</v>
      </c>
      <c r="G2289" t="s">
        <v>450</v>
      </c>
      <c r="H2289" t="s">
        <v>1772</v>
      </c>
      <c r="I2289" t="s">
        <v>1773</v>
      </c>
      <c r="J2289" t="s">
        <v>1774</v>
      </c>
      <c r="K2289" t="s">
        <v>662</v>
      </c>
      <c r="L2289" t="s">
        <v>663</v>
      </c>
      <c r="M2289" t="s">
        <v>664</v>
      </c>
      <c r="N2289" t="s">
        <v>29</v>
      </c>
      <c r="O2289" t="s">
        <v>30</v>
      </c>
      <c r="P2289" t="s">
        <v>31</v>
      </c>
      <c r="Q2289" t="s">
        <v>4074</v>
      </c>
    </row>
    <row r="2290" spans="1:17" ht="15" customHeight="1">
      <c r="A2290" t="s">
        <v>4075</v>
      </c>
      <c r="B2290" t="s">
        <v>4004</v>
      </c>
      <c r="C2290" t="s">
        <v>99</v>
      </c>
      <c r="D2290" t="s">
        <v>3461</v>
      </c>
      <c r="E2290" t="s">
        <v>3461</v>
      </c>
      <c r="F2290" t="s">
        <v>102</v>
      </c>
      <c r="G2290" t="s">
        <v>3462</v>
      </c>
      <c r="H2290" t="s">
        <v>3463</v>
      </c>
      <c r="I2290" t="s">
        <v>3461</v>
      </c>
      <c r="K2290" t="s">
        <v>662</v>
      </c>
      <c r="L2290" t="s">
        <v>663</v>
      </c>
      <c r="M2290" t="s">
        <v>664</v>
      </c>
      <c r="N2290" t="s">
        <v>29</v>
      </c>
      <c r="O2290" t="s">
        <v>30</v>
      </c>
      <c r="P2290" t="s">
        <v>31</v>
      </c>
      <c r="Q2290" t="s">
        <v>4076</v>
      </c>
    </row>
    <row r="2291" spans="1:17" ht="15" customHeight="1">
      <c r="A2291" t="s">
        <v>4077</v>
      </c>
      <c r="B2291" t="s">
        <v>4004</v>
      </c>
      <c r="C2291" t="s">
        <v>134</v>
      </c>
      <c r="D2291" t="s">
        <v>539</v>
      </c>
      <c r="E2291" t="s">
        <v>539</v>
      </c>
      <c r="F2291" t="s">
        <v>137</v>
      </c>
      <c r="G2291" t="s">
        <v>540</v>
      </c>
      <c r="H2291" t="s">
        <v>541</v>
      </c>
      <c r="I2291" t="s">
        <v>539</v>
      </c>
      <c r="J2291" t="s">
        <v>542</v>
      </c>
      <c r="K2291" t="s">
        <v>700</v>
      </c>
      <c r="L2291" t="s">
        <v>701</v>
      </c>
      <c r="M2291" t="s">
        <v>702</v>
      </c>
      <c r="N2291" t="s">
        <v>29</v>
      </c>
      <c r="O2291" t="s">
        <v>30</v>
      </c>
      <c r="P2291" t="s">
        <v>31</v>
      </c>
      <c r="Q2291" t="s">
        <v>4078</v>
      </c>
    </row>
    <row r="2292" spans="1:17" ht="15" customHeight="1">
      <c r="A2292" t="s">
        <v>4079</v>
      </c>
      <c r="B2292" t="s">
        <v>4004</v>
      </c>
      <c r="C2292" t="s">
        <v>134</v>
      </c>
      <c r="D2292" t="s">
        <v>539</v>
      </c>
      <c r="E2292" t="s">
        <v>539</v>
      </c>
      <c r="F2292" t="s">
        <v>137</v>
      </c>
      <c r="G2292" t="s">
        <v>540</v>
      </c>
      <c r="H2292" t="s">
        <v>541</v>
      </c>
      <c r="I2292" t="s">
        <v>539</v>
      </c>
      <c r="J2292" t="s">
        <v>542</v>
      </c>
      <c r="K2292" t="s">
        <v>705</v>
      </c>
      <c r="L2292" t="s">
        <v>706</v>
      </c>
      <c r="M2292" t="s">
        <v>707</v>
      </c>
      <c r="N2292" t="s">
        <v>361</v>
      </c>
      <c r="O2292" t="s">
        <v>708</v>
      </c>
      <c r="P2292" t="s">
        <v>124</v>
      </c>
      <c r="Q2292" t="s">
        <v>4080</v>
      </c>
    </row>
    <row r="2293" spans="1:17" ht="15" customHeight="1">
      <c r="A2293" t="s">
        <v>4081</v>
      </c>
      <c r="B2293" t="s">
        <v>4004</v>
      </c>
      <c r="C2293" t="s">
        <v>134</v>
      </c>
      <c r="D2293" t="s">
        <v>539</v>
      </c>
      <c r="E2293" t="s">
        <v>539</v>
      </c>
      <c r="F2293" t="s">
        <v>137</v>
      </c>
      <c r="G2293" t="s">
        <v>540</v>
      </c>
      <c r="H2293" t="s">
        <v>541</v>
      </c>
      <c r="I2293" t="s">
        <v>539</v>
      </c>
      <c r="J2293" t="s">
        <v>542</v>
      </c>
      <c r="K2293" t="s">
        <v>173</v>
      </c>
      <c r="L2293" t="s">
        <v>174</v>
      </c>
      <c r="M2293" t="s">
        <v>175</v>
      </c>
      <c r="N2293" t="s">
        <v>45</v>
      </c>
      <c r="O2293" t="s">
        <v>46</v>
      </c>
      <c r="P2293" t="s">
        <v>47</v>
      </c>
      <c r="Q2293" t="s">
        <v>4082</v>
      </c>
    </row>
    <row r="2294" spans="1:17" ht="15" customHeight="1">
      <c r="A2294" t="s">
        <v>4083</v>
      </c>
      <c r="B2294" t="s">
        <v>4004</v>
      </c>
      <c r="C2294" t="s">
        <v>99</v>
      </c>
      <c r="D2294" t="s">
        <v>506</v>
      </c>
      <c r="E2294" t="s">
        <v>507</v>
      </c>
      <c r="F2294" t="s">
        <v>102</v>
      </c>
      <c r="G2294" t="s">
        <v>508</v>
      </c>
      <c r="H2294" t="s">
        <v>509</v>
      </c>
      <c r="I2294" t="s">
        <v>510</v>
      </c>
      <c r="J2294" t="s">
        <v>511</v>
      </c>
      <c r="K2294" t="s">
        <v>713</v>
      </c>
      <c r="L2294" t="s">
        <v>714</v>
      </c>
      <c r="M2294" t="s">
        <v>715</v>
      </c>
      <c r="N2294" t="s">
        <v>29</v>
      </c>
      <c r="O2294" t="s">
        <v>30</v>
      </c>
      <c r="P2294" t="s">
        <v>31</v>
      </c>
      <c r="Q2294" t="s">
        <v>4084</v>
      </c>
    </row>
    <row r="2295" spans="1:17" ht="15" customHeight="1">
      <c r="A2295" t="s">
        <v>4085</v>
      </c>
      <c r="B2295" t="s">
        <v>4004</v>
      </c>
      <c r="C2295" t="s">
        <v>134</v>
      </c>
      <c r="D2295" t="s">
        <v>539</v>
      </c>
      <c r="E2295" t="s">
        <v>539</v>
      </c>
      <c r="F2295" t="s">
        <v>137</v>
      </c>
      <c r="G2295" t="s">
        <v>540</v>
      </c>
      <c r="H2295" t="s">
        <v>541</v>
      </c>
      <c r="I2295" t="s">
        <v>539</v>
      </c>
      <c r="J2295" t="s">
        <v>542</v>
      </c>
      <c r="K2295" t="s">
        <v>713</v>
      </c>
      <c r="L2295" t="s">
        <v>714</v>
      </c>
      <c r="M2295" t="s">
        <v>715</v>
      </c>
      <c r="N2295" t="s">
        <v>29</v>
      </c>
      <c r="O2295" t="s">
        <v>30</v>
      </c>
      <c r="P2295" t="s">
        <v>31</v>
      </c>
      <c r="Q2295" t="s">
        <v>4086</v>
      </c>
    </row>
    <row r="2296" spans="1:17" ht="15" customHeight="1">
      <c r="A2296" t="s">
        <v>4087</v>
      </c>
      <c r="B2296" t="s">
        <v>4004</v>
      </c>
      <c r="C2296" t="s">
        <v>134</v>
      </c>
      <c r="D2296" t="s">
        <v>539</v>
      </c>
      <c r="E2296" t="s">
        <v>539</v>
      </c>
      <c r="F2296" t="s">
        <v>137</v>
      </c>
      <c r="G2296" t="s">
        <v>540</v>
      </c>
      <c r="H2296" t="s">
        <v>541</v>
      </c>
      <c r="I2296" t="s">
        <v>539</v>
      </c>
      <c r="J2296" t="s">
        <v>542</v>
      </c>
      <c r="K2296" t="s">
        <v>177</v>
      </c>
      <c r="L2296" t="s">
        <v>178</v>
      </c>
      <c r="M2296" t="s">
        <v>179</v>
      </c>
      <c r="N2296" t="s">
        <v>45</v>
      </c>
      <c r="O2296" t="s">
        <v>46</v>
      </c>
      <c r="P2296" t="s">
        <v>47</v>
      </c>
      <c r="Q2296" t="s">
        <v>4088</v>
      </c>
    </row>
    <row r="2297" spans="1:17" ht="15" customHeight="1">
      <c r="A2297" t="s">
        <v>4089</v>
      </c>
      <c r="B2297" t="s">
        <v>4004</v>
      </c>
      <c r="C2297" t="s">
        <v>134</v>
      </c>
      <c r="D2297" t="s">
        <v>539</v>
      </c>
      <c r="E2297" t="s">
        <v>539</v>
      </c>
      <c r="F2297" t="s">
        <v>137</v>
      </c>
      <c r="G2297" t="s">
        <v>540</v>
      </c>
      <c r="H2297" t="s">
        <v>541</v>
      </c>
      <c r="I2297" t="s">
        <v>539</v>
      </c>
      <c r="J2297" t="s">
        <v>542</v>
      </c>
      <c r="K2297" t="s">
        <v>719</v>
      </c>
      <c r="L2297" t="s">
        <v>720</v>
      </c>
      <c r="M2297" t="s">
        <v>721</v>
      </c>
      <c r="N2297" t="s">
        <v>45</v>
      </c>
      <c r="O2297" t="s">
        <v>46</v>
      </c>
      <c r="P2297" t="s">
        <v>47</v>
      </c>
      <c r="Q2297" t="s">
        <v>4090</v>
      </c>
    </row>
    <row r="2298" spans="1:17" ht="15" customHeight="1">
      <c r="A2298" t="s">
        <v>4091</v>
      </c>
      <c r="B2298" t="s">
        <v>4004</v>
      </c>
      <c r="C2298" t="s">
        <v>134</v>
      </c>
      <c r="D2298" t="s">
        <v>539</v>
      </c>
      <c r="E2298" t="s">
        <v>539</v>
      </c>
      <c r="F2298" t="s">
        <v>137</v>
      </c>
      <c r="G2298" t="s">
        <v>540</v>
      </c>
      <c r="H2298" t="s">
        <v>541</v>
      </c>
      <c r="I2298" t="s">
        <v>539</v>
      </c>
      <c r="J2298" t="s">
        <v>542</v>
      </c>
      <c r="K2298" t="s">
        <v>726</v>
      </c>
      <c r="L2298" t="s">
        <v>727</v>
      </c>
      <c r="M2298" t="s">
        <v>728</v>
      </c>
      <c r="N2298" t="s">
        <v>45</v>
      </c>
      <c r="O2298" t="s">
        <v>46</v>
      </c>
      <c r="Q2298" t="s">
        <v>4092</v>
      </c>
    </row>
    <row r="2299" spans="1:17" ht="15" customHeight="1">
      <c r="A2299" t="s">
        <v>4093</v>
      </c>
      <c r="B2299" t="s">
        <v>4004</v>
      </c>
      <c r="C2299" t="s">
        <v>134</v>
      </c>
      <c r="D2299" t="s">
        <v>539</v>
      </c>
      <c r="E2299" t="s">
        <v>539</v>
      </c>
      <c r="F2299" t="s">
        <v>137</v>
      </c>
      <c r="G2299" t="s">
        <v>540</v>
      </c>
      <c r="H2299" t="s">
        <v>541</v>
      </c>
      <c r="I2299" t="s">
        <v>539</v>
      </c>
      <c r="J2299" t="s">
        <v>542</v>
      </c>
      <c r="K2299" t="s">
        <v>730</v>
      </c>
      <c r="L2299" t="s">
        <v>731</v>
      </c>
      <c r="M2299" t="s">
        <v>732</v>
      </c>
      <c r="N2299" t="s">
        <v>45</v>
      </c>
      <c r="O2299" t="s">
        <v>46</v>
      </c>
      <c r="Q2299" t="s">
        <v>4094</v>
      </c>
    </row>
    <row r="2300" spans="1:17" ht="15" customHeight="1">
      <c r="A2300" t="s">
        <v>4095</v>
      </c>
      <c r="B2300" t="s">
        <v>4004</v>
      </c>
      <c r="C2300" t="s">
        <v>134</v>
      </c>
      <c r="D2300" t="s">
        <v>539</v>
      </c>
      <c r="E2300" t="s">
        <v>539</v>
      </c>
      <c r="F2300" t="s">
        <v>137</v>
      </c>
      <c r="G2300" t="s">
        <v>540</v>
      </c>
      <c r="H2300" t="s">
        <v>541</v>
      </c>
      <c r="I2300" t="s">
        <v>539</v>
      </c>
      <c r="J2300" t="s">
        <v>542</v>
      </c>
      <c r="K2300" t="s">
        <v>181</v>
      </c>
      <c r="L2300" t="s">
        <v>182</v>
      </c>
      <c r="M2300" t="s">
        <v>183</v>
      </c>
      <c r="N2300" t="s">
        <v>53</v>
      </c>
      <c r="O2300" t="s">
        <v>54</v>
      </c>
      <c r="P2300" t="s">
        <v>55</v>
      </c>
      <c r="Q2300" t="s">
        <v>4096</v>
      </c>
    </row>
    <row r="2301" spans="1:17" ht="15" customHeight="1">
      <c r="A2301" t="s">
        <v>4097</v>
      </c>
      <c r="B2301" t="s">
        <v>4004</v>
      </c>
      <c r="C2301" t="s">
        <v>134</v>
      </c>
      <c r="D2301" t="s">
        <v>539</v>
      </c>
      <c r="E2301" t="s">
        <v>539</v>
      </c>
      <c r="F2301" t="s">
        <v>137</v>
      </c>
      <c r="G2301" t="s">
        <v>540</v>
      </c>
      <c r="H2301" t="s">
        <v>541</v>
      </c>
      <c r="I2301" t="s">
        <v>539</v>
      </c>
      <c r="J2301" t="s">
        <v>542</v>
      </c>
      <c r="K2301" t="s">
        <v>185</v>
      </c>
      <c r="L2301" t="s">
        <v>186</v>
      </c>
      <c r="M2301" t="s">
        <v>187</v>
      </c>
      <c r="N2301" t="s">
        <v>60</v>
      </c>
      <c r="O2301" t="s">
        <v>84</v>
      </c>
      <c r="P2301" t="s">
        <v>55</v>
      </c>
      <c r="Q2301" t="s">
        <v>4098</v>
      </c>
    </row>
    <row r="2302" spans="1:17" ht="15" customHeight="1">
      <c r="A2302" t="s">
        <v>4099</v>
      </c>
      <c r="B2302" t="s">
        <v>4004</v>
      </c>
      <c r="C2302" t="s">
        <v>134</v>
      </c>
      <c r="D2302" t="s">
        <v>539</v>
      </c>
      <c r="E2302" t="s">
        <v>539</v>
      </c>
      <c r="F2302" t="s">
        <v>137</v>
      </c>
      <c r="G2302" t="s">
        <v>540</v>
      </c>
      <c r="H2302" t="s">
        <v>541</v>
      </c>
      <c r="I2302" t="s">
        <v>539</v>
      </c>
      <c r="J2302" t="s">
        <v>542</v>
      </c>
      <c r="K2302" t="s">
        <v>189</v>
      </c>
      <c r="L2302" t="s">
        <v>190</v>
      </c>
      <c r="M2302" t="s">
        <v>191</v>
      </c>
      <c r="N2302" t="s">
        <v>60</v>
      </c>
      <c r="O2302" t="s">
        <v>61</v>
      </c>
      <c r="P2302" t="s">
        <v>55</v>
      </c>
      <c r="Q2302" t="s">
        <v>4100</v>
      </c>
    </row>
    <row r="2303" spans="1:17" ht="15" customHeight="1">
      <c r="A2303" t="s">
        <v>4101</v>
      </c>
      <c r="B2303" t="s">
        <v>4004</v>
      </c>
      <c r="C2303" t="s">
        <v>134</v>
      </c>
      <c r="D2303" t="s">
        <v>539</v>
      </c>
      <c r="E2303" t="s">
        <v>539</v>
      </c>
      <c r="F2303" t="s">
        <v>137</v>
      </c>
      <c r="G2303" t="s">
        <v>540</v>
      </c>
      <c r="H2303" t="s">
        <v>541</v>
      </c>
      <c r="I2303" t="s">
        <v>539</v>
      </c>
      <c r="J2303" t="s">
        <v>542</v>
      </c>
      <c r="K2303" t="s">
        <v>1953</v>
      </c>
      <c r="L2303" t="s">
        <v>1954</v>
      </c>
      <c r="M2303" t="s">
        <v>1955</v>
      </c>
      <c r="N2303" t="s">
        <v>29</v>
      </c>
      <c r="O2303" t="s">
        <v>30</v>
      </c>
      <c r="P2303" t="s">
        <v>397</v>
      </c>
      <c r="Q2303" t="s">
        <v>4102</v>
      </c>
    </row>
    <row r="2304" spans="1:17" ht="15" customHeight="1">
      <c r="A2304" t="s">
        <v>4103</v>
      </c>
      <c r="B2304" t="s">
        <v>4004</v>
      </c>
      <c r="C2304" t="s">
        <v>134</v>
      </c>
      <c r="D2304" t="s">
        <v>539</v>
      </c>
      <c r="E2304" t="s">
        <v>539</v>
      </c>
      <c r="F2304" t="s">
        <v>137</v>
      </c>
      <c r="G2304" t="s">
        <v>540</v>
      </c>
      <c r="H2304" t="s">
        <v>541</v>
      </c>
      <c r="I2304" t="s">
        <v>539</v>
      </c>
      <c r="J2304" t="s">
        <v>542</v>
      </c>
      <c r="K2304" t="s">
        <v>1367</v>
      </c>
      <c r="L2304" t="s">
        <v>1368</v>
      </c>
      <c r="M2304" t="s">
        <v>1369</v>
      </c>
      <c r="N2304" t="s">
        <v>45</v>
      </c>
      <c r="O2304" t="s">
        <v>46</v>
      </c>
      <c r="P2304" t="s">
        <v>47</v>
      </c>
      <c r="Q2304" t="s">
        <v>4104</v>
      </c>
    </row>
    <row r="2305" spans="1:17" ht="15" customHeight="1">
      <c r="A2305" t="s">
        <v>4105</v>
      </c>
      <c r="B2305" t="s">
        <v>4004</v>
      </c>
      <c r="C2305" t="s">
        <v>134</v>
      </c>
      <c r="D2305" t="s">
        <v>539</v>
      </c>
      <c r="E2305" t="s">
        <v>539</v>
      </c>
      <c r="F2305" t="s">
        <v>137</v>
      </c>
      <c r="G2305" t="s">
        <v>540</v>
      </c>
      <c r="H2305" t="s">
        <v>541</v>
      </c>
      <c r="I2305" t="s">
        <v>539</v>
      </c>
      <c r="J2305" t="s">
        <v>542</v>
      </c>
      <c r="K2305" t="s">
        <v>193</v>
      </c>
      <c r="L2305" t="s">
        <v>194</v>
      </c>
      <c r="M2305" t="s">
        <v>195</v>
      </c>
      <c r="N2305" t="s">
        <v>60</v>
      </c>
      <c r="O2305" t="s">
        <v>196</v>
      </c>
      <c r="P2305" t="s">
        <v>55</v>
      </c>
      <c r="Q2305" t="s">
        <v>4106</v>
      </c>
    </row>
    <row r="2306" spans="1:17" ht="15" customHeight="1">
      <c r="A2306" t="s">
        <v>4107</v>
      </c>
      <c r="B2306" t="s">
        <v>4004</v>
      </c>
      <c r="C2306" t="s">
        <v>134</v>
      </c>
      <c r="D2306" t="s">
        <v>539</v>
      </c>
      <c r="E2306" t="s">
        <v>539</v>
      </c>
      <c r="F2306" t="s">
        <v>137</v>
      </c>
      <c r="G2306" t="s">
        <v>540</v>
      </c>
      <c r="H2306" t="s">
        <v>541</v>
      </c>
      <c r="I2306" t="s">
        <v>539</v>
      </c>
      <c r="J2306" t="s">
        <v>542</v>
      </c>
      <c r="K2306" t="s">
        <v>741</v>
      </c>
      <c r="L2306" t="s">
        <v>742</v>
      </c>
      <c r="M2306" t="s">
        <v>743</v>
      </c>
      <c r="N2306" t="s">
        <v>45</v>
      </c>
      <c r="O2306" t="s">
        <v>46</v>
      </c>
      <c r="P2306" t="s">
        <v>47</v>
      </c>
      <c r="Q2306" t="s">
        <v>4108</v>
      </c>
    </row>
    <row r="2307" spans="1:17" ht="15" customHeight="1">
      <c r="A2307" t="s">
        <v>4109</v>
      </c>
      <c r="B2307" t="s">
        <v>4004</v>
      </c>
      <c r="C2307" t="s">
        <v>134</v>
      </c>
      <c r="D2307" t="s">
        <v>539</v>
      </c>
      <c r="E2307" t="s">
        <v>539</v>
      </c>
      <c r="F2307" t="s">
        <v>137</v>
      </c>
      <c r="G2307" t="s">
        <v>540</v>
      </c>
      <c r="H2307" t="s">
        <v>541</v>
      </c>
      <c r="I2307" t="s">
        <v>539</v>
      </c>
      <c r="J2307" t="s">
        <v>542</v>
      </c>
      <c r="K2307" t="s">
        <v>198</v>
      </c>
      <c r="L2307" t="s">
        <v>199</v>
      </c>
      <c r="M2307" t="s">
        <v>200</v>
      </c>
      <c r="N2307" t="s">
        <v>29</v>
      </c>
      <c r="O2307" t="s">
        <v>201</v>
      </c>
      <c r="P2307" t="s">
        <v>31</v>
      </c>
      <c r="Q2307" t="s">
        <v>4110</v>
      </c>
    </row>
    <row r="2308" spans="1:17" ht="15" customHeight="1">
      <c r="A2308" t="s">
        <v>4111</v>
      </c>
      <c r="B2308" t="s">
        <v>4004</v>
      </c>
      <c r="C2308" t="s">
        <v>134</v>
      </c>
      <c r="D2308" t="s">
        <v>539</v>
      </c>
      <c r="E2308" t="s">
        <v>539</v>
      </c>
      <c r="F2308" t="s">
        <v>137</v>
      </c>
      <c r="G2308" t="s">
        <v>540</v>
      </c>
      <c r="H2308" t="s">
        <v>541</v>
      </c>
      <c r="I2308" t="s">
        <v>539</v>
      </c>
      <c r="J2308" t="s">
        <v>542</v>
      </c>
      <c r="K2308" t="s">
        <v>203</v>
      </c>
      <c r="L2308" t="s">
        <v>204</v>
      </c>
      <c r="M2308" t="s">
        <v>205</v>
      </c>
      <c r="N2308" t="s">
        <v>45</v>
      </c>
      <c r="O2308" t="s">
        <v>46</v>
      </c>
      <c r="P2308" t="s">
        <v>47</v>
      </c>
      <c r="Q2308" t="s">
        <v>4112</v>
      </c>
    </row>
    <row r="2309" spans="1:17" ht="15" customHeight="1">
      <c r="A2309" t="s">
        <v>4113</v>
      </c>
      <c r="B2309" t="s">
        <v>4004</v>
      </c>
      <c r="C2309" t="s">
        <v>134</v>
      </c>
      <c r="D2309" t="s">
        <v>539</v>
      </c>
      <c r="E2309" t="s">
        <v>539</v>
      </c>
      <c r="F2309" t="s">
        <v>137</v>
      </c>
      <c r="G2309" t="s">
        <v>540</v>
      </c>
      <c r="H2309" t="s">
        <v>541</v>
      </c>
      <c r="I2309" t="s">
        <v>539</v>
      </c>
      <c r="J2309" t="s">
        <v>542</v>
      </c>
      <c r="K2309" t="s">
        <v>1381</v>
      </c>
      <c r="L2309" t="s">
        <v>1382</v>
      </c>
      <c r="M2309" t="s">
        <v>1383</v>
      </c>
      <c r="N2309" t="s">
        <v>29</v>
      </c>
      <c r="O2309" t="s">
        <v>201</v>
      </c>
      <c r="P2309" t="s">
        <v>397</v>
      </c>
      <c r="Q2309" t="s">
        <v>4114</v>
      </c>
    </row>
    <row r="2310" spans="1:17" ht="15" customHeight="1">
      <c r="A2310" t="s">
        <v>4115</v>
      </c>
      <c r="B2310" t="s">
        <v>4004</v>
      </c>
      <c r="C2310" t="s">
        <v>134</v>
      </c>
      <c r="D2310" t="s">
        <v>539</v>
      </c>
      <c r="E2310" t="s">
        <v>539</v>
      </c>
      <c r="F2310" t="s">
        <v>137</v>
      </c>
      <c r="G2310" t="s">
        <v>540</v>
      </c>
      <c r="H2310" t="s">
        <v>541</v>
      </c>
      <c r="I2310" t="s">
        <v>539</v>
      </c>
      <c r="J2310" t="s">
        <v>542</v>
      </c>
      <c r="K2310" t="s">
        <v>753</v>
      </c>
      <c r="L2310" t="s">
        <v>754</v>
      </c>
      <c r="M2310" t="s">
        <v>755</v>
      </c>
      <c r="N2310" t="s">
        <v>60</v>
      </c>
      <c r="O2310" t="s">
        <v>89</v>
      </c>
      <c r="P2310" t="s">
        <v>55</v>
      </c>
      <c r="Q2310" t="s">
        <v>4116</v>
      </c>
    </row>
    <row r="2311" spans="1:17" ht="15" customHeight="1">
      <c r="A2311" t="s">
        <v>4117</v>
      </c>
      <c r="B2311" t="s">
        <v>4004</v>
      </c>
      <c r="C2311" t="s">
        <v>134</v>
      </c>
      <c r="D2311" t="s">
        <v>539</v>
      </c>
      <c r="E2311" t="s">
        <v>539</v>
      </c>
      <c r="F2311" t="s">
        <v>137</v>
      </c>
      <c r="G2311" t="s">
        <v>540</v>
      </c>
      <c r="H2311" t="s">
        <v>541</v>
      </c>
      <c r="I2311" t="s">
        <v>539</v>
      </c>
      <c r="J2311" t="s">
        <v>542</v>
      </c>
      <c r="K2311" t="s">
        <v>207</v>
      </c>
      <c r="L2311" t="s">
        <v>208</v>
      </c>
      <c r="M2311" t="s">
        <v>209</v>
      </c>
      <c r="N2311" t="s">
        <v>60</v>
      </c>
      <c r="O2311" t="s">
        <v>196</v>
      </c>
      <c r="P2311" t="s">
        <v>55</v>
      </c>
      <c r="Q2311" t="s">
        <v>4118</v>
      </c>
    </row>
    <row r="2312" spans="1:17" ht="15" customHeight="1">
      <c r="A2312" t="s">
        <v>4119</v>
      </c>
      <c r="B2312" t="s">
        <v>4004</v>
      </c>
      <c r="C2312" t="s">
        <v>134</v>
      </c>
      <c r="D2312" t="s">
        <v>539</v>
      </c>
      <c r="E2312" t="s">
        <v>539</v>
      </c>
      <c r="F2312" t="s">
        <v>137</v>
      </c>
      <c r="G2312" t="s">
        <v>540</v>
      </c>
      <c r="H2312" t="s">
        <v>541</v>
      </c>
      <c r="I2312" t="s">
        <v>539</v>
      </c>
      <c r="J2312" t="s">
        <v>542</v>
      </c>
      <c r="K2312" t="s">
        <v>211</v>
      </c>
      <c r="L2312" t="s">
        <v>212</v>
      </c>
      <c r="M2312" t="s">
        <v>213</v>
      </c>
      <c r="N2312" t="s">
        <v>29</v>
      </c>
      <c r="O2312" t="s">
        <v>30</v>
      </c>
      <c r="P2312" t="s">
        <v>31</v>
      </c>
      <c r="Q2312" t="s">
        <v>4120</v>
      </c>
    </row>
    <row r="2313" spans="1:17" ht="15" customHeight="1">
      <c r="A2313" t="s">
        <v>4121</v>
      </c>
      <c r="B2313" t="s">
        <v>4004</v>
      </c>
      <c r="C2313" t="s">
        <v>134</v>
      </c>
      <c r="D2313" t="s">
        <v>539</v>
      </c>
      <c r="E2313" t="s">
        <v>539</v>
      </c>
      <c r="F2313" t="s">
        <v>137</v>
      </c>
      <c r="G2313" t="s">
        <v>540</v>
      </c>
      <c r="H2313" t="s">
        <v>541</v>
      </c>
      <c r="I2313" t="s">
        <v>539</v>
      </c>
      <c r="J2313" t="s">
        <v>542</v>
      </c>
      <c r="K2313" t="s">
        <v>1397</v>
      </c>
      <c r="L2313" t="s">
        <v>1398</v>
      </c>
      <c r="M2313" t="s">
        <v>1399</v>
      </c>
      <c r="N2313" t="s">
        <v>60</v>
      </c>
      <c r="O2313" t="s">
        <v>196</v>
      </c>
      <c r="P2313" t="s">
        <v>55</v>
      </c>
      <c r="Q2313" t="s">
        <v>4122</v>
      </c>
    </row>
    <row r="2314" spans="1:17" ht="15" customHeight="1">
      <c r="A2314" t="s">
        <v>4123</v>
      </c>
      <c r="B2314" t="s">
        <v>4004</v>
      </c>
      <c r="C2314" t="s">
        <v>134</v>
      </c>
      <c r="D2314" t="s">
        <v>539</v>
      </c>
      <c r="E2314" t="s">
        <v>539</v>
      </c>
      <c r="F2314" t="s">
        <v>137</v>
      </c>
      <c r="G2314" t="s">
        <v>540</v>
      </c>
      <c r="H2314" t="s">
        <v>541</v>
      </c>
      <c r="I2314" t="s">
        <v>539</v>
      </c>
      <c r="J2314" t="s">
        <v>542</v>
      </c>
      <c r="K2314" t="s">
        <v>763</v>
      </c>
      <c r="L2314" t="s">
        <v>764</v>
      </c>
      <c r="M2314" t="s">
        <v>765</v>
      </c>
      <c r="N2314" t="s">
        <v>361</v>
      </c>
      <c r="O2314" t="s">
        <v>766</v>
      </c>
      <c r="P2314" t="s">
        <v>124</v>
      </c>
      <c r="Q2314" t="s">
        <v>4124</v>
      </c>
    </row>
    <row r="2315" spans="1:17" ht="15" customHeight="1">
      <c r="A2315" t="s">
        <v>4125</v>
      </c>
      <c r="B2315" t="s">
        <v>4004</v>
      </c>
      <c r="C2315" t="s">
        <v>134</v>
      </c>
      <c r="D2315" t="s">
        <v>539</v>
      </c>
      <c r="E2315" t="s">
        <v>539</v>
      </c>
      <c r="F2315" t="s">
        <v>137</v>
      </c>
      <c r="G2315" t="s">
        <v>540</v>
      </c>
      <c r="H2315" t="s">
        <v>541</v>
      </c>
      <c r="I2315" t="s">
        <v>539</v>
      </c>
      <c r="J2315" t="s">
        <v>542</v>
      </c>
      <c r="K2315" t="s">
        <v>1984</v>
      </c>
      <c r="L2315" t="s">
        <v>1985</v>
      </c>
      <c r="M2315" t="s">
        <v>1986</v>
      </c>
      <c r="N2315" t="s">
        <v>45</v>
      </c>
      <c r="O2315" t="s">
        <v>46</v>
      </c>
      <c r="Q2315" t="s">
        <v>4126</v>
      </c>
    </row>
    <row r="2316" spans="1:17" ht="15" customHeight="1">
      <c r="A2316" t="s">
        <v>4127</v>
      </c>
      <c r="B2316" t="s">
        <v>4004</v>
      </c>
      <c r="C2316" t="s">
        <v>134</v>
      </c>
      <c r="D2316" t="s">
        <v>539</v>
      </c>
      <c r="E2316" t="s">
        <v>539</v>
      </c>
      <c r="F2316" t="s">
        <v>137</v>
      </c>
      <c r="G2316" t="s">
        <v>540</v>
      </c>
      <c r="H2316" t="s">
        <v>541</v>
      </c>
      <c r="I2316" t="s">
        <v>539</v>
      </c>
      <c r="J2316" t="s">
        <v>542</v>
      </c>
      <c r="K2316" t="s">
        <v>215</v>
      </c>
      <c r="L2316" t="s">
        <v>216</v>
      </c>
      <c r="M2316" t="s">
        <v>217</v>
      </c>
      <c r="N2316" t="s">
        <v>60</v>
      </c>
      <c r="O2316" t="s">
        <v>61</v>
      </c>
      <c r="P2316" t="s">
        <v>55</v>
      </c>
      <c r="Q2316" t="s">
        <v>4128</v>
      </c>
    </row>
    <row r="2317" spans="1:17" ht="15" customHeight="1">
      <c r="A2317" t="s">
        <v>4129</v>
      </c>
      <c r="B2317" t="s">
        <v>4004</v>
      </c>
      <c r="C2317" t="s">
        <v>134</v>
      </c>
      <c r="D2317" t="s">
        <v>539</v>
      </c>
      <c r="E2317" t="s">
        <v>539</v>
      </c>
      <c r="F2317" t="s">
        <v>137</v>
      </c>
      <c r="G2317" t="s">
        <v>540</v>
      </c>
      <c r="H2317" t="s">
        <v>541</v>
      </c>
      <c r="I2317" t="s">
        <v>539</v>
      </c>
      <c r="J2317" t="s">
        <v>542</v>
      </c>
      <c r="K2317" t="s">
        <v>770</v>
      </c>
      <c r="L2317" t="s">
        <v>771</v>
      </c>
      <c r="M2317" t="s">
        <v>772</v>
      </c>
      <c r="N2317" t="s">
        <v>361</v>
      </c>
      <c r="O2317" t="s">
        <v>773</v>
      </c>
      <c r="P2317" t="s">
        <v>124</v>
      </c>
      <c r="Q2317" t="s">
        <v>4013</v>
      </c>
    </row>
    <row r="2318" spans="1:17" ht="15" customHeight="1">
      <c r="A2318" t="s">
        <v>4130</v>
      </c>
      <c r="B2318" t="s">
        <v>4004</v>
      </c>
      <c r="C2318" t="s">
        <v>134</v>
      </c>
      <c r="D2318" t="s">
        <v>539</v>
      </c>
      <c r="E2318" t="s">
        <v>539</v>
      </c>
      <c r="F2318" t="s">
        <v>137</v>
      </c>
      <c r="G2318" t="s">
        <v>540</v>
      </c>
      <c r="H2318" t="s">
        <v>541</v>
      </c>
      <c r="I2318" t="s">
        <v>539</v>
      </c>
      <c r="J2318" t="s">
        <v>542</v>
      </c>
      <c r="K2318" t="s">
        <v>219</v>
      </c>
      <c r="L2318" t="s">
        <v>220</v>
      </c>
      <c r="M2318" t="s">
        <v>221</v>
      </c>
      <c r="N2318" t="s">
        <v>29</v>
      </c>
      <c r="O2318" t="s">
        <v>30</v>
      </c>
      <c r="P2318" t="s">
        <v>31</v>
      </c>
      <c r="Q2318" t="s">
        <v>4028</v>
      </c>
    </row>
    <row r="2319" spans="1:17" ht="15" customHeight="1">
      <c r="A2319" t="s">
        <v>4131</v>
      </c>
      <c r="B2319" t="s">
        <v>4004</v>
      </c>
      <c r="C2319" t="s">
        <v>134</v>
      </c>
      <c r="D2319" t="s">
        <v>539</v>
      </c>
      <c r="E2319" t="s">
        <v>539</v>
      </c>
      <c r="F2319" t="s">
        <v>137</v>
      </c>
      <c r="G2319" t="s">
        <v>540</v>
      </c>
      <c r="H2319" t="s">
        <v>541</v>
      </c>
      <c r="I2319" t="s">
        <v>539</v>
      </c>
      <c r="J2319" t="s">
        <v>542</v>
      </c>
      <c r="K2319" t="s">
        <v>223</v>
      </c>
      <c r="L2319" t="s">
        <v>224</v>
      </c>
      <c r="M2319" t="s">
        <v>225</v>
      </c>
      <c r="N2319" t="s">
        <v>60</v>
      </c>
      <c r="O2319" t="s">
        <v>196</v>
      </c>
      <c r="P2319" t="s">
        <v>55</v>
      </c>
      <c r="Q2319" t="s">
        <v>4132</v>
      </c>
    </row>
    <row r="2320" spans="1:17" ht="15" customHeight="1">
      <c r="A2320" t="s">
        <v>4133</v>
      </c>
      <c r="B2320" t="s">
        <v>4004</v>
      </c>
      <c r="C2320" t="s">
        <v>134</v>
      </c>
      <c r="D2320" t="s">
        <v>539</v>
      </c>
      <c r="E2320" t="s">
        <v>539</v>
      </c>
      <c r="F2320" t="s">
        <v>137</v>
      </c>
      <c r="G2320" t="s">
        <v>540</v>
      </c>
      <c r="H2320" t="s">
        <v>541</v>
      </c>
      <c r="I2320" t="s">
        <v>539</v>
      </c>
      <c r="J2320" t="s">
        <v>542</v>
      </c>
      <c r="K2320" t="s">
        <v>778</v>
      </c>
      <c r="L2320" t="s">
        <v>779</v>
      </c>
      <c r="M2320" t="s">
        <v>780</v>
      </c>
      <c r="N2320" t="s">
        <v>53</v>
      </c>
      <c r="O2320" t="s">
        <v>54</v>
      </c>
      <c r="P2320" t="s">
        <v>55</v>
      </c>
      <c r="Q2320" t="s">
        <v>4011</v>
      </c>
    </row>
    <row r="2321" spans="1:17" ht="15" customHeight="1">
      <c r="A2321" t="s">
        <v>4134</v>
      </c>
      <c r="B2321" t="s">
        <v>4004</v>
      </c>
      <c r="C2321" t="s">
        <v>134</v>
      </c>
      <c r="D2321" t="s">
        <v>539</v>
      </c>
      <c r="E2321" t="s">
        <v>539</v>
      </c>
      <c r="F2321" t="s">
        <v>137</v>
      </c>
      <c r="G2321" t="s">
        <v>540</v>
      </c>
      <c r="H2321" t="s">
        <v>541</v>
      </c>
      <c r="I2321" t="s">
        <v>539</v>
      </c>
      <c r="J2321" t="s">
        <v>542</v>
      </c>
      <c r="K2321" t="s">
        <v>1422</v>
      </c>
      <c r="L2321" t="s">
        <v>1423</v>
      </c>
      <c r="M2321" t="s">
        <v>1424</v>
      </c>
      <c r="N2321" t="s">
        <v>60</v>
      </c>
      <c r="O2321" t="s">
        <v>196</v>
      </c>
      <c r="Q2321" t="s">
        <v>4135</v>
      </c>
    </row>
    <row r="2322" spans="1:17" ht="15" customHeight="1">
      <c r="A2322" t="s">
        <v>4136</v>
      </c>
      <c r="B2322" t="s">
        <v>4004</v>
      </c>
      <c r="C2322" t="s">
        <v>134</v>
      </c>
      <c r="D2322" t="s">
        <v>539</v>
      </c>
      <c r="E2322" t="s">
        <v>539</v>
      </c>
      <c r="F2322" t="s">
        <v>137</v>
      </c>
      <c r="G2322" t="s">
        <v>540</v>
      </c>
      <c r="H2322" t="s">
        <v>541</v>
      </c>
      <c r="I2322" t="s">
        <v>539</v>
      </c>
      <c r="J2322" t="s">
        <v>542</v>
      </c>
      <c r="K2322" t="s">
        <v>227</v>
      </c>
      <c r="L2322" t="s">
        <v>228</v>
      </c>
      <c r="M2322" t="s">
        <v>229</v>
      </c>
      <c r="N2322" t="s">
        <v>29</v>
      </c>
      <c r="O2322" t="s">
        <v>30</v>
      </c>
      <c r="P2322" t="s">
        <v>31</v>
      </c>
      <c r="Q2322" t="s">
        <v>4137</v>
      </c>
    </row>
    <row r="2323" spans="1:17" ht="15" customHeight="1">
      <c r="A2323" t="s">
        <v>4138</v>
      </c>
      <c r="B2323" t="s">
        <v>4004</v>
      </c>
      <c r="C2323" t="s">
        <v>134</v>
      </c>
      <c r="D2323" t="s">
        <v>539</v>
      </c>
      <c r="E2323" t="s">
        <v>539</v>
      </c>
      <c r="F2323" t="s">
        <v>137</v>
      </c>
      <c r="G2323" t="s">
        <v>540</v>
      </c>
      <c r="H2323" t="s">
        <v>541</v>
      </c>
      <c r="I2323" t="s">
        <v>539</v>
      </c>
      <c r="J2323" t="s">
        <v>542</v>
      </c>
      <c r="K2323" t="s">
        <v>791</v>
      </c>
      <c r="L2323" t="s">
        <v>792</v>
      </c>
      <c r="M2323" t="s">
        <v>793</v>
      </c>
      <c r="N2323" t="s">
        <v>45</v>
      </c>
      <c r="O2323" t="s">
        <v>46</v>
      </c>
      <c r="Q2323" t="s">
        <v>4080</v>
      </c>
    </row>
    <row r="2324" spans="1:17" ht="15" customHeight="1">
      <c r="A2324" t="s">
        <v>4139</v>
      </c>
      <c r="B2324" t="s">
        <v>4004</v>
      </c>
      <c r="C2324" t="s">
        <v>134</v>
      </c>
      <c r="D2324" t="s">
        <v>539</v>
      </c>
      <c r="E2324" t="s">
        <v>539</v>
      </c>
      <c r="F2324" t="s">
        <v>137</v>
      </c>
      <c r="G2324" t="s">
        <v>540</v>
      </c>
      <c r="H2324" t="s">
        <v>541</v>
      </c>
      <c r="I2324" t="s">
        <v>539</v>
      </c>
      <c r="J2324" t="s">
        <v>542</v>
      </c>
      <c r="K2324" t="s">
        <v>231</v>
      </c>
      <c r="L2324" t="s">
        <v>232</v>
      </c>
      <c r="M2324" t="s">
        <v>233</v>
      </c>
      <c r="N2324" t="s">
        <v>60</v>
      </c>
      <c r="O2324" t="s">
        <v>89</v>
      </c>
      <c r="P2324" t="s">
        <v>55</v>
      </c>
      <c r="Q2324" t="s">
        <v>4140</v>
      </c>
    </row>
    <row r="2325" spans="1:17" ht="15" customHeight="1">
      <c r="A2325" t="s">
        <v>4141</v>
      </c>
      <c r="B2325" t="s">
        <v>4004</v>
      </c>
      <c r="C2325" t="s">
        <v>134</v>
      </c>
      <c r="D2325" t="s">
        <v>539</v>
      </c>
      <c r="E2325" t="s">
        <v>539</v>
      </c>
      <c r="F2325" t="s">
        <v>137</v>
      </c>
      <c r="G2325" t="s">
        <v>540</v>
      </c>
      <c r="H2325" t="s">
        <v>541</v>
      </c>
      <c r="I2325" t="s">
        <v>539</v>
      </c>
      <c r="J2325" t="s">
        <v>542</v>
      </c>
      <c r="K2325" t="s">
        <v>800</v>
      </c>
      <c r="L2325" t="s">
        <v>801</v>
      </c>
      <c r="M2325" t="s">
        <v>802</v>
      </c>
      <c r="N2325" t="s">
        <v>45</v>
      </c>
      <c r="O2325" t="s">
        <v>46</v>
      </c>
      <c r="P2325" t="s">
        <v>47</v>
      </c>
      <c r="Q2325" t="s">
        <v>4028</v>
      </c>
    </row>
    <row r="2326" spans="1:17" ht="15" customHeight="1">
      <c r="A2326" t="s">
        <v>4142</v>
      </c>
      <c r="B2326" t="s">
        <v>4004</v>
      </c>
      <c r="C2326" t="s">
        <v>134</v>
      </c>
      <c r="D2326" t="s">
        <v>539</v>
      </c>
      <c r="E2326" t="s">
        <v>539</v>
      </c>
      <c r="F2326" t="s">
        <v>137</v>
      </c>
      <c r="G2326" t="s">
        <v>540</v>
      </c>
      <c r="H2326" t="s">
        <v>541</v>
      </c>
      <c r="I2326" t="s">
        <v>539</v>
      </c>
      <c r="J2326" t="s">
        <v>542</v>
      </c>
      <c r="K2326" t="s">
        <v>235</v>
      </c>
      <c r="L2326" t="s">
        <v>236</v>
      </c>
      <c r="M2326" t="s">
        <v>237</v>
      </c>
      <c r="N2326" t="s">
        <v>45</v>
      </c>
      <c r="O2326" t="s">
        <v>46</v>
      </c>
      <c r="P2326" t="s">
        <v>47</v>
      </c>
      <c r="Q2326" t="s">
        <v>4143</v>
      </c>
    </row>
    <row r="2327" spans="1:17" ht="15" customHeight="1">
      <c r="A2327" t="s">
        <v>4144</v>
      </c>
      <c r="B2327" t="s">
        <v>4004</v>
      </c>
      <c r="C2327" t="s">
        <v>134</v>
      </c>
      <c r="D2327" t="s">
        <v>539</v>
      </c>
      <c r="E2327" t="s">
        <v>539</v>
      </c>
      <c r="F2327" t="s">
        <v>137</v>
      </c>
      <c r="G2327" t="s">
        <v>540</v>
      </c>
      <c r="H2327" t="s">
        <v>541</v>
      </c>
      <c r="I2327" t="s">
        <v>539</v>
      </c>
      <c r="J2327" t="s">
        <v>542</v>
      </c>
      <c r="K2327" t="s">
        <v>806</v>
      </c>
      <c r="L2327" t="s">
        <v>807</v>
      </c>
      <c r="M2327" t="s">
        <v>808</v>
      </c>
      <c r="N2327" t="s">
        <v>45</v>
      </c>
      <c r="O2327" t="s">
        <v>46</v>
      </c>
      <c r="Q2327" t="s">
        <v>4126</v>
      </c>
    </row>
    <row r="2328" spans="1:17" ht="15" customHeight="1">
      <c r="A2328" t="s">
        <v>4145</v>
      </c>
      <c r="B2328" t="s">
        <v>4004</v>
      </c>
      <c r="C2328" t="s">
        <v>134</v>
      </c>
      <c r="D2328" t="s">
        <v>539</v>
      </c>
      <c r="E2328" t="s">
        <v>539</v>
      </c>
      <c r="F2328" t="s">
        <v>137</v>
      </c>
      <c r="G2328" t="s">
        <v>540</v>
      </c>
      <c r="H2328" t="s">
        <v>541</v>
      </c>
      <c r="I2328" t="s">
        <v>539</v>
      </c>
      <c r="J2328" t="s">
        <v>542</v>
      </c>
      <c r="K2328" t="s">
        <v>1462</v>
      </c>
      <c r="L2328" t="s">
        <v>1463</v>
      </c>
      <c r="M2328" t="s">
        <v>1464</v>
      </c>
      <c r="N2328" t="s">
        <v>361</v>
      </c>
      <c r="O2328" t="s">
        <v>773</v>
      </c>
      <c r="Q2328" t="s">
        <v>4013</v>
      </c>
    </row>
    <row r="2329" spans="1:17" ht="15" customHeight="1">
      <c r="A2329" t="s">
        <v>4146</v>
      </c>
      <c r="B2329" t="s">
        <v>4004</v>
      </c>
      <c r="C2329" t="s">
        <v>134</v>
      </c>
      <c r="D2329" t="s">
        <v>539</v>
      </c>
      <c r="E2329" t="s">
        <v>539</v>
      </c>
      <c r="F2329" t="s">
        <v>137</v>
      </c>
      <c r="G2329" t="s">
        <v>540</v>
      </c>
      <c r="H2329" t="s">
        <v>541</v>
      </c>
      <c r="I2329" t="s">
        <v>539</v>
      </c>
      <c r="J2329" t="s">
        <v>542</v>
      </c>
      <c r="K2329" t="s">
        <v>239</v>
      </c>
      <c r="L2329" t="s">
        <v>240</v>
      </c>
      <c r="M2329" t="s">
        <v>241</v>
      </c>
      <c r="N2329" t="s">
        <v>45</v>
      </c>
      <c r="O2329" t="s">
        <v>46</v>
      </c>
      <c r="P2329" t="s">
        <v>47</v>
      </c>
      <c r="Q2329" t="s">
        <v>4080</v>
      </c>
    </row>
    <row r="2330" spans="1:17" ht="15" customHeight="1">
      <c r="A2330" t="s">
        <v>4147</v>
      </c>
      <c r="B2330" t="s">
        <v>4004</v>
      </c>
      <c r="C2330" t="s">
        <v>134</v>
      </c>
      <c r="D2330" t="s">
        <v>539</v>
      </c>
      <c r="E2330" t="s">
        <v>539</v>
      </c>
      <c r="F2330" t="s">
        <v>137</v>
      </c>
      <c r="G2330" t="s">
        <v>540</v>
      </c>
      <c r="H2330" t="s">
        <v>541</v>
      </c>
      <c r="I2330" t="s">
        <v>539</v>
      </c>
      <c r="J2330" t="s">
        <v>542</v>
      </c>
      <c r="K2330" t="s">
        <v>3057</v>
      </c>
      <c r="L2330" t="s">
        <v>3058</v>
      </c>
      <c r="M2330" t="s">
        <v>3059</v>
      </c>
      <c r="N2330" t="s">
        <v>53</v>
      </c>
      <c r="O2330" t="s">
        <v>144</v>
      </c>
      <c r="Q2330" t="s">
        <v>4148</v>
      </c>
    </row>
    <row r="2331" spans="1:17" ht="15" customHeight="1">
      <c r="A2331" t="s">
        <v>4149</v>
      </c>
      <c r="B2331" t="s">
        <v>4004</v>
      </c>
      <c r="C2331" t="s">
        <v>134</v>
      </c>
      <c r="D2331" t="s">
        <v>539</v>
      </c>
      <c r="E2331" t="s">
        <v>539</v>
      </c>
      <c r="F2331" t="s">
        <v>137</v>
      </c>
      <c r="G2331" t="s">
        <v>540</v>
      </c>
      <c r="H2331" t="s">
        <v>541</v>
      </c>
      <c r="I2331" t="s">
        <v>539</v>
      </c>
      <c r="J2331" t="s">
        <v>542</v>
      </c>
      <c r="K2331" t="s">
        <v>243</v>
      </c>
      <c r="L2331" t="s">
        <v>244</v>
      </c>
      <c r="M2331" t="s">
        <v>245</v>
      </c>
      <c r="N2331" t="s">
        <v>45</v>
      </c>
      <c r="O2331" t="s">
        <v>46</v>
      </c>
      <c r="P2331" t="s">
        <v>47</v>
      </c>
      <c r="Q2331" t="s">
        <v>4150</v>
      </c>
    </row>
    <row r="2332" spans="1:17" ht="15" customHeight="1">
      <c r="A2332" t="s">
        <v>4151</v>
      </c>
      <c r="B2332" t="s">
        <v>4004</v>
      </c>
      <c r="C2332" t="s">
        <v>134</v>
      </c>
      <c r="D2332" t="s">
        <v>539</v>
      </c>
      <c r="E2332" t="s">
        <v>539</v>
      </c>
      <c r="F2332" t="s">
        <v>137</v>
      </c>
      <c r="G2332" t="s">
        <v>540</v>
      </c>
      <c r="H2332" t="s">
        <v>541</v>
      </c>
      <c r="I2332" t="s">
        <v>539</v>
      </c>
      <c r="J2332" t="s">
        <v>542</v>
      </c>
      <c r="K2332" t="s">
        <v>247</v>
      </c>
      <c r="L2332" t="s">
        <v>248</v>
      </c>
      <c r="M2332" t="s">
        <v>249</v>
      </c>
      <c r="N2332" t="s">
        <v>60</v>
      </c>
      <c r="O2332" t="s">
        <v>89</v>
      </c>
      <c r="P2332" t="s">
        <v>55</v>
      </c>
      <c r="Q2332" t="s">
        <v>4152</v>
      </c>
    </row>
    <row r="2333" spans="1:17" ht="15" customHeight="1">
      <c r="A2333" t="s">
        <v>4153</v>
      </c>
      <c r="B2333" t="s">
        <v>4004</v>
      </c>
      <c r="C2333" t="s">
        <v>134</v>
      </c>
      <c r="D2333" t="s">
        <v>539</v>
      </c>
      <c r="E2333" t="s">
        <v>539</v>
      </c>
      <c r="F2333" t="s">
        <v>137</v>
      </c>
      <c r="G2333" t="s">
        <v>540</v>
      </c>
      <c r="H2333" t="s">
        <v>541</v>
      </c>
      <c r="I2333" t="s">
        <v>539</v>
      </c>
      <c r="J2333" t="s">
        <v>542</v>
      </c>
      <c r="K2333" t="s">
        <v>251</v>
      </c>
      <c r="L2333" t="s">
        <v>252</v>
      </c>
      <c r="M2333" t="s">
        <v>253</v>
      </c>
      <c r="N2333" t="s">
        <v>45</v>
      </c>
      <c r="O2333" t="s">
        <v>46</v>
      </c>
      <c r="P2333" t="s">
        <v>47</v>
      </c>
      <c r="Q2333" t="s">
        <v>4013</v>
      </c>
    </row>
    <row r="2334" spans="1:17" ht="15" customHeight="1">
      <c r="A2334" t="s">
        <v>4154</v>
      </c>
      <c r="B2334" t="s">
        <v>4004</v>
      </c>
      <c r="C2334" t="s">
        <v>134</v>
      </c>
      <c r="D2334" t="s">
        <v>539</v>
      </c>
      <c r="E2334" t="s">
        <v>539</v>
      </c>
      <c r="F2334" t="s">
        <v>137</v>
      </c>
      <c r="G2334" t="s">
        <v>540</v>
      </c>
      <c r="H2334" t="s">
        <v>541</v>
      </c>
      <c r="I2334" t="s">
        <v>539</v>
      </c>
      <c r="J2334" t="s">
        <v>542</v>
      </c>
      <c r="K2334" t="s">
        <v>255</v>
      </c>
      <c r="L2334" t="s">
        <v>256</v>
      </c>
      <c r="M2334" t="s">
        <v>257</v>
      </c>
      <c r="N2334" t="s">
        <v>60</v>
      </c>
      <c r="O2334" t="s">
        <v>84</v>
      </c>
      <c r="P2334" t="s">
        <v>55</v>
      </c>
      <c r="Q2334" t="s">
        <v>4155</v>
      </c>
    </row>
    <row r="2335" spans="1:17" ht="15" customHeight="1">
      <c r="A2335" t="s">
        <v>4156</v>
      </c>
      <c r="B2335" t="s">
        <v>4004</v>
      </c>
      <c r="C2335" t="s">
        <v>134</v>
      </c>
      <c r="D2335" t="s">
        <v>539</v>
      </c>
      <c r="E2335" t="s">
        <v>539</v>
      </c>
      <c r="F2335" t="s">
        <v>137</v>
      </c>
      <c r="G2335" t="s">
        <v>540</v>
      </c>
      <c r="H2335" t="s">
        <v>541</v>
      </c>
      <c r="I2335" t="s">
        <v>539</v>
      </c>
      <c r="J2335" t="s">
        <v>542</v>
      </c>
      <c r="K2335" t="s">
        <v>259</v>
      </c>
      <c r="L2335" t="s">
        <v>260</v>
      </c>
      <c r="M2335" t="s">
        <v>261</v>
      </c>
      <c r="N2335" t="s">
        <v>53</v>
      </c>
      <c r="O2335" t="s">
        <v>123</v>
      </c>
      <c r="P2335" t="s">
        <v>79</v>
      </c>
      <c r="Q2335" t="s">
        <v>4157</v>
      </c>
    </row>
    <row r="2336" spans="1:17" ht="15" customHeight="1">
      <c r="A2336" t="s">
        <v>4158</v>
      </c>
      <c r="B2336" t="s">
        <v>4004</v>
      </c>
      <c r="C2336" t="s">
        <v>134</v>
      </c>
      <c r="D2336" t="s">
        <v>539</v>
      </c>
      <c r="E2336" t="s">
        <v>539</v>
      </c>
      <c r="F2336" t="s">
        <v>137</v>
      </c>
      <c r="G2336" t="s">
        <v>540</v>
      </c>
      <c r="H2336" t="s">
        <v>541</v>
      </c>
      <c r="I2336" t="s">
        <v>539</v>
      </c>
      <c r="J2336" t="s">
        <v>542</v>
      </c>
      <c r="K2336" t="s">
        <v>2066</v>
      </c>
      <c r="L2336" t="s">
        <v>2067</v>
      </c>
      <c r="M2336" t="s">
        <v>2068</v>
      </c>
      <c r="N2336" t="s">
        <v>60</v>
      </c>
      <c r="O2336" t="s">
        <v>196</v>
      </c>
      <c r="Q2336" t="s">
        <v>4159</v>
      </c>
    </row>
    <row r="2337" spans="1:17" ht="15" customHeight="1">
      <c r="A2337" t="s">
        <v>4160</v>
      </c>
      <c r="B2337" t="s">
        <v>4004</v>
      </c>
      <c r="C2337" t="s">
        <v>134</v>
      </c>
      <c r="D2337" t="s">
        <v>539</v>
      </c>
      <c r="E2337" t="s">
        <v>539</v>
      </c>
      <c r="F2337" t="s">
        <v>137</v>
      </c>
      <c r="G2337" t="s">
        <v>540</v>
      </c>
      <c r="H2337" t="s">
        <v>541</v>
      </c>
      <c r="I2337" t="s">
        <v>539</v>
      </c>
      <c r="J2337" t="s">
        <v>542</v>
      </c>
      <c r="K2337" t="s">
        <v>268</v>
      </c>
      <c r="L2337" t="s">
        <v>269</v>
      </c>
      <c r="M2337" t="s">
        <v>270</v>
      </c>
      <c r="N2337" t="s">
        <v>53</v>
      </c>
      <c r="O2337" t="s">
        <v>78</v>
      </c>
      <c r="P2337" t="s">
        <v>79</v>
      </c>
      <c r="Q2337" t="s">
        <v>4161</v>
      </c>
    </row>
    <row r="2338" spans="1:17" ht="15" customHeight="1">
      <c r="A2338" t="s">
        <v>4162</v>
      </c>
      <c r="B2338" t="s">
        <v>4004</v>
      </c>
      <c r="C2338" t="s">
        <v>134</v>
      </c>
      <c r="D2338" t="s">
        <v>539</v>
      </c>
      <c r="E2338" t="s">
        <v>539</v>
      </c>
      <c r="F2338" t="s">
        <v>137</v>
      </c>
      <c r="G2338" t="s">
        <v>540</v>
      </c>
      <c r="H2338" t="s">
        <v>541</v>
      </c>
      <c r="I2338" t="s">
        <v>539</v>
      </c>
      <c r="J2338" t="s">
        <v>542</v>
      </c>
      <c r="K2338" t="s">
        <v>274</v>
      </c>
      <c r="L2338" t="s">
        <v>275</v>
      </c>
      <c r="M2338" t="s">
        <v>276</v>
      </c>
      <c r="N2338" t="s">
        <v>60</v>
      </c>
      <c r="O2338" t="s">
        <v>196</v>
      </c>
      <c r="P2338" t="s">
        <v>55</v>
      </c>
      <c r="Q2338" t="s">
        <v>4163</v>
      </c>
    </row>
    <row r="2339" spans="1:17" ht="15" customHeight="1">
      <c r="A2339" t="s">
        <v>4164</v>
      </c>
      <c r="B2339" t="s">
        <v>4004</v>
      </c>
      <c r="C2339" t="s">
        <v>134</v>
      </c>
      <c r="D2339" t="s">
        <v>539</v>
      </c>
      <c r="E2339" t="s">
        <v>539</v>
      </c>
      <c r="F2339" t="s">
        <v>137</v>
      </c>
      <c r="G2339" t="s">
        <v>540</v>
      </c>
      <c r="H2339" t="s">
        <v>541</v>
      </c>
      <c r="I2339" t="s">
        <v>539</v>
      </c>
      <c r="J2339" t="s">
        <v>542</v>
      </c>
      <c r="K2339" t="s">
        <v>837</v>
      </c>
      <c r="L2339" t="s">
        <v>838</v>
      </c>
      <c r="M2339" t="s">
        <v>839</v>
      </c>
      <c r="N2339" t="s">
        <v>53</v>
      </c>
      <c r="O2339" t="s">
        <v>78</v>
      </c>
      <c r="P2339" t="s">
        <v>397</v>
      </c>
      <c r="Q2339" t="s">
        <v>4165</v>
      </c>
    </row>
    <row r="2340" spans="1:17" ht="15" customHeight="1">
      <c r="A2340" t="s">
        <v>4166</v>
      </c>
      <c r="B2340" t="s">
        <v>4004</v>
      </c>
      <c r="C2340" t="s">
        <v>134</v>
      </c>
      <c r="D2340" t="s">
        <v>539</v>
      </c>
      <c r="E2340" t="s">
        <v>539</v>
      </c>
      <c r="F2340" t="s">
        <v>137</v>
      </c>
      <c r="G2340" t="s">
        <v>540</v>
      </c>
      <c r="H2340" t="s">
        <v>541</v>
      </c>
      <c r="I2340" t="s">
        <v>539</v>
      </c>
      <c r="J2340" t="s">
        <v>542</v>
      </c>
      <c r="K2340" t="s">
        <v>1485</v>
      </c>
      <c r="L2340" t="s">
        <v>1486</v>
      </c>
      <c r="M2340" t="s">
        <v>1487</v>
      </c>
      <c r="N2340" t="s">
        <v>53</v>
      </c>
      <c r="O2340" t="s">
        <v>54</v>
      </c>
      <c r="P2340" t="s">
        <v>397</v>
      </c>
      <c r="Q2340" t="s">
        <v>4167</v>
      </c>
    </row>
    <row r="2341" spans="1:17" ht="15" customHeight="1">
      <c r="A2341" t="s">
        <v>4168</v>
      </c>
      <c r="B2341" t="s">
        <v>4004</v>
      </c>
      <c r="C2341" t="s">
        <v>134</v>
      </c>
      <c r="D2341" t="s">
        <v>539</v>
      </c>
      <c r="E2341" t="s">
        <v>539</v>
      </c>
      <c r="F2341" t="s">
        <v>137</v>
      </c>
      <c r="G2341" t="s">
        <v>540</v>
      </c>
      <c r="H2341" t="s">
        <v>541</v>
      </c>
      <c r="I2341" t="s">
        <v>539</v>
      </c>
      <c r="J2341" t="s">
        <v>542</v>
      </c>
      <c r="K2341" t="s">
        <v>278</v>
      </c>
      <c r="L2341" t="s">
        <v>279</v>
      </c>
      <c r="M2341" t="s">
        <v>280</v>
      </c>
      <c r="N2341" t="s">
        <v>60</v>
      </c>
      <c r="O2341" t="s">
        <v>196</v>
      </c>
      <c r="P2341" t="s">
        <v>55</v>
      </c>
      <c r="Q2341" t="s">
        <v>4169</v>
      </c>
    </row>
    <row r="2342" spans="1:17" ht="15" customHeight="1">
      <c r="A2342" t="s">
        <v>4170</v>
      </c>
      <c r="B2342" t="s">
        <v>4004</v>
      </c>
      <c r="C2342" t="s">
        <v>134</v>
      </c>
      <c r="D2342" t="s">
        <v>539</v>
      </c>
      <c r="E2342" t="s">
        <v>539</v>
      </c>
      <c r="F2342" t="s">
        <v>137</v>
      </c>
      <c r="G2342" t="s">
        <v>540</v>
      </c>
      <c r="H2342" t="s">
        <v>541</v>
      </c>
      <c r="I2342" t="s">
        <v>539</v>
      </c>
      <c r="J2342" t="s">
        <v>542</v>
      </c>
      <c r="K2342" t="s">
        <v>1490</v>
      </c>
      <c r="L2342" t="s">
        <v>1491</v>
      </c>
      <c r="M2342" t="s">
        <v>1492</v>
      </c>
      <c r="N2342" t="s">
        <v>53</v>
      </c>
      <c r="O2342" t="s">
        <v>54</v>
      </c>
      <c r="P2342" t="s">
        <v>55</v>
      </c>
      <c r="Q2342" t="s">
        <v>4171</v>
      </c>
    </row>
    <row r="2343" spans="1:17" ht="15" customHeight="1">
      <c r="A2343" t="s">
        <v>4172</v>
      </c>
      <c r="B2343" t="s">
        <v>4004</v>
      </c>
      <c r="C2343" t="s">
        <v>134</v>
      </c>
      <c r="D2343" t="s">
        <v>539</v>
      </c>
      <c r="E2343" t="s">
        <v>539</v>
      </c>
      <c r="F2343" t="s">
        <v>137</v>
      </c>
      <c r="G2343" t="s">
        <v>540</v>
      </c>
      <c r="H2343" t="s">
        <v>541</v>
      </c>
      <c r="I2343" t="s">
        <v>539</v>
      </c>
      <c r="J2343" t="s">
        <v>542</v>
      </c>
      <c r="K2343" t="s">
        <v>282</v>
      </c>
      <c r="L2343" t="s">
        <v>283</v>
      </c>
      <c r="M2343" t="s">
        <v>284</v>
      </c>
      <c r="N2343" t="s">
        <v>60</v>
      </c>
      <c r="O2343" t="s">
        <v>89</v>
      </c>
      <c r="P2343" t="s">
        <v>55</v>
      </c>
      <c r="Q2343" t="s">
        <v>4173</v>
      </c>
    </row>
    <row r="2344" spans="1:17" ht="15" customHeight="1">
      <c r="A2344" t="s">
        <v>4174</v>
      </c>
      <c r="B2344" t="s">
        <v>4004</v>
      </c>
      <c r="C2344" t="s">
        <v>134</v>
      </c>
      <c r="D2344" t="s">
        <v>539</v>
      </c>
      <c r="E2344" t="s">
        <v>539</v>
      </c>
      <c r="F2344" t="s">
        <v>137</v>
      </c>
      <c r="G2344" t="s">
        <v>540</v>
      </c>
      <c r="H2344" t="s">
        <v>541</v>
      </c>
      <c r="I2344" t="s">
        <v>539</v>
      </c>
      <c r="J2344" t="s">
        <v>542</v>
      </c>
      <c r="K2344" t="s">
        <v>286</v>
      </c>
      <c r="L2344" t="s">
        <v>287</v>
      </c>
      <c r="M2344" t="s">
        <v>288</v>
      </c>
      <c r="N2344" t="s">
        <v>45</v>
      </c>
      <c r="O2344" t="s">
        <v>46</v>
      </c>
      <c r="P2344" t="s">
        <v>47</v>
      </c>
      <c r="Q2344" t="s">
        <v>4175</v>
      </c>
    </row>
    <row r="2345" spans="1:17" ht="15" customHeight="1">
      <c r="A2345" t="s">
        <v>4176</v>
      </c>
      <c r="B2345" t="s">
        <v>4004</v>
      </c>
      <c r="C2345" t="s">
        <v>134</v>
      </c>
      <c r="D2345" t="s">
        <v>539</v>
      </c>
      <c r="E2345" t="s">
        <v>539</v>
      </c>
      <c r="F2345" t="s">
        <v>137</v>
      </c>
      <c r="G2345" t="s">
        <v>540</v>
      </c>
      <c r="H2345" t="s">
        <v>541</v>
      </c>
      <c r="I2345" t="s">
        <v>539</v>
      </c>
      <c r="J2345" t="s">
        <v>542</v>
      </c>
      <c r="K2345" t="s">
        <v>1498</v>
      </c>
      <c r="L2345" t="s">
        <v>1499</v>
      </c>
      <c r="M2345" t="s">
        <v>1500</v>
      </c>
      <c r="N2345" t="s">
        <v>60</v>
      </c>
      <c r="O2345" t="s">
        <v>196</v>
      </c>
      <c r="Q2345" t="s">
        <v>4177</v>
      </c>
    </row>
    <row r="2346" spans="1:17" ht="15" customHeight="1">
      <c r="A2346" t="s">
        <v>4178</v>
      </c>
      <c r="B2346" t="s">
        <v>4004</v>
      </c>
      <c r="C2346" t="s">
        <v>134</v>
      </c>
      <c r="D2346" t="s">
        <v>539</v>
      </c>
      <c r="E2346" t="s">
        <v>539</v>
      </c>
      <c r="F2346" t="s">
        <v>137</v>
      </c>
      <c r="G2346" t="s">
        <v>540</v>
      </c>
      <c r="H2346" t="s">
        <v>541</v>
      </c>
      <c r="I2346" t="s">
        <v>539</v>
      </c>
      <c r="J2346" t="s">
        <v>542</v>
      </c>
      <c r="K2346" t="s">
        <v>2098</v>
      </c>
      <c r="L2346" t="s">
        <v>2099</v>
      </c>
      <c r="M2346" t="s">
        <v>2100</v>
      </c>
      <c r="N2346" t="s">
        <v>53</v>
      </c>
      <c r="O2346" t="s">
        <v>54</v>
      </c>
      <c r="P2346" t="s">
        <v>397</v>
      </c>
      <c r="Q2346" t="s">
        <v>4179</v>
      </c>
    </row>
    <row r="2347" spans="1:17" ht="15" customHeight="1">
      <c r="A2347" t="s">
        <v>4180</v>
      </c>
      <c r="B2347" t="s">
        <v>4004</v>
      </c>
      <c r="C2347" t="s">
        <v>134</v>
      </c>
      <c r="D2347" t="s">
        <v>539</v>
      </c>
      <c r="E2347" t="s">
        <v>539</v>
      </c>
      <c r="F2347" t="s">
        <v>137</v>
      </c>
      <c r="G2347" t="s">
        <v>540</v>
      </c>
      <c r="H2347" t="s">
        <v>541</v>
      </c>
      <c r="I2347" t="s">
        <v>539</v>
      </c>
      <c r="J2347" t="s">
        <v>542</v>
      </c>
      <c r="K2347" t="s">
        <v>1502</v>
      </c>
      <c r="L2347" t="s">
        <v>1503</v>
      </c>
      <c r="M2347" t="s">
        <v>1504</v>
      </c>
      <c r="N2347" t="s">
        <v>53</v>
      </c>
      <c r="O2347" t="s">
        <v>144</v>
      </c>
      <c r="P2347" t="s">
        <v>124</v>
      </c>
      <c r="Q2347" t="s">
        <v>4181</v>
      </c>
    </row>
    <row r="2348" spans="1:17" ht="15" customHeight="1">
      <c r="A2348" t="s">
        <v>4182</v>
      </c>
      <c r="B2348" t="s">
        <v>4004</v>
      </c>
      <c r="C2348" t="s">
        <v>134</v>
      </c>
      <c r="D2348" t="s">
        <v>539</v>
      </c>
      <c r="E2348" t="s">
        <v>539</v>
      </c>
      <c r="F2348" t="s">
        <v>137</v>
      </c>
      <c r="G2348" t="s">
        <v>540</v>
      </c>
      <c r="H2348" t="s">
        <v>541</v>
      </c>
      <c r="I2348" t="s">
        <v>539</v>
      </c>
      <c r="J2348" t="s">
        <v>542</v>
      </c>
      <c r="K2348" t="s">
        <v>847</v>
      </c>
      <c r="L2348" t="s">
        <v>848</v>
      </c>
      <c r="M2348" t="s">
        <v>849</v>
      </c>
      <c r="N2348" t="s">
        <v>53</v>
      </c>
      <c r="O2348" t="s">
        <v>850</v>
      </c>
      <c r="P2348" t="s">
        <v>55</v>
      </c>
      <c r="Q2348" t="s">
        <v>4028</v>
      </c>
    </row>
    <row r="2349" spans="1:17" ht="15" customHeight="1">
      <c r="A2349" t="s">
        <v>4183</v>
      </c>
      <c r="B2349" t="s">
        <v>4004</v>
      </c>
      <c r="C2349" t="s">
        <v>134</v>
      </c>
      <c r="D2349" t="s">
        <v>539</v>
      </c>
      <c r="E2349" t="s">
        <v>539</v>
      </c>
      <c r="F2349" t="s">
        <v>137</v>
      </c>
      <c r="G2349" t="s">
        <v>540</v>
      </c>
      <c r="H2349" t="s">
        <v>541</v>
      </c>
      <c r="I2349" t="s">
        <v>539</v>
      </c>
      <c r="J2349" t="s">
        <v>542</v>
      </c>
      <c r="K2349" t="s">
        <v>290</v>
      </c>
      <c r="L2349" t="s">
        <v>291</v>
      </c>
      <c r="M2349" t="s">
        <v>292</v>
      </c>
      <c r="N2349" t="s">
        <v>29</v>
      </c>
      <c r="O2349" t="s">
        <v>30</v>
      </c>
      <c r="P2349" t="s">
        <v>31</v>
      </c>
      <c r="Q2349" t="s">
        <v>4184</v>
      </c>
    </row>
    <row r="2350" spans="1:17" ht="15" customHeight="1">
      <c r="A2350" t="s">
        <v>4185</v>
      </c>
      <c r="B2350" t="s">
        <v>4004</v>
      </c>
      <c r="C2350" t="s">
        <v>134</v>
      </c>
      <c r="D2350" t="s">
        <v>539</v>
      </c>
      <c r="E2350" t="s">
        <v>539</v>
      </c>
      <c r="F2350" t="s">
        <v>137</v>
      </c>
      <c r="G2350" t="s">
        <v>540</v>
      </c>
      <c r="H2350" t="s">
        <v>541</v>
      </c>
      <c r="I2350" t="s">
        <v>539</v>
      </c>
      <c r="J2350" t="s">
        <v>542</v>
      </c>
      <c r="K2350" t="s">
        <v>859</v>
      </c>
      <c r="L2350" t="s">
        <v>860</v>
      </c>
      <c r="M2350" t="s">
        <v>861</v>
      </c>
      <c r="N2350" t="s">
        <v>53</v>
      </c>
      <c r="O2350" t="s">
        <v>123</v>
      </c>
      <c r="P2350" t="s">
        <v>124</v>
      </c>
      <c r="Q2350" t="s">
        <v>4186</v>
      </c>
    </row>
    <row r="2351" spans="1:17" ht="15" customHeight="1">
      <c r="A2351" t="s">
        <v>4187</v>
      </c>
      <c r="B2351" t="s">
        <v>4004</v>
      </c>
      <c r="C2351" t="s">
        <v>134</v>
      </c>
      <c r="D2351" t="s">
        <v>539</v>
      </c>
      <c r="E2351" t="s">
        <v>539</v>
      </c>
      <c r="F2351" t="s">
        <v>137</v>
      </c>
      <c r="G2351" t="s">
        <v>540</v>
      </c>
      <c r="H2351" t="s">
        <v>541</v>
      </c>
      <c r="I2351" t="s">
        <v>539</v>
      </c>
      <c r="J2351" t="s">
        <v>542</v>
      </c>
      <c r="K2351" t="s">
        <v>1516</v>
      </c>
      <c r="L2351" t="s">
        <v>1517</v>
      </c>
      <c r="M2351" t="s">
        <v>1518</v>
      </c>
      <c r="N2351" t="s">
        <v>361</v>
      </c>
      <c r="O2351" t="s">
        <v>773</v>
      </c>
      <c r="P2351" t="s">
        <v>124</v>
      </c>
      <c r="Q2351" t="s">
        <v>4126</v>
      </c>
    </row>
    <row r="2352" spans="1:17" ht="15" customHeight="1">
      <c r="A2352" t="s">
        <v>4188</v>
      </c>
      <c r="B2352" t="s">
        <v>4004</v>
      </c>
      <c r="C2352" t="s">
        <v>134</v>
      </c>
      <c r="D2352" t="s">
        <v>539</v>
      </c>
      <c r="E2352" t="s">
        <v>539</v>
      </c>
      <c r="F2352" t="s">
        <v>137</v>
      </c>
      <c r="G2352" t="s">
        <v>540</v>
      </c>
      <c r="H2352" t="s">
        <v>541</v>
      </c>
      <c r="I2352" t="s">
        <v>539</v>
      </c>
      <c r="J2352" t="s">
        <v>542</v>
      </c>
      <c r="K2352" t="s">
        <v>866</v>
      </c>
      <c r="L2352" t="s">
        <v>867</v>
      </c>
      <c r="M2352" t="s">
        <v>868</v>
      </c>
      <c r="N2352" t="s">
        <v>45</v>
      </c>
      <c r="O2352" t="s">
        <v>46</v>
      </c>
      <c r="P2352" t="s">
        <v>47</v>
      </c>
      <c r="Q2352" t="s">
        <v>4013</v>
      </c>
    </row>
    <row r="2353" spans="1:17" ht="15" customHeight="1">
      <c r="A2353" t="s">
        <v>4189</v>
      </c>
      <c r="B2353" t="s">
        <v>4004</v>
      </c>
      <c r="C2353" t="s">
        <v>134</v>
      </c>
      <c r="D2353" t="s">
        <v>539</v>
      </c>
      <c r="E2353" t="s">
        <v>539</v>
      </c>
      <c r="F2353" t="s">
        <v>137</v>
      </c>
      <c r="G2353" t="s">
        <v>540</v>
      </c>
      <c r="H2353" t="s">
        <v>541</v>
      </c>
      <c r="I2353" t="s">
        <v>539</v>
      </c>
      <c r="J2353" t="s">
        <v>542</v>
      </c>
      <c r="K2353" t="s">
        <v>1522</v>
      </c>
      <c r="L2353" t="s">
        <v>1523</v>
      </c>
      <c r="M2353" t="s">
        <v>1524</v>
      </c>
      <c r="N2353" t="s">
        <v>53</v>
      </c>
      <c r="O2353" t="s">
        <v>144</v>
      </c>
      <c r="P2353" t="s">
        <v>124</v>
      </c>
      <c r="Q2353" t="s">
        <v>4190</v>
      </c>
    </row>
    <row r="2354" spans="1:17" ht="15" customHeight="1">
      <c r="A2354" t="s">
        <v>4191</v>
      </c>
      <c r="B2354" t="s">
        <v>4004</v>
      </c>
      <c r="C2354" t="s">
        <v>134</v>
      </c>
      <c r="D2354" t="s">
        <v>539</v>
      </c>
      <c r="E2354" t="s">
        <v>539</v>
      </c>
      <c r="F2354" t="s">
        <v>137</v>
      </c>
      <c r="G2354" t="s">
        <v>540</v>
      </c>
      <c r="H2354" t="s">
        <v>541</v>
      </c>
      <c r="I2354" t="s">
        <v>539</v>
      </c>
      <c r="J2354" t="s">
        <v>542</v>
      </c>
      <c r="K2354" t="s">
        <v>870</v>
      </c>
      <c r="L2354" t="s">
        <v>871</v>
      </c>
      <c r="M2354" t="s">
        <v>872</v>
      </c>
      <c r="N2354" t="s">
        <v>53</v>
      </c>
      <c r="O2354" t="s">
        <v>54</v>
      </c>
      <c r="P2354" t="s">
        <v>397</v>
      </c>
      <c r="Q2354" t="s">
        <v>4192</v>
      </c>
    </row>
    <row r="2355" spans="1:17" ht="15" customHeight="1">
      <c r="A2355" t="s">
        <v>4193</v>
      </c>
      <c r="B2355" t="s">
        <v>4004</v>
      </c>
      <c r="C2355" t="s">
        <v>134</v>
      </c>
      <c r="D2355" t="s">
        <v>539</v>
      </c>
      <c r="E2355" t="s">
        <v>539</v>
      </c>
      <c r="F2355" t="s">
        <v>137</v>
      </c>
      <c r="G2355" t="s">
        <v>540</v>
      </c>
      <c r="H2355" t="s">
        <v>541</v>
      </c>
      <c r="I2355" t="s">
        <v>539</v>
      </c>
      <c r="J2355" t="s">
        <v>542</v>
      </c>
      <c r="K2355" t="s">
        <v>874</v>
      </c>
      <c r="L2355" t="s">
        <v>875</v>
      </c>
      <c r="M2355" t="s">
        <v>876</v>
      </c>
      <c r="N2355" t="s">
        <v>53</v>
      </c>
      <c r="O2355" t="s">
        <v>123</v>
      </c>
      <c r="P2355" t="s">
        <v>124</v>
      </c>
      <c r="Q2355" t="s">
        <v>4194</v>
      </c>
    </row>
    <row r="2356" spans="1:17" ht="15" customHeight="1">
      <c r="A2356" t="s">
        <v>4195</v>
      </c>
      <c r="B2356" t="s">
        <v>4004</v>
      </c>
      <c r="C2356" t="s">
        <v>134</v>
      </c>
      <c r="D2356" t="s">
        <v>539</v>
      </c>
      <c r="E2356" t="s">
        <v>539</v>
      </c>
      <c r="F2356" t="s">
        <v>137</v>
      </c>
      <c r="G2356" t="s">
        <v>540</v>
      </c>
      <c r="H2356" t="s">
        <v>541</v>
      </c>
      <c r="I2356" t="s">
        <v>539</v>
      </c>
      <c r="J2356" t="s">
        <v>542</v>
      </c>
      <c r="K2356" t="s">
        <v>1528</v>
      </c>
      <c r="L2356" t="s">
        <v>1529</v>
      </c>
      <c r="M2356" t="s">
        <v>1530</v>
      </c>
      <c r="N2356" t="s">
        <v>53</v>
      </c>
      <c r="O2356" t="s">
        <v>54</v>
      </c>
      <c r="P2356" t="s">
        <v>397</v>
      </c>
      <c r="Q2356" t="s">
        <v>4196</v>
      </c>
    </row>
    <row r="2357" spans="1:17" ht="15" customHeight="1">
      <c r="A2357" t="s">
        <v>4197</v>
      </c>
      <c r="B2357" t="s">
        <v>4004</v>
      </c>
      <c r="C2357" t="s">
        <v>99</v>
      </c>
      <c r="D2357" t="s">
        <v>575</v>
      </c>
      <c r="E2357" t="s">
        <v>576</v>
      </c>
      <c r="F2357" t="s">
        <v>102</v>
      </c>
      <c r="G2357" t="s">
        <v>577</v>
      </c>
      <c r="H2357" t="s">
        <v>578</v>
      </c>
      <c r="I2357" t="s">
        <v>576</v>
      </c>
      <c r="J2357" t="s">
        <v>579</v>
      </c>
      <c r="K2357" t="s">
        <v>879</v>
      </c>
      <c r="L2357" t="s">
        <v>880</v>
      </c>
      <c r="M2357" t="s">
        <v>881</v>
      </c>
      <c r="N2357" t="s">
        <v>29</v>
      </c>
      <c r="O2357" t="s">
        <v>30</v>
      </c>
      <c r="P2357" t="s">
        <v>31</v>
      </c>
      <c r="Q2357" t="s">
        <v>4198</v>
      </c>
    </row>
    <row r="2358" spans="1:17" ht="15" customHeight="1">
      <c r="A2358" t="s">
        <v>4199</v>
      </c>
      <c r="B2358" t="s">
        <v>4004</v>
      </c>
      <c r="C2358" t="s">
        <v>134</v>
      </c>
      <c r="D2358" t="s">
        <v>539</v>
      </c>
      <c r="E2358" t="s">
        <v>539</v>
      </c>
      <c r="F2358" t="s">
        <v>137</v>
      </c>
      <c r="G2358" t="s">
        <v>540</v>
      </c>
      <c r="H2358" t="s">
        <v>541</v>
      </c>
      <c r="I2358" t="s">
        <v>539</v>
      </c>
      <c r="J2358" t="s">
        <v>542</v>
      </c>
      <c r="K2358" t="s">
        <v>1533</v>
      </c>
      <c r="L2358" t="s">
        <v>1534</v>
      </c>
      <c r="M2358" t="s">
        <v>1535</v>
      </c>
      <c r="N2358" t="s">
        <v>29</v>
      </c>
      <c r="O2358" t="s">
        <v>201</v>
      </c>
      <c r="P2358" t="s">
        <v>397</v>
      </c>
      <c r="Q2358" t="s">
        <v>4200</v>
      </c>
    </row>
    <row r="2359" spans="1:17" ht="15" customHeight="1">
      <c r="A2359" t="s">
        <v>4201</v>
      </c>
      <c r="B2359" t="s">
        <v>4004</v>
      </c>
      <c r="C2359" t="s">
        <v>134</v>
      </c>
      <c r="D2359" t="s">
        <v>539</v>
      </c>
      <c r="E2359" t="s">
        <v>539</v>
      </c>
      <c r="F2359" t="s">
        <v>137</v>
      </c>
      <c r="G2359" t="s">
        <v>540</v>
      </c>
      <c r="H2359" t="s">
        <v>541</v>
      </c>
      <c r="I2359" t="s">
        <v>539</v>
      </c>
      <c r="J2359" t="s">
        <v>542</v>
      </c>
      <c r="K2359" t="s">
        <v>884</v>
      </c>
      <c r="L2359" t="s">
        <v>885</v>
      </c>
      <c r="M2359" t="s">
        <v>886</v>
      </c>
      <c r="N2359" t="s">
        <v>45</v>
      </c>
      <c r="O2359" t="s">
        <v>46</v>
      </c>
      <c r="P2359" t="s">
        <v>47</v>
      </c>
      <c r="Q2359" t="s">
        <v>4202</v>
      </c>
    </row>
    <row r="2360" spans="1:17" ht="15" customHeight="1">
      <c r="A2360" t="s">
        <v>4203</v>
      </c>
      <c r="B2360" t="s">
        <v>4004</v>
      </c>
      <c r="C2360" t="s">
        <v>134</v>
      </c>
      <c r="D2360" t="s">
        <v>539</v>
      </c>
      <c r="E2360" t="s">
        <v>539</v>
      </c>
      <c r="F2360" t="s">
        <v>137</v>
      </c>
      <c r="G2360" t="s">
        <v>540</v>
      </c>
      <c r="H2360" t="s">
        <v>541</v>
      </c>
      <c r="I2360" t="s">
        <v>539</v>
      </c>
      <c r="J2360" t="s">
        <v>542</v>
      </c>
      <c r="K2360" t="s">
        <v>890</v>
      </c>
      <c r="L2360" t="s">
        <v>891</v>
      </c>
      <c r="M2360" t="s">
        <v>892</v>
      </c>
      <c r="N2360" t="s">
        <v>53</v>
      </c>
      <c r="O2360" t="s">
        <v>78</v>
      </c>
      <c r="P2360" t="s">
        <v>79</v>
      </c>
      <c r="Q2360" t="s">
        <v>4204</v>
      </c>
    </row>
    <row r="2361" spans="1:17" ht="15" customHeight="1">
      <c r="A2361" t="s">
        <v>4205</v>
      </c>
      <c r="B2361" t="s">
        <v>4004</v>
      </c>
      <c r="C2361" t="s">
        <v>134</v>
      </c>
      <c r="D2361" t="s">
        <v>539</v>
      </c>
      <c r="E2361" t="s">
        <v>539</v>
      </c>
      <c r="F2361" t="s">
        <v>137</v>
      </c>
      <c r="G2361" t="s">
        <v>540</v>
      </c>
      <c r="H2361" t="s">
        <v>541</v>
      </c>
      <c r="I2361" t="s">
        <v>539</v>
      </c>
      <c r="J2361" t="s">
        <v>542</v>
      </c>
      <c r="K2361" t="s">
        <v>1542</v>
      </c>
      <c r="L2361" t="s">
        <v>1543</v>
      </c>
      <c r="M2361" t="s">
        <v>1544</v>
      </c>
      <c r="N2361" t="s">
        <v>29</v>
      </c>
      <c r="O2361" t="s">
        <v>30</v>
      </c>
      <c r="P2361" t="s">
        <v>31</v>
      </c>
      <c r="Q2361" t="s">
        <v>4009</v>
      </c>
    </row>
    <row r="2362" spans="1:17" ht="15" customHeight="1">
      <c r="A2362" t="s">
        <v>4206</v>
      </c>
      <c r="B2362" t="s">
        <v>4004</v>
      </c>
      <c r="C2362" t="s">
        <v>134</v>
      </c>
      <c r="D2362" t="s">
        <v>539</v>
      </c>
      <c r="E2362" t="s">
        <v>539</v>
      </c>
      <c r="F2362" t="s">
        <v>137</v>
      </c>
      <c r="G2362" t="s">
        <v>540</v>
      </c>
      <c r="H2362" t="s">
        <v>541</v>
      </c>
      <c r="I2362" t="s">
        <v>539</v>
      </c>
      <c r="J2362" t="s">
        <v>542</v>
      </c>
      <c r="K2362" t="s">
        <v>298</v>
      </c>
      <c r="L2362" t="s">
        <v>299</v>
      </c>
      <c r="M2362" t="s">
        <v>300</v>
      </c>
      <c r="N2362" t="s">
        <v>60</v>
      </c>
      <c r="O2362" t="s">
        <v>196</v>
      </c>
      <c r="P2362" t="s">
        <v>55</v>
      </c>
      <c r="Q2362" t="s">
        <v>4207</v>
      </c>
    </row>
    <row r="2363" spans="1:17" ht="15" customHeight="1">
      <c r="A2363" t="s">
        <v>4208</v>
      </c>
      <c r="B2363" t="s">
        <v>4004</v>
      </c>
      <c r="C2363" t="s">
        <v>134</v>
      </c>
      <c r="D2363" t="s">
        <v>539</v>
      </c>
      <c r="E2363" t="s">
        <v>539</v>
      </c>
      <c r="F2363" t="s">
        <v>137</v>
      </c>
      <c r="G2363" t="s">
        <v>540</v>
      </c>
      <c r="H2363" t="s">
        <v>541</v>
      </c>
      <c r="I2363" t="s">
        <v>539</v>
      </c>
      <c r="J2363" t="s">
        <v>542</v>
      </c>
      <c r="K2363" t="s">
        <v>302</v>
      </c>
      <c r="L2363" t="s">
        <v>303</v>
      </c>
      <c r="M2363" t="s">
        <v>304</v>
      </c>
      <c r="N2363" t="s">
        <v>60</v>
      </c>
      <c r="O2363" t="s">
        <v>61</v>
      </c>
      <c r="P2363" t="s">
        <v>55</v>
      </c>
      <c r="Q2363" t="s">
        <v>4209</v>
      </c>
    </row>
    <row r="2364" spans="1:17" ht="15" customHeight="1">
      <c r="A2364" t="s">
        <v>4210</v>
      </c>
      <c r="B2364" t="s">
        <v>4004</v>
      </c>
      <c r="C2364" t="s">
        <v>134</v>
      </c>
      <c r="D2364" t="s">
        <v>539</v>
      </c>
      <c r="E2364" t="s">
        <v>539</v>
      </c>
      <c r="F2364" t="s">
        <v>137</v>
      </c>
      <c r="G2364" t="s">
        <v>540</v>
      </c>
      <c r="H2364" t="s">
        <v>541</v>
      </c>
      <c r="I2364" t="s">
        <v>539</v>
      </c>
      <c r="J2364" t="s">
        <v>542</v>
      </c>
      <c r="K2364" t="s">
        <v>306</v>
      </c>
      <c r="L2364" t="s">
        <v>307</v>
      </c>
      <c r="M2364" t="s">
        <v>308</v>
      </c>
      <c r="N2364" t="s">
        <v>60</v>
      </c>
      <c r="O2364" t="s">
        <v>196</v>
      </c>
      <c r="P2364" t="s">
        <v>55</v>
      </c>
      <c r="Q2364" t="s">
        <v>4211</v>
      </c>
    </row>
    <row r="2365" spans="1:17" ht="15" customHeight="1">
      <c r="A2365" t="s">
        <v>4212</v>
      </c>
      <c r="B2365" t="s">
        <v>4004</v>
      </c>
      <c r="C2365" t="s">
        <v>134</v>
      </c>
      <c r="D2365" t="s">
        <v>539</v>
      </c>
      <c r="E2365" t="s">
        <v>539</v>
      </c>
      <c r="F2365" t="s">
        <v>137</v>
      </c>
      <c r="G2365" t="s">
        <v>540</v>
      </c>
      <c r="H2365" t="s">
        <v>541</v>
      </c>
      <c r="I2365" t="s">
        <v>539</v>
      </c>
      <c r="J2365" t="s">
        <v>542</v>
      </c>
      <c r="K2365" t="s">
        <v>898</v>
      </c>
      <c r="L2365" t="s">
        <v>899</v>
      </c>
      <c r="M2365" t="s">
        <v>900</v>
      </c>
      <c r="N2365" t="s">
        <v>45</v>
      </c>
      <c r="O2365" t="s">
        <v>46</v>
      </c>
      <c r="Q2365" t="s">
        <v>4080</v>
      </c>
    </row>
    <row r="2366" spans="1:17" ht="15" customHeight="1">
      <c r="A2366" t="s">
        <v>4213</v>
      </c>
      <c r="B2366" t="s">
        <v>4004</v>
      </c>
      <c r="C2366" t="s">
        <v>134</v>
      </c>
      <c r="D2366" t="s">
        <v>539</v>
      </c>
      <c r="E2366" t="s">
        <v>539</v>
      </c>
      <c r="F2366" t="s">
        <v>137</v>
      </c>
      <c r="G2366" t="s">
        <v>540</v>
      </c>
      <c r="H2366" t="s">
        <v>541</v>
      </c>
      <c r="I2366" t="s">
        <v>539</v>
      </c>
      <c r="J2366" t="s">
        <v>542</v>
      </c>
      <c r="K2366" t="s">
        <v>902</v>
      </c>
      <c r="L2366" t="s">
        <v>903</v>
      </c>
      <c r="M2366" t="s">
        <v>904</v>
      </c>
      <c r="N2366" t="s">
        <v>29</v>
      </c>
      <c r="O2366" t="s">
        <v>201</v>
      </c>
      <c r="P2366" t="s">
        <v>397</v>
      </c>
      <c r="Q2366" t="s">
        <v>4214</v>
      </c>
    </row>
    <row r="2367" spans="1:17" ht="15" customHeight="1">
      <c r="A2367" t="s">
        <v>4215</v>
      </c>
      <c r="B2367" t="s">
        <v>4004</v>
      </c>
      <c r="C2367" t="s">
        <v>134</v>
      </c>
      <c r="D2367" t="s">
        <v>539</v>
      </c>
      <c r="E2367" t="s">
        <v>539</v>
      </c>
      <c r="F2367" t="s">
        <v>137</v>
      </c>
      <c r="G2367" t="s">
        <v>540</v>
      </c>
      <c r="H2367" t="s">
        <v>541</v>
      </c>
      <c r="I2367" t="s">
        <v>539</v>
      </c>
      <c r="J2367" t="s">
        <v>542</v>
      </c>
      <c r="K2367" t="s">
        <v>1552</v>
      </c>
      <c r="L2367" t="s">
        <v>1553</v>
      </c>
      <c r="M2367" t="s">
        <v>1554</v>
      </c>
      <c r="N2367" t="s">
        <v>60</v>
      </c>
      <c r="O2367" t="s">
        <v>61</v>
      </c>
      <c r="P2367" t="s">
        <v>55</v>
      </c>
      <c r="Q2367" t="s">
        <v>4216</v>
      </c>
    </row>
    <row r="2368" spans="1:17" ht="15" customHeight="1">
      <c r="A2368" t="s">
        <v>4217</v>
      </c>
      <c r="B2368" t="s">
        <v>4004</v>
      </c>
      <c r="C2368" t="s">
        <v>134</v>
      </c>
      <c r="D2368" t="s">
        <v>539</v>
      </c>
      <c r="E2368" t="s">
        <v>539</v>
      </c>
      <c r="F2368" t="s">
        <v>137</v>
      </c>
      <c r="G2368" t="s">
        <v>540</v>
      </c>
      <c r="H2368" t="s">
        <v>541</v>
      </c>
      <c r="I2368" t="s">
        <v>539</v>
      </c>
      <c r="J2368" t="s">
        <v>542</v>
      </c>
      <c r="K2368" t="s">
        <v>310</v>
      </c>
      <c r="L2368" t="s">
        <v>311</v>
      </c>
      <c r="M2368" t="s">
        <v>312</v>
      </c>
      <c r="N2368" t="s">
        <v>60</v>
      </c>
      <c r="O2368" t="s">
        <v>84</v>
      </c>
      <c r="P2368" t="s">
        <v>55</v>
      </c>
      <c r="Q2368" t="s">
        <v>4028</v>
      </c>
    </row>
    <row r="2369" spans="1:17" ht="15" customHeight="1">
      <c r="A2369" t="s">
        <v>4218</v>
      </c>
      <c r="B2369" t="s">
        <v>4004</v>
      </c>
      <c r="C2369" t="s">
        <v>134</v>
      </c>
      <c r="D2369" t="s">
        <v>539</v>
      </c>
      <c r="E2369" t="s">
        <v>539</v>
      </c>
      <c r="F2369" t="s">
        <v>137</v>
      </c>
      <c r="G2369" t="s">
        <v>540</v>
      </c>
      <c r="H2369" t="s">
        <v>541</v>
      </c>
      <c r="I2369" t="s">
        <v>539</v>
      </c>
      <c r="J2369" t="s">
        <v>542</v>
      </c>
      <c r="K2369" t="s">
        <v>314</v>
      </c>
      <c r="L2369" t="s">
        <v>315</v>
      </c>
      <c r="M2369" t="s">
        <v>316</v>
      </c>
      <c r="N2369" t="s">
        <v>29</v>
      </c>
      <c r="O2369" t="s">
        <v>30</v>
      </c>
      <c r="P2369" t="s">
        <v>31</v>
      </c>
      <c r="Q2369" t="s">
        <v>4219</v>
      </c>
    </row>
    <row r="2370" spans="1:17" ht="15" customHeight="1">
      <c r="A2370" t="s">
        <v>4220</v>
      </c>
      <c r="B2370" t="s">
        <v>4004</v>
      </c>
      <c r="C2370" t="s">
        <v>134</v>
      </c>
      <c r="D2370" t="s">
        <v>539</v>
      </c>
      <c r="E2370" t="s">
        <v>539</v>
      </c>
      <c r="F2370" t="s">
        <v>137</v>
      </c>
      <c r="G2370" t="s">
        <v>540</v>
      </c>
      <c r="H2370" t="s">
        <v>541</v>
      </c>
      <c r="I2370" t="s">
        <v>539</v>
      </c>
      <c r="J2370" t="s">
        <v>542</v>
      </c>
      <c r="K2370" t="s">
        <v>908</v>
      </c>
      <c r="L2370" t="s">
        <v>909</v>
      </c>
      <c r="M2370" t="s">
        <v>910</v>
      </c>
      <c r="N2370" t="s">
        <v>53</v>
      </c>
      <c r="O2370" t="s">
        <v>78</v>
      </c>
      <c r="P2370" t="s">
        <v>79</v>
      </c>
      <c r="Q2370" t="s">
        <v>4126</v>
      </c>
    </row>
    <row r="2371" spans="1:17" ht="15" customHeight="1">
      <c r="A2371" t="s">
        <v>4221</v>
      </c>
      <c r="B2371" t="s">
        <v>4004</v>
      </c>
      <c r="C2371" t="s">
        <v>134</v>
      </c>
      <c r="D2371" t="s">
        <v>539</v>
      </c>
      <c r="E2371" t="s">
        <v>539</v>
      </c>
      <c r="F2371" t="s">
        <v>137</v>
      </c>
      <c r="G2371" t="s">
        <v>540</v>
      </c>
      <c r="H2371" t="s">
        <v>541</v>
      </c>
      <c r="I2371" t="s">
        <v>539</v>
      </c>
      <c r="J2371" t="s">
        <v>542</v>
      </c>
      <c r="K2371" t="s">
        <v>912</v>
      </c>
      <c r="L2371" t="s">
        <v>913</v>
      </c>
      <c r="M2371" t="s">
        <v>914</v>
      </c>
      <c r="N2371" t="s">
        <v>45</v>
      </c>
      <c r="O2371" t="s">
        <v>46</v>
      </c>
      <c r="P2371" t="s">
        <v>47</v>
      </c>
      <c r="Q2371" t="s">
        <v>4222</v>
      </c>
    </row>
    <row r="2372" spans="1:17" ht="15" customHeight="1">
      <c r="A2372" t="s">
        <v>4223</v>
      </c>
      <c r="B2372" t="s">
        <v>4004</v>
      </c>
      <c r="C2372" t="s">
        <v>134</v>
      </c>
      <c r="D2372" t="s">
        <v>539</v>
      </c>
      <c r="E2372" t="s">
        <v>539</v>
      </c>
      <c r="F2372" t="s">
        <v>137</v>
      </c>
      <c r="G2372" t="s">
        <v>540</v>
      </c>
      <c r="H2372" t="s">
        <v>541</v>
      </c>
      <c r="I2372" t="s">
        <v>539</v>
      </c>
      <c r="J2372" t="s">
        <v>542</v>
      </c>
      <c r="K2372" t="s">
        <v>919</v>
      </c>
      <c r="L2372" t="s">
        <v>920</v>
      </c>
      <c r="M2372" t="s">
        <v>921</v>
      </c>
      <c r="N2372" t="s">
        <v>361</v>
      </c>
      <c r="O2372" t="s">
        <v>773</v>
      </c>
      <c r="P2372" t="s">
        <v>124</v>
      </c>
      <c r="Q2372" t="s">
        <v>4013</v>
      </c>
    </row>
    <row r="2373" spans="1:17" ht="15" customHeight="1">
      <c r="A2373" t="s">
        <v>4224</v>
      </c>
      <c r="B2373" t="s">
        <v>4004</v>
      </c>
      <c r="C2373" t="s">
        <v>134</v>
      </c>
      <c r="D2373" t="s">
        <v>539</v>
      </c>
      <c r="E2373" t="s">
        <v>539</v>
      </c>
      <c r="F2373" t="s">
        <v>137</v>
      </c>
      <c r="G2373" t="s">
        <v>540</v>
      </c>
      <c r="H2373" t="s">
        <v>541</v>
      </c>
      <c r="I2373" t="s">
        <v>539</v>
      </c>
      <c r="J2373" t="s">
        <v>542</v>
      </c>
      <c r="K2373" t="s">
        <v>318</v>
      </c>
      <c r="L2373" t="s">
        <v>319</v>
      </c>
      <c r="M2373" t="s">
        <v>320</v>
      </c>
      <c r="N2373" t="s">
        <v>60</v>
      </c>
      <c r="O2373" t="s">
        <v>89</v>
      </c>
      <c r="P2373" t="s">
        <v>55</v>
      </c>
      <c r="Q2373" t="s">
        <v>4225</v>
      </c>
    </row>
    <row r="2374" spans="1:17" ht="15" customHeight="1">
      <c r="A2374" t="s">
        <v>4226</v>
      </c>
      <c r="B2374" t="s">
        <v>4004</v>
      </c>
      <c r="C2374" t="s">
        <v>134</v>
      </c>
      <c r="D2374" t="s">
        <v>539</v>
      </c>
      <c r="E2374" t="s">
        <v>539</v>
      </c>
      <c r="F2374" t="s">
        <v>137</v>
      </c>
      <c r="G2374" t="s">
        <v>540</v>
      </c>
      <c r="H2374" t="s">
        <v>541</v>
      </c>
      <c r="I2374" t="s">
        <v>539</v>
      </c>
      <c r="J2374" t="s">
        <v>542</v>
      </c>
      <c r="K2374" t="s">
        <v>930</v>
      </c>
      <c r="L2374" t="s">
        <v>931</v>
      </c>
      <c r="M2374" t="s">
        <v>932</v>
      </c>
      <c r="N2374" t="s">
        <v>53</v>
      </c>
      <c r="O2374" t="s">
        <v>123</v>
      </c>
      <c r="P2374" t="s">
        <v>79</v>
      </c>
      <c r="Q2374" t="s">
        <v>4227</v>
      </c>
    </row>
    <row r="2375" spans="1:17" ht="15" customHeight="1">
      <c r="A2375" t="s">
        <v>4228</v>
      </c>
      <c r="B2375" t="s">
        <v>4004</v>
      </c>
      <c r="C2375" t="s">
        <v>134</v>
      </c>
      <c r="D2375" t="s">
        <v>539</v>
      </c>
      <c r="E2375" t="s">
        <v>539</v>
      </c>
      <c r="F2375" t="s">
        <v>137</v>
      </c>
      <c r="G2375" t="s">
        <v>540</v>
      </c>
      <c r="H2375" t="s">
        <v>541</v>
      </c>
      <c r="I2375" t="s">
        <v>539</v>
      </c>
      <c r="J2375" t="s">
        <v>542</v>
      </c>
      <c r="K2375" t="s">
        <v>1576</v>
      </c>
      <c r="L2375" t="s">
        <v>1577</v>
      </c>
      <c r="M2375" t="s">
        <v>1578</v>
      </c>
      <c r="N2375" t="s">
        <v>60</v>
      </c>
      <c r="O2375" t="s">
        <v>89</v>
      </c>
      <c r="P2375" t="s">
        <v>55</v>
      </c>
      <c r="Q2375" t="s">
        <v>4229</v>
      </c>
    </row>
    <row r="2376" spans="1:17" ht="15" customHeight="1">
      <c r="A2376" t="s">
        <v>4230</v>
      </c>
      <c r="B2376" t="s">
        <v>4004</v>
      </c>
      <c r="C2376" t="s">
        <v>134</v>
      </c>
      <c r="D2376" t="s">
        <v>539</v>
      </c>
      <c r="E2376" t="s">
        <v>539</v>
      </c>
      <c r="F2376" t="s">
        <v>137</v>
      </c>
      <c r="G2376" t="s">
        <v>540</v>
      </c>
      <c r="H2376" t="s">
        <v>541</v>
      </c>
      <c r="I2376" t="s">
        <v>539</v>
      </c>
      <c r="J2376" t="s">
        <v>542</v>
      </c>
      <c r="K2376" t="s">
        <v>935</v>
      </c>
      <c r="L2376" t="s">
        <v>936</v>
      </c>
      <c r="M2376" t="s">
        <v>937</v>
      </c>
      <c r="N2376" t="s">
        <v>53</v>
      </c>
      <c r="O2376" t="s">
        <v>144</v>
      </c>
      <c r="P2376" t="s">
        <v>124</v>
      </c>
      <c r="Q2376" t="s">
        <v>4231</v>
      </c>
    </row>
    <row r="2377" spans="1:17" ht="15" customHeight="1">
      <c r="A2377" t="s">
        <v>4232</v>
      </c>
      <c r="B2377" t="s">
        <v>4004</v>
      </c>
      <c r="C2377" t="s">
        <v>134</v>
      </c>
      <c r="D2377" t="s">
        <v>539</v>
      </c>
      <c r="E2377" t="s">
        <v>539</v>
      </c>
      <c r="F2377" t="s">
        <v>137</v>
      </c>
      <c r="G2377" t="s">
        <v>540</v>
      </c>
      <c r="H2377" t="s">
        <v>541</v>
      </c>
      <c r="I2377" t="s">
        <v>539</v>
      </c>
      <c r="J2377" t="s">
        <v>542</v>
      </c>
      <c r="K2377" t="s">
        <v>326</v>
      </c>
      <c r="L2377" t="s">
        <v>327</v>
      </c>
      <c r="M2377" t="s">
        <v>328</v>
      </c>
      <c r="N2377" t="s">
        <v>29</v>
      </c>
      <c r="O2377" t="s">
        <v>30</v>
      </c>
      <c r="P2377" t="s">
        <v>31</v>
      </c>
      <c r="Q2377" t="s">
        <v>4072</v>
      </c>
    </row>
    <row r="2378" spans="1:17" ht="15" customHeight="1">
      <c r="A2378" t="s">
        <v>4233</v>
      </c>
      <c r="B2378" t="s">
        <v>4004</v>
      </c>
      <c r="C2378" t="s">
        <v>134</v>
      </c>
      <c r="D2378" t="s">
        <v>539</v>
      </c>
      <c r="E2378" t="s">
        <v>539</v>
      </c>
      <c r="F2378" t="s">
        <v>137</v>
      </c>
      <c r="G2378" t="s">
        <v>540</v>
      </c>
      <c r="H2378" t="s">
        <v>541</v>
      </c>
      <c r="I2378" t="s">
        <v>539</v>
      </c>
      <c r="J2378" t="s">
        <v>542</v>
      </c>
      <c r="K2378" t="s">
        <v>950</v>
      </c>
      <c r="L2378" t="s">
        <v>951</v>
      </c>
      <c r="M2378" t="s">
        <v>952</v>
      </c>
      <c r="N2378" t="s">
        <v>45</v>
      </c>
      <c r="O2378" t="s">
        <v>46</v>
      </c>
      <c r="Q2378" t="s">
        <v>4234</v>
      </c>
    </row>
    <row r="2379" spans="1:17" ht="15" customHeight="1">
      <c r="A2379" t="s">
        <v>4235</v>
      </c>
      <c r="B2379" t="s">
        <v>4004</v>
      </c>
      <c r="C2379" t="s">
        <v>134</v>
      </c>
      <c r="D2379" t="s">
        <v>539</v>
      </c>
      <c r="E2379" t="s">
        <v>539</v>
      </c>
      <c r="F2379" t="s">
        <v>137</v>
      </c>
      <c r="G2379" t="s">
        <v>540</v>
      </c>
      <c r="H2379" t="s">
        <v>541</v>
      </c>
      <c r="I2379" t="s">
        <v>539</v>
      </c>
      <c r="J2379" t="s">
        <v>542</v>
      </c>
      <c r="K2379" t="s">
        <v>334</v>
      </c>
      <c r="L2379" t="s">
        <v>335</v>
      </c>
      <c r="M2379" t="s">
        <v>336</v>
      </c>
      <c r="N2379" t="s">
        <v>29</v>
      </c>
      <c r="O2379" t="s">
        <v>30</v>
      </c>
      <c r="P2379" t="s">
        <v>31</v>
      </c>
      <c r="Q2379" t="s">
        <v>4236</v>
      </c>
    </row>
    <row r="2380" spans="1:17" ht="15" customHeight="1">
      <c r="A2380" t="s">
        <v>4237</v>
      </c>
      <c r="B2380" t="s">
        <v>4004</v>
      </c>
      <c r="C2380" t="s">
        <v>134</v>
      </c>
      <c r="D2380" t="s">
        <v>539</v>
      </c>
      <c r="E2380" t="s">
        <v>539</v>
      </c>
      <c r="F2380" t="s">
        <v>137</v>
      </c>
      <c r="G2380" t="s">
        <v>540</v>
      </c>
      <c r="H2380" t="s">
        <v>541</v>
      </c>
      <c r="I2380" t="s">
        <v>539</v>
      </c>
      <c r="J2380" t="s">
        <v>542</v>
      </c>
      <c r="K2380" t="s">
        <v>1592</v>
      </c>
      <c r="L2380" t="s">
        <v>1593</v>
      </c>
      <c r="M2380" t="s">
        <v>1594</v>
      </c>
      <c r="N2380" t="s">
        <v>29</v>
      </c>
      <c r="O2380" t="s">
        <v>30</v>
      </c>
      <c r="P2380" t="s">
        <v>31</v>
      </c>
      <c r="Q2380" t="s">
        <v>4238</v>
      </c>
    </row>
    <row r="2381" spans="1:17" ht="15" customHeight="1">
      <c r="A2381" t="s">
        <v>4239</v>
      </c>
      <c r="B2381" t="s">
        <v>4004</v>
      </c>
      <c r="C2381" t="s">
        <v>134</v>
      </c>
      <c r="D2381" t="s">
        <v>539</v>
      </c>
      <c r="E2381" t="s">
        <v>539</v>
      </c>
      <c r="F2381" t="s">
        <v>137</v>
      </c>
      <c r="G2381" t="s">
        <v>540</v>
      </c>
      <c r="H2381" t="s">
        <v>541</v>
      </c>
      <c r="I2381" t="s">
        <v>539</v>
      </c>
      <c r="J2381" t="s">
        <v>542</v>
      </c>
      <c r="K2381" t="s">
        <v>956</v>
      </c>
      <c r="L2381" t="s">
        <v>957</v>
      </c>
      <c r="M2381" t="s">
        <v>958</v>
      </c>
      <c r="N2381" t="s">
        <v>53</v>
      </c>
      <c r="O2381" t="s">
        <v>123</v>
      </c>
      <c r="P2381" t="s">
        <v>124</v>
      </c>
      <c r="Q2381" t="s">
        <v>4240</v>
      </c>
    </row>
    <row r="2382" spans="1:17" ht="15" customHeight="1">
      <c r="A2382" t="s">
        <v>4241</v>
      </c>
      <c r="B2382" t="s">
        <v>4004</v>
      </c>
      <c r="C2382" t="s">
        <v>134</v>
      </c>
      <c r="D2382" t="s">
        <v>539</v>
      </c>
      <c r="E2382" t="s">
        <v>539</v>
      </c>
      <c r="F2382" t="s">
        <v>137</v>
      </c>
      <c r="G2382" t="s">
        <v>540</v>
      </c>
      <c r="H2382" t="s">
        <v>541</v>
      </c>
      <c r="I2382" t="s">
        <v>539</v>
      </c>
      <c r="J2382" t="s">
        <v>542</v>
      </c>
      <c r="K2382" t="s">
        <v>3224</v>
      </c>
      <c r="M2382" t="s">
        <v>3225</v>
      </c>
      <c r="N2382" t="s">
        <v>29</v>
      </c>
      <c r="O2382" t="s">
        <v>30</v>
      </c>
      <c r="P2382" t="s">
        <v>31</v>
      </c>
      <c r="Q2382" t="s">
        <v>4013</v>
      </c>
    </row>
    <row r="2383" spans="1:17" ht="15" customHeight="1">
      <c r="A2383" t="s">
        <v>4242</v>
      </c>
      <c r="B2383" t="s">
        <v>4004</v>
      </c>
      <c r="C2383" t="s">
        <v>134</v>
      </c>
      <c r="D2383" t="s">
        <v>539</v>
      </c>
      <c r="E2383" t="s">
        <v>539</v>
      </c>
      <c r="F2383" t="s">
        <v>137</v>
      </c>
      <c r="G2383" t="s">
        <v>540</v>
      </c>
      <c r="H2383" t="s">
        <v>541</v>
      </c>
      <c r="I2383" t="s">
        <v>539</v>
      </c>
      <c r="J2383" t="s">
        <v>542</v>
      </c>
      <c r="K2383" t="s">
        <v>965</v>
      </c>
      <c r="L2383" t="s">
        <v>966</v>
      </c>
      <c r="M2383" t="s">
        <v>967</v>
      </c>
      <c r="N2383" t="s">
        <v>361</v>
      </c>
      <c r="O2383" t="s">
        <v>766</v>
      </c>
      <c r="Q2383" t="s">
        <v>4243</v>
      </c>
    </row>
    <row r="2384" spans="1:17" ht="15" customHeight="1">
      <c r="A2384" t="s">
        <v>4244</v>
      </c>
      <c r="B2384" t="s">
        <v>4004</v>
      </c>
      <c r="C2384" t="s">
        <v>1432</v>
      </c>
      <c r="D2384" t="s">
        <v>3312</v>
      </c>
      <c r="E2384" t="s">
        <v>3313</v>
      </c>
      <c r="F2384" t="s">
        <v>1435</v>
      </c>
      <c r="G2384" t="s">
        <v>3314</v>
      </c>
      <c r="H2384" t="s">
        <v>3315</v>
      </c>
      <c r="I2384" t="s">
        <v>3313</v>
      </c>
      <c r="J2384" t="s">
        <v>3316</v>
      </c>
      <c r="K2384" t="s">
        <v>338</v>
      </c>
      <c r="L2384" t="s">
        <v>339</v>
      </c>
      <c r="M2384" t="s">
        <v>340</v>
      </c>
      <c r="N2384" t="s">
        <v>29</v>
      </c>
      <c r="O2384" t="s">
        <v>30</v>
      </c>
      <c r="P2384" t="s">
        <v>31</v>
      </c>
      <c r="Q2384" t="s">
        <v>4245</v>
      </c>
    </row>
    <row r="2385" spans="1:17" ht="15" customHeight="1">
      <c r="A2385" t="s">
        <v>4246</v>
      </c>
      <c r="B2385" t="s">
        <v>4004</v>
      </c>
      <c r="C2385" t="s">
        <v>1432</v>
      </c>
      <c r="D2385" t="s">
        <v>3312</v>
      </c>
      <c r="E2385" t="s">
        <v>3313</v>
      </c>
      <c r="F2385" t="s">
        <v>1435</v>
      </c>
      <c r="G2385" t="s">
        <v>3314</v>
      </c>
      <c r="H2385" t="s">
        <v>3315</v>
      </c>
      <c r="I2385" t="s">
        <v>3313</v>
      </c>
      <c r="J2385" t="s">
        <v>3316</v>
      </c>
      <c r="K2385" t="s">
        <v>342</v>
      </c>
      <c r="L2385" t="s">
        <v>343</v>
      </c>
      <c r="M2385" t="s">
        <v>344</v>
      </c>
      <c r="N2385" t="s">
        <v>29</v>
      </c>
      <c r="O2385" t="s">
        <v>30</v>
      </c>
      <c r="P2385" t="s">
        <v>31</v>
      </c>
      <c r="Q2385" t="s">
        <v>4247</v>
      </c>
    </row>
    <row r="2386" spans="1:17" ht="15" customHeight="1">
      <c r="A2386" t="s">
        <v>4248</v>
      </c>
      <c r="B2386" t="s">
        <v>4004</v>
      </c>
      <c r="C2386" t="s">
        <v>818</v>
      </c>
      <c r="D2386" t="s">
        <v>819</v>
      </c>
      <c r="E2386" t="s">
        <v>820</v>
      </c>
      <c r="F2386" t="s">
        <v>821</v>
      </c>
      <c r="G2386" t="s">
        <v>822</v>
      </c>
      <c r="H2386" t="s">
        <v>823</v>
      </c>
      <c r="I2386" t="s">
        <v>820</v>
      </c>
      <c r="J2386" t="s">
        <v>824</v>
      </c>
      <c r="K2386" t="s">
        <v>342</v>
      </c>
      <c r="L2386" t="s">
        <v>343</v>
      </c>
      <c r="M2386" t="s">
        <v>344</v>
      </c>
      <c r="N2386" t="s">
        <v>29</v>
      </c>
      <c r="O2386" t="s">
        <v>30</v>
      </c>
      <c r="P2386" t="s">
        <v>31</v>
      </c>
      <c r="Q2386" t="s">
        <v>4249</v>
      </c>
    </row>
    <row r="2387" spans="1:17" ht="15" customHeight="1">
      <c r="A2387" t="s">
        <v>4250</v>
      </c>
      <c r="B2387" t="s">
        <v>4004</v>
      </c>
      <c r="C2387" t="s">
        <v>134</v>
      </c>
      <c r="D2387" t="s">
        <v>539</v>
      </c>
      <c r="E2387" t="s">
        <v>539</v>
      </c>
      <c r="F2387" t="s">
        <v>137</v>
      </c>
      <c r="G2387" t="s">
        <v>540</v>
      </c>
      <c r="H2387" t="s">
        <v>541</v>
      </c>
      <c r="I2387" t="s">
        <v>539</v>
      </c>
      <c r="J2387" t="s">
        <v>542</v>
      </c>
      <c r="K2387" t="s">
        <v>342</v>
      </c>
      <c r="L2387" t="s">
        <v>343</v>
      </c>
      <c r="M2387" t="s">
        <v>344</v>
      </c>
      <c r="N2387" t="s">
        <v>29</v>
      </c>
      <c r="O2387" t="s">
        <v>30</v>
      </c>
      <c r="P2387" t="s">
        <v>31</v>
      </c>
      <c r="Q2387" t="s">
        <v>4030</v>
      </c>
    </row>
    <row r="2388" spans="1:17" ht="15" customHeight="1">
      <c r="A2388" t="s">
        <v>4251</v>
      </c>
      <c r="B2388" t="s">
        <v>4004</v>
      </c>
      <c r="C2388" t="s">
        <v>134</v>
      </c>
      <c r="D2388" t="s">
        <v>539</v>
      </c>
      <c r="E2388" t="s">
        <v>539</v>
      </c>
      <c r="F2388" t="s">
        <v>137</v>
      </c>
      <c r="G2388" t="s">
        <v>540</v>
      </c>
      <c r="H2388" t="s">
        <v>541</v>
      </c>
      <c r="I2388" t="s">
        <v>539</v>
      </c>
      <c r="J2388" t="s">
        <v>542</v>
      </c>
      <c r="K2388" t="s">
        <v>346</v>
      </c>
      <c r="L2388" t="s">
        <v>347</v>
      </c>
      <c r="M2388" t="s">
        <v>348</v>
      </c>
      <c r="N2388" t="s">
        <v>45</v>
      </c>
      <c r="O2388" t="s">
        <v>46</v>
      </c>
      <c r="P2388" t="s">
        <v>47</v>
      </c>
      <c r="Q2388" t="s">
        <v>4252</v>
      </c>
    </row>
    <row r="2389" spans="1:17" ht="15" customHeight="1">
      <c r="A2389" t="s">
        <v>4253</v>
      </c>
      <c r="B2389" t="s">
        <v>4004</v>
      </c>
      <c r="C2389" t="s">
        <v>134</v>
      </c>
      <c r="D2389" t="s">
        <v>539</v>
      </c>
      <c r="E2389" t="s">
        <v>539</v>
      </c>
      <c r="F2389" t="s">
        <v>137</v>
      </c>
      <c r="G2389" t="s">
        <v>540</v>
      </c>
      <c r="H2389" t="s">
        <v>541</v>
      </c>
      <c r="I2389" t="s">
        <v>539</v>
      </c>
      <c r="J2389" t="s">
        <v>542</v>
      </c>
      <c r="K2389" t="s">
        <v>350</v>
      </c>
      <c r="L2389" t="s">
        <v>351</v>
      </c>
      <c r="M2389" t="s">
        <v>352</v>
      </c>
      <c r="N2389" t="s">
        <v>60</v>
      </c>
      <c r="O2389" t="s">
        <v>61</v>
      </c>
      <c r="P2389" t="s">
        <v>55</v>
      </c>
      <c r="Q2389" t="s">
        <v>4254</v>
      </c>
    </row>
    <row r="2390" spans="1:17" ht="15" customHeight="1">
      <c r="A2390" t="s">
        <v>4255</v>
      </c>
      <c r="B2390" t="s">
        <v>4004</v>
      </c>
      <c r="C2390" t="s">
        <v>134</v>
      </c>
      <c r="D2390" t="s">
        <v>539</v>
      </c>
      <c r="E2390" t="s">
        <v>539</v>
      </c>
      <c r="F2390" t="s">
        <v>137</v>
      </c>
      <c r="G2390" t="s">
        <v>540</v>
      </c>
      <c r="H2390" t="s">
        <v>541</v>
      </c>
      <c r="I2390" t="s">
        <v>539</v>
      </c>
      <c r="J2390" t="s">
        <v>542</v>
      </c>
      <c r="K2390" t="s">
        <v>354</v>
      </c>
      <c r="L2390" t="s">
        <v>355</v>
      </c>
      <c r="M2390" t="s">
        <v>356</v>
      </c>
      <c r="N2390" t="s">
        <v>60</v>
      </c>
      <c r="O2390" t="s">
        <v>196</v>
      </c>
      <c r="P2390" t="s">
        <v>55</v>
      </c>
      <c r="Q2390" t="s">
        <v>4256</v>
      </c>
    </row>
    <row r="2391" spans="1:17" ht="15" customHeight="1">
      <c r="A2391" t="s">
        <v>4257</v>
      </c>
      <c r="B2391" t="s">
        <v>4004</v>
      </c>
      <c r="C2391" t="s">
        <v>134</v>
      </c>
      <c r="D2391" t="s">
        <v>539</v>
      </c>
      <c r="E2391" t="s">
        <v>539</v>
      </c>
      <c r="F2391" t="s">
        <v>137</v>
      </c>
      <c r="G2391" t="s">
        <v>540</v>
      </c>
      <c r="H2391" t="s">
        <v>541</v>
      </c>
      <c r="I2391" t="s">
        <v>539</v>
      </c>
      <c r="J2391" t="s">
        <v>542</v>
      </c>
      <c r="K2391" t="s">
        <v>984</v>
      </c>
      <c r="L2391" t="s">
        <v>985</v>
      </c>
      <c r="M2391" t="s">
        <v>986</v>
      </c>
      <c r="N2391" t="s">
        <v>53</v>
      </c>
      <c r="O2391" t="s">
        <v>78</v>
      </c>
      <c r="P2391" t="s">
        <v>79</v>
      </c>
      <c r="Q2391" t="s">
        <v>4258</v>
      </c>
    </row>
    <row r="2392" spans="1:17" ht="15" customHeight="1">
      <c r="A2392" t="s">
        <v>4259</v>
      </c>
      <c r="B2392" t="s">
        <v>4004</v>
      </c>
      <c r="C2392" t="s">
        <v>134</v>
      </c>
      <c r="D2392" t="s">
        <v>539</v>
      </c>
      <c r="E2392" t="s">
        <v>539</v>
      </c>
      <c r="F2392" t="s">
        <v>137</v>
      </c>
      <c r="G2392" t="s">
        <v>540</v>
      </c>
      <c r="H2392" t="s">
        <v>541</v>
      </c>
      <c r="I2392" t="s">
        <v>539</v>
      </c>
      <c r="J2392" t="s">
        <v>542</v>
      </c>
      <c r="K2392" t="s">
        <v>1628</v>
      </c>
      <c r="L2392" t="s">
        <v>1629</v>
      </c>
      <c r="M2392" t="s">
        <v>1630</v>
      </c>
      <c r="N2392" t="s">
        <v>361</v>
      </c>
      <c r="O2392" t="s">
        <v>773</v>
      </c>
      <c r="P2392" t="s">
        <v>124</v>
      </c>
      <c r="Q2392" t="s">
        <v>4028</v>
      </c>
    </row>
    <row r="2393" spans="1:17" ht="15" customHeight="1">
      <c r="A2393" t="s">
        <v>4260</v>
      </c>
      <c r="B2393" t="s">
        <v>4004</v>
      </c>
      <c r="C2393" t="s">
        <v>134</v>
      </c>
      <c r="D2393" t="s">
        <v>539</v>
      </c>
      <c r="E2393" t="s">
        <v>539</v>
      </c>
      <c r="F2393" t="s">
        <v>137</v>
      </c>
      <c r="G2393" t="s">
        <v>540</v>
      </c>
      <c r="H2393" t="s">
        <v>541</v>
      </c>
      <c r="I2393" t="s">
        <v>539</v>
      </c>
      <c r="J2393" t="s">
        <v>542</v>
      </c>
      <c r="K2393" t="s">
        <v>358</v>
      </c>
      <c r="L2393" t="s">
        <v>359</v>
      </c>
      <c r="M2393" t="s">
        <v>360</v>
      </c>
      <c r="N2393" t="s">
        <v>361</v>
      </c>
      <c r="O2393" t="s">
        <v>362</v>
      </c>
      <c r="P2393" t="s">
        <v>124</v>
      </c>
      <c r="Q2393" t="s">
        <v>4261</v>
      </c>
    </row>
    <row r="2394" spans="1:17" ht="15" customHeight="1">
      <c r="A2394" t="s">
        <v>4262</v>
      </c>
      <c r="B2394" t="s">
        <v>4004</v>
      </c>
      <c r="C2394" t="s">
        <v>134</v>
      </c>
      <c r="D2394" t="s">
        <v>539</v>
      </c>
      <c r="E2394" t="s">
        <v>539</v>
      </c>
      <c r="F2394" t="s">
        <v>137</v>
      </c>
      <c r="G2394" t="s">
        <v>540</v>
      </c>
      <c r="H2394" t="s">
        <v>541</v>
      </c>
      <c r="I2394" t="s">
        <v>539</v>
      </c>
      <c r="J2394" t="s">
        <v>542</v>
      </c>
      <c r="K2394" t="s">
        <v>1633</v>
      </c>
      <c r="L2394" t="s">
        <v>1634</v>
      </c>
      <c r="M2394" t="s">
        <v>1635</v>
      </c>
      <c r="N2394" t="s">
        <v>53</v>
      </c>
      <c r="O2394" t="s">
        <v>54</v>
      </c>
      <c r="P2394" t="s">
        <v>397</v>
      </c>
      <c r="Q2394" t="s">
        <v>4263</v>
      </c>
    </row>
    <row r="2395" spans="1:17" ht="15" customHeight="1">
      <c r="A2395" t="s">
        <v>4264</v>
      </c>
      <c r="B2395" t="s">
        <v>4004</v>
      </c>
      <c r="C2395" t="s">
        <v>134</v>
      </c>
      <c r="D2395" t="s">
        <v>539</v>
      </c>
      <c r="E2395" t="s">
        <v>539</v>
      </c>
      <c r="F2395" t="s">
        <v>137</v>
      </c>
      <c r="G2395" t="s">
        <v>540</v>
      </c>
      <c r="H2395" t="s">
        <v>541</v>
      </c>
      <c r="I2395" t="s">
        <v>539</v>
      </c>
      <c r="J2395" t="s">
        <v>542</v>
      </c>
      <c r="K2395" t="s">
        <v>989</v>
      </c>
      <c r="L2395" t="s">
        <v>990</v>
      </c>
      <c r="M2395" t="s">
        <v>991</v>
      </c>
      <c r="N2395" t="s">
        <v>53</v>
      </c>
      <c r="O2395" t="s">
        <v>78</v>
      </c>
      <c r="P2395" t="s">
        <v>397</v>
      </c>
      <c r="Q2395" t="s">
        <v>4265</v>
      </c>
    </row>
    <row r="2396" spans="1:17" ht="15" customHeight="1">
      <c r="A2396" t="s">
        <v>4266</v>
      </c>
      <c r="B2396" t="s">
        <v>4004</v>
      </c>
      <c r="C2396" t="s">
        <v>134</v>
      </c>
      <c r="D2396" t="s">
        <v>539</v>
      </c>
      <c r="E2396" t="s">
        <v>539</v>
      </c>
      <c r="F2396" t="s">
        <v>137</v>
      </c>
      <c r="G2396" t="s">
        <v>540</v>
      </c>
      <c r="H2396" t="s">
        <v>541</v>
      </c>
      <c r="I2396" t="s">
        <v>539</v>
      </c>
      <c r="J2396" t="s">
        <v>542</v>
      </c>
      <c r="K2396" t="s">
        <v>364</v>
      </c>
      <c r="L2396" t="s">
        <v>365</v>
      </c>
      <c r="M2396" t="s">
        <v>366</v>
      </c>
      <c r="N2396" t="s">
        <v>45</v>
      </c>
      <c r="O2396" t="s">
        <v>46</v>
      </c>
      <c r="P2396" t="s">
        <v>47</v>
      </c>
      <c r="Q2396" t="s">
        <v>4267</v>
      </c>
    </row>
    <row r="2397" spans="1:17" ht="15" customHeight="1">
      <c r="A2397" t="s">
        <v>4268</v>
      </c>
      <c r="B2397" t="s">
        <v>4004</v>
      </c>
      <c r="C2397" t="s">
        <v>134</v>
      </c>
      <c r="D2397" t="s">
        <v>539</v>
      </c>
      <c r="E2397" t="s">
        <v>539</v>
      </c>
      <c r="F2397" t="s">
        <v>137</v>
      </c>
      <c r="G2397" t="s">
        <v>540</v>
      </c>
      <c r="H2397" t="s">
        <v>541</v>
      </c>
      <c r="I2397" t="s">
        <v>539</v>
      </c>
      <c r="J2397" t="s">
        <v>542</v>
      </c>
      <c r="K2397" t="s">
        <v>996</v>
      </c>
      <c r="L2397" t="s">
        <v>997</v>
      </c>
      <c r="M2397" t="s">
        <v>998</v>
      </c>
      <c r="N2397" t="s">
        <v>45</v>
      </c>
      <c r="O2397" t="s">
        <v>46</v>
      </c>
      <c r="P2397" t="s">
        <v>47</v>
      </c>
      <c r="Q2397" t="s">
        <v>4269</v>
      </c>
    </row>
    <row r="2398" spans="1:17" ht="15" customHeight="1">
      <c r="A2398" t="s">
        <v>4270</v>
      </c>
      <c r="B2398" t="s">
        <v>4004</v>
      </c>
      <c r="C2398" t="s">
        <v>99</v>
      </c>
      <c r="D2398" t="s">
        <v>448</v>
      </c>
      <c r="E2398" t="s">
        <v>1771</v>
      </c>
      <c r="F2398" t="s">
        <v>102</v>
      </c>
      <c r="G2398" t="s">
        <v>450</v>
      </c>
      <c r="H2398" t="s">
        <v>1772</v>
      </c>
      <c r="I2398" t="s">
        <v>1773</v>
      </c>
      <c r="J2398" t="s">
        <v>1774</v>
      </c>
      <c r="K2398" t="s">
        <v>1002</v>
      </c>
      <c r="L2398" t="s">
        <v>1003</v>
      </c>
      <c r="M2398" t="s">
        <v>1004</v>
      </c>
      <c r="N2398" t="s">
        <v>53</v>
      </c>
      <c r="O2398" t="s">
        <v>123</v>
      </c>
      <c r="P2398" t="s">
        <v>124</v>
      </c>
      <c r="Q2398" t="s">
        <v>4271</v>
      </c>
    </row>
    <row r="2399" spans="1:17" ht="15" customHeight="1">
      <c r="A2399" t="s">
        <v>4272</v>
      </c>
      <c r="B2399" t="s">
        <v>4004</v>
      </c>
      <c r="C2399" t="s">
        <v>134</v>
      </c>
      <c r="D2399" t="s">
        <v>539</v>
      </c>
      <c r="E2399" t="s">
        <v>539</v>
      </c>
      <c r="F2399" t="s">
        <v>137</v>
      </c>
      <c r="G2399" t="s">
        <v>540</v>
      </c>
      <c r="H2399" t="s">
        <v>541</v>
      </c>
      <c r="I2399" t="s">
        <v>539</v>
      </c>
      <c r="J2399" t="s">
        <v>542</v>
      </c>
      <c r="K2399" t="s">
        <v>1002</v>
      </c>
      <c r="L2399" t="s">
        <v>1003</v>
      </c>
      <c r="M2399" t="s">
        <v>1004</v>
      </c>
      <c r="N2399" t="s">
        <v>53</v>
      </c>
      <c r="O2399" t="s">
        <v>123</v>
      </c>
      <c r="P2399" t="s">
        <v>124</v>
      </c>
      <c r="Q2399" t="s">
        <v>4273</v>
      </c>
    </row>
    <row r="2400" spans="1:17" ht="15" customHeight="1">
      <c r="A2400" t="s">
        <v>4274</v>
      </c>
      <c r="B2400" t="s">
        <v>4004</v>
      </c>
      <c r="C2400" t="s">
        <v>134</v>
      </c>
      <c r="D2400" t="s">
        <v>539</v>
      </c>
      <c r="E2400" t="s">
        <v>539</v>
      </c>
      <c r="F2400" t="s">
        <v>137</v>
      </c>
      <c r="G2400" t="s">
        <v>540</v>
      </c>
      <c r="H2400" t="s">
        <v>541</v>
      </c>
      <c r="I2400" t="s">
        <v>539</v>
      </c>
      <c r="J2400" t="s">
        <v>542</v>
      </c>
      <c r="K2400" t="s">
        <v>1660</v>
      </c>
      <c r="L2400" t="s">
        <v>1661</v>
      </c>
      <c r="M2400" t="s">
        <v>1662</v>
      </c>
      <c r="N2400" t="s">
        <v>361</v>
      </c>
      <c r="O2400" t="s">
        <v>766</v>
      </c>
      <c r="P2400" t="s">
        <v>124</v>
      </c>
      <c r="Q2400" t="s">
        <v>4275</v>
      </c>
    </row>
    <row r="2401" spans="1:17" ht="15" customHeight="1">
      <c r="A2401" t="s">
        <v>4276</v>
      </c>
      <c r="B2401" t="s">
        <v>4004</v>
      </c>
      <c r="C2401" t="s">
        <v>134</v>
      </c>
      <c r="D2401" t="s">
        <v>539</v>
      </c>
      <c r="E2401" t="s">
        <v>539</v>
      </c>
      <c r="F2401" t="s">
        <v>137</v>
      </c>
      <c r="G2401" t="s">
        <v>540</v>
      </c>
      <c r="H2401" t="s">
        <v>541</v>
      </c>
      <c r="I2401" t="s">
        <v>539</v>
      </c>
      <c r="J2401" t="s">
        <v>542</v>
      </c>
      <c r="K2401" t="s">
        <v>368</v>
      </c>
      <c r="L2401" t="s">
        <v>369</v>
      </c>
      <c r="M2401" t="s">
        <v>370</v>
      </c>
      <c r="N2401" t="s">
        <v>60</v>
      </c>
      <c r="O2401" t="s">
        <v>84</v>
      </c>
      <c r="P2401" t="s">
        <v>55</v>
      </c>
      <c r="Q2401" t="s">
        <v>4277</v>
      </c>
    </row>
    <row r="2402" spans="1:17" ht="15" customHeight="1">
      <c r="A2402" t="s">
        <v>4278</v>
      </c>
      <c r="B2402" t="s">
        <v>4004</v>
      </c>
      <c r="C2402" t="s">
        <v>134</v>
      </c>
      <c r="D2402" t="s">
        <v>539</v>
      </c>
      <c r="E2402" t="s">
        <v>539</v>
      </c>
      <c r="F2402" t="s">
        <v>137</v>
      </c>
      <c r="G2402" t="s">
        <v>540</v>
      </c>
      <c r="H2402" t="s">
        <v>541</v>
      </c>
      <c r="I2402" t="s">
        <v>539</v>
      </c>
      <c r="J2402" t="s">
        <v>542</v>
      </c>
      <c r="K2402" t="s">
        <v>1012</v>
      </c>
      <c r="L2402" t="s">
        <v>1013</v>
      </c>
      <c r="M2402" t="s">
        <v>1014</v>
      </c>
      <c r="N2402" t="s">
        <v>45</v>
      </c>
      <c r="O2402" t="s">
        <v>46</v>
      </c>
      <c r="Q2402" t="s">
        <v>4080</v>
      </c>
    </row>
    <row r="2403" spans="1:17" ht="15" customHeight="1">
      <c r="A2403" t="s">
        <v>4279</v>
      </c>
      <c r="B2403" t="s">
        <v>4004</v>
      </c>
      <c r="C2403" t="s">
        <v>134</v>
      </c>
      <c r="D2403" t="s">
        <v>539</v>
      </c>
      <c r="E2403" t="s">
        <v>539</v>
      </c>
      <c r="F2403" t="s">
        <v>137</v>
      </c>
      <c r="G2403" t="s">
        <v>540</v>
      </c>
      <c r="H2403" t="s">
        <v>541</v>
      </c>
      <c r="I2403" t="s">
        <v>539</v>
      </c>
      <c r="J2403" t="s">
        <v>542</v>
      </c>
      <c r="K2403" t="s">
        <v>4280</v>
      </c>
      <c r="L2403" t="s">
        <v>4281</v>
      </c>
      <c r="M2403" t="s">
        <v>4282</v>
      </c>
      <c r="N2403" t="s">
        <v>53</v>
      </c>
      <c r="O2403" t="s">
        <v>144</v>
      </c>
      <c r="P2403" t="s">
        <v>79</v>
      </c>
      <c r="Q2403" t="s">
        <v>4283</v>
      </c>
    </row>
    <row r="2404" spans="1:17" ht="15" customHeight="1">
      <c r="A2404" t="s">
        <v>4284</v>
      </c>
      <c r="B2404" t="s">
        <v>4004</v>
      </c>
      <c r="C2404" t="s">
        <v>134</v>
      </c>
      <c r="D2404" t="s">
        <v>539</v>
      </c>
      <c r="E2404" t="s">
        <v>539</v>
      </c>
      <c r="F2404" t="s">
        <v>137</v>
      </c>
      <c r="G2404" t="s">
        <v>540</v>
      </c>
      <c r="H2404" t="s">
        <v>541</v>
      </c>
      <c r="I2404" t="s">
        <v>539</v>
      </c>
      <c r="J2404" t="s">
        <v>542</v>
      </c>
      <c r="K2404" t="s">
        <v>372</v>
      </c>
      <c r="L2404" t="s">
        <v>373</v>
      </c>
      <c r="M2404" t="s">
        <v>374</v>
      </c>
      <c r="N2404" t="s">
        <v>60</v>
      </c>
      <c r="O2404" t="s">
        <v>89</v>
      </c>
      <c r="P2404" t="s">
        <v>55</v>
      </c>
      <c r="Q2404" t="s">
        <v>4285</v>
      </c>
    </row>
    <row r="2405" spans="1:17" ht="15" customHeight="1">
      <c r="A2405" t="s">
        <v>4286</v>
      </c>
      <c r="B2405" t="s">
        <v>4004</v>
      </c>
      <c r="C2405" t="s">
        <v>134</v>
      </c>
      <c r="D2405" t="s">
        <v>539</v>
      </c>
      <c r="E2405" t="s">
        <v>539</v>
      </c>
      <c r="F2405" t="s">
        <v>137</v>
      </c>
      <c r="G2405" t="s">
        <v>540</v>
      </c>
      <c r="H2405" t="s">
        <v>541</v>
      </c>
      <c r="I2405" t="s">
        <v>539</v>
      </c>
      <c r="J2405" t="s">
        <v>542</v>
      </c>
      <c r="K2405" t="s">
        <v>1017</v>
      </c>
      <c r="L2405" t="s">
        <v>1018</v>
      </c>
      <c r="M2405" t="s">
        <v>1019</v>
      </c>
      <c r="N2405" t="s">
        <v>45</v>
      </c>
      <c r="O2405" t="s">
        <v>46</v>
      </c>
      <c r="P2405" t="s">
        <v>47</v>
      </c>
      <c r="Q2405" t="s">
        <v>4287</v>
      </c>
    </row>
    <row r="2406" spans="1:17" ht="15" customHeight="1">
      <c r="A2406" t="s">
        <v>4288</v>
      </c>
      <c r="B2406" t="s">
        <v>4004</v>
      </c>
      <c r="C2406" t="s">
        <v>134</v>
      </c>
      <c r="D2406" t="s">
        <v>539</v>
      </c>
      <c r="E2406" t="s">
        <v>539</v>
      </c>
      <c r="F2406" t="s">
        <v>137</v>
      </c>
      <c r="G2406" t="s">
        <v>540</v>
      </c>
      <c r="H2406" t="s">
        <v>541</v>
      </c>
      <c r="I2406" t="s">
        <v>539</v>
      </c>
      <c r="J2406" t="s">
        <v>542</v>
      </c>
      <c r="K2406" t="s">
        <v>2241</v>
      </c>
      <c r="L2406" t="s">
        <v>2242</v>
      </c>
      <c r="M2406" t="s">
        <v>2243</v>
      </c>
      <c r="N2406" t="s">
        <v>53</v>
      </c>
      <c r="O2406" t="s">
        <v>54</v>
      </c>
      <c r="Q2406" t="s">
        <v>4289</v>
      </c>
    </row>
    <row r="2407" spans="1:17" ht="15" customHeight="1">
      <c r="A2407" t="s">
        <v>4290</v>
      </c>
      <c r="B2407" t="s">
        <v>4004</v>
      </c>
      <c r="C2407" t="s">
        <v>134</v>
      </c>
      <c r="D2407" t="s">
        <v>539</v>
      </c>
      <c r="E2407" t="s">
        <v>539</v>
      </c>
      <c r="F2407" t="s">
        <v>137</v>
      </c>
      <c r="G2407" t="s">
        <v>540</v>
      </c>
      <c r="H2407" t="s">
        <v>541</v>
      </c>
      <c r="I2407" t="s">
        <v>539</v>
      </c>
      <c r="J2407" t="s">
        <v>542</v>
      </c>
      <c r="K2407" t="s">
        <v>1021</v>
      </c>
      <c r="L2407" t="s">
        <v>1022</v>
      </c>
      <c r="M2407" t="s">
        <v>1023</v>
      </c>
      <c r="N2407" t="s">
        <v>361</v>
      </c>
      <c r="O2407" t="s">
        <v>708</v>
      </c>
      <c r="Q2407" t="s">
        <v>4291</v>
      </c>
    </row>
    <row r="2408" spans="1:17" ht="15" customHeight="1">
      <c r="A2408" t="s">
        <v>4292</v>
      </c>
      <c r="B2408" t="s">
        <v>4004</v>
      </c>
      <c r="C2408" t="s">
        <v>134</v>
      </c>
      <c r="D2408" t="s">
        <v>539</v>
      </c>
      <c r="E2408" t="s">
        <v>539</v>
      </c>
      <c r="F2408" t="s">
        <v>137</v>
      </c>
      <c r="G2408" t="s">
        <v>540</v>
      </c>
      <c r="H2408" t="s">
        <v>541</v>
      </c>
      <c r="I2408" t="s">
        <v>539</v>
      </c>
      <c r="J2408" t="s">
        <v>542</v>
      </c>
      <c r="K2408" t="s">
        <v>1683</v>
      </c>
      <c r="L2408" t="s">
        <v>1684</v>
      </c>
      <c r="M2408" t="s">
        <v>1685</v>
      </c>
      <c r="N2408" t="s">
        <v>53</v>
      </c>
      <c r="O2408" t="s">
        <v>54</v>
      </c>
      <c r="P2408" t="s">
        <v>397</v>
      </c>
      <c r="Q2408" t="s">
        <v>4293</v>
      </c>
    </row>
    <row r="2409" spans="1:17" ht="15" customHeight="1">
      <c r="A2409" t="s">
        <v>4294</v>
      </c>
      <c r="B2409" t="s">
        <v>4004</v>
      </c>
      <c r="C2409" t="s">
        <v>134</v>
      </c>
      <c r="D2409" t="s">
        <v>539</v>
      </c>
      <c r="E2409" t="s">
        <v>539</v>
      </c>
      <c r="F2409" t="s">
        <v>137</v>
      </c>
      <c r="G2409" t="s">
        <v>540</v>
      </c>
      <c r="H2409" t="s">
        <v>541</v>
      </c>
      <c r="I2409" t="s">
        <v>539</v>
      </c>
      <c r="J2409" t="s">
        <v>542</v>
      </c>
      <c r="K2409" t="s">
        <v>1026</v>
      </c>
      <c r="L2409" t="s">
        <v>1027</v>
      </c>
      <c r="M2409" t="s">
        <v>1028</v>
      </c>
      <c r="N2409" t="s">
        <v>29</v>
      </c>
      <c r="O2409" t="s">
        <v>30</v>
      </c>
      <c r="Q2409" t="s">
        <v>4013</v>
      </c>
    </row>
    <row r="2410" spans="1:17" ht="15" customHeight="1">
      <c r="A2410" t="s">
        <v>4295</v>
      </c>
      <c r="B2410" t="s">
        <v>4004</v>
      </c>
      <c r="C2410" t="s">
        <v>134</v>
      </c>
      <c r="D2410" t="s">
        <v>539</v>
      </c>
      <c r="E2410" t="s">
        <v>539</v>
      </c>
      <c r="F2410" t="s">
        <v>137</v>
      </c>
      <c r="G2410" t="s">
        <v>540</v>
      </c>
      <c r="H2410" t="s">
        <v>541</v>
      </c>
      <c r="I2410" t="s">
        <v>539</v>
      </c>
      <c r="J2410" t="s">
        <v>542</v>
      </c>
      <c r="K2410" t="s">
        <v>376</v>
      </c>
      <c r="L2410" t="s">
        <v>377</v>
      </c>
      <c r="M2410" t="s">
        <v>378</v>
      </c>
      <c r="N2410" t="s">
        <v>60</v>
      </c>
      <c r="O2410" t="s">
        <v>84</v>
      </c>
      <c r="P2410" t="s">
        <v>55</v>
      </c>
      <c r="Q2410" t="s">
        <v>4296</v>
      </c>
    </row>
    <row r="2411" spans="1:17" ht="15" customHeight="1">
      <c r="A2411" t="s">
        <v>4297</v>
      </c>
      <c r="B2411" t="s">
        <v>4004</v>
      </c>
      <c r="C2411" t="s">
        <v>134</v>
      </c>
      <c r="D2411" t="s">
        <v>539</v>
      </c>
      <c r="E2411" t="s">
        <v>539</v>
      </c>
      <c r="F2411" t="s">
        <v>137</v>
      </c>
      <c r="G2411" t="s">
        <v>540</v>
      </c>
      <c r="H2411" t="s">
        <v>541</v>
      </c>
      <c r="I2411" t="s">
        <v>539</v>
      </c>
      <c r="J2411" t="s">
        <v>542</v>
      </c>
      <c r="K2411" t="s">
        <v>380</v>
      </c>
      <c r="L2411" t="s">
        <v>381</v>
      </c>
      <c r="M2411" t="s">
        <v>382</v>
      </c>
      <c r="N2411" t="s">
        <v>60</v>
      </c>
      <c r="O2411" t="s">
        <v>84</v>
      </c>
      <c r="P2411" t="s">
        <v>55</v>
      </c>
      <c r="Q2411" t="s">
        <v>4298</v>
      </c>
    </row>
    <row r="2412" spans="1:17" ht="15" customHeight="1">
      <c r="A2412" t="s">
        <v>4299</v>
      </c>
      <c r="B2412" t="s">
        <v>4004</v>
      </c>
      <c r="C2412" t="s">
        <v>134</v>
      </c>
      <c r="D2412" t="s">
        <v>539</v>
      </c>
      <c r="E2412" t="s">
        <v>539</v>
      </c>
      <c r="F2412" t="s">
        <v>137</v>
      </c>
      <c r="G2412" t="s">
        <v>540</v>
      </c>
      <c r="H2412" t="s">
        <v>541</v>
      </c>
      <c r="I2412" t="s">
        <v>539</v>
      </c>
      <c r="J2412" t="s">
        <v>542</v>
      </c>
      <c r="K2412" t="s">
        <v>384</v>
      </c>
      <c r="L2412" t="s">
        <v>385</v>
      </c>
      <c r="M2412" t="s">
        <v>386</v>
      </c>
      <c r="N2412" t="s">
        <v>29</v>
      </c>
      <c r="O2412" t="s">
        <v>30</v>
      </c>
      <c r="P2412" t="s">
        <v>31</v>
      </c>
      <c r="Q2412" t="s">
        <v>4300</v>
      </c>
    </row>
    <row r="2413" spans="1:17" ht="15" customHeight="1">
      <c r="A2413" t="s">
        <v>4301</v>
      </c>
      <c r="B2413" t="s">
        <v>4004</v>
      </c>
      <c r="C2413" t="s">
        <v>134</v>
      </c>
      <c r="D2413" t="s">
        <v>539</v>
      </c>
      <c r="E2413" t="s">
        <v>539</v>
      </c>
      <c r="F2413" t="s">
        <v>137</v>
      </c>
      <c r="G2413" t="s">
        <v>540</v>
      </c>
      <c r="H2413" t="s">
        <v>541</v>
      </c>
      <c r="I2413" t="s">
        <v>539</v>
      </c>
      <c r="J2413" t="s">
        <v>542</v>
      </c>
      <c r="K2413" t="s">
        <v>394</v>
      </c>
      <c r="L2413" t="s">
        <v>395</v>
      </c>
      <c r="M2413" t="s">
        <v>396</v>
      </c>
      <c r="N2413" t="s">
        <v>53</v>
      </c>
      <c r="O2413" t="s">
        <v>54</v>
      </c>
      <c r="P2413" t="s">
        <v>397</v>
      </c>
      <c r="Q2413" t="s">
        <v>4302</v>
      </c>
    </row>
    <row r="2414" spans="1:17" ht="15" customHeight="1">
      <c r="A2414" t="s">
        <v>4303</v>
      </c>
      <c r="B2414" t="s">
        <v>4004</v>
      </c>
      <c r="C2414" t="s">
        <v>818</v>
      </c>
      <c r="D2414" t="s">
        <v>819</v>
      </c>
      <c r="E2414" t="s">
        <v>820</v>
      </c>
      <c r="F2414" t="s">
        <v>821</v>
      </c>
      <c r="G2414" t="s">
        <v>822</v>
      </c>
      <c r="H2414" t="s">
        <v>823</v>
      </c>
      <c r="I2414" t="s">
        <v>820</v>
      </c>
      <c r="J2414" t="s">
        <v>824</v>
      </c>
      <c r="K2414" t="s">
        <v>1038</v>
      </c>
      <c r="L2414" t="s">
        <v>1039</v>
      </c>
      <c r="M2414" t="s">
        <v>1040</v>
      </c>
      <c r="N2414" t="s">
        <v>29</v>
      </c>
      <c r="O2414" t="s">
        <v>201</v>
      </c>
      <c r="P2414" t="s">
        <v>397</v>
      </c>
      <c r="Q2414" t="s">
        <v>4304</v>
      </c>
    </row>
    <row r="2415" spans="1:17" ht="15" customHeight="1">
      <c r="A2415" t="s">
        <v>4305</v>
      </c>
      <c r="B2415" t="s">
        <v>4004</v>
      </c>
      <c r="C2415" t="s">
        <v>134</v>
      </c>
      <c r="D2415" t="s">
        <v>539</v>
      </c>
      <c r="E2415" t="s">
        <v>539</v>
      </c>
      <c r="F2415" t="s">
        <v>137</v>
      </c>
      <c r="G2415" t="s">
        <v>540</v>
      </c>
      <c r="H2415" t="s">
        <v>541</v>
      </c>
      <c r="I2415" t="s">
        <v>539</v>
      </c>
      <c r="J2415" t="s">
        <v>542</v>
      </c>
      <c r="K2415" t="s">
        <v>1038</v>
      </c>
      <c r="L2415" t="s">
        <v>1039</v>
      </c>
      <c r="M2415" t="s">
        <v>1040</v>
      </c>
      <c r="N2415" t="s">
        <v>29</v>
      </c>
      <c r="O2415" t="s">
        <v>201</v>
      </c>
      <c r="P2415" t="s">
        <v>397</v>
      </c>
      <c r="Q2415" t="s">
        <v>4306</v>
      </c>
    </row>
    <row r="2416" spans="1:17" ht="15" customHeight="1">
      <c r="A2416" t="s">
        <v>4307</v>
      </c>
      <c r="B2416" t="s">
        <v>4004</v>
      </c>
      <c r="C2416" t="s">
        <v>134</v>
      </c>
      <c r="D2416" t="s">
        <v>539</v>
      </c>
      <c r="E2416" t="s">
        <v>539</v>
      </c>
      <c r="F2416" t="s">
        <v>137</v>
      </c>
      <c r="G2416" t="s">
        <v>540</v>
      </c>
      <c r="H2416" t="s">
        <v>541</v>
      </c>
      <c r="I2416" t="s">
        <v>539</v>
      </c>
      <c r="J2416" t="s">
        <v>542</v>
      </c>
      <c r="K2416" t="s">
        <v>1044</v>
      </c>
      <c r="L2416" t="s">
        <v>1045</v>
      </c>
      <c r="M2416" t="s">
        <v>1046</v>
      </c>
      <c r="N2416" t="s">
        <v>53</v>
      </c>
      <c r="O2416" t="s">
        <v>123</v>
      </c>
      <c r="P2416" t="s">
        <v>124</v>
      </c>
      <c r="Q2416" t="s">
        <v>4308</v>
      </c>
    </row>
    <row r="2417" spans="1:17" ht="15" customHeight="1">
      <c r="A2417" t="s">
        <v>4309</v>
      </c>
      <c r="B2417" t="s">
        <v>4004</v>
      </c>
      <c r="C2417" t="s">
        <v>134</v>
      </c>
      <c r="D2417" t="s">
        <v>539</v>
      </c>
      <c r="E2417" t="s">
        <v>539</v>
      </c>
      <c r="F2417" t="s">
        <v>137</v>
      </c>
      <c r="G2417" t="s">
        <v>540</v>
      </c>
      <c r="H2417" t="s">
        <v>541</v>
      </c>
      <c r="I2417" t="s">
        <v>539</v>
      </c>
      <c r="J2417" t="s">
        <v>542</v>
      </c>
      <c r="K2417" t="s">
        <v>1049</v>
      </c>
      <c r="L2417" t="s">
        <v>1050</v>
      </c>
      <c r="M2417" t="s">
        <v>1051</v>
      </c>
      <c r="N2417" t="s">
        <v>361</v>
      </c>
      <c r="O2417" t="s">
        <v>766</v>
      </c>
      <c r="P2417" t="s">
        <v>124</v>
      </c>
      <c r="Q2417" t="s">
        <v>4013</v>
      </c>
    </row>
    <row r="2418" spans="1:17" ht="15" customHeight="1">
      <c r="A2418" t="s">
        <v>4310</v>
      </c>
      <c r="B2418" t="s">
        <v>4004</v>
      </c>
      <c r="C2418" t="s">
        <v>99</v>
      </c>
      <c r="D2418" t="s">
        <v>575</v>
      </c>
      <c r="E2418" t="s">
        <v>576</v>
      </c>
      <c r="F2418" t="s">
        <v>102</v>
      </c>
      <c r="G2418" t="s">
        <v>577</v>
      </c>
      <c r="H2418" t="s">
        <v>578</v>
      </c>
      <c r="I2418" t="s">
        <v>576</v>
      </c>
      <c r="J2418" t="s">
        <v>579</v>
      </c>
      <c r="K2418" t="s">
        <v>1053</v>
      </c>
      <c r="L2418" t="s">
        <v>1054</v>
      </c>
      <c r="M2418" t="s">
        <v>1055</v>
      </c>
      <c r="N2418" t="s">
        <v>29</v>
      </c>
      <c r="O2418" t="s">
        <v>30</v>
      </c>
      <c r="P2418" t="s">
        <v>31</v>
      </c>
      <c r="Q2418" t="s">
        <v>4311</v>
      </c>
    </row>
    <row r="2419" spans="1:17" ht="15" customHeight="1">
      <c r="A2419" t="s">
        <v>4312</v>
      </c>
      <c r="B2419" t="s">
        <v>4004</v>
      </c>
      <c r="C2419" t="s">
        <v>134</v>
      </c>
      <c r="D2419" t="s">
        <v>539</v>
      </c>
      <c r="E2419" t="s">
        <v>539</v>
      </c>
      <c r="F2419" t="s">
        <v>137</v>
      </c>
      <c r="G2419" t="s">
        <v>540</v>
      </c>
      <c r="H2419" t="s">
        <v>541</v>
      </c>
      <c r="I2419" t="s">
        <v>539</v>
      </c>
      <c r="J2419" t="s">
        <v>542</v>
      </c>
      <c r="K2419" t="s">
        <v>404</v>
      </c>
      <c r="L2419" t="s">
        <v>405</v>
      </c>
      <c r="M2419" t="s">
        <v>406</v>
      </c>
      <c r="N2419" t="s">
        <v>45</v>
      </c>
      <c r="O2419" t="s">
        <v>46</v>
      </c>
      <c r="P2419" t="s">
        <v>47</v>
      </c>
      <c r="Q2419" t="s">
        <v>4313</v>
      </c>
    </row>
    <row r="2420" spans="1:17" ht="15" customHeight="1">
      <c r="A2420" t="s">
        <v>4314</v>
      </c>
      <c r="B2420" t="s">
        <v>4004</v>
      </c>
      <c r="C2420" t="s">
        <v>134</v>
      </c>
      <c r="D2420" t="s">
        <v>539</v>
      </c>
      <c r="E2420" t="s">
        <v>539</v>
      </c>
      <c r="F2420" t="s">
        <v>137</v>
      </c>
      <c r="G2420" t="s">
        <v>540</v>
      </c>
      <c r="H2420" t="s">
        <v>541</v>
      </c>
      <c r="I2420" t="s">
        <v>539</v>
      </c>
      <c r="J2420" t="s">
        <v>542</v>
      </c>
      <c r="K2420" t="s">
        <v>1709</v>
      </c>
      <c r="L2420" t="s">
        <v>1710</v>
      </c>
      <c r="M2420" t="s">
        <v>1711</v>
      </c>
      <c r="N2420" t="s">
        <v>29</v>
      </c>
      <c r="O2420" t="s">
        <v>30</v>
      </c>
      <c r="P2420" t="s">
        <v>397</v>
      </c>
      <c r="Q2420" t="s">
        <v>4030</v>
      </c>
    </row>
    <row r="2421" spans="1:17" ht="15" customHeight="1">
      <c r="A2421" t="s">
        <v>4315</v>
      </c>
      <c r="B2421" t="s">
        <v>4004</v>
      </c>
      <c r="C2421" t="s">
        <v>134</v>
      </c>
      <c r="D2421" t="s">
        <v>539</v>
      </c>
      <c r="E2421" t="s">
        <v>539</v>
      </c>
      <c r="F2421" t="s">
        <v>137</v>
      </c>
      <c r="G2421" t="s">
        <v>540</v>
      </c>
      <c r="H2421" t="s">
        <v>541</v>
      </c>
      <c r="I2421" t="s">
        <v>539</v>
      </c>
      <c r="J2421" t="s">
        <v>542</v>
      </c>
      <c r="K2421" t="s">
        <v>408</v>
      </c>
      <c r="L2421" t="s">
        <v>409</v>
      </c>
      <c r="M2421" t="s">
        <v>410</v>
      </c>
      <c r="N2421" t="s">
        <v>60</v>
      </c>
      <c r="O2421" t="s">
        <v>89</v>
      </c>
      <c r="P2421" t="s">
        <v>55</v>
      </c>
      <c r="Q2421" t="s">
        <v>4316</v>
      </c>
    </row>
    <row r="2422" spans="1:17" ht="15" customHeight="1">
      <c r="A2422" t="s">
        <v>4317</v>
      </c>
      <c r="B2422" t="s">
        <v>4004</v>
      </c>
      <c r="C2422" t="s">
        <v>134</v>
      </c>
      <c r="D2422" t="s">
        <v>539</v>
      </c>
      <c r="E2422" t="s">
        <v>539</v>
      </c>
      <c r="F2422" t="s">
        <v>137</v>
      </c>
      <c r="G2422" t="s">
        <v>540</v>
      </c>
      <c r="H2422" t="s">
        <v>541</v>
      </c>
      <c r="I2422" t="s">
        <v>539</v>
      </c>
      <c r="J2422" t="s">
        <v>542</v>
      </c>
      <c r="K2422" t="s">
        <v>1061</v>
      </c>
      <c r="L2422" t="s">
        <v>1062</v>
      </c>
      <c r="M2422" t="s">
        <v>1063</v>
      </c>
      <c r="N2422" t="s">
        <v>29</v>
      </c>
      <c r="O2422" t="s">
        <v>30</v>
      </c>
      <c r="P2422" t="s">
        <v>31</v>
      </c>
      <c r="Q2422" t="s">
        <v>4300</v>
      </c>
    </row>
    <row r="2423" spans="1:17" ht="15" customHeight="1">
      <c r="A2423" t="s">
        <v>4318</v>
      </c>
      <c r="B2423" t="s">
        <v>4004</v>
      </c>
      <c r="C2423" t="s">
        <v>134</v>
      </c>
      <c r="D2423" t="s">
        <v>539</v>
      </c>
      <c r="E2423" t="s">
        <v>539</v>
      </c>
      <c r="F2423" t="s">
        <v>137</v>
      </c>
      <c r="G2423" t="s">
        <v>540</v>
      </c>
      <c r="H2423" t="s">
        <v>541</v>
      </c>
      <c r="I2423" t="s">
        <v>539</v>
      </c>
      <c r="J2423" t="s">
        <v>542</v>
      </c>
      <c r="K2423" t="s">
        <v>416</v>
      </c>
      <c r="L2423" t="s">
        <v>417</v>
      </c>
      <c r="M2423" t="s">
        <v>418</v>
      </c>
      <c r="N2423" t="s">
        <v>45</v>
      </c>
      <c r="O2423" t="s">
        <v>46</v>
      </c>
      <c r="P2423" t="s">
        <v>47</v>
      </c>
      <c r="Q2423" t="s">
        <v>4319</v>
      </c>
    </row>
    <row r="2424" spans="1:17" ht="15" customHeight="1">
      <c r="A2424" t="s">
        <v>4320</v>
      </c>
      <c r="B2424" t="s">
        <v>4004</v>
      </c>
      <c r="C2424" t="s">
        <v>134</v>
      </c>
      <c r="D2424" t="s">
        <v>539</v>
      </c>
      <c r="E2424" t="s">
        <v>539</v>
      </c>
      <c r="F2424" t="s">
        <v>137</v>
      </c>
      <c r="G2424" t="s">
        <v>540</v>
      </c>
      <c r="H2424" t="s">
        <v>541</v>
      </c>
      <c r="I2424" t="s">
        <v>539</v>
      </c>
      <c r="J2424" t="s">
        <v>542</v>
      </c>
      <c r="K2424" t="s">
        <v>420</v>
      </c>
      <c r="L2424" t="s">
        <v>421</v>
      </c>
      <c r="M2424" t="s">
        <v>422</v>
      </c>
      <c r="N2424" t="s">
        <v>60</v>
      </c>
      <c r="O2424" t="s">
        <v>84</v>
      </c>
      <c r="P2424" t="s">
        <v>55</v>
      </c>
      <c r="Q2424" t="s">
        <v>4321</v>
      </c>
    </row>
    <row r="2425" spans="1:17" ht="15" customHeight="1">
      <c r="A2425" t="s">
        <v>4322</v>
      </c>
      <c r="B2425" t="s">
        <v>4004</v>
      </c>
      <c r="C2425" t="s">
        <v>134</v>
      </c>
      <c r="D2425" t="s">
        <v>539</v>
      </c>
      <c r="E2425" t="s">
        <v>539</v>
      </c>
      <c r="F2425" t="s">
        <v>137</v>
      </c>
      <c r="G2425" t="s">
        <v>540</v>
      </c>
      <c r="H2425" t="s">
        <v>541</v>
      </c>
      <c r="I2425" t="s">
        <v>539</v>
      </c>
      <c r="J2425" t="s">
        <v>542</v>
      </c>
      <c r="K2425" t="s">
        <v>424</v>
      </c>
      <c r="L2425" t="s">
        <v>425</v>
      </c>
      <c r="M2425" t="s">
        <v>426</v>
      </c>
      <c r="N2425" t="s">
        <v>60</v>
      </c>
      <c r="O2425" t="s">
        <v>89</v>
      </c>
      <c r="P2425" t="s">
        <v>55</v>
      </c>
      <c r="Q2425" t="s">
        <v>4323</v>
      </c>
    </row>
    <row r="2426" spans="1:17" ht="15" customHeight="1">
      <c r="A2426" t="s">
        <v>4324</v>
      </c>
      <c r="B2426" t="s">
        <v>4004</v>
      </c>
      <c r="C2426" t="s">
        <v>134</v>
      </c>
      <c r="D2426" t="s">
        <v>539</v>
      </c>
      <c r="E2426" t="s">
        <v>539</v>
      </c>
      <c r="F2426" t="s">
        <v>137</v>
      </c>
      <c r="G2426" t="s">
        <v>540</v>
      </c>
      <c r="H2426" t="s">
        <v>541</v>
      </c>
      <c r="I2426" t="s">
        <v>539</v>
      </c>
      <c r="J2426" t="s">
        <v>542</v>
      </c>
      <c r="K2426" t="s">
        <v>428</v>
      </c>
      <c r="L2426" t="s">
        <v>429</v>
      </c>
      <c r="M2426" t="s">
        <v>430</v>
      </c>
      <c r="N2426" t="s">
        <v>60</v>
      </c>
      <c r="O2426" t="s">
        <v>196</v>
      </c>
      <c r="P2426" t="s">
        <v>55</v>
      </c>
      <c r="Q2426" t="s">
        <v>4325</v>
      </c>
    </row>
    <row r="2427" spans="1:17" ht="15" customHeight="1">
      <c r="A2427" t="s">
        <v>4326</v>
      </c>
      <c r="B2427" t="s">
        <v>4004</v>
      </c>
      <c r="C2427" t="s">
        <v>134</v>
      </c>
      <c r="D2427" t="s">
        <v>539</v>
      </c>
      <c r="E2427" t="s">
        <v>539</v>
      </c>
      <c r="F2427" t="s">
        <v>137</v>
      </c>
      <c r="G2427" t="s">
        <v>540</v>
      </c>
      <c r="H2427" t="s">
        <v>541</v>
      </c>
      <c r="I2427" t="s">
        <v>539</v>
      </c>
      <c r="J2427" t="s">
        <v>542</v>
      </c>
      <c r="K2427" t="s">
        <v>1074</v>
      </c>
      <c r="L2427" t="s">
        <v>1075</v>
      </c>
      <c r="M2427" t="s">
        <v>1076</v>
      </c>
      <c r="N2427" t="s">
        <v>29</v>
      </c>
      <c r="O2427" t="s">
        <v>30</v>
      </c>
      <c r="P2427" t="s">
        <v>31</v>
      </c>
      <c r="Q2427" t="s">
        <v>4028</v>
      </c>
    </row>
    <row r="2428" spans="1:17" ht="15" customHeight="1">
      <c r="A2428" t="s">
        <v>4327</v>
      </c>
      <c r="B2428" t="s">
        <v>4004</v>
      </c>
      <c r="C2428" t="s">
        <v>134</v>
      </c>
      <c r="D2428" t="s">
        <v>539</v>
      </c>
      <c r="E2428" t="s">
        <v>539</v>
      </c>
      <c r="F2428" t="s">
        <v>137</v>
      </c>
      <c r="G2428" t="s">
        <v>540</v>
      </c>
      <c r="H2428" t="s">
        <v>541</v>
      </c>
      <c r="I2428" t="s">
        <v>539</v>
      </c>
      <c r="J2428" t="s">
        <v>542</v>
      </c>
      <c r="K2428" t="s">
        <v>1078</v>
      </c>
      <c r="L2428" t="s">
        <v>1079</v>
      </c>
      <c r="M2428" t="s">
        <v>1080</v>
      </c>
      <c r="N2428" t="s">
        <v>45</v>
      </c>
      <c r="O2428" t="s">
        <v>46</v>
      </c>
      <c r="Q2428" t="s">
        <v>4328</v>
      </c>
    </row>
    <row r="2429" spans="1:17" ht="15" customHeight="1">
      <c r="A2429" t="s">
        <v>4329</v>
      </c>
      <c r="B2429" t="s">
        <v>4004</v>
      </c>
      <c r="C2429" t="s">
        <v>134</v>
      </c>
      <c r="D2429" t="s">
        <v>539</v>
      </c>
      <c r="E2429" t="s">
        <v>539</v>
      </c>
      <c r="F2429" t="s">
        <v>137</v>
      </c>
      <c r="G2429" t="s">
        <v>540</v>
      </c>
      <c r="H2429" t="s">
        <v>541</v>
      </c>
      <c r="I2429" t="s">
        <v>539</v>
      </c>
      <c r="J2429" t="s">
        <v>542</v>
      </c>
      <c r="K2429" t="s">
        <v>1082</v>
      </c>
      <c r="L2429" t="s">
        <v>1083</v>
      </c>
      <c r="M2429" t="s">
        <v>1084</v>
      </c>
      <c r="N2429" t="s">
        <v>29</v>
      </c>
      <c r="O2429" t="s">
        <v>30</v>
      </c>
      <c r="P2429" t="s">
        <v>31</v>
      </c>
      <c r="Q2429" t="s">
        <v>4013</v>
      </c>
    </row>
    <row r="2430" spans="1:17" ht="15" customHeight="1">
      <c r="A2430" t="s">
        <v>4330</v>
      </c>
      <c r="B2430" t="s">
        <v>4004</v>
      </c>
      <c r="C2430" t="s">
        <v>134</v>
      </c>
      <c r="D2430" t="s">
        <v>539</v>
      </c>
      <c r="E2430" t="s">
        <v>539</v>
      </c>
      <c r="F2430" t="s">
        <v>137</v>
      </c>
      <c r="G2430" t="s">
        <v>540</v>
      </c>
      <c r="H2430" t="s">
        <v>541</v>
      </c>
      <c r="I2430" t="s">
        <v>539</v>
      </c>
      <c r="J2430" t="s">
        <v>542</v>
      </c>
      <c r="K2430" t="s">
        <v>1737</v>
      </c>
      <c r="L2430" t="s">
        <v>1738</v>
      </c>
      <c r="M2430" t="s">
        <v>1739</v>
      </c>
      <c r="N2430" t="s">
        <v>53</v>
      </c>
      <c r="O2430" t="s">
        <v>54</v>
      </c>
      <c r="P2430" t="s">
        <v>397</v>
      </c>
      <c r="Q2430" t="s">
        <v>4080</v>
      </c>
    </row>
    <row r="2431" spans="1:17" ht="15" customHeight="1">
      <c r="A2431" t="s">
        <v>4331</v>
      </c>
      <c r="B2431" t="s">
        <v>4004</v>
      </c>
      <c r="C2431" t="s">
        <v>134</v>
      </c>
      <c r="D2431" t="s">
        <v>539</v>
      </c>
      <c r="E2431" t="s">
        <v>539</v>
      </c>
      <c r="F2431" t="s">
        <v>137</v>
      </c>
      <c r="G2431" t="s">
        <v>540</v>
      </c>
      <c r="H2431" t="s">
        <v>541</v>
      </c>
      <c r="I2431" t="s">
        <v>539</v>
      </c>
      <c r="J2431" t="s">
        <v>542</v>
      </c>
      <c r="K2431" t="s">
        <v>432</v>
      </c>
      <c r="L2431" t="s">
        <v>433</v>
      </c>
      <c r="M2431" t="s">
        <v>434</v>
      </c>
      <c r="N2431" t="s">
        <v>45</v>
      </c>
      <c r="O2431" t="s">
        <v>46</v>
      </c>
      <c r="Q2431" t="s">
        <v>4013</v>
      </c>
    </row>
    <row r="2432" spans="1:17" ht="15" customHeight="1">
      <c r="A2432" t="s">
        <v>4332</v>
      </c>
      <c r="B2432" t="s">
        <v>4004</v>
      </c>
      <c r="C2432" t="s">
        <v>1432</v>
      </c>
      <c r="D2432" t="s">
        <v>3312</v>
      </c>
      <c r="E2432" t="s">
        <v>3313</v>
      </c>
      <c r="F2432" t="s">
        <v>1435</v>
      </c>
      <c r="G2432" t="s">
        <v>3314</v>
      </c>
      <c r="H2432" t="s">
        <v>3315</v>
      </c>
      <c r="I2432" t="s">
        <v>3313</v>
      </c>
      <c r="J2432" t="s">
        <v>3316</v>
      </c>
      <c r="K2432" t="s">
        <v>1089</v>
      </c>
      <c r="L2432" t="s">
        <v>1090</v>
      </c>
      <c r="M2432" t="s">
        <v>1091</v>
      </c>
      <c r="N2432" t="s">
        <v>29</v>
      </c>
      <c r="O2432" t="s">
        <v>30</v>
      </c>
      <c r="P2432" t="s">
        <v>31</v>
      </c>
      <c r="Q2432" t="s">
        <v>4333</v>
      </c>
    </row>
    <row r="2433" spans="1:17" ht="15" customHeight="1">
      <c r="A2433" t="s">
        <v>4334</v>
      </c>
      <c r="B2433" t="s">
        <v>4004</v>
      </c>
      <c r="C2433" t="s">
        <v>134</v>
      </c>
      <c r="D2433" t="s">
        <v>539</v>
      </c>
      <c r="E2433" t="s">
        <v>539</v>
      </c>
      <c r="F2433" t="s">
        <v>137</v>
      </c>
      <c r="G2433" t="s">
        <v>540</v>
      </c>
      <c r="H2433" t="s">
        <v>541</v>
      </c>
      <c r="I2433" t="s">
        <v>539</v>
      </c>
      <c r="J2433" t="s">
        <v>542</v>
      </c>
      <c r="K2433" t="s">
        <v>440</v>
      </c>
      <c r="L2433" t="s">
        <v>441</v>
      </c>
      <c r="M2433" t="s">
        <v>442</v>
      </c>
      <c r="N2433" t="s">
        <v>53</v>
      </c>
      <c r="O2433" t="s">
        <v>123</v>
      </c>
      <c r="P2433" t="s">
        <v>79</v>
      </c>
      <c r="Q2433" t="s">
        <v>4335</v>
      </c>
    </row>
    <row r="2434" spans="1:17" ht="15" customHeight="1">
      <c r="A2434" t="s">
        <v>4336</v>
      </c>
      <c r="B2434" t="s">
        <v>4004</v>
      </c>
      <c r="C2434" t="s">
        <v>134</v>
      </c>
      <c r="D2434" t="s">
        <v>539</v>
      </c>
      <c r="E2434" t="s">
        <v>539</v>
      </c>
      <c r="F2434" t="s">
        <v>137</v>
      </c>
      <c r="G2434" t="s">
        <v>540</v>
      </c>
      <c r="H2434" t="s">
        <v>541</v>
      </c>
      <c r="I2434" t="s">
        <v>539</v>
      </c>
      <c r="J2434" t="s">
        <v>542</v>
      </c>
      <c r="K2434" t="s">
        <v>2316</v>
      </c>
      <c r="L2434" t="s">
        <v>2317</v>
      </c>
      <c r="M2434" t="s">
        <v>2318</v>
      </c>
      <c r="N2434" t="s">
        <v>53</v>
      </c>
      <c r="O2434" t="s">
        <v>850</v>
      </c>
      <c r="P2434" t="s">
        <v>55</v>
      </c>
      <c r="Q2434" t="s">
        <v>4337</v>
      </c>
    </row>
    <row r="2435" spans="1:17" ht="15" customHeight="1">
      <c r="A2435" t="s">
        <v>4338</v>
      </c>
      <c r="B2435" t="s">
        <v>4004</v>
      </c>
      <c r="C2435" t="s">
        <v>134</v>
      </c>
      <c r="D2435" t="s">
        <v>539</v>
      </c>
      <c r="E2435" t="s">
        <v>539</v>
      </c>
      <c r="F2435" t="s">
        <v>137</v>
      </c>
      <c r="G2435" t="s">
        <v>540</v>
      </c>
      <c r="H2435" t="s">
        <v>541</v>
      </c>
      <c r="I2435" t="s">
        <v>539</v>
      </c>
      <c r="J2435" t="s">
        <v>542</v>
      </c>
      <c r="K2435" t="s">
        <v>1116</v>
      </c>
      <c r="L2435" t="s">
        <v>1117</v>
      </c>
      <c r="M2435" t="s">
        <v>1118</v>
      </c>
      <c r="N2435" t="s">
        <v>53</v>
      </c>
      <c r="O2435" t="s">
        <v>123</v>
      </c>
      <c r="P2435" t="s">
        <v>79</v>
      </c>
      <c r="Q2435" t="s">
        <v>4126</v>
      </c>
    </row>
    <row r="2436" spans="1:17" ht="15" customHeight="1">
      <c r="A2436" t="s">
        <v>4339</v>
      </c>
      <c r="B2436" t="s">
        <v>4004</v>
      </c>
      <c r="C2436" t="s">
        <v>134</v>
      </c>
      <c r="D2436" t="s">
        <v>539</v>
      </c>
      <c r="E2436" t="s">
        <v>539</v>
      </c>
      <c r="F2436" t="s">
        <v>137</v>
      </c>
      <c r="G2436" t="s">
        <v>540</v>
      </c>
      <c r="H2436" t="s">
        <v>541</v>
      </c>
      <c r="I2436" t="s">
        <v>539</v>
      </c>
      <c r="J2436" t="s">
        <v>542</v>
      </c>
      <c r="K2436" t="s">
        <v>1121</v>
      </c>
      <c r="L2436" t="s">
        <v>1122</v>
      </c>
      <c r="M2436" t="s">
        <v>1123</v>
      </c>
      <c r="N2436" t="s">
        <v>361</v>
      </c>
      <c r="O2436" t="s">
        <v>708</v>
      </c>
      <c r="P2436" t="s">
        <v>124</v>
      </c>
      <c r="Q2436" t="s">
        <v>4013</v>
      </c>
    </row>
    <row r="2437" spans="1:17" ht="15" customHeight="1">
      <c r="A2437" t="s">
        <v>4340</v>
      </c>
      <c r="B2437" t="s">
        <v>4004</v>
      </c>
      <c r="C2437" t="s">
        <v>134</v>
      </c>
      <c r="D2437" t="s">
        <v>539</v>
      </c>
      <c r="E2437" t="s">
        <v>539</v>
      </c>
      <c r="F2437" t="s">
        <v>137</v>
      </c>
      <c r="G2437" t="s">
        <v>540</v>
      </c>
      <c r="H2437" t="s">
        <v>541</v>
      </c>
      <c r="I2437" t="s">
        <v>539</v>
      </c>
      <c r="J2437" t="s">
        <v>542</v>
      </c>
      <c r="K2437" t="s">
        <v>1126</v>
      </c>
      <c r="L2437" t="s">
        <v>1127</v>
      </c>
      <c r="M2437" t="s">
        <v>1128</v>
      </c>
      <c r="N2437" t="s">
        <v>45</v>
      </c>
      <c r="O2437" t="s">
        <v>46</v>
      </c>
      <c r="P2437" t="s">
        <v>47</v>
      </c>
      <c r="Q2437" t="s">
        <v>4341</v>
      </c>
    </row>
    <row r="2438" spans="1:17" ht="15" customHeight="1">
      <c r="A2438" t="s">
        <v>4342</v>
      </c>
      <c r="B2438" t="s">
        <v>4004</v>
      </c>
      <c r="C2438" t="s">
        <v>134</v>
      </c>
      <c r="D2438" t="s">
        <v>539</v>
      </c>
      <c r="E2438" t="s">
        <v>539</v>
      </c>
      <c r="F2438" t="s">
        <v>137</v>
      </c>
      <c r="G2438" t="s">
        <v>540</v>
      </c>
      <c r="H2438" t="s">
        <v>541</v>
      </c>
      <c r="I2438" t="s">
        <v>539</v>
      </c>
      <c r="J2438" t="s">
        <v>542</v>
      </c>
      <c r="K2438" t="s">
        <v>1758</v>
      </c>
      <c r="L2438" t="s">
        <v>1759</v>
      </c>
      <c r="M2438" t="s">
        <v>1760</v>
      </c>
      <c r="N2438" t="s">
        <v>29</v>
      </c>
      <c r="O2438" t="s">
        <v>201</v>
      </c>
      <c r="P2438" t="s">
        <v>397</v>
      </c>
      <c r="Q2438" t="s">
        <v>4343</v>
      </c>
    </row>
    <row r="2439" spans="1:17" ht="15" customHeight="1">
      <c r="A2439" t="s">
        <v>4344</v>
      </c>
      <c r="B2439" t="s">
        <v>4004</v>
      </c>
      <c r="C2439" t="s">
        <v>134</v>
      </c>
      <c r="D2439" t="s">
        <v>539</v>
      </c>
      <c r="E2439" t="s">
        <v>539</v>
      </c>
      <c r="F2439" t="s">
        <v>137</v>
      </c>
      <c r="G2439" t="s">
        <v>540</v>
      </c>
      <c r="H2439" t="s">
        <v>541</v>
      </c>
      <c r="I2439" t="s">
        <v>539</v>
      </c>
      <c r="J2439" t="s">
        <v>542</v>
      </c>
      <c r="K2439" t="s">
        <v>444</v>
      </c>
      <c r="L2439" t="s">
        <v>445</v>
      </c>
      <c r="M2439" t="s">
        <v>446</v>
      </c>
      <c r="N2439" t="s">
        <v>53</v>
      </c>
      <c r="O2439" t="s">
        <v>54</v>
      </c>
      <c r="P2439" t="s">
        <v>55</v>
      </c>
      <c r="Q2439" t="s">
        <v>4345</v>
      </c>
    </row>
    <row r="2440" spans="1:17" ht="15" customHeight="1">
      <c r="A2440" t="s">
        <v>4346</v>
      </c>
      <c r="B2440" t="s">
        <v>4004</v>
      </c>
      <c r="C2440" t="s">
        <v>134</v>
      </c>
      <c r="D2440" t="s">
        <v>539</v>
      </c>
      <c r="E2440" t="s">
        <v>539</v>
      </c>
      <c r="F2440" t="s">
        <v>137</v>
      </c>
      <c r="G2440" t="s">
        <v>540</v>
      </c>
      <c r="H2440" t="s">
        <v>541</v>
      </c>
      <c r="I2440" t="s">
        <v>539</v>
      </c>
      <c r="J2440" t="s">
        <v>542</v>
      </c>
      <c r="K2440" t="s">
        <v>1131</v>
      </c>
      <c r="L2440" t="s">
        <v>1132</v>
      </c>
      <c r="M2440" t="s">
        <v>1133</v>
      </c>
      <c r="N2440" t="s">
        <v>361</v>
      </c>
      <c r="O2440" t="s">
        <v>708</v>
      </c>
      <c r="P2440" t="s">
        <v>124</v>
      </c>
      <c r="Q2440" t="s">
        <v>4137</v>
      </c>
    </row>
    <row r="2441" spans="1:17" ht="15" customHeight="1">
      <c r="A2441" t="s">
        <v>4347</v>
      </c>
      <c r="B2441" t="s">
        <v>4004</v>
      </c>
      <c r="C2441" t="s">
        <v>134</v>
      </c>
      <c r="D2441" t="s">
        <v>539</v>
      </c>
      <c r="E2441" t="s">
        <v>539</v>
      </c>
      <c r="F2441" t="s">
        <v>137</v>
      </c>
      <c r="G2441" t="s">
        <v>540</v>
      </c>
      <c r="H2441" t="s">
        <v>541</v>
      </c>
      <c r="I2441" t="s">
        <v>539</v>
      </c>
      <c r="J2441" t="s">
        <v>542</v>
      </c>
      <c r="K2441" t="s">
        <v>454</v>
      </c>
      <c r="L2441" t="s">
        <v>455</v>
      </c>
      <c r="M2441" t="s">
        <v>456</v>
      </c>
      <c r="N2441" t="s">
        <v>29</v>
      </c>
      <c r="O2441" t="s">
        <v>30</v>
      </c>
      <c r="P2441" t="s">
        <v>31</v>
      </c>
      <c r="Q2441" t="s">
        <v>4348</v>
      </c>
    </row>
    <row r="2442" spans="1:17" ht="15" customHeight="1">
      <c r="A2442" t="s">
        <v>4349</v>
      </c>
      <c r="B2442" t="s">
        <v>4004</v>
      </c>
      <c r="C2442" t="s">
        <v>134</v>
      </c>
      <c r="D2442" t="s">
        <v>539</v>
      </c>
      <c r="E2442" t="s">
        <v>539</v>
      </c>
      <c r="F2442" t="s">
        <v>137</v>
      </c>
      <c r="G2442" t="s">
        <v>540</v>
      </c>
      <c r="H2442" t="s">
        <v>541</v>
      </c>
      <c r="I2442" t="s">
        <v>539</v>
      </c>
      <c r="J2442" t="s">
        <v>542</v>
      </c>
      <c r="K2442" t="s">
        <v>464</v>
      </c>
      <c r="L2442" t="s">
        <v>465</v>
      </c>
      <c r="M2442" t="s">
        <v>466</v>
      </c>
      <c r="N2442" t="s">
        <v>29</v>
      </c>
      <c r="O2442" t="s">
        <v>30</v>
      </c>
      <c r="P2442" t="s">
        <v>31</v>
      </c>
      <c r="Q2442" t="s">
        <v>4005</v>
      </c>
    </row>
    <row r="2443" spans="1:17" ht="15" customHeight="1">
      <c r="A2443" t="s">
        <v>4350</v>
      </c>
      <c r="B2443" t="s">
        <v>4004</v>
      </c>
      <c r="C2443" t="s">
        <v>134</v>
      </c>
      <c r="D2443" t="s">
        <v>539</v>
      </c>
      <c r="E2443" t="s">
        <v>539</v>
      </c>
      <c r="F2443" t="s">
        <v>137</v>
      </c>
      <c r="G2443" t="s">
        <v>540</v>
      </c>
      <c r="H2443" t="s">
        <v>541</v>
      </c>
      <c r="I2443" t="s">
        <v>539</v>
      </c>
      <c r="J2443" t="s">
        <v>542</v>
      </c>
      <c r="K2443" t="s">
        <v>470</v>
      </c>
      <c r="L2443" t="s">
        <v>471</v>
      </c>
      <c r="M2443" t="s">
        <v>472</v>
      </c>
      <c r="N2443" t="s">
        <v>60</v>
      </c>
      <c r="O2443" t="s">
        <v>84</v>
      </c>
      <c r="P2443" t="s">
        <v>55</v>
      </c>
      <c r="Q2443" t="s">
        <v>4351</v>
      </c>
    </row>
    <row r="2444" spans="1:17" ht="15" customHeight="1">
      <c r="A2444" t="s">
        <v>4352</v>
      </c>
      <c r="B2444" t="s">
        <v>4004</v>
      </c>
      <c r="C2444" t="s">
        <v>134</v>
      </c>
      <c r="D2444" t="s">
        <v>539</v>
      </c>
      <c r="E2444" t="s">
        <v>539</v>
      </c>
      <c r="F2444" t="s">
        <v>137</v>
      </c>
      <c r="G2444" t="s">
        <v>540</v>
      </c>
      <c r="H2444" t="s">
        <v>541</v>
      </c>
      <c r="I2444" t="s">
        <v>539</v>
      </c>
      <c r="J2444" t="s">
        <v>542</v>
      </c>
      <c r="K2444" t="s">
        <v>474</v>
      </c>
      <c r="L2444" t="s">
        <v>475</v>
      </c>
      <c r="M2444" t="s">
        <v>476</v>
      </c>
      <c r="N2444" t="s">
        <v>45</v>
      </c>
      <c r="O2444" t="s">
        <v>46</v>
      </c>
      <c r="P2444" t="s">
        <v>47</v>
      </c>
      <c r="Q2444" t="s">
        <v>4353</v>
      </c>
    </row>
    <row r="2445" spans="1:17" ht="15" customHeight="1">
      <c r="A2445" t="s">
        <v>4354</v>
      </c>
      <c r="B2445" t="s">
        <v>4004</v>
      </c>
      <c r="C2445" t="s">
        <v>134</v>
      </c>
      <c r="D2445" t="s">
        <v>539</v>
      </c>
      <c r="E2445" t="s">
        <v>539</v>
      </c>
      <c r="F2445" t="s">
        <v>137</v>
      </c>
      <c r="G2445" t="s">
        <v>540</v>
      </c>
      <c r="H2445" t="s">
        <v>541</v>
      </c>
      <c r="I2445" t="s">
        <v>539</v>
      </c>
      <c r="J2445" t="s">
        <v>542</v>
      </c>
      <c r="K2445" t="s">
        <v>483</v>
      </c>
      <c r="L2445" t="s">
        <v>484</v>
      </c>
      <c r="M2445" t="s">
        <v>485</v>
      </c>
      <c r="N2445" t="s">
        <v>45</v>
      </c>
      <c r="O2445" t="s">
        <v>486</v>
      </c>
      <c r="P2445" t="s">
        <v>47</v>
      </c>
      <c r="Q2445" t="s">
        <v>4355</v>
      </c>
    </row>
    <row r="2446" spans="1:17" ht="15" customHeight="1">
      <c r="A2446" t="s">
        <v>4356</v>
      </c>
      <c r="B2446" t="s">
        <v>4004</v>
      </c>
      <c r="C2446" t="s">
        <v>134</v>
      </c>
      <c r="D2446" t="s">
        <v>539</v>
      </c>
      <c r="E2446" t="s">
        <v>539</v>
      </c>
      <c r="F2446" t="s">
        <v>137</v>
      </c>
      <c r="G2446" t="s">
        <v>540</v>
      </c>
      <c r="H2446" t="s">
        <v>541</v>
      </c>
      <c r="I2446" t="s">
        <v>539</v>
      </c>
      <c r="J2446" t="s">
        <v>542</v>
      </c>
      <c r="K2446" t="s">
        <v>1157</v>
      </c>
      <c r="L2446" t="s">
        <v>1158</v>
      </c>
      <c r="M2446" t="s">
        <v>1159</v>
      </c>
      <c r="N2446" t="s">
        <v>45</v>
      </c>
      <c r="O2446" t="s">
        <v>46</v>
      </c>
      <c r="P2446" t="s">
        <v>47</v>
      </c>
      <c r="Q2446" t="s">
        <v>4013</v>
      </c>
    </row>
    <row r="2447" spans="1:17" ht="15" customHeight="1">
      <c r="A2447" t="s">
        <v>4357</v>
      </c>
      <c r="B2447" t="s">
        <v>4004</v>
      </c>
      <c r="C2447" t="s">
        <v>134</v>
      </c>
      <c r="D2447" t="s">
        <v>539</v>
      </c>
      <c r="E2447" t="s">
        <v>539</v>
      </c>
      <c r="F2447" t="s">
        <v>137</v>
      </c>
      <c r="G2447" t="s">
        <v>540</v>
      </c>
      <c r="H2447" t="s">
        <v>541</v>
      </c>
      <c r="I2447" t="s">
        <v>539</v>
      </c>
      <c r="J2447" t="s">
        <v>542</v>
      </c>
      <c r="K2447" t="s">
        <v>489</v>
      </c>
      <c r="L2447" t="s">
        <v>490</v>
      </c>
      <c r="M2447" t="s">
        <v>491</v>
      </c>
      <c r="N2447" t="s">
        <v>45</v>
      </c>
      <c r="O2447" t="s">
        <v>46</v>
      </c>
      <c r="P2447" t="s">
        <v>47</v>
      </c>
      <c r="Q2447" t="s">
        <v>4358</v>
      </c>
    </row>
    <row r="2448" spans="1:17" ht="15" customHeight="1">
      <c r="A2448" t="s">
        <v>4359</v>
      </c>
      <c r="B2448" t="s">
        <v>4004</v>
      </c>
      <c r="C2448" t="s">
        <v>134</v>
      </c>
      <c r="D2448" t="s">
        <v>539</v>
      </c>
      <c r="E2448" t="s">
        <v>539</v>
      </c>
      <c r="F2448" t="s">
        <v>137</v>
      </c>
      <c r="G2448" t="s">
        <v>540</v>
      </c>
      <c r="H2448" t="s">
        <v>541</v>
      </c>
      <c r="I2448" t="s">
        <v>539</v>
      </c>
      <c r="J2448" t="s">
        <v>542</v>
      </c>
      <c r="K2448" t="s">
        <v>493</v>
      </c>
      <c r="L2448" t="s">
        <v>494</v>
      </c>
      <c r="M2448" t="s">
        <v>495</v>
      </c>
      <c r="N2448" t="s">
        <v>45</v>
      </c>
      <c r="O2448" t="s">
        <v>46</v>
      </c>
      <c r="Q2448" t="s">
        <v>4360</v>
      </c>
    </row>
    <row r="2449" spans="1:17" ht="15" customHeight="1">
      <c r="A2449" t="s">
        <v>4361</v>
      </c>
      <c r="B2449" t="s">
        <v>4004</v>
      </c>
      <c r="C2449" t="s">
        <v>134</v>
      </c>
      <c r="D2449" t="s">
        <v>539</v>
      </c>
      <c r="E2449" t="s">
        <v>539</v>
      </c>
      <c r="F2449" t="s">
        <v>137</v>
      </c>
      <c r="G2449" t="s">
        <v>540</v>
      </c>
      <c r="H2449" t="s">
        <v>541</v>
      </c>
      <c r="I2449" t="s">
        <v>539</v>
      </c>
      <c r="J2449" t="s">
        <v>542</v>
      </c>
      <c r="K2449" t="s">
        <v>1164</v>
      </c>
      <c r="L2449" t="s">
        <v>1165</v>
      </c>
      <c r="M2449" t="s">
        <v>1166</v>
      </c>
      <c r="N2449" t="s">
        <v>45</v>
      </c>
      <c r="O2449" t="s">
        <v>46</v>
      </c>
      <c r="Q2449" t="s">
        <v>4080</v>
      </c>
    </row>
    <row r="2450" spans="1:17" ht="15" customHeight="1">
      <c r="A2450" t="s">
        <v>4362</v>
      </c>
      <c r="B2450" t="s">
        <v>4004</v>
      </c>
      <c r="C2450" t="s">
        <v>134</v>
      </c>
      <c r="D2450" t="s">
        <v>539</v>
      </c>
      <c r="E2450" t="s">
        <v>539</v>
      </c>
      <c r="F2450" t="s">
        <v>137</v>
      </c>
      <c r="G2450" t="s">
        <v>540</v>
      </c>
      <c r="H2450" t="s">
        <v>541</v>
      </c>
      <c r="I2450" t="s">
        <v>539</v>
      </c>
      <c r="J2450" t="s">
        <v>542</v>
      </c>
      <c r="K2450" t="s">
        <v>1168</v>
      </c>
      <c r="L2450" t="s">
        <v>1169</v>
      </c>
      <c r="M2450" t="s">
        <v>1170</v>
      </c>
      <c r="N2450" t="s">
        <v>53</v>
      </c>
      <c r="O2450" t="s">
        <v>123</v>
      </c>
      <c r="P2450" t="s">
        <v>124</v>
      </c>
      <c r="Q2450" t="s">
        <v>4363</v>
      </c>
    </row>
    <row r="2451" spans="1:17" ht="15" customHeight="1">
      <c r="A2451" t="s">
        <v>4364</v>
      </c>
      <c r="B2451" t="s">
        <v>4004</v>
      </c>
      <c r="C2451" t="s">
        <v>134</v>
      </c>
      <c r="D2451" t="s">
        <v>539</v>
      </c>
      <c r="E2451" t="s">
        <v>539</v>
      </c>
      <c r="F2451" t="s">
        <v>137</v>
      </c>
      <c r="G2451" t="s">
        <v>540</v>
      </c>
      <c r="H2451" t="s">
        <v>541</v>
      </c>
      <c r="I2451" t="s">
        <v>539</v>
      </c>
      <c r="J2451" t="s">
        <v>542</v>
      </c>
      <c r="K2451" t="s">
        <v>1174</v>
      </c>
      <c r="L2451" t="s">
        <v>1175</v>
      </c>
      <c r="M2451" t="s">
        <v>1176</v>
      </c>
      <c r="N2451" t="s">
        <v>361</v>
      </c>
      <c r="O2451" t="s">
        <v>766</v>
      </c>
      <c r="P2451" t="s">
        <v>124</v>
      </c>
      <c r="Q2451" t="s">
        <v>4365</v>
      </c>
    </row>
    <row r="2452" spans="1:17" ht="15" customHeight="1">
      <c r="A2452" t="s">
        <v>4366</v>
      </c>
      <c r="B2452" t="s">
        <v>4004</v>
      </c>
      <c r="C2452" t="s">
        <v>134</v>
      </c>
      <c r="D2452" t="s">
        <v>539</v>
      </c>
      <c r="E2452" t="s">
        <v>539</v>
      </c>
      <c r="F2452" t="s">
        <v>137</v>
      </c>
      <c r="G2452" t="s">
        <v>540</v>
      </c>
      <c r="H2452" t="s">
        <v>541</v>
      </c>
      <c r="I2452" t="s">
        <v>539</v>
      </c>
      <c r="J2452" t="s">
        <v>542</v>
      </c>
      <c r="K2452" t="s">
        <v>1178</v>
      </c>
      <c r="L2452" t="s">
        <v>1179</v>
      </c>
      <c r="M2452" t="s">
        <v>1180</v>
      </c>
      <c r="N2452" t="s">
        <v>361</v>
      </c>
      <c r="O2452" t="s">
        <v>708</v>
      </c>
      <c r="Q2452" t="s">
        <v>4126</v>
      </c>
    </row>
    <row r="2453" spans="1:17" ht="15" customHeight="1">
      <c r="A2453" t="s">
        <v>4367</v>
      </c>
      <c r="B2453" t="s">
        <v>4004</v>
      </c>
      <c r="C2453" t="s">
        <v>134</v>
      </c>
      <c r="D2453" t="s">
        <v>539</v>
      </c>
      <c r="E2453" t="s">
        <v>539</v>
      </c>
      <c r="F2453" t="s">
        <v>137</v>
      </c>
      <c r="G2453" t="s">
        <v>540</v>
      </c>
      <c r="H2453" t="s">
        <v>541</v>
      </c>
      <c r="I2453" t="s">
        <v>539</v>
      </c>
      <c r="J2453" t="s">
        <v>542</v>
      </c>
      <c r="K2453" t="s">
        <v>1183</v>
      </c>
      <c r="L2453" t="s">
        <v>1184</v>
      </c>
      <c r="M2453" t="s">
        <v>1185</v>
      </c>
      <c r="N2453" t="s">
        <v>361</v>
      </c>
      <c r="O2453" t="s">
        <v>708</v>
      </c>
      <c r="P2453" t="s">
        <v>124</v>
      </c>
      <c r="Q2453" t="s">
        <v>4368</v>
      </c>
    </row>
    <row r="2454" spans="1:17" ht="15" customHeight="1">
      <c r="A2454" t="s">
        <v>4369</v>
      </c>
      <c r="B2454" t="s">
        <v>4004</v>
      </c>
      <c r="C2454" t="s">
        <v>134</v>
      </c>
      <c r="D2454" t="s">
        <v>539</v>
      </c>
      <c r="E2454" t="s">
        <v>539</v>
      </c>
      <c r="F2454" t="s">
        <v>137</v>
      </c>
      <c r="G2454" t="s">
        <v>540</v>
      </c>
      <c r="H2454" t="s">
        <v>541</v>
      </c>
      <c r="I2454" t="s">
        <v>539</v>
      </c>
      <c r="J2454" t="s">
        <v>542</v>
      </c>
      <c r="K2454" t="s">
        <v>2361</v>
      </c>
      <c r="L2454" t="s">
        <v>2362</v>
      </c>
      <c r="M2454" t="s">
        <v>2363</v>
      </c>
      <c r="N2454" t="s">
        <v>53</v>
      </c>
      <c r="O2454" t="s">
        <v>54</v>
      </c>
      <c r="P2454" t="s">
        <v>397</v>
      </c>
      <c r="Q2454" t="s">
        <v>4370</v>
      </c>
    </row>
    <row r="2455" spans="1:17" ht="15" customHeight="1">
      <c r="A2455" t="s">
        <v>4371</v>
      </c>
      <c r="B2455" t="s">
        <v>4004</v>
      </c>
      <c r="C2455" t="s">
        <v>134</v>
      </c>
      <c r="D2455" t="s">
        <v>539</v>
      </c>
      <c r="E2455" t="s">
        <v>539</v>
      </c>
      <c r="F2455" t="s">
        <v>137</v>
      </c>
      <c r="G2455" t="s">
        <v>540</v>
      </c>
      <c r="H2455" t="s">
        <v>541</v>
      </c>
      <c r="I2455" t="s">
        <v>539</v>
      </c>
      <c r="J2455" t="s">
        <v>542</v>
      </c>
      <c r="K2455" t="s">
        <v>497</v>
      </c>
      <c r="L2455" t="s">
        <v>498</v>
      </c>
      <c r="M2455" t="s">
        <v>499</v>
      </c>
      <c r="N2455" t="s">
        <v>29</v>
      </c>
      <c r="O2455" t="s">
        <v>30</v>
      </c>
      <c r="P2455" t="s">
        <v>31</v>
      </c>
      <c r="Q2455" t="s">
        <v>4372</v>
      </c>
    </row>
    <row r="2456" spans="1:17" ht="15" customHeight="1">
      <c r="A2456" t="s">
        <v>4373</v>
      </c>
      <c r="B2456" t="s">
        <v>4004</v>
      </c>
      <c r="C2456" t="s">
        <v>134</v>
      </c>
      <c r="D2456" t="s">
        <v>539</v>
      </c>
      <c r="E2456" t="s">
        <v>539</v>
      </c>
      <c r="F2456" t="s">
        <v>137</v>
      </c>
      <c r="G2456" t="s">
        <v>540</v>
      </c>
      <c r="H2456" t="s">
        <v>541</v>
      </c>
      <c r="I2456" t="s">
        <v>539</v>
      </c>
      <c r="J2456" t="s">
        <v>542</v>
      </c>
      <c r="K2456" t="s">
        <v>1191</v>
      </c>
      <c r="L2456" t="s">
        <v>1192</v>
      </c>
      <c r="M2456" t="s">
        <v>1193</v>
      </c>
      <c r="N2456" t="s">
        <v>29</v>
      </c>
      <c r="O2456" t="s">
        <v>30</v>
      </c>
      <c r="P2456" t="s">
        <v>31</v>
      </c>
      <c r="Q2456" t="s">
        <v>4137</v>
      </c>
    </row>
    <row r="2457" spans="1:17" ht="15" customHeight="1">
      <c r="A2457" t="s">
        <v>4374</v>
      </c>
      <c r="B2457" t="s">
        <v>4004</v>
      </c>
      <c r="C2457" t="s">
        <v>19</v>
      </c>
      <c r="D2457" t="s">
        <v>20</v>
      </c>
      <c r="E2457" t="s">
        <v>21</v>
      </c>
      <c r="F2457" t="s">
        <v>22</v>
      </c>
      <c r="G2457" t="s">
        <v>23</v>
      </c>
      <c r="H2457" t="s">
        <v>24</v>
      </c>
      <c r="I2457" t="s">
        <v>20</v>
      </c>
      <c r="J2457" t="s">
        <v>25</v>
      </c>
      <c r="K2457" t="s">
        <v>501</v>
      </c>
      <c r="L2457" t="s">
        <v>502</v>
      </c>
      <c r="M2457" t="s">
        <v>503</v>
      </c>
      <c r="N2457" t="s">
        <v>29</v>
      </c>
      <c r="O2457" t="s">
        <v>30</v>
      </c>
      <c r="P2457" t="s">
        <v>31</v>
      </c>
      <c r="Q2457" t="s">
        <v>4375</v>
      </c>
    </row>
    <row r="2458" spans="1:17" ht="15" customHeight="1">
      <c r="A2458" t="s">
        <v>4376</v>
      </c>
      <c r="B2458" t="s">
        <v>4004</v>
      </c>
      <c r="C2458" t="s">
        <v>134</v>
      </c>
      <c r="D2458" t="s">
        <v>539</v>
      </c>
      <c r="E2458" t="s">
        <v>539</v>
      </c>
      <c r="F2458" t="s">
        <v>137</v>
      </c>
      <c r="G2458" t="s">
        <v>540</v>
      </c>
      <c r="H2458" t="s">
        <v>541</v>
      </c>
      <c r="I2458" t="s">
        <v>539</v>
      </c>
      <c r="J2458" t="s">
        <v>542</v>
      </c>
      <c r="K2458" t="s">
        <v>501</v>
      </c>
      <c r="L2458" t="s">
        <v>502</v>
      </c>
      <c r="M2458" t="s">
        <v>503</v>
      </c>
      <c r="N2458" t="s">
        <v>29</v>
      </c>
      <c r="O2458" t="s">
        <v>30</v>
      </c>
      <c r="P2458" t="s">
        <v>31</v>
      </c>
      <c r="Q2458" t="s">
        <v>4102</v>
      </c>
    </row>
    <row r="2459" spans="1:17" ht="15" customHeight="1">
      <c r="A2459" t="s">
        <v>4377</v>
      </c>
      <c r="B2459" t="s">
        <v>4378</v>
      </c>
      <c r="C2459" t="s">
        <v>1432</v>
      </c>
      <c r="D2459" t="s">
        <v>3312</v>
      </c>
      <c r="E2459" t="s">
        <v>3313</v>
      </c>
      <c r="F2459" t="s">
        <v>1435</v>
      </c>
      <c r="G2459" t="s">
        <v>3314</v>
      </c>
      <c r="H2459" t="s">
        <v>3315</v>
      </c>
      <c r="I2459" t="s">
        <v>3313</v>
      </c>
      <c r="J2459" t="s">
        <v>3316</v>
      </c>
      <c r="K2459" t="s">
        <v>567</v>
      </c>
      <c r="L2459" t="s">
        <v>568</v>
      </c>
      <c r="M2459" t="s">
        <v>569</v>
      </c>
      <c r="N2459" t="s">
        <v>29</v>
      </c>
      <c r="O2459" t="s">
        <v>30</v>
      </c>
      <c r="P2459" t="s">
        <v>31</v>
      </c>
      <c r="Q2459" t="s">
        <v>4379</v>
      </c>
    </row>
    <row r="2460" spans="1:17" ht="15" customHeight="1">
      <c r="A2460" t="s">
        <v>4380</v>
      </c>
      <c r="B2460" t="s">
        <v>4378</v>
      </c>
      <c r="C2460" t="s">
        <v>818</v>
      </c>
      <c r="D2460" t="s">
        <v>819</v>
      </c>
      <c r="E2460" t="s">
        <v>820</v>
      </c>
      <c r="F2460" t="s">
        <v>821</v>
      </c>
      <c r="G2460" t="s">
        <v>822</v>
      </c>
      <c r="H2460" t="s">
        <v>823</v>
      </c>
      <c r="I2460" t="s">
        <v>820</v>
      </c>
      <c r="J2460" t="s">
        <v>824</v>
      </c>
      <c r="K2460" t="s">
        <v>567</v>
      </c>
      <c r="L2460" t="s">
        <v>568</v>
      </c>
      <c r="M2460" t="s">
        <v>569</v>
      </c>
      <c r="N2460" t="s">
        <v>29</v>
      </c>
      <c r="O2460" t="s">
        <v>30</v>
      </c>
      <c r="P2460" t="s">
        <v>31</v>
      </c>
      <c r="Q2460" t="s">
        <v>4381</v>
      </c>
    </row>
    <row r="2461" spans="1:17" ht="15" customHeight="1">
      <c r="A2461" t="s">
        <v>4382</v>
      </c>
      <c r="B2461" t="s">
        <v>4378</v>
      </c>
      <c r="C2461" t="s">
        <v>1432</v>
      </c>
      <c r="D2461" t="s">
        <v>3312</v>
      </c>
      <c r="E2461" t="s">
        <v>3313</v>
      </c>
      <c r="F2461" t="s">
        <v>1435</v>
      </c>
      <c r="G2461" t="s">
        <v>3314</v>
      </c>
      <c r="H2461" t="s">
        <v>3315</v>
      </c>
      <c r="I2461" t="s">
        <v>3313</v>
      </c>
      <c r="J2461" t="s">
        <v>3316</v>
      </c>
      <c r="K2461" t="s">
        <v>71</v>
      </c>
      <c r="L2461" t="s">
        <v>72</v>
      </c>
      <c r="M2461" t="s">
        <v>73</v>
      </c>
      <c r="N2461" t="s">
        <v>29</v>
      </c>
      <c r="O2461" t="s">
        <v>30</v>
      </c>
      <c r="P2461" t="s">
        <v>31</v>
      </c>
      <c r="Q2461" t="s">
        <v>4379</v>
      </c>
    </row>
    <row r="2462" spans="1:17" ht="15" customHeight="1">
      <c r="A2462" t="s">
        <v>4383</v>
      </c>
      <c r="B2462" t="s">
        <v>4378</v>
      </c>
      <c r="C2462" t="s">
        <v>99</v>
      </c>
      <c r="D2462" t="s">
        <v>575</v>
      </c>
      <c r="E2462" t="s">
        <v>576</v>
      </c>
      <c r="F2462" t="s">
        <v>102</v>
      </c>
      <c r="G2462" t="s">
        <v>577</v>
      </c>
      <c r="H2462" t="s">
        <v>578</v>
      </c>
      <c r="I2462" t="s">
        <v>576</v>
      </c>
      <c r="J2462" t="s">
        <v>579</v>
      </c>
      <c r="K2462" t="s">
        <v>71</v>
      </c>
      <c r="L2462" t="s">
        <v>72</v>
      </c>
      <c r="M2462" t="s">
        <v>73</v>
      </c>
      <c r="N2462" t="s">
        <v>29</v>
      </c>
      <c r="O2462" t="s">
        <v>30</v>
      </c>
      <c r="P2462" t="s">
        <v>31</v>
      </c>
      <c r="Q2462" t="s">
        <v>4384</v>
      </c>
    </row>
    <row r="2463" spans="1:17" ht="15" customHeight="1">
      <c r="A2463" t="s">
        <v>4385</v>
      </c>
      <c r="B2463" t="s">
        <v>4378</v>
      </c>
      <c r="C2463" t="s">
        <v>134</v>
      </c>
      <c r="D2463" t="s">
        <v>539</v>
      </c>
      <c r="E2463" t="s">
        <v>539</v>
      </c>
      <c r="F2463" t="s">
        <v>137</v>
      </c>
      <c r="G2463" t="s">
        <v>540</v>
      </c>
      <c r="H2463" t="s">
        <v>541</v>
      </c>
      <c r="I2463" t="s">
        <v>539</v>
      </c>
      <c r="J2463" t="s">
        <v>542</v>
      </c>
      <c r="K2463" t="s">
        <v>75</v>
      </c>
      <c r="L2463" t="s">
        <v>76</v>
      </c>
      <c r="M2463" t="s">
        <v>77</v>
      </c>
      <c r="N2463" t="s">
        <v>53</v>
      </c>
      <c r="O2463" t="s">
        <v>78</v>
      </c>
      <c r="P2463" t="s">
        <v>79</v>
      </c>
      <c r="Q2463" t="s">
        <v>4386</v>
      </c>
    </row>
    <row r="2464" spans="1:17" ht="15" customHeight="1">
      <c r="A2464" t="s">
        <v>4387</v>
      </c>
      <c r="B2464" t="s">
        <v>4378</v>
      </c>
      <c r="C2464" t="s">
        <v>99</v>
      </c>
      <c r="D2464" t="s">
        <v>575</v>
      </c>
      <c r="E2464" t="s">
        <v>576</v>
      </c>
      <c r="F2464" t="s">
        <v>102</v>
      </c>
      <c r="G2464" t="s">
        <v>577</v>
      </c>
      <c r="H2464" t="s">
        <v>578</v>
      </c>
      <c r="I2464" t="s">
        <v>576</v>
      </c>
      <c r="J2464" t="s">
        <v>579</v>
      </c>
      <c r="K2464" t="s">
        <v>112</v>
      </c>
      <c r="L2464" t="s">
        <v>113</v>
      </c>
      <c r="M2464" t="s">
        <v>114</v>
      </c>
      <c r="N2464" t="s">
        <v>45</v>
      </c>
      <c r="O2464" t="s">
        <v>46</v>
      </c>
      <c r="P2464" t="s">
        <v>47</v>
      </c>
      <c r="Q2464" t="s">
        <v>4388</v>
      </c>
    </row>
    <row r="2465" spans="1:17" ht="15" customHeight="1">
      <c r="A2465" t="s">
        <v>4389</v>
      </c>
      <c r="B2465" t="s">
        <v>4378</v>
      </c>
      <c r="C2465" t="s">
        <v>99</v>
      </c>
      <c r="D2465" t="s">
        <v>3461</v>
      </c>
      <c r="E2465" t="s">
        <v>3461</v>
      </c>
      <c r="F2465" t="s">
        <v>102</v>
      </c>
      <c r="G2465" t="s">
        <v>3462</v>
      </c>
      <c r="H2465" t="s">
        <v>3463</v>
      </c>
      <c r="I2465" t="s">
        <v>3461</v>
      </c>
      <c r="K2465" t="s">
        <v>112</v>
      </c>
      <c r="L2465" t="s">
        <v>113</v>
      </c>
      <c r="M2465" t="s">
        <v>114</v>
      </c>
      <c r="N2465" t="s">
        <v>45</v>
      </c>
      <c r="O2465" t="s">
        <v>46</v>
      </c>
      <c r="P2465" t="s">
        <v>47</v>
      </c>
      <c r="Q2465" t="s">
        <v>4390</v>
      </c>
    </row>
    <row r="2466" spans="1:17" ht="15" customHeight="1">
      <c r="A2466" t="s">
        <v>4391</v>
      </c>
      <c r="B2466" t="s">
        <v>4378</v>
      </c>
      <c r="C2466" t="s">
        <v>1432</v>
      </c>
      <c r="D2466" t="s">
        <v>3312</v>
      </c>
      <c r="E2466" t="s">
        <v>3313</v>
      </c>
      <c r="F2466" t="s">
        <v>1435</v>
      </c>
      <c r="G2466" t="s">
        <v>3314</v>
      </c>
      <c r="H2466" t="s">
        <v>3315</v>
      </c>
      <c r="I2466" t="s">
        <v>3313</v>
      </c>
      <c r="J2466" t="s">
        <v>3316</v>
      </c>
      <c r="K2466" t="s">
        <v>635</v>
      </c>
      <c r="L2466" t="s">
        <v>636</v>
      </c>
      <c r="M2466" t="s">
        <v>637</v>
      </c>
      <c r="N2466" t="s">
        <v>29</v>
      </c>
      <c r="O2466" t="s">
        <v>30</v>
      </c>
      <c r="P2466" t="s">
        <v>31</v>
      </c>
      <c r="Q2466" t="s">
        <v>4379</v>
      </c>
    </row>
    <row r="2467" spans="1:17" ht="15" customHeight="1">
      <c r="A2467" t="s">
        <v>4392</v>
      </c>
      <c r="B2467" t="s">
        <v>4378</v>
      </c>
      <c r="C2467" t="s">
        <v>99</v>
      </c>
      <c r="D2467" t="s">
        <v>575</v>
      </c>
      <c r="E2467" t="s">
        <v>576</v>
      </c>
      <c r="F2467" t="s">
        <v>102</v>
      </c>
      <c r="G2467" t="s">
        <v>577</v>
      </c>
      <c r="H2467" t="s">
        <v>578</v>
      </c>
      <c r="I2467" t="s">
        <v>576</v>
      </c>
      <c r="J2467" t="s">
        <v>579</v>
      </c>
      <c r="K2467" t="s">
        <v>635</v>
      </c>
      <c r="L2467" t="s">
        <v>636</v>
      </c>
      <c r="M2467" t="s">
        <v>637</v>
      </c>
      <c r="N2467" t="s">
        <v>29</v>
      </c>
      <c r="O2467" t="s">
        <v>30</v>
      </c>
      <c r="P2467" t="s">
        <v>31</v>
      </c>
      <c r="Q2467" t="s">
        <v>4393</v>
      </c>
    </row>
    <row r="2468" spans="1:17" ht="15" customHeight="1">
      <c r="A2468" t="s">
        <v>4394</v>
      </c>
      <c r="B2468" t="s">
        <v>4378</v>
      </c>
      <c r="C2468" t="s">
        <v>585</v>
      </c>
      <c r="D2468" t="s">
        <v>586</v>
      </c>
      <c r="E2468" t="s">
        <v>1385</v>
      </c>
      <c r="F2468" t="s">
        <v>588</v>
      </c>
      <c r="G2468" t="s">
        <v>589</v>
      </c>
      <c r="H2468" t="s">
        <v>1386</v>
      </c>
      <c r="I2468" t="s">
        <v>1387</v>
      </c>
      <c r="K2468" t="s">
        <v>141</v>
      </c>
      <c r="L2468" t="s">
        <v>142</v>
      </c>
      <c r="M2468" t="s">
        <v>143</v>
      </c>
      <c r="N2468" t="s">
        <v>53</v>
      </c>
      <c r="O2468" t="s">
        <v>144</v>
      </c>
      <c r="P2468" t="s">
        <v>124</v>
      </c>
      <c r="Q2468" t="s">
        <v>4395</v>
      </c>
    </row>
    <row r="2469" spans="1:17" ht="15" customHeight="1">
      <c r="A2469" t="s">
        <v>4396</v>
      </c>
      <c r="B2469" t="s">
        <v>4378</v>
      </c>
      <c r="C2469" t="s">
        <v>134</v>
      </c>
      <c r="D2469" t="s">
        <v>539</v>
      </c>
      <c r="E2469" t="s">
        <v>539</v>
      </c>
      <c r="F2469" t="s">
        <v>137</v>
      </c>
      <c r="G2469" t="s">
        <v>540</v>
      </c>
      <c r="H2469" t="s">
        <v>541</v>
      </c>
      <c r="I2469" t="s">
        <v>539</v>
      </c>
      <c r="J2469" t="s">
        <v>542</v>
      </c>
      <c r="K2469" t="s">
        <v>141</v>
      </c>
      <c r="L2469" t="s">
        <v>142</v>
      </c>
      <c r="M2469" t="s">
        <v>143</v>
      </c>
      <c r="N2469" t="s">
        <v>53</v>
      </c>
      <c r="O2469" t="s">
        <v>144</v>
      </c>
      <c r="P2469" t="s">
        <v>124</v>
      </c>
      <c r="Q2469" t="s">
        <v>4397</v>
      </c>
    </row>
    <row r="2470" spans="1:17" ht="15" customHeight="1">
      <c r="A2470" t="s">
        <v>4398</v>
      </c>
      <c r="B2470" t="s">
        <v>4378</v>
      </c>
      <c r="C2470" t="s">
        <v>1432</v>
      </c>
      <c r="D2470" t="s">
        <v>3312</v>
      </c>
      <c r="E2470" t="s">
        <v>3313</v>
      </c>
      <c r="F2470" t="s">
        <v>1435</v>
      </c>
      <c r="G2470" t="s">
        <v>3314</v>
      </c>
      <c r="H2470" t="s">
        <v>3315</v>
      </c>
      <c r="I2470" t="s">
        <v>3313</v>
      </c>
      <c r="J2470" t="s">
        <v>3316</v>
      </c>
      <c r="K2470" t="s">
        <v>169</v>
      </c>
      <c r="L2470" t="s">
        <v>170</v>
      </c>
      <c r="M2470" t="s">
        <v>171</v>
      </c>
      <c r="N2470" t="s">
        <v>29</v>
      </c>
      <c r="O2470" t="s">
        <v>30</v>
      </c>
      <c r="P2470" t="s">
        <v>31</v>
      </c>
      <c r="Q2470" t="s">
        <v>4379</v>
      </c>
    </row>
    <row r="2471" spans="1:17" ht="15" customHeight="1">
      <c r="A2471" t="s">
        <v>4399</v>
      </c>
      <c r="B2471" t="s">
        <v>4378</v>
      </c>
      <c r="C2471" t="s">
        <v>818</v>
      </c>
      <c r="D2471" t="s">
        <v>819</v>
      </c>
      <c r="E2471" t="s">
        <v>820</v>
      </c>
      <c r="F2471" t="s">
        <v>821</v>
      </c>
      <c r="G2471" t="s">
        <v>822</v>
      </c>
      <c r="H2471" t="s">
        <v>823</v>
      </c>
      <c r="I2471" t="s">
        <v>820</v>
      </c>
      <c r="J2471" t="s">
        <v>824</v>
      </c>
      <c r="K2471" t="s">
        <v>169</v>
      </c>
      <c r="L2471" t="s">
        <v>170</v>
      </c>
      <c r="M2471" t="s">
        <v>171</v>
      </c>
      <c r="N2471" t="s">
        <v>29</v>
      </c>
      <c r="O2471" t="s">
        <v>30</v>
      </c>
      <c r="P2471" t="s">
        <v>31</v>
      </c>
      <c r="Q2471" t="s">
        <v>4381</v>
      </c>
    </row>
    <row r="2472" spans="1:17" ht="15" customHeight="1">
      <c r="A2472" t="s">
        <v>4400</v>
      </c>
      <c r="B2472" t="s">
        <v>4378</v>
      </c>
      <c r="C2472" t="s">
        <v>99</v>
      </c>
      <c r="D2472" t="s">
        <v>575</v>
      </c>
      <c r="E2472" t="s">
        <v>576</v>
      </c>
      <c r="F2472" t="s">
        <v>102</v>
      </c>
      <c r="G2472" t="s">
        <v>577</v>
      </c>
      <c r="H2472" t="s">
        <v>578</v>
      </c>
      <c r="I2472" t="s">
        <v>576</v>
      </c>
      <c r="J2472" t="s">
        <v>579</v>
      </c>
      <c r="K2472" t="s">
        <v>169</v>
      </c>
      <c r="L2472" t="s">
        <v>170</v>
      </c>
      <c r="M2472" t="s">
        <v>171</v>
      </c>
      <c r="N2472" t="s">
        <v>29</v>
      </c>
      <c r="O2472" t="s">
        <v>30</v>
      </c>
      <c r="P2472" t="s">
        <v>31</v>
      </c>
      <c r="Q2472" t="s">
        <v>4401</v>
      </c>
    </row>
    <row r="2473" spans="1:17" ht="15" customHeight="1">
      <c r="A2473" t="s">
        <v>4402</v>
      </c>
      <c r="B2473" t="s">
        <v>4378</v>
      </c>
      <c r="C2473" t="s">
        <v>1432</v>
      </c>
      <c r="D2473" t="s">
        <v>3312</v>
      </c>
      <c r="E2473" t="s">
        <v>3313</v>
      </c>
      <c r="F2473" t="s">
        <v>1435</v>
      </c>
      <c r="G2473" t="s">
        <v>3314</v>
      </c>
      <c r="H2473" t="s">
        <v>3315</v>
      </c>
      <c r="I2473" t="s">
        <v>3313</v>
      </c>
      <c r="J2473" t="s">
        <v>3316</v>
      </c>
      <c r="K2473" t="s">
        <v>662</v>
      </c>
      <c r="L2473" t="s">
        <v>663</v>
      </c>
      <c r="M2473" t="s">
        <v>664</v>
      </c>
      <c r="N2473" t="s">
        <v>29</v>
      </c>
      <c r="O2473" t="s">
        <v>30</v>
      </c>
      <c r="P2473" t="s">
        <v>31</v>
      </c>
      <c r="Q2473" t="s">
        <v>4379</v>
      </c>
    </row>
    <row r="2474" spans="1:17" ht="15" customHeight="1">
      <c r="A2474" t="s">
        <v>4403</v>
      </c>
      <c r="B2474" t="s">
        <v>4378</v>
      </c>
      <c r="C2474" t="s">
        <v>99</v>
      </c>
      <c r="D2474" t="s">
        <v>3461</v>
      </c>
      <c r="E2474" t="s">
        <v>3461</v>
      </c>
      <c r="F2474" t="s">
        <v>102</v>
      </c>
      <c r="G2474" t="s">
        <v>3462</v>
      </c>
      <c r="H2474" t="s">
        <v>3463</v>
      </c>
      <c r="I2474" t="s">
        <v>3461</v>
      </c>
      <c r="K2474" t="s">
        <v>662</v>
      </c>
      <c r="L2474" t="s">
        <v>663</v>
      </c>
      <c r="M2474" t="s">
        <v>664</v>
      </c>
      <c r="N2474" t="s">
        <v>29</v>
      </c>
      <c r="O2474" t="s">
        <v>30</v>
      </c>
      <c r="P2474" t="s">
        <v>31</v>
      </c>
      <c r="Q2474" t="s">
        <v>4404</v>
      </c>
    </row>
    <row r="2475" spans="1:17" ht="15" customHeight="1">
      <c r="A2475" t="s">
        <v>4405</v>
      </c>
      <c r="B2475" t="s">
        <v>4378</v>
      </c>
      <c r="C2475" t="s">
        <v>134</v>
      </c>
      <c r="D2475" t="s">
        <v>539</v>
      </c>
      <c r="E2475" t="s">
        <v>539</v>
      </c>
      <c r="F2475" t="s">
        <v>137</v>
      </c>
      <c r="G2475" t="s">
        <v>540</v>
      </c>
      <c r="H2475" t="s">
        <v>541</v>
      </c>
      <c r="I2475" t="s">
        <v>539</v>
      </c>
      <c r="J2475" t="s">
        <v>542</v>
      </c>
      <c r="K2475" t="s">
        <v>1381</v>
      </c>
      <c r="L2475" t="s">
        <v>1382</v>
      </c>
      <c r="M2475" t="s">
        <v>1383</v>
      </c>
      <c r="N2475" t="s">
        <v>29</v>
      </c>
      <c r="O2475" t="s">
        <v>201</v>
      </c>
      <c r="P2475" t="s">
        <v>397</v>
      </c>
      <c r="Q2475" t="s">
        <v>4406</v>
      </c>
    </row>
    <row r="2476" spans="1:17" ht="15" customHeight="1">
      <c r="A2476" t="s">
        <v>4407</v>
      </c>
      <c r="B2476" t="s">
        <v>4378</v>
      </c>
      <c r="C2476" t="s">
        <v>1432</v>
      </c>
      <c r="D2476" t="s">
        <v>3312</v>
      </c>
      <c r="E2476" t="s">
        <v>3313</v>
      </c>
      <c r="F2476" t="s">
        <v>1435</v>
      </c>
      <c r="G2476" t="s">
        <v>3314</v>
      </c>
      <c r="H2476" t="s">
        <v>3315</v>
      </c>
      <c r="I2476" t="s">
        <v>3313</v>
      </c>
      <c r="J2476" t="s">
        <v>3316</v>
      </c>
      <c r="K2476" t="s">
        <v>211</v>
      </c>
      <c r="L2476" t="s">
        <v>212</v>
      </c>
      <c r="M2476" t="s">
        <v>213</v>
      </c>
      <c r="N2476" t="s">
        <v>29</v>
      </c>
      <c r="O2476" t="s">
        <v>30</v>
      </c>
      <c r="P2476" t="s">
        <v>31</v>
      </c>
      <c r="Q2476" t="s">
        <v>4379</v>
      </c>
    </row>
    <row r="2477" spans="1:17" ht="15" customHeight="1">
      <c r="A2477" t="s">
        <v>4408</v>
      </c>
      <c r="B2477" t="s">
        <v>4378</v>
      </c>
      <c r="C2477" t="s">
        <v>1432</v>
      </c>
      <c r="D2477" t="s">
        <v>3312</v>
      </c>
      <c r="E2477" t="s">
        <v>3313</v>
      </c>
      <c r="F2477" t="s">
        <v>1435</v>
      </c>
      <c r="G2477" t="s">
        <v>3314</v>
      </c>
      <c r="H2477" t="s">
        <v>3315</v>
      </c>
      <c r="I2477" t="s">
        <v>3313</v>
      </c>
      <c r="J2477" t="s">
        <v>3316</v>
      </c>
      <c r="K2477" t="s">
        <v>227</v>
      </c>
      <c r="L2477" t="s">
        <v>228</v>
      </c>
      <c r="M2477" t="s">
        <v>229</v>
      </c>
      <c r="N2477" t="s">
        <v>29</v>
      </c>
      <c r="O2477" t="s">
        <v>30</v>
      </c>
      <c r="P2477" t="s">
        <v>31</v>
      </c>
      <c r="Q2477" t="s">
        <v>4379</v>
      </c>
    </row>
    <row r="2478" spans="1:17" ht="15" customHeight="1">
      <c r="A2478" t="s">
        <v>4409</v>
      </c>
      <c r="B2478" t="s">
        <v>4378</v>
      </c>
      <c r="C2478" t="s">
        <v>818</v>
      </c>
      <c r="D2478" t="s">
        <v>819</v>
      </c>
      <c r="E2478" t="s">
        <v>820</v>
      </c>
      <c r="F2478" t="s">
        <v>821</v>
      </c>
      <c r="G2478" t="s">
        <v>822</v>
      </c>
      <c r="H2478" t="s">
        <v>823</v>
      </c>
      <c r="I2478" t="s">
        <v>820</v>
      </c>
      <c r="J2478" t="s">
        <v>824</v>
      </c>
      <c r="K2478" t="s">
        <v>227</v>
      </c>
      <c r="L2478" t="s">
        <v>228</v>
      </c>
      <c r="M2478" t="s">
        <v>229</v>
      </c>
      <c r="N2478" t="s">
        <v>29</v>
      </c>
      <c r="O2478" t="s">
        <v>30</v>
      </c>
      <c r="P2478" t="s">
        <v>31</v>
      </c>
      <c r="Q2478" t="s">
        <v>4381</v>
      </c>
    </row>
    <row r="2479" spans="1:17" ht="15" customHeight="1">
      <c r="A2479" t="s">
        <v>4410</v>
      </c>
      <c r="B2479" t="s">
        <v>4378</v>
      </c>
      <c r="C2479" t="s">
        <v>818</v>
      </c>
      <c r="D2479" t="s">
        <v>819</v>
      </c>
      <c r="E2479" t="s">
        <v>820</v>
      </c>
      <c r="F2479" t="s">
        <v>821</v>
      </c>
      <c r="G2479" t="s">
        <v>822</v>
      </c>
      <c r="H2479" t="s">
        <v>823</v>
      </c>
      <c r="I2479" t="s">
        <v>820</v>
      </c>
      <c r="J2479" t="s">
        <v>824</v>
      </c>
      <c r="K2479" t="s">
        <v>786</v>
      </c>
      <c r="L2479" t="s">
        <v>787</v>
      </c>
      <c r="M2479" t="s">
        <v>788</v>
      </c>
      <c r="N2479" t="s">
        <v>29</v>
      </c>
      <c r="O2479" t="s">
        <v>30</v>
      </c>
      <c r="P2479" t="s">
        <v>31</v>
      </c>
      <c r="Q2479" t="s">
        <v>4381</v>
      </c>
    </row>
    <row r="2480" spans="1:17" ht="15" customHeight="1">
      <c r="A2480" t="s">
        <v>4411</v>
      </c>
      <c r="B2480" t="s">
        <v>4378</v>
      </c>
      <c r="C2480" t="s">
        <v>19</v>
      </c>
      <c r="D2480" t="s">
        <v>20</v>
      </c>
      <c r="E2480" t="s">
        <v>21</v>
      </c>
      <c r="F2480" t="s">
        <v>22</v>
      </c>
      <c r="G2480" t="s">
        <v>23</v>
      </c>
      <c r="H2480" t="s">
        <v>24</v>
      </c>
      <c r="I2480" t="s">
        <v>20</v>
      </c>
      <c r="J2480" t="s">
        <v>25</v>
      </c>
      <c r="K2480" t="s">
        <v>1445</v>
      </c>
      <c r="L2480" t="s">
        <v>1446</v>
      </c>
      <c r="M2480" t="s">
        <v>1447</v>
      </c>
      <c r="N2480" t="s">
        <v>29</v>
      </c>
      <c r="O2480" t="s">
        <v>30</v>
      </c>
      <c r="P2480" t="s">
        <v>31</v>
      </c>
      <c r="Q2480" t="s">
        <v>4412</v>
      </c>
    </row>
    <row r="2481" spans="1:17" ht="15" customHeight="1">
      <c r="A2481" t="s">
        <v>4413</v>
      </c>
      <c r="B2481" t="s">
        <v>4378</v>
      </c>
      <c r="C2481" t="s">
        <v>134</v>
      </c>
      <c r="D2481" t="s">
        <v>539</v>
      </c>
      <c r="E2481" t="s">
        <v>539</v>
      </c>
      <c r="F2481" t="s">
        <v>137</v>
      </c>
      <c r="G2481" t="s">
        <v>540</v>
      </c>
      <c r="H2481" t="s">
        <v>541</v>
      </c>
      <c r="I2481" t="s">
        <v>539</v>
      </c>
      <c r="J2481" t="s">
        <v>542</v>
      </c>
      <c r="K2481" t="s">
        <v>259</v>
      </c>
      <c r="L2481" t="s">
        <v>260</v>
      </c>
      <c r="M2481" t="s">
        <v>261</v>
      </c>
      <c r="N2481" t="s">
        <v>53</v>
      </c>
      <c r="O2481" t="s">
        <v>123</v>
      </c>
      <c r="P2481" t="s">
        <v>79</v>
      </c>
      <c r="Q2481" t="s">
        <v>4414</v>
      </c>
    </row>
    <row r="2482" spans="1:17" ht="15" customHeight="1">
      <c r="A2482" t="s">
        <v>4415</v>
      </c>
      <c r="B2482" t="s">
        <v>4378</v>
      </c>
      <c r="C2482" t="s">
        <v>19</v>
      </c>
      <c r="D2482" t="s">
        <v>20</v>
      </c>
      <c r="E2482" t="s">
        <v>21</v>
      </c>
      <c r="F2482" t="s">
        <v>22</v>
      </c>
      <c r="G2482" t="s">
        <v>23</v>
      </c>
      <c r="H2482" t="s">
        <v>24</v>
      </c>
      <c r="I2482" t="s">
        <v>20</v>
      </c>
      <c r="J2482" t="s">
        <v>25</v>
      </c>
      <c r="K2482" t="s">
        <v>1485</v>
      </c>
      <c r="L2482" t="s">
        <v>1486</v>
      </c>
      <c r="M2482" t="s">
        <v>1487</v>
      </c>
      <c r="N2482" t="s">
        <v>53</v>
      </c>
      <c r="O2482" t="s">
        <v>54</v>
      </c>
      <c r="P2482" t="s">
        <v>397</v>
      </c>
      <c r="Q2482" t="s">
        <v>4416</v>
      </c>
    </row>
    <row r="2483" spans="1:17" ht="15" customHeight="1">
      <c r="A2483" t="s">
        <v>4417</v>
      </c>
      <c r="B2483" t="s">
        <v>4378</v>
      </c>
      <c r="C2483" t="s">
        <v>134</v>
      </c>
      <c r="D2483" t="s">
        <v>539</v>
      </c>
      <c r="E2483" t="s">
        <v>539</v>
      </c>
      <c r="F2483" t="s">
        <v>137</v>
      </c>
      <c r="G2483" t="s">
        <v>540</v>
      </c>
      <c r="H2483" t="s">
        <v>541</v>
      </c>
      <c r="I2483" t="s">
        <v>539</v>
      </c>
      <c r="J2483" t="s">
        <v>542</v>
      </c>
      <c r="K2483" t="s">
        <v>859</v>
      </c>
      <c r="L2483" t="s">
        <v>860</v>
      </c>
      <c r="M2483" t="s">
        <v>861</v>
      </c>
      <c r="N2483" t="s">
        <v>53</v>
      </c>
      <c r="O2483" t="s">
        <v>123</v>
      </c>
      <c r="P2483" t="s">
        <v>124</v>
      </c>
      <c r="Q2483" t="s">
        <v>4418</v>
      </c>
    </row>
    <row r="2484" spans="1:17" ht="15" customHeight="1">
      <c r="A2484" t="s">
        <v>4419</v>
      </c>
      <c r="B2484" t="s">
        <v>4378</v>
      </c>
      <c r="C2484" t="s">
        <v>99</v>
      </c>
      <c r="D2484" t="s">
        <v>575</v>
      </c>
      <c r="E2484" t="s">
        <v>576</v>
      </c>
      <c r="F2484" t="s">
        <v>102</v>
      </c>
      <c r="G2484" t="s">
        <v>577</v>
      </c>
      <c r="H2484" t="s">
        <v>578</v>
      </c>
      <c r="I2484" t="s">
        <v>576</v>
      </c>
      <c r="J2484" t="s">
        <v>579</v>
      </c>
      <c r="K2484" t="s">
        <v>879</v>
      </c>
      <c r="L2484" t="s">
        <v>880</v>
      </c>
      <c r="M2484" t="s">
        <v>881</v>
      </c>
      <c r="N2484" t="s">
        <v>29</v>
      </c>
      <c r="O2484" t="s">
        <v>30</v>
      </c>
      <c r="P2484" t="s">
        <v>31</v>
      </c>
      <c r="Q2484" t="s">
        <v>4420</v>
      </c>
    </row>
    <row r="2485" spans="1:17" ht="15" customHeight="1">
      <c r="A2485" t="s">
        <v>4421</v>
      </c>
      <c r="B2485" t="s">
        <v>4378</v>
      </c>
      <c r="C2485" t="s">
        <v>99</v>
      </c>
      <c r="D2485" t="s">
        <v>263</v>
      </c>
      <c r="E2485" t="s">
        <v>2162</v>
      </c>
      <c r="F2485" t="s">
        <v>102</v>
      </c>
      <c r="G2485" t="s">
        <v>265</v>
      </c>
      <c r="H2485" t="s">
        <v>2163</v>
      </c>
      <c r="I2485" t="s">
        <v>2162</v>
      </c>
      <c r="J2485" t="s">
        <v>2164</v>
      </c>
      <c r="K2485" t="s">
        <v>314</v>
      </c>
      <c r="L2485" t="s">
        <v>315</v>
      </c>
      <c r="M2485" t="s">
        <v>316</v>
      </c>
      <c r="N2485" t="s">
        <v>29</v>
      </c>
      <c r="O2485" t="s">
        <v>30</v>
      </c>
      <c r="P2485" t="s">
        <v>31</v>
      </c>
      <c r="Q2485" t="s">
        <v>4422</v>
      </c>
    </row>
    <row r="2486" spans="1:17" ht="15" customHeight="1">
      <c r="A2486" t="s">
        <v>4423</v>
      </c>
      <c r="B2486" t="s">
        <v>4378</v>
      </c>
      <c r="C2486" t="s">
        <v>1432</v>
      </c>
      <c r="D2486" t="s">
        <v>3312</v>
      </c>
      <c r="E2486" t="s">
        <v>3313</v>
      </c>
      <c r="F2486" t="s">
        <v>1435</v>
      </c>
      <c r="G2486" t="s">
        <v>3314</v>
      </c>
      <c r="H2486" t="s">
        <v>3315</v>
      </c>
      <c r="I2486" t="s">
        <v>3313</v>
      </c>
      <c r="J2486" t="s">
        <v>3316</v>
      </c>
      <c r="K2486" t="s">
        <v>924</v>
      </c>
      <c r="L2486" t="s">
        <v>925</v>
      </c>
      <c r="M2486" t="s">
        <v>926</v>
      </c>
      <c r="N2486" t="s">
        <v>29</v>
      </c>
      <c r="O2486" t="s">
        <v>30</v>
      </c>
      <c r="P2486" t="s">
        <v>31</v>
      </c>
      <c r="Q2486" t="s">
        <v>4379</v>
      </c>
    </row>
    <row r="2487" spans="1:17" ht="15" customHeight="1">
      <c r="A2487" t="s">
        <v>4424</v>
      </c>
      <c r="B2487" t="s">
        <v>4378</v>
      </c>
      <c r="C2487" t="s">
        <v>1432</v>
      </c>
      <c r="D2487" t="s">
        <v>3312</v>
      </c>
      <c r="E2487" t="s">
        <v>3313</v>
      </c>
      <c r="F2487" t="s">
        <v>1435</v>
      </c>
      <c r="G2487" t="s">
        <v>3314</v>
      </c>
      <c r="H2487" t="s">
        <v>3315</v>
      </c>
      <c r="I2487" t="s">
        <v>3313</v>
      </c>
      <c r="J2487" t="s">
        <v>3316</v>
      </c>
      <c r="K2487" t="s">
        <v>338</v>
      </c>
      <c r="L2487" t="s">
        <v>339</v>
      </c>
      <c r="M2487" t="s">
        <v>340</v>
      </c>
      <c r="N2487" t="s">
        <v>29</v>
      </c>
      <c r="O2487" t="s">
        <v>30</v>
      </c>
      <c r="P2487" t="s">
        <v>31</v>
      </c>
      <c r="Q2487" t="s">
        <v>4379</v>
      </c>
    </row>
    <row r="2488" spans="1:17" ht="15" customHeight="1">
      <c r="A2488" t="s">
        <v>4425</v>
      </c>
      <c r="B2488" t="s">
        <v>4378</v>
      </c>
      <c r="C2488" t="s">
        <v>818</v>
      </c>
      <c r="D2488" t="s">
        <v>819</v>
      </c>
      <c r="E2488" t="s">
        <v>820</v>
      </c>
      <c r="F2488" t="s">
        <v>821</v>
      </c>
      <c r="G2488" t="s">
        <v>822</v>
      </c>
      <c r="H2488" t="s">
        <v>823</v>
      </c>
      <c r="I2488" t="s">
        <v>820</v>
      </c>
      <c r="J2488" t="s">
        <v>824</v>
      </c>
      <c r="K2488" t="s">
        <v>338</v>
      </c>
      <c r="L2488" t="s">
        <v>339</v>
      </c>
      <c r="M2488" t="s">
        <v>340</v>
      </c>
      <c r="N2488" t="s">
        <v>29</v>
      </c>
      <c r="O2488" t="s">
        <v>30</v>
      </c>
      <c r="P2488" t="s">
        <v>31</v>
      </c>
      <c r="Q2488" t="s">
        <v>4381</v>
      </c>
    </row>
    <row r="2489" spans="1:17" ht="15" customHeight="1">
      <c r="A2489" t="s">
        <v>4426</v>
      </c>
      <c r="B2489" t="s">
        <v>4378</v>
      </c>
      <c r="C2489" t="s">
        <v>1432</v>
      </c>
      <c r="D2489" t="s">
        <v>3312</v>
      </c>
      <c r="E2489" t="s">
        <v>3313</v>
      </c>
      <c r="F2489" t="s">
        <v>1435</v>
      </c>
      <c r="G2489" t="s">
        <v>3314</v>
      </c>
      <c r="H2489" t="s">
        <v>3315</v>
      </c>
      <c r="I2489" t="s">
        <v>3313</v>
      </c>
      <c r="J2489" t="s">
        <v>3316</v>
      </c>
      <c r="K2489" t="s">
        <v>342</v>
      </c>
      <c r="L2489" t="s">
        <v>343</v>
      </c>
      <c r="M2489" t="s">
        <v>344</v>
      </c>
      <c r="N2489" t="s">
        <v>29</v>
      </c>
      <c r="O2489" t="s">
        <v>30</v>
      </c>
      <c r="P2489" t="s">
        <v>31</v>
      </c>
      <c r="Q2489" t="s">
        <v>4379</v>
      </c>
    </row>
    <row r="2490" spans="1:17" ht="15" customHeight="1">
      <c r="A2490" t="s">
        <v>4427</v>
      </c>
      <c r="B2490" t="s">
        <v>4378</v>
      </c>
      <c r="C2490" t="s">
        <v>818</v>
      </c>
      <c r="D2490" t="s">
        <v>819</v>
      </c>
      <c r="E2490" t="s">
        <v>820</v>
      </c>
      <c r="F2490" t="s">
        <v>821</v>
      </c>
      <c r="G2490" t="s">
        <v>822</v>
      </c>
      <c r="H2490" t="s">
        <v>823</v>
      </c>
      <c r="I2490" t="s">
        <v>820</v>
      </c>
      <c r="J2490" t="s">
        <v>824</v>
      </c>
      <c r="K2490" t="s">
        <v>342</v>
      </c>
      <c r="L2490" t="s">
        <v>343</v>
      </c>
      <c r="M2490" t="s">
        <v>344</v>
      </c>
      <c r="N2490" t="s">
        <v>29</v>
      </c>
      <c r="O2490" t="s">
        <v>30</v>
      </c>
      <c r="P2490" t="s">
        <v>31</v>
      </c>
      <c r="Q2490" t="s">
        <v>4381</v>
      </c>
    </row>
    <row r="2491" spans="1:17" ht="15" customHeight="1">
      <c r="A2491" t="s">
        <v>4428</v>
      </c>
      <c r="B2491" t="s">
        <v>4378</v>
      </c>
      <c r="C2491" t="s">
        <v>99</v>
      </c>
      <c r="D2491" t="s">
        <v>448</v>
      </c>
      <c r="E2491" t="s">
        <v>449</v>
      </c>
      <c r="F2491" t="s">
        <v>102</v>
      </c>
      <c r="G2491" t="s">
        <v>450</v>
      </c>
      <c r="H2491" t="s">
        <v>451</v>
      </c>
      <c r="I2491" t="s">
        <v>452</v>
      </c>
      <c r="J2491" t="s">
        <v>453</v>
      </c>
      <c r="K2491" t="s">
        <v>350</v>
      </c>
      <c r="L2491" t="s">
        <v>351</v>
      </c>
      <c r="M2491" t="s">
        <v>352</v>
      </c>
      <c r="N2491" t="s">
        <v>60</v>
      </c>
      <c r="O2491" t="s">
        <v>61</v>
      </c>
      <c r="P2491" t="s">
        <v>55</v>
      </c>
      <c r="Q2491" t="s">
        <v>4429</v>
      </c>
    </row>
    <row r="2492" spans="1:17" ht="15" customHeight="1">
      <c r="A2492" t="s">
        <v>4430</v>
      </c>
      <c r="B2492" t="s">
        <v>4378</v>
      </c>
      <c r="C2492" t="s">
        <v>134</v>
      </c>
      <c r="D2492" t="s">
        <v>539</v>
      </c>
      <c r="E2492" t="s">
        <v>539</v>
      </c>
      <c r="F2492" t="s">
        <v>137</v>
      </c>
      <c r="G2492" t="s">
        <v>540</v>
      </c>
      <c r="H2492" t="s">
        <v>541</v>
      </c>
      <c r="I2492" t="s">
        <v>539</v>
      </c>
      <c r="J2492" t="s">
        <v>542</v>
      </c>
      <c r="K2492" t="s">
        <v>989</v>
      </c>
      <c r="L2492" t="s">
        <v>990</v>
      </c>
      <c r="M2492" t="s">
        <v>991</v>
      </c>
      <c r="N2492" t="s">
        <v>53</v>
      </c>
      <c r="O2492" t="s">
        <v>78</v>
      </c>
      <c r="P2492" t="s">
        <v>397</v>
      </c>
      <c r="Q2492" t="s">
        <v>4431</v>
      </c>
    </row>
    <row r="2493" spans="1:17" ht="15" customHeight="1">
      <c r="A2493" t="s">
        <v>4432</v>
      </c>
      <c r="B2493" t="s">
        <v>4378</v>
      </c>
      <c r="C2493" t="s">
        <v>99</v>
      </c>
      <c r="D2493" t="s">
        <v>575</v>
      </c>
      <c r="E2493" t="s">
        <v>576</v>
      </c>
      <c r="F2493" t="s">
        <v>102</v>
      </c>
      <c r="G2493" t="s">
        <v>577</v>
      </c>
      <c r="H2493" t="s">
        <v>578</v>
      </c>
      <c r="I2493" t="s">
        <v>576</v>
      </c>
      <c r="J2493" t="s">
        <v>579</v>
      </c>
      <c r="K2493" t="s">
        <v>1017</v>
      </c>
      <c r="L2493" t="s">
        <v>1018</v>
      </c>
      <c r="M2493" t="s">
        <v>1019</v>
      </c>
      <c r="N2493" t="s">
        <v>45</v>
      </c>
      <c r="O2493" t="s">
        <v>46</v>
      </c>
      <c r="P2493" t="s">
        <v>47</v>
      </c>
      <c r="Q2493" t="s">
        <v>4433</v>
      </c>
    </row>
    <row r="2494" spans="1:17" ht="15" customHeight="1">
      <c r="A2494" t="s">
        <v>4434</v>
      </c>
      <c r="B2494" t="s">
        <v>4378</v>
      </c>
      <c r="C2494" t="s">
        <v>99</v>
      </c>
      <c r="D2494" t="s">
        <v>263</v>
      </c>
      <c r="E2494" t="s">
        <v>2162</v>
      </c>
      <c r="F2494" t="s">
        <v>102</v>
      </c>
      <c r="G2494" t="s">
        <v>265</v>
      </c>
      <c r="H2494" t="s">
        <v>2163</v>
      </c>
      <c r="I2494" t="s">
        <v>2162</v>
      </c>
      <c r="J2494" t="s">
        <v>2164</v>
      </c>
      <c r="K2494" t="s">
        <v>1038</v>
      </c>
      <c r="L2494" t="s">
        <v>1039</v>
      </c>
      <c r="M2494" t="s">
        <v>1040</v>
      </c>
      <c r="N2494" t="s">
        <v>29</v>
      </c>
      <c r="O2494" t="s">
        <v>201</v>
      </c>
      <c r="P2494" t="s">
        <v>397</v>
      </c>
      <c r="Q2494" t="s">
        <v>4435</v>
      </c>
    </row>
    <row r="2495" spans="1:17" ht="15" customHeight="1">
      <c r="A2495" t="s">
        <v>4436</v>
      </c>
      <c r="B2495" t="s">
        <v>4378</v>
      </c>
      <c r="C2495" t="s">
        <v>818</v>
      </c>
      <c r="D2495" t="s">
        <v>819</v>
      </c>
      <c r="E2495" t="s">
        <v>820</v>
      </c>
      <c r="F2495" t="s">
        <v>821</v>
      </c>
      <c r="G2495" t="s">
        <v>822</v>
      </c>
      <c r="H2495" t="s">
        <v>823</v>
      </c>
      <c r="I2495" t="s">
        <v>820</v>
      </c>
      <c r="J2495" t="s">
        <v>824</v>
      </c>
      <c r="K2495" t="s">
        <v>1089</v>
      </c>
      <c r="L2495" t="s">
        <v>1090</v>
      </c>
      <c r="M2495" t="s">
        <v>1091</v>
      </c>
      <c r="N2495" t="s">
        <v>29</v>
      </c>
      <c r="O2495" t="s">
        <v>30</v>
      </c>
      <c r="P2495" t="s">
        <v>31</v>
      </c>
      <c r="Q2495" t="s">
        <v>4381</v>
      </c>
    </row>
    <row r="2496" spans="1:17" ht="15" customHeight="1">
      <c r="A2496" t="s">
        <v>4437</v>
      </c>
      <c r="B2496" t="s">
        <v>4378</v>
      </c>
      <c r="C2496" t="s">
        <v>1432</v>
      </c>
      <c r="D2496" t="s">
        <v>3312</v>
      </c>
      <c r="E2496" t="s">
        <v>3313</v>
      </c>
      <c r="F2496" t="s">
        <v>1435</v>
      </c>
      <c r="G2496" t="s">
        <v>3314</v>
      </c>
      <c r="H2496" t="s">
        <v>3315</v>
      </c>
      <c r="I2496" t="s">
        <v>3313</v>
      </c>
      <c r="J2496" t="s">
        <v>3316</v>
      </c>
      <c r="K2496" t="s">
        <v>436</v>
      </c>
      <c r="L2496" t="s">
        <v>437</v>
      </c>
      <c r="M2496" t="s">
        <v>438</v>
      </c>
      <c r="N2496" t="s">
        <v>29</v>
      </c>
      <c r="O2496" t="s">
        <v>30</v>
      </c>
      <c r="P2496" t="s">
        <v>31</v>
      </c>
      <c r="Q2496" t="s">
        <v>4379</v>
      </c>
    </row>
    <row r="2497" spans="1:17" ht="15" customHeight="1">
      <c r="A2497" t="s">
        <v>4438</v>
      </c>
      <c r="B2497" t="s">
        <v>4378</v>
      </c>
      <c r="C2497" t="s">
        <v>818</v>
      </c>
      <c r="D2497" t="s">
        <v>819</v>
      </c>
      <c r="E2497" t="s">
        <v>820</v>
      </c>
      <c r="F2497" t="s">
        <v>821</v>
      </c>
      <c r="G2497" t="s">
        <v>822</v>
      </c>
      <c r="H2497" t="s">
        <v>823</v>
      </c>
      <c r="I2497" t="s">
        <v>820</v>
      </c>
      <c r="J2497" t="s">
        <v>824</v>
      </c>
      <c r="K2497" t="s">
        <v>436</v>
      </c>
      <c r="L2497" t="s">
        <v>437</v>
      </c>
      <c r="M2497" t="s">
        <v>438</v>
      </c>
      <c r="N2497" t="s">
        <v>29</v>
      </c>
      <c r="O2497" t="s">
        <v>30</v>
      </c>
      <c r="P2497" t="s">
        <v>31</v>
      </c>
      <c r="Q2497" t="s">
        <v>4381</v>
      </c>
    </row>
    <row r="2498" spans="1:17" ht="15" customHeight="1">
      <c r="A2498" t="s">
        <v>4439</v>
      </c>
      <c r="B2498" t="s">
        <v>4378</v>
      </c>
      <c r="C2498" t="s">
        <v>99</v>
      </c>
      <c r="D2498" t="s">
        <v>448</v>
      </c>
      <c r="E2498" t="s">
        <v>1771</v>
      </c>
      <c r="F2498" t="s">
        <v>102</v>
      </c>
      <c r="G2498" t="s">
        <v>450</v>
      </c>
      <c r="H2498" t="s">
        <v>1772</v>
      </c>
      <c r="I2498" t="s">
        <v>1773</v>
      </c>
      <c r="J2498" t="s">
        <v>1774</v>
      </c>
      <c r="K2498" t="s">
        <v>464</v>
      </c>
      <c r="L2498" t="s">
        <v>465</v>
      </c>
      <c r="M2498" t="s">
        <v>466</v>
      </c>
      <c r="N2498" t="s">
        <v>29</v>
      </c>
      <c r="O2498" t="s">
        <v>30</v>
      </c>
      <c r="P2498" t="s">
        <v>31</v>
      </c>
      <c r="Q2498" t="s">
        <v>4440</v>
      </c>
    </row>
    <row r="2499" spans="1:17" ht="15" customHeight="1">
      <c r="A2499" t="s">
        <v>4441</v>
      </c>
      <c r="B2499" t="s">
        <v>4378</v>
      </c>
      <c r="C2499" t="s">
        <v>19</v>
      </c>
      <c r="D2499" t="s">
        <v>20</v>
      </c>
      <c r="E2499" t="s">
        <v>21</v>
      </c>
      <c r="F2499" t="s">
        <v>22</v>
      </c>
      <c r="G2499" t="s">
        <v>23</v>
      </c>
      <c r="H2499" t="s">
        <v>24</v>
      </c>
      <c r="I2499" t="s">
        <v>20</v>
      </c>
      <c r="J2499" t="s">
        <v>25</v>
      </c>
      <c r="K2499" t="s">
        <v>1168</v>
      </c>
      <c r="L2499" t="s">
        <v>1169</v>
      </c>
      <c r="M2499" t="s">
        <v>1170</v>
      </c>
      <c r="N2499" t="s">
        <v>53</v>
      </c>
      <c r="O2499" t="s">
        <v>123</v>
      </c>
      <c r="P2499" t="s">
        <v>124</v>
      </c>
      <c r="Q2499" t="s">
        <v>4442</v>
      </c>
    </row>
    <row r="2500" spans="1:17" ht="15" customHeight="1">
      <c r="A2500" t="s">
        <v>4443</v>
      </c>
      <c r="B2500" t="s">
        <v>4378</v>
      </c>
      <c r="C2500" t="s">
        <v>19</v>
      </c>
      <c r="D2500" t="s">
        <v>4444</v>
      </c>
      <c r="E2500" t="s">
        <v>4445</v>
      </c>
      <c r="F2500" t="s">
        <v>22</v>
      </c>
      <c r="G2500" t="s">
        <v>4446</v>
      </c>
      <c r="H2500" t="s">
        <v>4447</v>
      </c>
      <c r="I2500" t="s">
        <v>4448</v>
      </c>
      <c r="K2500" t="s">
        <v>1168</v>
      </c>
      <c r="L2500" t="s">
        <v>1169</v>
      </c>
      <c r="M2500" t="s">
        <v>1170</v>
      </c>
      <c r="N2500" t="s">
        <v>53</v>
      </c>
      <c r="O2500" t="s">
        <v>123</v>
      </c>
      <c r="P2500" t="s">
        <v>124</v>
      </c>
      <c r="Q2500" t="s">
        <v>4442</v>
      </c>
    </row>
    <row r="2501" spans="1:17" ht="15" customHeight="1">
      <c r="A2501" t="s">
        <v>4449</v>
      </c>
      <c r="B2501" t="s">
        <v>4378</v>
      </c>
      <c r="C2501" t="s">
        <v>134</v>
      </c>
      <c r="D2501" t="s">
        <v>539</v>
      </c>
      <c r="E2501" t="s">
        <v>539</v>
      </c>
      <c r="F2501" t="s">
        <v>137</v>
      </c>
      <c r="G2501" t="s">
        <v>540</v>
      </c>
      <c r="H2501" t="s">
        <v>541</v>
      </c>
      <c r="I2501" t="s">
        <v>539</v>
      </c>
      <c r="J2501" t="s">
        <v>542</v>
      </c>
      <c r="K2501" t="s">
        <v>1168</v>
      </c>
      <c r="L2501" t="s">
        <v>1169</v>
      </c>
      <c r="M2501" t="s">
        <v>1170</v>
      </c>
      <c r="N2501" t="s">
        <v>53</v>
      </c>
      <c r="O2501" t="s">
        <v>123</v>
      </c>
      <c r="P2501" t="s">
        <v>124</v>
      </c>
      <c r="Q2501" t="s">
        <v>4450</v>
      </c>
    </row>
    <row r="2502" spans="1:17" ht="15" customHeight="1">
      <c r="A2502" t="s">
        <v>4451</v>
      </c>
      <c r="B2502" t="s">
        <v>4378</v>
      </c>
      <c r="C2502" t="s">
        <v>99</v>
      </c>
      <c r="D2502" t="s">
        <v>100</v>
      </c>
      <c r="E2502" t="s">
        <v>4452</v>
      </c>
      <c r="F2502" t="s">
        <v>102</v>
      </c>
      <c r="G2502" t="s">
        <v>103</v>
      </c>
      <c r="H2502" t="s">
        <v>4453</v>
      </c>
      <c r="I2502" t="s">
        <v>4454</v>
      </c>
      <c r="K2502" t="s">
        <v>497</v>
      </c>
      <c r="L2502" t="s">
        <v>498</v>
      </c>
      <c r="M2502" t="s">
        <v>499</v>
      </c>
      <c r="N2502" t="s">
        <v>29</v>
      </c>
      <c r="O2502" t="s">
        <v>30</v>
      </c>
      <c r="P2502" t="s">
        <v>31</v>
      </c>
      <c r="Q2502" t="s">
        <v>4455</v>
      </c>
    </row>
    <row r="2503" spans="1:17" ht="15" customHeight="1">
      <c r="A2503" t="s">
        <v>4456</v>
      </c>
      <c r="B2503" t="s">
        <v>4378</v>
      </c>
      <c r="C2503" t="s">
        <v>1410</v>
      </c>
      <c r="D2503" t="s">
        <v>1411</v>
      </c>
      <c r="E2503" t="s">
        <v>1411</v>
      </c>
      <c r="F2503" t="s">
        <v>1412</v>
      </c>
      <c r="G2503" t="s">
        <v>1413</v>
      </c>
      <c r="H2503" t="s">
        <v>1414</v>
      </c>
      <c r="I2503" t="s">
        <v>1415</v>
      </c>
      <c r="K2503" t="s">
        <v>497</v>
      </c>
      <c r="L2503" t="s">
        <v>498</v>
      </c>
      <c r="M2503" t="s">
        <v>499</v>
      </c>
      <c r="N2503" t="s">
        <v>29</v>
      </c>
      <c r="O2503" t="s">
        <v>30</v>
      </c>
      <c r="P2503" t="s">
        <v>31</v>
      </c>
      <c r="Q2503" t="s">
        <v>4457</v>
      </c>
    </row>
    <row r="2504" spans="1:17" ht="15" customHeight="1">
      <c r="A2504" t="s">
        <v>4458</v>
      </c>
      <c r="B2504" t="s">
        <v>4378</v>
      </c>
      <c r="C2504" t="s">
        <v>99</v>
      </c>
      <c r="D2504" t="s">
        <v>100</v>
      </c>
      <c r="E2504" t="s">
        <v>4452</v>
      </c>
      <c r="F2504" t="s">
        <v>102</v>
      </c>
      <c r="G2504" t="s">
        <v>103</v>
      </c>
      <c r="H2504" t="s">
        <v>4453</v>
      </c>
      <c r="I2504" t="s">
        <v>4454</v>
      </c>
      <c r="K2504" t="s">
        <v>1191</v>
      </c>
      <c r="L2504" t="s">
        <v>1192</v>
      </c>
      <c r="M2504" t="s">
        <v>1193</v>
      </c>
      <c r="N2504" t="s">
        <v>29</v>
      </c>
      <c r="O2504" t="s">
        <v>30</v>
      </c>
      <c r="P2504" t="s">
        <v>31</v>
      </c>
      <c r="Q2504" t="s">
        <v>4455</v>
      </c>
    </row>
    <row r="2505" spans="1:17" ht="15" customHeight="1">
      <c r="A2505" t="s">
        <v>4459</v>
      </c>
      <c r="B2505" t="s">
        <v>4378</v>
      </c>
      <c r="C2505" t="s">
        <v>1410</v>
      </c>
      <c r="D2505" t="s">
        <v>1411</v>
      </c>
      <c r="E2505" t="s">
        <v>1411</v>
      </c>
      <c r="F2505" t="s">
        <v>1412</v>
      </c>
      <c r="G2505" t="s">
        <v>1413</v>
      </c>
      <c r="H2505" t="s">
        <v>1414</v>
      </c>
      <c r="I2505" t="s">
        <v>1415</v>
      </c>
      <c r="K2505" t="s">
        <v>1191</v>
      </c>
      <c r="L2505" t="s">
        <v>1192</v>
      </c>
      <c r="M2505" t="s">
        <v>1193</v>
      </c>
      <c r="N2505" t="s">
        <v>29</v>
      </c>
      <c r="O2505" t="s">
        <v>30</v>
      </c>
      <c r="P2505" t="s">
        <v>31</v>
      </c>
      <c r="Q2505" t="s">
        <v>4457</v>
      </c>
    </row>
    <row r="2506" spans="1:17" ht="15" customHeight="1">
      <c r="A2506" t="s">
        <v>4460</v>
      </c>
      <c r="B2506" t="s">
        <v>4378</v>
      </c>
      <c r="C2506" t="s">
        <v>19</v>
      </c>
      <c r="D2506" t="s">
        <v>20</v>
      </c>
      <c r="E2506" t="s">
        <v>21</v>
      </c>
      <c r="F2506" t="s">
        <v>22</v>
      </c>
      <c r="G2506" t="s">
        <v>23</v>
      </c>
      <c r="H2506" t="s">
        <v>24</v>
      </c>
      <c r="I2506" t="s">
        <v>20</v>
      </c>
      <c r="J2506" t="s">
        <v>25</v>
      </c>
      <c r="K2506" t="s">
        <v>501</v>
      </c>
      <c r="L2506" t="s">
        <v>502</v>
      </c>
      <c r="M2506" t="s">
        <v>503</v>
      </c>
      <c r="N2506" t="s">
        <v>29</v>
      </c>
      <c r="O2506" t="s">
        <v>30</v>
      </c>
      <c r="P2506" t="s">
        <v>31</v>
      </c>
      <c r="Q2506" t="s">
        <v>4461</v>
      </c>
    </row>
    <row r="2507" spans="1:17" ht="15" customHeight="1">
      <c r="A2507" t="s">
        <v>4462</v>
      </c>
      <c r="B2507" t="s">
        <v>4463</v>
      </c>
      <c r="C2507" t="s">
        <v>818</v>
      </c>
      <c r="D2507" t="s">
        <v>819</v>
      </c>
      <c r="E2507" t="s">
        <v>820</v>
      </c>
      <c r="F2507" t="s">
        <v>821</v>
      </c>
      <c r="G2507" t="s">
        <v>822</v>
      </c>
      <c r="H2507" t="s">
        <v>823</v>
      </c>
      <c r="I2507" t="s">
        <v>820</v>
      </c>
      <c r="J2507" t="s">
        <v>824</v>
      </c>
      <c r="K2507" t="s">
        <v>26</v>
      </c>
      <c r="L2507" t="s">
        <v>27</v>
      </c>
      <c r="M2507" t="s">
        <v>28</v>
      </c>
      <c r="N2507" t="s">
        <v>29</v>
      </c>
      <c r="O2507" t="s">
        <v>30</v>
      </c>
      <c r="P2507" t="s">
        <v>31</v>
      </c>
      <c r="Q2507" t="s">
        <v>4464</v>
      </c>
    </row>
    <row r="2508" spans="1:17" ht="15" customHeight="1">
      <c r="A2508" t="s">
        <v>4465</v>
      </c>
      <c r="B2508" t="s">
        <v>4463</v>
      </c>
      <c r="C2508" t="s">
        <v>1410</v>
      </c>
      <c r="D2508" t="s">
        <v>1411</v>
      </c>
      <c r="E2508" t="s">
        <v>1411</v>
      </c>
      <c r="F2508" t="s">
        <v>1412</v>
      </c>
      <c r="G2508" t="s">
        <v>1413</v>
      </c>
      <c r="H2508" t="s">
        <v>1414</v>
      </c>
      <c r="I2508" t="s">
        <v>1415</v>
      </c>
      <c r="K2508" t="s">
        <v>26</v>
      </c>
      <c r="L2508" t="s">
        <v>27</v>
      </c>
      <c r="M2508" t="s">
        <v>28</v>
      </c>
      <c r="N2508" t="s">
        <v>29</v>
      </c>
      <c r="O2508" t="s">
        <v>30</v>
      </c>
      <c r="P2508" t="s">
        <v>31</v>
      </c>
      <c r="Q2508" t="s">
        <v>4466</v>
      </c>
    </row>
    <row r="2509" spans="1:17" ht="15" customHeight="1">
      <c r="A2509" t="s">
        <v>4467</v>
      </c>
      <c r="B2509" t="s">
        <v>4463</v>
      </c>
      <c r="C2509" t="s">
        <v>1432</v>
      </c>
      <c r="D2509" t="s">
        <v>3312</v>
      </c>
      <c r="E2509" t="s">
        <v>3313</v>
      </c>
      <c r="F2509" t="s">
        <v>1435</v>
      </c>
      <c r="G2509" t="s">
        <v>3314</v>
      </c>
      <c r="H2509" t="s">
        <v>3315</v>
      </c>
      <c r="I2509" t="s">
        <v>3313</v>
      </c>
      <c r="J2509" t="s">
        <v>3316</v>
      </c>
      <c r="K2509" t="s">
        <v>71</v>
      </c>
      <c r="L2509" t="s">
        <v>72</v>
      </c>
      <c r="M2509" t="s">
        <v>73</v>
      </c>
      <c r="N2509" t="s">
        <v>29</v>
      </c>
      <c r="O2509" t="s">
        <v>30</v>
      </c>
      <c r="P2509" t="s">
        <v>31</v>
      </c>
      <c r="Q2509" t="s">
        <v>4468</v>
      </c>
    </row>
    <row r="2510" spans="1:17" ht="15" customHeight="1">
      <c r="A2510" t="s">
        <v>4469</v>
      </c>
      <c r="B2510" t="s">
        <v>4463</v>
      </c>
      <c r="C2510" t="s">
        <v>134</v>
      </c>
      <c r="D2510" t="s">
        <v>539</v>
      </c>
      <c r="E2510" t="s">
        <v>539</v>
      </c>
      <c r="F2510" t="s">
        <v>137</v>
      </c>
      <c r="G2510" t="s">
        <v>540</v>
      </c>
      <c r="H2510" t="s">
        <v>541</v>
      </c>
      <c r="I2510" t="s">
        <v>539</v>
      </c>
      <c r="J2510" t="s">
        <v>542</v>
      </c>
      <c r="K2510" t="s">
        <v>141</v>
      </c>
      <c r="L2510" t="s">
        <v>142</v>
      </c>
      <c r="M2510" t="s">
        <v>143</v>
      </c>
      <c r="N2510" t="s">
        <v>53</v>
      </c>
      <c r="O2510" t="s">
        <v>144</v>
      </c>
      <c r="P2510" t="s">
        <v>124</v>
      </c>
      <c r="Q2510" t="s">
        <v>4470</v>
      </c>
    </row>
    <row r="2511" spans="1:17" ht="15" customHeight="1">
      <c r="A2511" t="s">
        <v>4471</v>
      </c>
      <c r="B2511" t="s">
        <v>4463</v>
      </c>
      <c r="C2511" t="s">
        <v>1432</v>
      </c>
      <c r="D2511" t="s">
        <v>3312</v>
      </c>
      <c r="E2511" t="s">
        <v>3313</v>
      </c>
      <c r="F2511" t="s">
        <v>1435</v>
      </c>
      <c r="G2511" t="s">
        <v>3314</v>
      </c>
      <c r="H2511" t="s">
        <v>3315</v>
      </c>
      <c r="I2511" t="s">
        <v>3313</v>
      </c>
      <c r="J2511" t="s">
        <v>3316</v>
      </c>
      <c r="K2511" t="s">
        <v>662</v>
      </c>
      <c r="L2511" t="s">
        <v>663</v>
      </c>
      <c r="M2511" t="s">
        <v>664</v>
      </c>
      <c r="N2511" t="s">
        <v>29</v>
      </c>
      <c r="O2511" t="s">
        <v>30</v>
      </c>
      <c r="P2511" t="s">
        <v>31</v>
      </c>
      <c r="Q2511" t="s">
        <v>4472</v>
      </c>
    </row>
    <row r="2512" spans="1:17" ht="15" customHeight="1">
      <c r="A2512" t="s">
        <v>4473</v>
      </c>
      <c r="B2512" t="s">
        <v>4463</v>
      </c>
      <c r="C2512" t="s">
        <v>818</v>
      </c>
      <c r="D2512" t="s">
        <v>819</v>
      </c>
      <c r="E2512" t="s">
        <v>820</v>
      </c>
      <c r="F2512" t="s">
        <v>821</v>
      </c>
      <c r="G2512" t="s">
        <v>822</v>
      </c>
      <c r="H2512" t="s">
        <v>823</v>
      </c>
      <c r="I2512" t="s">
        <v>820</v>
      </c>
      <c r="J2512" t="s">
        <v>824</v>
      </c>
      <c r="K2512" t="s">
        <v>662</v>
      </c>
      <c r="L2512" t="s">
        <v>663</v>
      </c>
      <c r="M2512" t="s">
        <v>664</v>
      </c>
      <c r="N2512" t="s">
        <v>29</v>
      </c>
      <c r="O2512" t="s">
        <v>30</v>
      </c>
      <c r="P2512" t="s">
        <v>31</v>
      </c>
      <c r="Q2512" t="s">
        <v>4474</v>
      </c>
    </row>
    <row r="2513" spans="1:17" ht="15" customHeight="1">
      <c r="A2513" t="s">
        <v>4475</v>
      </c>
      <c r="B2513" t="s">
        <v>4463</v>
      </c>
      <c r="C2513" t="s">
        <v>99</v>
      </c>
      <c r="D2513" t="s">
        <v>3461</v>
      </c>
      <c r="E2513" t="s">
        <v>3461</v>
      </c>
      <c r="F2513" t="s">
        <v>102</v>
      </c>
      <c r="G2513" t="s">
        <v>3462</v>
      </c>
      <c r="H2513" t="s">
        <v>3463</v>
      </c>
      <c r="I2513" t="s">
        <v>3461</v>
      </c>
      <c r="K2513" t="s">
        <v>662</v>
      </c>
      <c r="L2513" t="s">
        <v>663</v>
      </c>
      <c r="M2513" t="s">
        <v>664</v>
      </c>
      <c r="N2513" t="s">
        <v>29</v>
      </c>
      <c r="O2513" t="s">
        <v>30</v>
      </c>
      <c r="P2513" t="s">
        <v>31</v>
      </c>
      <c r="Q2513" t="s">
        <v>4476</v>
      </c>
    </row>
    <row r="2514" spans="1:17" ht="15" customHeight="1">
      <c r="A2514" t="s">
        <v>4477</v>
      </c>
      <c r="B2514" t="s">
        <v>4463</v>
      </c>
      <c r="C2514" t="s">
        <v>1410</v>
      </c>
      <c r="D2514" t="s">
        <v>1411</v>
      </c>
      <c r="E2514" t="s">
        <v>1411</v>
      </c>
      <c r="F2514" t="s">
        <v>1412</v>
      </c>
      <c r="G2514" t="s">
        <v>1413</v>
      </c>
      <c r="H2514" t="s">
        <v>1414</v>
      </c>
      <c r="I2514" t="s">
        <v>1415</v>
      </c>
      <c r="K2514" t="s">
        <v>662</v>
      </c>
      <c r="L2514" t="s">
        <v>663</v>
      </c>
      <c r="M2514" t="s">
        <v>664</v>
      </c>
      <c r="N2514" t="s">
        <v>29</v>
      </c>
      <c r="O2514" t="s">
        <v>30</v>
      </c>
      <c r="P2514" t="s">
        <v>31</v>
      </c>
      <c r="Q2514" t="s">
        <v>4478</v>
      </c>
    </row>
    <row r="2515" spans="1:17" ht="15" customHeight="1">
      <c r="A2515" t="s">
        <v>4479</v>
      </c>
      <c r="B2515" t="s">
        <v>4463</v>
      </c>
      <c r="C2515" t="s">
        <v>134</v>
      </c>
      <c r="D2515" t="s">
        <v>539</v>
      </c>
      <c r="E2515" t="s">
        <v>539</v>
      </c>
      <c r="F2515" t="s">
        <v>137</v>
      </c>
      <c r="G2515" t="s">
        <v>540</v>
      </c>
      <c r="H2515" t="s">
        <v>541</v>
      </c>
      <c r="I2515" t="s">
        <v>539</v>
      </c>
      <c r="J2515" t="s">
        <v>542</v>
      </c>
      <c r="K2515" t="s">
        <v>1381</v>
      </c>
      <c r="L2515" t="s">
        <v>1382</v>
      </c>
      <c r="M2515" t="s">
        <v>1383</v>
      </c>
      <c r="N2515" t="s">
        <v>29</v>
      </c>
      <c r="O2515" t="s">
        <v>201</v>
      </c>
      <c r="P2515" t="s">
        <v>397</v>
      </c>
      <c r="Q2515" t="s">
        <v>4480</v>
      </c>
    </row>
    <row r="2516" spans="1:17" ht="15" customHeight="1">
      <c r="A2516" t="s">
        <v>4481</v>
      </c>
      <c r="B2516" t="s">
        <v>4463</v>
      </c>
      <c r="C2516" t="s">
        <v>134</v>
      </c>
      <c r="D2516" t="s">
        <v>539</v>
      </c>
      <c r="E2516" t="s">
        <v>539</v>
      </c>
      <c r="F2516" t="s">
        <v>137</v>
      </c>
      <c r="G2516" t="s">
        <v>540</v>
      </c>
      <c r="H2516" t="s">
        <v>541</v>
      </c>
      <c r="I2516" t="s">
        <v>539</v>
      </c>
      <c r="J2516" t="s">
        <v>542</v>
      </c>
      <c r="K2516" t="s">
        <v>223</v>
      </c>
      <c r="L2516" t="s">
        <v>224</v>
      </c>
      <c r="M2516" t="s">
        <v>225</v>
      </c>
      <c r="N2516" t="s">
        <v>60</v>
      </c>
      <c r="O2516" t="s">
        <v>196</v>
      </c>
      <c r="P2516" t="s">
        <v>55</v>
      </c>
      <c r="Q2516" t="s">
        <v>4482</v>
      </c>
    </row>
    <row r="2517" spans="1:17" ht="15" customHeight="1">
      <c r="A2517" t="s">
        <v>4483</v>
      </c>
      <c r="B2517" t="s">
        <v>4463</v>
      </c>
      <c r="C2517" t="s">
        <v>134</v>
      </c>
      <c r="D2517" t="s">
        <v>539</v>
      </c>
      <c r="E2517" t="s">
        <v>539</v>
      </c>
      <c r="F2517" t="s">
        <v>137</v>
      </c>
      <c r="G2517" t="s">
        <v>540</v>
      </c>
      <c r="H2517" t="s">
        <v>541</v>
      </c>
      <c r="I2517" t="s">
        <v>539</v>
      </c>
      <c r="J2517" t="s">
        <v>542</v>
      </c>
      <c r="K2517" t="s">
        <v>259</v>
      </c>
      <c r="L2517" t="s">
        <v>260</v>
      </c>
      <c r="M2517" t="s">
        <v>261</v>
      </c>
      <c r="N2517" t="s">
        <v>53</v>
      </c>
      <c r="O2517" t="s">
        <v>123</v>
      </c>
      <c r="P2517" t="s">
        <v>79</v>
      </c>
      <c r="Q2517" t="s">
        <v>4484</v>
      </c>
    </row>
    <row r="2518" spans="1:17" ht="15" customHeight="1">
      <c r="A2518" t="s">
        <v>4485</v>
      </c>
      <c r="B2518" t="s">
        <v>4463</v>
      </c>
      <c r="C2518" t="s">
        <v>19</v>
      </c>
      <c r="D2518" t="s">
        <v>20</v>
      </c>
      <c r="E2518" t="s">
        <v>21</v>
      </c>
      <c r="F2518" t="s">
        <v>22</v>
      </c>
      <c r="G2518" t="s">
        <v>23</v>
      </c>
      <c r="H2518" t="s">
        <v>24</v>
      </c>
      <c r="I2518" t="s">
        <v>20</v>
      </c>
      <c r="J2518" t="s">
        <v>25</v>
      </c>
      <c r="K2518" t="s">
        <v>1485</v>
      </c>
      <c r="L2518" t="s">
        <v>1486</v>
      </c>
      <c r="M2518" t="s">
        <v>1487</v>
      </c>
      <c r="N2518" t="s">
        <v>53</v>
      </c>
      <c r="O2518" t="s">
        <v>54</v>
      </c>
      <c r="P2518" t="s">
        <v>397</v>
      </c>
      <c r="Q2518" t="s">
        <v>4486</v>
      </c>
    </row>
    <row r="2519" spans="1:17" ht="15" customHeight="1">
      <c r="A2519" t="s">
        <v>4487</v>
      </c>
      <c r="B2519" t="s">
        <v>4463</v>
      </c>
      <c r="C2519" t="s">
        <v>673</v>
      </c>
      <c r="D2519" t="s">
        <v>4488</v>
      </c>
      <c r="E2519" t="s">
        <v>4488</v>
      </c>
      <c r="F2519" t="s">
        <v>676</v>
      </c>
      <c r="G2519" t="s">
        <v>4489</v>
      </c>
      <c r="H2519" t="s">
        <v>4490</v>
      </c>
      <c r="I2519" t="s">
        <v>4491</v>
      </c>
      <c r="J2519" t="s">
        <v>4492</v>
      </c>
      <c r="K2519" t="s">
        <v>286</v>
      </c>
      <c r="L2519" t="s">
        <v>287</v>
      </c>
      <c r="M2519" t="s">
        <v>288</v>
      </c>
      <c r="N2519" t="s">
        <v>45</v>
      </c>
      <c r="O2519" t="s">
        <v>46</v>
      </c>
      <c r="P2519" t="s">
        <v>47</v>
      </c>
      <c r="Q2519" t="s">
        <v>4493</v>
      </c>
    </row>
    <row r="2520" spans="1:17" ht="15" customHeight="1">
      <c r="A2520" t="s">
        <v>4494</v>
      </c>
      <c r="B2520" t="s">
        <v>4463</v>
      </c>
      <c r="C2520" t="s">
        <v>99</v>
      </c>
      <c r="D2520" t="s">
        <v>263</v>
      </c>
      <c r="E2520" t="s">
        <v>2162</v>
      </c>
      <c r="F2520" t="s">
        <v>102</v>
      </c>
      <c r="G2520" t="s">
        <v>265</v>
      </c>
      <c r="H2520" t="s">
        <v>2163</v>
      </c>
      <c r="I2520" t="s">
        <v>2162</v>
      </c>
      <c r="J2520" t="s">
        <v>2164</v>
      </c>
      <c r="K2520" t="s">
        <v>290</v>
      </c>
      <c r="L2520" t="s">
        <v>291</v>
      </c>
      <c r="M2520" t="s">
        <v>292</v>
      </c>
      <c r="N2520" t="s">
        <v>29</v>
      </c>
      <c r="O2520" t="s">
        <v>30</v>
      </c>
      <c r="P2520" t="s">
        <v>31</v>
      </c>
      <c r="Q2520" t="s">
        <v>4495</v>
      </c>
    </row>
    <row r="2521" spans="1:17" ht="15" customHeight="1">
      <c r="A2521" t="s">
        <v>4496</v>
      </c>
      <c r="B2521" t="s">
        <v>4463</v>
      </c>
      <c r="C2521" t="s">
        <v>134</v>
      </c>
      <c r="D2521" t="s">
        <v>539</v>
      </c>
      <c r="E2521" t="s">
        <v>539</v>
      </c>
      <c r="F2521" t="s">
        <v>137</v>
      </c>
      <c r="G2521" t="s">
        <v>540</v>
      </c>
      <c r="H2521" t="s">
        <v>541</v>
      </c>
      <c r="I2521" t="s">
        <v>539</v>
      </c>
      <c r="J2521" t="s">
        <v>542</v>
      </c>
      <c r="K2521" t="s">
        <v>859</v>
      </c>
      <c r="L2521" t="s">
        <v>860</v>
      </c>
      <c r="M2521" t="s">
        <v>861</v>
      </c>
      <c r="N2521" t="s">
        <v>53</v>
      </c>
      <c r="O2521" t="s">
        <v>123</v>
      </c>
      <c r="P2521" t="s">
        <v>124</v>
      </c>
      <c r="Q2521" t="s">
        <v>4497</v>
      </c>
    </row>
    <row r="2522" spans="1:17" ht="15" customHeight="1">
      <c r="A2522" t="s">
        <v>4498</v>
      </c>
      <c r="B2522" t="s">
        <v>4463</v>
      </c>
      <c r="C2522" t="s">
        <v>134</v>
      </c>
      <c r="D2522" t="s">
        <v>539</v>
      </c>
      <c r="E2522" t="s">
        <v>539</v>
      </c>
      <c r="F2522" t="s">
        <v>137</v>
      </c>
      <c r="G2522" t="s">
        <v>540</v>
      </c>
      <c r="H2522" t="s">
        <v>541</v>
      </c>
      <c r="I2522" t="s">
        <v>539</v>
      </c>
      <c r="J2522" t="s">
        <v>542</v>
      </c>
      <c r="K2522" t="s">
        <v>874</v>
      </c>
      <c r="L2522" t="s">
        <v>875</v>
      </c>
      <c r="M2522" t="s">
        <v>876</v>
      </c>
      <c r="N2522" t="s">
        <v>53</v>
      </c>
      <c r="O2522" t="s">
        <v>123</v>
      </c>
      <c r="P2522" t="s">
        <v>124</v>
      </c>
      <c r="Q2522" t="s">
        <v>4499</v>
      </c>
    </row>
    <row r="2523" spans="1:17" ht="15" customHeight="1">
      <c r="A2523" t="s">
        <v>4500</v>
      </c>
      <c r="B2523" t="s">
        <v>4463</v>
      </c>
      <c r="C2523" t="s">
        <v>134</v>
      </c>
      <c r="D2523" t="s">
        <v>539</v>
      </c>
      <c r="E2523" t="s">
        <v>539</v>
      </c>
      <c r="F2523" t="s">
        <v>137</v>
      </c>
      <c r="G2523" t="s">
        <v>540</v>
      </c>
      <c r="H2523" t="s">
        <v>541</v>
      </c>
      <c r="I2523" t="s">
        <v>539</v>
      </c>
      <c r="J2523" t="s">
        <v>542</v>
      </c>
      <c r="K2523" t="s">
        <v>930</v>
      </c>
      <c r="L2523" t="s">
        <v>931</v>
      </c>
      <c r="M2523" t="s">
        <v>932</v>
      </c>
      <c r="N2523" t="s">
        <v>53</v>
      </c>
      <c r="O2523" t="s">
        <v>123</v>
      </c>
      <c r="P2523" t="s">
        <v>79</v>
      </c>
      <c r="Q2523" t="s">
        <v>4501</v>
      </c>
    </row>
    <row r="2524" spans="1:17" ht="15" customHeight="1">
      <c r="A2524" t="s">
        <v>4502</v>
      </c>
      <c r="B2524" t="s">
        <v>4463</v>
      </c>
      <c r="C2524" t="s">
        <v>134</v>
      </c>
      <c r="D2524" t="s">
        <v>539</v>
      </c>
      <c r="E2524" t="s">
        <v>539</v>
      </c>
      <c r="F2524" t="s">
        <v>137</v>
      </c>
      <c r="G2524" t="s">
        <v>540</v>
      </c>
      <c r="H2524" t="s">
        <v>541</v>
      </c>
      <c r="I2524" t="s">
        <v>539</v>
      </c>
      <c r="J2524" t="s">
        <v>542</v>
      </c>
      <c r="K2524" t="s">
        <v>342</v>
      </c>
      <c r="L2524" t="s">
        <v>343</v>
      </c>
      <c r="M2524" t="s">
        <v>344</v>
      </c>
      <c r="N2524" t="s">
        <v>29</v>
      </c>
      <c r="O2524" t="s">
        <v>30</v>
      </c>
      <c r="P2524" t="s">
        <v>31</v>
      </c>
      <c r="Q2524" t="s">
        <v>4503</v>
      </c>
    </row>
    <row r="2525" spans="1:17" ht="15" customHeight="1">
      <c r="A2525" t="s">
        <v>4504</v>
      </c>
      <c r="B2525" t="s">
        <v>4463</v>
      </c>
      <c r="C2525" t="s">
        <v>134</v>
      </c>
      <c r="D2525" t="s">
        <v>539</v>
      </c>
      <c r="E2525" t="s">
        <v>539</v>
      </c>
      <c r="F2525" t="s">
        <v>137</v>
      </c>
      <c r="G2525" t="s">
        <v>540</v>
      </c>
      <c r="H2525" t="s">
        <v>541</v>
      </c>
      <c r="I2525" t="s">
        <v>539</v>
      </c>
      <c r="J2525" t="s">
        <v>542</v>
      </c>
      <c r="K2525" t="s">
        <v>989</v>
      </c>
      <c r="L2525" t="s">
        <v>990</v>
      </c>
      <c r="M2525" t="s">
        <v>991</v>
      </c>
      <c r="N2525" t="s">
        <v>53</v>
      </c>
      <c r="O2525" t="s">
        <v>78</v>
      </c>
      <c r="P2525" t="s">
        <v>397</v>
      </c>
      <c r="Q2525" t="s">
        <v>4505</v>
      </c>
    </row>
    <row r="2526" spans="1:17" ht="15" customHeight="1">
      <c r="A2526" t="s">
        <v>4506</v>
      </c>
      <c r="B2526" t="s">
        <v>4463</v>
      </c>
      <c r="C2526" t="s">
        <v>1432</v>
      </c>
      <c r="D2526" t="s">
        <v>3312</v>
      </c>
      <c r="E2526" t="s">
        <v>3313</v>
      </c>
      <c r="F2526" t="s">
        <v>1435</v>
      </c>
      <c r="G2526" t="s">
        <v>3314</v>
      </c>
      <c r="H2526" t="s">
        <v>3315</v>
      </c>
      <c r="I2526" t="s">
        <v>3313</v>
      </c>
      <c r="J2526" t="s">
        <v>3316</v>
      </c>
      <c r="K2526" t="s">
        <v>1038</v>
      </c>
      <c r="L2526" t="s">
        <v>1039</v>
      </c>
      <c r="M2526" t="s">
        <v>1040</v>
      </c>
      <c r="N2526" t="s">
        <v>29</v>
      </c>
      <c r="O2526" t="s">
        <v>201</v>
      </c>
      <c r="P2526" t="s">
        <v>397</v>
      </c>
      <c r="Q2526" t="s">
        <v>4507</v>
      </c>
    </row>
    <row r="2527" spans="1:17" ht="15" customHeight="1">
      <c r="A2527" t="s">
        <v>4508</v>
      </c>
      <c r="B2527" t="s">
        <v>4463</v>
      </c>
      <c r="C2527" t="s">
        <v>99</v>
      </c>
      <c r="D2527" t="s">
        <v>263</v>
      </c>
      <c r="E2527" t="s">
        <v>2162</v>
      </c>
      <c r="F2527" t="s">
        <v>102</v>
      </c>
      <c r="G2527" t="s">
        <v>265</v>
      </c>
      <c r="H2527" t="s">
        <v>2163</v>
      </c>
      <c r="I2527" t="s">
        <v>2162</v>
      </c>
      <c r="J2527" t="s">
        <v>2164</v>
      </c>
      <c r="K2527" t="s">
        <v>1038</v>
      </c>
      <c r="L2527" t="s">
        <v>1039</v>
      </c>
      <c r="M2527" t="s">
        <v>1040</v>
      </c>
      <c r="N2527" t="s">
        <v>29</v>
      </c>
      <c r="O2527" t="s">
        <v>201</v>
      </c>
      <c r="P2527" t="s">
        <v>397</v>
      </c>
      <c r="Q2527" t="s">
        <v>4509</v>
      </c>
    </row>
    <row r="2528" spans="1:17" ht="15" customHeight="1">
      <c r="A2528" t="s">
        <v>4510</v>
      </c>
      <c r="B2528" t="s">
        <v>4463</v>
      </c>
      <c r="C2528" t="s">
        <v>818</v>
      </c>
      <c r="D2528" t="s">
        <v>819</v>
      </c>
      <c r="E2528" t="s">
        <v>820</v>
      </c>
      <c r="F2528" t="s">
        <v>821</v>
      </c>
      <c r="G2528" t="s">
        <v>822</v>
      </c>
      <c r="H2528" t="s">
        <v>823</v>
      </c>
      <c r="I2528" t="s">
        <v>820</v>
      </c>
      <c r="J2528" t="s">
        <v>824</v>
      </c>
      <c r="K2528" t="s">
        <v>1089</v>
      </c>
      <c r="L2528" t="s">
        <v>1090</v>
      </c>
      <c r="M2528" t="s">
        <v>1091</v>
      </c>
      <c r="N2528" t="s">
        <v>29</v>
      </c>
      <c r="O2528" t="s">
        <v>30</v>
      </c>
      <c r="P2528" t="s">
        <v>31</v>
      </c>
      <c r="Q2528" t="s">
        <v>4511</v>
      </c>
    </row>
    <row r="2529" spans="1:17" ht="15" customHeight="1">
      <c r="A2529" t="s">
        <v>4512</v>
      </c>
      <c r="B2529" t="s">
        <v>4463</v>
      </c>
      <c r="C2529" t="s">
        <v>99</v>
      </c>
      <c r="D2529" t="s">
        <v>575</v>
      </c>
      <c r="E2529" t="s">
        <v>576</v>
      </c>
      <c r="F2529" t="s">
        <v>102</v>
      </c>
      <c r="G2529" t="s">
        <v>577</v>
      </c>
      <c r="H2529" t="s">
        <v>578</v>
      </c>
      <c r="I2529" t="s">
        <v>576</v>
      </c>
      <c r="J2529" t="s">
        <v>579</v>
      </c>
      <c r="K2529" t="s">
        <v>436</v>
      </c>
      <c r="L2529" t="s">
        <v>437</v>
      </c>
      <c r="M2529" t="s">
        <v>438</v>
      </c>
      <c r="N2529" t="s">
        <v>29</v>
      </c>
      <c r="O2529" t="s">
        <v>30</v>
      </c>
      <c r="P2529" t="s">
        <v>31</v>
      </c>
      <c r="Q2529" t="s">
        <v>4513</v>
      </c>
    </row>
    <row r="2530" spans="1:17" ht="15" customHeight="1">
      <c r="A2530" t="s">
        <v>4514</v>
      </c>
      <c r="B2530" t="s">
        <v>4463</v>
      </c>
      <c r="C2530" t="s">
        <v>99</v>
      </c>
      <c r="D2530" t="s">
        <v>263</v>
      </c>
      <c r="E2530" t="s">
        <v>2162</v>
      </c>
      <c r="F2530" t="s">
        <v>102</v>
      </c>
      <c r="G2530" t="s">
        <v>265</v>
      </c>
      <c r="H2530" t="s">
        <v>2163</v>
      </c>
      <c r="I2530" t="s">
        <v>2162</v>
      </c>
      <c r="J2530" t="s">
        <v>2164</v>
      </c>
      <c r="K2530" t="s">
        <v>454</v>
      </c>
      <c r="L2530" t="s">
        <v>455</v>
      </c>
      <c r="M2530" t="s">
        <v>456</v>
      </c>
      <c r="N2530" t="s">
        <v>29</v>
      </c>
      <c r="O2530" t="s">
        <v>30</v>
      </c>
      <c r="P2530" t="s">
        <v>31</v>
      </c>
      <c r="Q2530" t="s">
        <v>4515</v>
      </c>
    </row>
    <row r="2531" spans="1:17" ht="15" customHeight="1">
      <c r="A2531" t="s">
        <v>4516</v>
      </c>
      <c r="B2531" t="s">
        <v>4463</v>
      </c>
      <c r="C2531" t="s">
        <v>1432</v>
      </c>
      <c r="D2531" t="s">
        <v>3312</v>
      </c>
      <c r="E2531" t="s">
        <v>3313</v>
      </c>
      <c r="F2531" t="s">
        <v>1435</v>
      </c>
      <c r="G2531" t="s">
        <v>3314</v>
      </c>
      <c r="H2531" t="s">
        <v>3315</v>
      </c>
      <c r="I2531" t="s">
        <v>3313</v>
      </c>
      <c r="J2531" t="s">
        <v>3316</v>
      </c>
      <c r="K2531" t="s">
        <v>464</v>
      </c>
      <c r="L2531" t="s">
        <v>465</v>
      </c>
      <c r="M2531" t="s">
        <v>466</v>
      </c>
      <c r="N2531" t="s">
        <v>29</v>
      </c>
      <c r="O2531" t="s">
        <v>30</v>
      </c>
      <c r="P2531" t="s">
        <v>31</v>
      </c>
      <c r="Q2531" t="s">
        <v>4517</v>
      </c>
    </row>
    <row r="2532" spans="1:17" ht="15" customHeight="1">
      <c r="A2532" t="s">
        <v>4518</v>
      </c>
      <c r="B2532" t="s">
        <v>4463</v>
      </c>
      <c r="C2532" t="s">
        <v>99</v>
      </c>
      <c r="D2532" t="s">
        <v>448</v>
      </c>
      <c r="E2532" t="s">
        <v>449</v>
      </c>
      <c r="F2532" t="s">
        <v>102</v>
      </c>
      <c r="G2532" t="s">
        <v>450</v>
      </c>
      <c r="H2532" t="s">
        <v>451</v>
      </c>
      <c r="I2532" t="s">
        <v>452</v>
      </c>
      <c r="J2532" t="s">
        <v>453</v>
      </c>
      <c r="K2532" t="s">
        <v>464</v>
      </c>
      <c r="L2532" t="s">
        <v>465</v>
      </c>
      <c r="M2532" t="s">
        <v>466</v>
      </c>
      <c r="N2532" t="s">
        <v>29</v>
      </c>
      <c r="O2532" t="s">
        <v>30</v>
      </c>
      <c r="P2532" t="s">
        <v>31</v>
      </c>
      <c r="Q2532" t="s">
        <v>4519</v>
      </c>
    </row>
    <row r="2533" spans="1:17" ht="15" customHeight="1">
      <c r="A2533" t="s">
        <v>4520</v>
      </c>
      <c r="B2533" t="s">
        <v>4463</v>
      </c>
      <c r="C2533" t="s">
        <v>99</v>
      </c>
      <c r="D2533" t="s">
        <v>3461</v>
      </c>
      <c r="E2533" t="s">
        <v>3461</v>
      </c>
      <c r="F2533" t="s">
        <v>102</v>
      </c>
      <c r="G2533" t="s">
        <v>3462</v>
      </c>
      <c r="H2533" t="s">
        <v>3463</v>
      </c>
      <c r="I2533" t="s">
        <v>3461</v>
      </c>
      <c r="K2533" t="s">
        <v>464</v>
      </c>
      <c r="L2533" t="s">
        <v>465</v>
      </c>
      <c r="M2533" t="s">
        <v>466</v>
      </c>
      <c r="N2533" t="s">
        <v>29</v>
      </c>
      <c r="O2533" t="s">
        <v>30</v>
      </c>
      <c r="P2533" t="s">
        <v>31</v>
      </c>
      <c r="Q2533" t="s">
        <v>4521</v>
      </c>
    </row>
    <row r="2534" spans="1:17" ht="15" customHeight="1">
      <c r="A2534" t="s">
        <v>4522</v>
      </c>
      <c r="B2534" t="s">
        <v>4463</v>
      </c>
      <c r="C2534" t="s">
        <v>4523</v>
      </c>
      <c r="D2534" t="s">
        <v>4524</v>
      </c>
      <c r="E2534" t="s">
        <v>4525</v>
      </c>
      <c r="F2534" t="s">
        <v>4526</v>
      </c>
      <c r="G2534" t="s">
        <v>4527</v>
      </c>
      <c r="H2534" t="s">
        <v>4528</v>
      </c>
      <c r="I2534" t="s">
        <v>4529</v>
      </c>
      <c r="J2534" t="s">
        <v>4530</v>
      </c>
      <c r="K2534" t="s">
        <v>483</v>
      </c>
      <c r="L2534" t="s">
        <v>484</v>
      </c>
      <c r="M2534" t="s">
        <v>485</v>
      </c>
      <c r="N2534" t="s">
        <v>45</v>
      </c>
      <c r="O2534" t="s">
        <v>486</v>
      </c>
      <c r="P2534" t="s">
        <v>47</v>
      </c>
      <c r="Q2534" t="s">
        <v>4531</v>
      </c>
    </row>
    <row r="2535" spans="1:17" ht="15" customHeight="1">
      <c r="A2535" t="s">
        <v>4532</v>
      </c>
      <c r="B2535" t="s">
        <v>4463</v>
      </c>
      <c r="C2535" t="s">
        <v>134</v>
      </c>
      <c r="D2535" t="s">
        <v>539</v>
      </c>
      <c r="E2535" t="s">
        <v>539</v>
      </c>
      <c r="F2535" t="s">
        <v>137</v>
      </c>
      <c r="G2535" t="s">
        <v>540</v>
      </c>
      <c r="H2535" t="s">
        <v>541</v>
      </c>
      <c r="I2535" t="s">
        <v>539</v>
      </c>
      <c r="J2535" t="s">
        <v>542</v>
      </c>
      <c r="K2535" t="s">
        <v>1168</v>
      </c>
      <c r="L2535" t="s">
        <v>1169</v>
      </c>
      <c r="M2535" t="s">
        <v>1170</v>
      </c>
      <c r="N2535" t="s">
        <v>53</v>
      </c>
      <c r="O2535" t="s">
        <v>123</v>
      </c>
      <c r="P2535" t="s">
        <v>124</v>
      </c>
      <c r="Q2535" t="s">
        <v>4533</v>
      </c>
    </row>
    <row r="2536" spans="1:17" ht="15" customHeight="1">
      <c r="A2536" t="s">
        <v>4534</v>
      </c>
      <c r="B2536" t="s">
        <v>4535</v>
      </c>
      <c r="C2536" t="s">
        <v>19</v>
      </c>
      <c r="D2536" t="s">
        <v>20</v>
      </c>
      <c r="E2536" t="s">
        <v>21</v>
      </c>
      <c r="F2536" t="s">
        <v>22</v>
      </c>
      <c r="G2536" t="s">
        <v>23</v>
      </c>
      <c r="H2536" t="s">
        <v>24</v>
      </c>
      <c r="I2536" t="s">
        <v>20</v>
      </c>
      <c r="J2536" t="s">
        <v>25</v>
      </c>
      <c r="K2536" t="s">
        <v>26</v>
      </c>
      <c r="L2536" t="s">
        <v>27</v>
      </c>
      <c r="M2536" t="s">
        <v>28</v>
      </c>
      <c r="N2536" t="s">
        <v>29</v>
      </c>
      <c r="O2536" t="s">
        <v>30</v>
      </c>
      <c r="P2536" t="s">
        <v>31</v>
      </c>
      <c r="Q2536" t="s">
        <v>4536</v>
      </c>
    </row>
    <row r="2537" spans="1:17" ht="15" customHeight="1">
      <c r="A2537" t="s">
        <v>4537</v>
      </c>
      <c r="B2537" t="s">
        <v>4535</v>
      </c>
      <c r="C2537" t="s">
        <v>134</v>
      </c>
      <c r="D2537" t="s">
        <v>539</v>
      </c>
      <c r="E2537" t="s">
        <v>539</v>
      </c>
      <c r="F2537" t="s">
        <v>137</v>
      </c>
      <c r="G2537" t="s">
        <v>540</v>
      </c>
      <c r="H2537" t="s">
        <v>541</v>
      </c>
      <c r="I2537" t="s">
        <v>539</v>
      </c>
      <c r="J2537" t="s">
        <v>542</v>
      </c>
      <c r="K2537" t="s">
        <v>57</v>
      </c>
      <c r="L2537" t="s">
        <v>58</v>
      </c>
      <c r="M2537" t="s">
        <v>59</v>
      </c>
      <c r="N2537" t="s">
        <v>60</v>
      </c>
      <c r="O2537" t="s">
        <v>61</v>
      </c>
      <c r="P2537" t="s">
        <v>55</v>
      </c>
      <c r="Q2537" t="s">
        <v>4538</v>
      </c>
    </row>
    <row r="2538" spans="1:17" ht="15" customHeight="1">
      <c r="A2538" t="s">
        <v>4539</v>
      </c>
      <c r="B2538" t="s">
        <v>4535</v>
      </c>
      <c r="C2538" t="s">
        <v>134</v>
      </c>
      <c r="D2538" t="s">
        <v>539</v>
      </c>
      <c r="E2538" t="s">
        <v>539</v>
      </c>
      <c r="F2538" t="s">
        <v>137</v>
      </c>
      <c r="G2538" t="s">
        <v>540</v>
      </c>
      <c r="H2538" t="s">
        <v>541</v>
      </c>
      <c r="I2538" t="s">
        <v>539</v>
      </c>
      <c r="J2538" t="s">
        <v>542</v>
      </c>
      <c r="K2538" t="s">
        <v>63</v>
      </c>
      <c r="L2538" t="s">
        <v>64</v>
      </c>
      <c r="M2538" t="s">
        <v>65</v>
      </c>
      <c r="N2538" t="s">
        <v>53</v>
      </c>
      <c r="O2538" t="s">
        <v>54</v>
      </c>
      <c r="P2538" t="s">
        <v>55</v>
      </c>
      <c r="Q2538" t="s">
        <v>4540</v>
      </c>
    </row>
    <row r="2539" spans="1:17" ht="15" customHeight="1">
      <c r="A2539" t="s">
        <v>4541</v>
      </c>
      <c r="B2539" t="s">
        <v>4535</v>
      </c>
      <c r="C2539" t="s">
        <v>1432</v>
      </c>
      <c r="D2539" t="s">
        <v>3312</v>
      </c>
      <c r="E2539" t="s">
        <v>3313</v>
      </c>
      <c r="F2539" t="s">
        <v>1435</v>
      </c>
      <c r="G2539" t="s">
        <v>3314</v>
      </c>
      <c r="H2539" t="s">
        <v>3315</v>
      </c>
      <c r="I2539" t="s">
        <v>3313</v>
      </c>
      <c r="J2539" t="s">
        <v>3316</v>
      </c>
      <c r="K2539" t="s">
        <v>71</v>
      </c>
      <c r="L2539" t="s">
        <v>72</v>
      </c>
      <c r="M2539" t="s">
        <v>73</v>
      </c>
      <c r="N2539" t="s">
        <v>29</v>
      </c>
      <c r="O2539" t="s">
        <v>30</v>
      </c>
      <c r="P2539" t="s">
        <v>31</v>
      </c>
      <c r="Q2539" t="s">
        <v>4542</v>
      </c>
    </row>
    <row r="2540" spans="1:17" ht="15" customHeight="1">
      <c r="A2540" t="s">
        <v>4543</v>
      </c>
      <c r="B2540" t="s">
        <v>4535</v>
      </c>
      <c r="C2540" t="s">
        <v>818</v>
      </c>
      <c r="D2540" t="s">
        <v>819</v>
      </c>
      <c r="E2540" t="s">
        <v>820</v>
      </c>
      <c r="F2540" t="s">
        <v>821</v>
      </c>
      <c r="G2540" t="s">
        <v>822</v>
      </c>
      <c r="H2540" t="s">
        <v>823</v>
      </c>
      <c r="I2540" t="s">
        <v>820</v>
      </c>
      <c r="J2540" t="s">
        <v>824</v>
      </c>
      <c r="K2540" t="s">
        <v>75</v>
      </c>
      <c r="L2540" t="s">
        <v>76</v>
      </c>
      <c r="M2540" t="s">
        <v>77</v>
      </c>
      <c r="N2540" t="s">
        <v>53</v>
      </c>
      <c r="O2540" t="s">
        <v>78</v>
      </c>
      <c r="P2540" t="s">
        <v>79</v>
      </c>
      <c r="Q2540" t="s">
        <v>4544</v>
      </c>
    </row>
    <row r="2541" spans="1:17" ht="15" customHeight="1">
      <c r="A2541" t="s">
        <v>4545</v>
      </c>
      <c r="B2541" t="s">
        <v>4535</v>
      </c>
      <c r="C2541" t="s">
        <v>134</v>
      </c>
      <c r="D2541" t="s">
        <v>539</v>
      </c>
      <c r="E2541" t="s">
        <v>539</v>
      </c>
      <c r="F2541" t="s">
        <v>137</v>
      </c>
      <c r="G2541" t="s">
        <v>540</v>
      </c>
      <c r="H2541" t="s">
        <v>541</v>
      </c>
      <c r="I2541" t="s">
        <v>539</v>
      </c>
      <c r="J2541" t="s">
        <v>542</v>
      </c>
      <c r="K2541" t="s">
        <v>81</v>
      </c>
      <c r="L2541" t="s">
        <v>82</v>
      </c>
      <c r="M2541" t="s">
        <v>83</v>
      </c>
      <c r="N2541" t="s">
        <v>60</v>
      </c>
      <c r="O2541" t="s">
        <v>84</v>
      </c>
      <c r="P2541" t="s">
        <v>55</v>
      </c>
      <c r="Q2541" t="s">
        <v>4538</v>
      </c>
    </row>
    <row r="2542" spans="1:17" ht="15" customHeight="1">
      <c r="A2542" t="s">
        <v>4546</v>
      </c>
      <c r="B2542" t="s">
        <v>4535</v>
      </c>
      <c r="C2542" t="s">
        <v>19</v>
      </c>
      <c r="D2542" t="s">
        <v>1237</v>
      </c>
      <c r="E2542" t="s">
        <v>1238</v>
      </c>
      <c r="F2542" t="s">
        <v>22</v>
      </c>
      <c r="G2542" t="s">
        <v>1239</v>
      </c>
      <c r="H2542" t="s">
        <v>1240</v>
      </c>
      <c r="I2542" t="s">
        <v>1238</v>
      </c>
      <c r="J2542" t="s">
        <v>1241</v>
      </c>
      <c r="K2542" t="s">
        <v>640</v>
      </c>
      <c r="L2542" t="s">
        <v>641</v>
      </c>
      <c r="M2542" t="s">
        <v>642</v>
      </c>
      <c r="N2542" t="s">
        <v>45</v>
      </c>
      <c r="O2542" t="s">
        <v>486</v>
      </c>
      <c r="P2542" t="s">
        <v>47</v>
      </c>
      <c r="Q2542" t="s">
        <v>4547</v>
      </c>
    </row>
    <row r="2543" spans="1:17" ht="15" customHeight="1">
      <c r="A2543" t="s">
        <v>4548</v>
      </c>
      <c r="B2543" t="s">
        <v>4535</v>
      </c>
      <c r="C2543" t="s">
        <v>134</v>
      </c>
      <c r="D2543" t="s">
        <v>539</v>
      </c>
      <c r="E2543" t="s">
        <v>539</v>
      </c>
      <c r="F2543" t="s">
        <v>137</v>
      </c>
      <c r="G2543" t="s">
        <v>540</v>
      </c>
      <c r="H2543" t="s">
        <v>541</v>
      </c>
      <c r="I2543" t="s">
        <v>539</v>
      </c>
      <c r="J2543" t="s">
        <v>542</v>
      </c>
      <c r="K2543" t="s">
        <v>141</v>
      </c>
      <c r="L2543" t="s">
        <v>142</v>
      </c>
      <c r="M2543" t="s">
        <v>143</v>
      </c>
      <c r="N2543" t="s">
        <v>53</v>
      </c>
      <c r="O2543" t="s">
        <v>144</v>
      </c>
      <c r="P2543" t="s">
        <v>124</v>
      </c>
      <c r="Q2543" t="s">
        <v>4549</v>
      </c>
    </row>
    <row r="2544" spans="1:17" ht="15" customHeight="1">
      <c r="A2544" t="s">
        <v>4550</v>
      </c>
      <c r="B2544" t="s">
        <v>4535</v>
      </c>
      <c r="C2544" t="s">
        <v>1432</v>
      </c>
      <c r="D2544" t="s">
        <v>3312</v>
      </c>
      <c r="E2544" t="s">
        <v>3313</v>
      </c>
      <c r="F2544" t="s">
        <v>1435</v>
      </c>
      <c r="G2544" t="s">
        <v>3314</v>
      </c>
      <c r="H2544" t="s">
        <v>3315</v>
      </c>
      <c r="I2544" t="s">
        <v>3313</v>
      </c>
      <c r="J2544" t="s">
        <v>3316</v>
      </c>
      <c r="K2544" t="s">
        <v>169</v>
      </c>
      <c r="L2544" t="s">
        <v>170</v>
      </c>
      <c r="M2544" t="s">
        <v>171</v>
      </c>
      <c r="N2544" t="s">
        <v>29</v>
      </c>
      <c r="O2544" t="s">
        <v>30</v>
      </c>
      <c r="P2544" t="s">
        <v>31</v>
      </c>
      <c r="Q2544" t="s">
        <v>4542</v>
      </c>
    </row>
    <row r="2545" spans="1:17" ht="15" customHeight="1">
      <c r="A2545" t="s">
        <v>4551</v>
      </c>
      <c r="B2545" t="s">
        <v>4535</v>
      </c>
      <c r="C2545" t="s">
        <v>99</v>
      </c>
      <c r="D2545" t="s">
        <v>575</v>
      </c>
      <c r="E2545" t="s">
        <v>576</v>
      </c>
      <c r="F2545" t="s">
        <v>102</v>
      </c>
      <c r="G2545" t="s">
        <v>577</v>
      </c>
      <c r="H2545" t="s">
        <v>578</v>
      </c>
      <c r="I2545" t="s">
        <v>576</v>
      </c>
      <c r="J2545" t="s">
        <v>579</v>
      </c>
      <c r="K2545" t="s">
        <v>169</v>
      </c>
      <c r="L2545" t="s">
        <v>170</v>
      </c>
      <c r="M2545" t="s">
        <v>171</v>
      </c>
      <c r="N2545" t="s">
        <v>29</v>
      </c>
      <c r="O2545" t="s">
        <v>30</v>
      </c>
      <c r="P2545" t="s">
        <v>31</v>
      </c>
      <c r="Q2545" t="s">
        <v>4552</v>
      </c>
    </row>
    <row r="2546" spans="1:17" ht="15" customHeight="1">
      <c r="A2546" t="s">
        <v>4553</v>
      </c>
      <c r="B2546" t="s">
        <v>4535</v>
      </c>
      <c r="C2546" t="s">
        <v>1801</v>
      </c>
      <c r="D2546" t="s">
        <v>2553</v>
      </c>
      <c r="E2546" t="s">
        <v>2554</v>
      </c>
      <c r="F2546" t="s">
        <v>1804</v>
      </c>
      <c r="G2546" t="s">
        <v>2555</v>
      </c>
      <c r="H2546" t="s">
        <v>2556</v>
      </c>
      <c r="I2546" t="s">
        <v>2554</v>
      </c>
      <c r="J2546" t="s">
        <v>2557</v>
      </c>
      <c r="K2546" t="s">
        <v>662</v>
      </c>
      <c r="L2546" t="s">
        <v>663</v>
      </c>
      <c r="M2546" t="s">
        <v>664</v>
      </c>
      <c r="N2546" t="s">
        <v>29</v>
      </c>
      <c r="O2546" t="s">
        <v>30</v>
      </c>
      <c r="P2546" t="s">
        <v>31</v>
      </c>
      <c r="Q2546" t="s">
        <v>4554</v>
      </c>
    </row>
    <row r="2547" spans="1:17" ht="15" customHeight="1">
      <c r="A2547" t="s">
        <v>4555</v>
      </c>
      <c r="B2547" t="s">
        <v>4535</v>
      </c>
      <c r="C2547" t="s">
        <v>99</v>
      </c>
      <c r="D2547" t="s">
        <v>100</v>
      </c>
      <c r="E2547" t="s">
        <v>1609</v>
      </c>
      <c r="F2547" t="s">
        <v>102</v>
      </c>
      <c r="G2547" t="s">
        <v>103</v>
      </c>
      <c r="H2547" t="s">
        <v>1610</v>
      </c>
      <c r="I2547" t="s">
        <v>1609</v>
      </c>
      <c r="J2547" t="s">
        <v>1611</v>
      </c>
      <c r="K2547" t="s">
        <v>189</v>
      </c>
      <c r="L2547" t="s">
        <v>190</v>
      </c>
      <c r="M2547" t="s">
        <v>191</v>
      </c>
      <c r="N2547" t="s">
        <v>60</v>
      </c>
      <c r="O2547" t="s">
        <v>61</v>
      </c>
      <c r="P2547" t="s">
        <v>55</v>
      </c>
      <c r="Q2547" t="s">
        <v>4556</v>
      </c>
    </row>
    <row r="2548" spans="1:17" ht="15" customHeight="1">
      <c r="A2548" t="s">
        <v>4557</v>
      </c>
      <c r="B2548" t="s">
        <v>4535</v>
      </c>
      <c r="C2548" t="s">
        <v>134</v>
      </c>
      <c r="D2548" t="s">
        <v>539</v>
      </c>
      <c r="E2548" t="s">
        <v>539</v>
      </c>
      <c r="F2548" t="s">
        <v>137</v>
      </c>
      <c r="G2548" t="s">
        <v>540</v>
      </c>
      <c r="H2548" t="s">
        <v>541</v>
      </c>
      <c r="I2548" t="s">
        <v>539</v>
      </c>
      <c r="J2548" t="s">
        <v>542</v>
      </c>
      <c r="K2548" t="s">
        <v>189</v>
      </c>
      <c r="L2548" t="s">
        <v>190</v>
      </c>
      <c r="M2548" t="s">
        <v>191</v>
      </c>
      <c r="N2548" t="s">
        <v>60</v>
      </c>
      <c r="O2548" t="s">
        <v>61</v>
      </c>
      <c r="P2548" t="s">
        <v>55</v>
      </c>
      <c r="Q2548" t="s">
        <v>4558</v>
      </c>
    </row>
    <row r="2549" spans="1:17" ht="15" customHeight="1">
      <c r="A2549" t="s">
        <v>4559</v>
      </c>
      <c r="B2549" t="s">
        <v>4535</v>
      </c>
      <c r="C2549" t="s">
        <v>134</v>
      </c>
      <c r="D2549" t="s">
        <v>539</v>
      </c>
      <c r="E2549" t="s">
        <v>539</v>
      </c>
      <c r="F2549" t="s">
        <v>137</v>
      </c>
      <c r="G2549" t="s">
        <v>540</v>
      </c>
      <c r="H2549" t="s">
        <v>541</v>
      </c>
      <c r="I2549" t="s">
        <v>539</v>
      </c>
      <c r="J2549" t="s">
        <v>542</v>
      </c>
      <c r="K2549" t="s">
        <v>1953</v>
      </c>
      <c r="L2549" t="s">
        <v>1954</v>
      </c>
      <c r="M2549" t="s">
        <v>1955</v>
      </c>
      <c r="N2549" t="s">
        <v>29</v>
      </c>
      <c r="O2549" t="s">
        <v>30</v>
      </c>
      <c r="P2549" t="s">
        <v>397</v>
      </c>
      <c r="Q2549" t="s">
        <v>4560</v>
      </c>
    </row>
    <row r="2550" spans="1:17" ht="15" customHeight="1">
      <c r="A2550" t="s">
        <v>4561</v>
      </c>
      <c r="B2550" t="s">
        <v>4535</v>
      </c>
      <c r="C2550" t="s">
        <v>134</v>
      </c>
      <c r="D2550" t="s">
        <v>539</v>
      </c>
      <c r="E2550" t="s">
        <v>539</v>
      </c>
      <c r="F2550" t="s">
        <v>137</v>
      </c>
      <c r="G2550" t="s">
        <v>540</v>
      </c>
      <c r="H2550" t="s">
        <v>541</v>
      </c>
      <c r="I2550" t="s">
        <v>539</v>
      </c>
      <c r="J2550" t="s">
        <v>542</v>
      </c>
      <c r="K2550" t="s">
        <v>1381</v>
      </c>
      <c r="L2550" t="s">
        <v>1382</v>
      </c>
      <c r="M2550" t="s">
        <v>1383</v>
      </c>
      <c r="N2550" t="s">
        <v>29</v>
      </c>
      <c r="O2550" t="s">
        <v>201</v>
      </c>
      <c r="P2550" t="s">
        <v>397</v>
      </c>
      <c r="Q2550" t="s">
        <v>4562</v>
      </c>
    </row>
    <row r="2551" spans="1:17" ht="15" customHeight="1">
      <c r="A2551" t="s">
        <v>4563</v>
      </c>
      <c r="B2551" t="s">
        <v>4535</v>
      </c>
      <c r="C2551" t="s">
        <v>19</v>
      </c>
      <c r="D2551" t="s">
        <v>4444</v>
      </c>
      <c r="E2551" t="s">
        <v>4445</v>
      </c>
      <c r="F2551" t="s">
        <v>22</v>
      </c>
      <c r="G2551" t="s">
        <v>4446</v>
      </c>
      <c r="H2551" t="s">
        <v>4447</v>
      </c>
      <c r="I2551" t="s">
        <v>4448</v>
      </c>
      <c r="K2551" t="s">
        <v>211</v>
      </c>
      <c r="L2551" t="s">
        <v>212</v>
      </c>
      <c r="M2551" t="s">
        <v>213</v>
      </c>
      <c r="N2551" t="s">
        <v>29</v>
      </c>
      <c r="O2551" t="s">
        <v>30</v>
      </c>
      <c r="P2551" t="s">
        <v>31</v>
      </c>
      <c r="Q2551" t="s">
        <v>4564</v>
      </c>
    </row>
    <row r="2552" spans="1:17" ht="15" customHeight="1">
      <c r="A2552" t="s">
        <v>4565</v>
      </c>
      <c r="B2552" t="s">
        <v>4535</v>
      </c>
      <c r="C2552" t="s">
        <v>134</v>
      </c>
      <c r="D2552" t="s">
        <v>539</v>
      </c>
      <c r="E2552" t="s">
        <v>539</v>
      </c>
      <c r="F2552" t="s">
        <v>137</v>
      </c>
      <c r="G2552" t="s">
        <v>540</v>
      </c>
      <c r="H2552" t="s">
        <v>541</v>
      </c>
      <c r="I2552" t="s">
        <v>539</v>
      </c>
      <c r="J2552" t="s">
        <v>542</v>
      </c>
      <c r="K2552" t="s">
        <v>215</v>
      </c>
      <c r="L2552" t="s">
        <v>216</v>
      </c>
      <c r="M2552" t="s">
        <v>217</v>
      </c>
      <c r="N2552" t="s">
        <v>60</v>
      </c>
      <c r="O2552" t="s">
        <v>61</v>
      </c>
      <c r="P2552" t="s">
        <v>55</v>
      </c>
      <c r="Q2552" t="s">
        <v>4538</v>
      </c>
    </row>
    <row r="2553" spans="1:17" ht="15" customHeight="1">
      <c r="A2553" t="s">
        <v>4566</v>
      </c>
      <c r="B2553" t="s">
        <v>4535</v>
      </c>
      <c r="C2553" t="s">
        <v>134</v>
      </c>
      <c r="D2553" t="s">
        <v>539</v>
      </c>
      <c r="E2553" t="s">
        <v>539</v>
      </c>
      <c r="F2553" t="s">
        <v>137</v>
      </c>
      <c r="G2553" t="s">
        <v>540</v>
      </c>
      <c r="H2553" t="s">
        <v>541</v>
      </c>
      <c r="I2553" t="s">
        <v>539</v>
      </c>
      <c r="J2553" t="s">
        <v>542</v>
      </c>
      <c r="K2553" t="s">
        <v>231</v>
      </c>
      <c r="L2553" t="s">
        <v>232</v>
      </c>
      <c r="M2553" t="s">
        <v>233</v>
      </c>
      <c r="N2553" t="s">
        <v>60</v>
      </c>
      <c r="O2553" t="s">
        <v>89</v>
      </c>
      <c r="P2553" t="s">
        <v>55</v>
      </c>
      <c r="Q2553" t="s">
        <v>4538</v>
      </c>
    </row>
    <row r="2554" spans="1:17" ht="15" customHeight="1">
      <c r="A2554" t="s">
        <v>4567</v>
      </c>
      <c r="B2554" t="s">
        <v>4535</v>
      </c>
      <c r="C2554" t="s">
        <v>134</v>
      </c>
      <c r="D2554" t="s">
        <v>539</v>
      </c>
      <c r="E2554" t="s">
        <v>539</v>
      </c>
      <c r="F2554" t="s">
        <v>137</v>
      </c>
      <c r="G2554" t="s">
        <v>540</v>
      </c>
      <c r="H2554" t="s">
        <v>541</v>
      </c>
      <c r="I2554" t="s">
        <v>539</v>
      </c>
      <c r="J2554" t="s">
        <v>542</v>
      </c>
      <c r="K2554" t="s">
        <v>259</v>
      </c>
      <c r="L2554" t="s">
        <v>260</v>
      </c>
      <c r="M2554" t="s">
        <v>261</v>
      </c>
      <c r="N2554" t="s">
        <v>53</v>
      </c>
      <c r="O2554" t="s">
        <v>123</v>
      </c>
      <c r="P2554" t="s">
        <v>79</v>
      </c>
      <c r="Q2554" t="s">
        <v>4568</v>
      </c>
    </row>
    <row r="2555" spans="1:17" ht="15" customHeight="1">
      <c r="A2555" t="s">
        <v>4569</v>
      </c>
      <c r="B2555" t="s">
        <v>4535</v>
      </c>
      <c r="C2555" t="s">
        <v>99</v>
      </c>
      <c r="D2555" t="s">
        <v>263</v>
      </c>
      <c r="E2555" t="s">
        <v>1221</v>
      </c>
      <c r="F2555" t="s">
        <v>102</v>
      </c>
      <c r="G2555" t="s">
        <v>265</v>
      </c>
      <c r="H2555" t="s">
        <v>1222</v>
      </c>
      <c r="I2555" t="s">
        <v>1223</v>
      </c>
      <c r="J2555" t="s">
        <v>1224</v>
      </c>
      <c r="K2555" t="s">
        <v>268</v>
      </c>
      <c r="L2555" t="s">
        <v>269</v>
      </c>
      <c r="M2555" t="s">
        <v>270</v>
      </c>
      <c r="N2555" t="s">
        <v>53</v>
      </c>
      <c r="O2555" t="s">
        <v>78</v>
      </c>
      <c r="P2555" t="s">
        <v>79</v>
      </c>
      <c r="Q2555" t="s">
        <v>4570</v>
      </c>
    </row>
    <row r="2556" spans="1:17" ht="15" customHeight="1">
      <c r="A2556" t="s">
        <v>4571</v>
      </c>
      <c r="B2556" t="s">
        <v>4535</v>
      </c>
      <c r="C2556" t="s">
        <v>99</v>
      </c>
      <c r="D2556" t="s">
        <v>506</v>
      </c>
      <c r="E2556" t="s">
        <v>507</v>
      </c>
      <c r="F2556" t="s">
        <v>102</v>
      </c>
      <c r="G2556" t="s">
        <v>508</v>
      </c>
      <c r="H2556" t="s">
        <v>509</v>
      </c>
      <c r="I2556" t="s">
        <v>510</v>
      </c>
      <c r="J2556" t="s">
        <v>511</v>
      </c>
      <c r="K2556" t="s">
        <v>268</v>
      </c>
      <c r="L2556" t="s">
        <v>269</v>
      </c>
      <c r="M2556" t="s">
        <v>270</v>
      </c>
      <c r="N2556" t="s">
        <v>53</v>
      </c>
      <c r="O2556" t="s">
        <v>78</v>
      </c>
      <c r="P2556" t="s">
        <v>79</v>
      </c>
      <c r="Q2556" t="s">
        <v>4572</v>
      </c>
    </row>
    <row r="2557" spans="1:17" ht="15" customHeight="1">
      <c r="A2557" t="s">
        <v>4573</v>
      </c>
      <c r="B2557" t="s">
        <v>4535</v>
      </c>
      <c r="C2557" t="s">
        <v>134</v>
      </c>
      <c r="D2557" t="s">
        <v>539</v>
      </c>
      <c r="E2557" t="s">
        <v>539</v>
      </c>
      <c r="F2557" t="s">
        <v>137</v>
      </c>
      <c r="G2557" t="s">
        <v>540</v>
      </c>
      <c r="H2557" t="s">
        <v>541</v>
      </c>
      <c r="I2557" t="s">
        <v>539</v>
      </c>
      <c r="J2557" t="s">
        <v>542</v>
      </c>
      <c r="K2557" t="s">
        <v>268</v>
      </c>
      <c r="L2557" t="s">
        <v>269</v>
      </c>
      <c r="M2557" t="s">
        <v>270</v>
      </c>
      <c r="N2557" t="s">
        <v>53</v>
      </c>
      <c r="O2557" t="s">
        <v>78</v>
      </c>
      <c r="P2557" t="s">
        <v>79</v>
      </c>
      <c r="Q2557" t="s">
        <v>4574</v>
      </c>
    </row>
    <row r="2558" spans="1:17" ht="15" customHeight="1">
      <c r="A2558" t="s">
        <v>4575</v>
      </c>
      <c r="B2558" t="s">
        <v>4535</v>
      </c>
      <c r="C2558" t="s">
        <v>134</v>
      </c>
      <c r="D2558" t="s">
        <v>539</v>
      </c>
      <c r="E2558" t="s">
        <v>539</v>
      </c>
      <c r="F2558" t="s">
        <v>137</v>
      </c>
      <c r="G2558" t="s">
        <v>540</v>
      </c>
      <c r="H2558" t="s">
        <v>541</v>
      </c>
      <c r="I2558" t="s">
        <v>539</v>
      </c>
      <c r="J2558" t="s">
        <v>542</v>
      </c>
      <c r="K2558" t="s">
        <v>837</v>
      </c>
      <c r="L2558" t="s">
        <v>838</v>
      </c>
      <c r="M2558" t="s">
        <v>839</v>
      </c>
      <c r="N2558" t="s">
        <v>53</v>
      </c>
      <c r="O2558" t="s">
        <v>78</v>
      </c>
      <c r="P2558" t="s">
        <v>397</v>
      </c>
      <c r="Q2558" t="s">
        <v>4538</v>
      </c>
    </row>
    <row r="2559" spans="1:17" ht="15" customHeight="1">
      <c r="A2559" t="s">
        <v>4576</v>
      </c>
      <c r="B2559" t="s">
        <v>4535</v>
      </c>
      <c r="C2559" t="s">
        <v>134</v>
      </c>
      <c r="D2559" t="s">
        <v>539</v>
      </c>
      <c r="E2559" t="s">
        <v>539</v>
      </c>
      <c r="F2559" t="s">
        <v>137</v>
      </c>
      <c r="G2559" t="s">
        <v>540</v>
      </c>
      <c r="H2559" t="s">
        <v>541</v>
      </c>
      <c r="I2559" t="s">
        <v>539</v>
      </c>
      <c r="J2559" t="s">
        <v>542</v>
      </c>
      <c r="K2559" t="s">
        <v>1485</v>
      </c>
      <c r="L2559" t="s">
        <v>1486</v>
      </c>
      <c r="M2559" t="s">
        <v>1487</v>
      </c>
      <c r="N2559" t="s">
        <v>53</v>
      </c>
      <c r="O2559" t="s">
        <v>54</v>
      </c>
      <c r="P2559" t="s">
        <v>397</v>
      </c>
      <c r="Q2559" t="s">
        <v>4577</v>
      </c>
    </row>
    <row r="2560" spans="1:17" ht="15" customHeight="1">
      <c r="A2560" t="s">
        <v>4578</v>
      </c>
      <c r="B2560" t="s">
        <v>4535</v>
      </c>
      <c r="C2560" t="s">
        <v>134</v>
      </c>
      <c r="D2560" t="s">
        <v>539</v>
      </c>
      <c r="E2560" t="s">
        <v>539</v>
      </c>
      <c r="F2560" t="s">
        <v>137</v>
      </c>
      <c r="G2560" t="s">
        <v>540</v>
      </c>
      <c r="H2560" t="s">
        <v>541</v>
      </c>
      <c r="I2560" t="s">
        <v>539</v>
      </c>
      <c r="J2560" t="s">
        <v>542</v>
      </c>
      <c r="K2560" t="s">
        <v>282</v>
      </c>
      <c r="L2560" t="s">
        <v>283</v>
      </c>
      <c r="M2560" t="s">
        <v>284</v>
      </c>
      <c r="N2560" t="s">
        <v>60</v>
      </c>
      <c r="O2560" t="s">
        <v>89</v>
      </c>
      <c r="P2560" t="s">
        <v>55</v>
      </c>
      <c r="Q2560" t="s">
        <v>4538</v>
      </c>
    </row>
    <row r="2561" spans="1:17" ht="15" customHeight="1">
      <c r="A2561" t="s">
        <v>4579</v>
      </c>
      <c r="B2561" t="s">
        <v>4535</v>
      </c>
      <c r="C2561" t="s">
        <v>1432</v>
      </c>
      <c r="D2561" t="s">
        <v>3312</v>
      </c>
      <c r="E2561" t="s">
        <v>3313</v>
      </c>
      <c r="F2561" t="s">
        <v>1435</v>
      </c>
      <c r="G2561" t="s">
        <v>3314</v>
      </c>
      <c r="H2561" t="s">
        <v>3315</v>
      </c>
      <c r="I2561" t="s">
        <v>3313</v>
      </c>
      <c r="J2561" t="s">
        <v>3316</v>
      </c>
      <c r="K2561" t="s">
        <v>290</v>
      </c>
      <c r="L2561" t="s">
        <v>291</v>
      </c>
      <c r="M2561" t="s">
        <v>292</v>
      </c>
      <c r="N2561" t="s">
        <v>29</v>
      </c>
      <c r="O2561" t="s">
        <v>30</v>
      </c>
      <c r="P2561" t="s">
        <v>31</v>
      </c>
      <c r="Q2561" t="s">
        <v>4580</v>
      </c>
    </row>
    <row r="2562" spans="1:17" ht="15" customHeight="1">
      <c r="A2562" t="s">
        <v>4581</v>
      </c>
      <c r="B2562" t="s">
        <v>4535</v>
      </c>
      <c r="C2562" t="s">
        <v>99</v>
      </c>
      <c r="D2562" t="s">
        <v>263</v>
      </c>
      <c r="E2562" t="s">
        <v>2162</v>
      </c>
      <c r="F2562" t="s">
        <v>102</v>
      </c>
      <c r="G2562" t="s">
        <v>265</v>
      </c>
      <c r="H2562" t="s">
        <v>2163</v>
      </c>
      <c r="I2562" t="s">
        <v>2162</v>
      </c>
      <c r="J2562" t="s">
        <v>2164</v>
      </c>
      <c r="K2562" t="s">
        <v>290</v>
      </c>
      <c r="L2562" t="s">
        <v>291</v>
      </c>
      <c r="M2562" t="s">
        <v>292</v>
      </c>
      <c r="N2562" t="s">
        <v>29</v>
      </c>
      <c r="O2562" t="s">
        <v>30</v>
      </c>
      <c r="P2562" t="s">
        <v>31</v>
      </c>
      <c r="Q2562" t="s">
        <v>4582</v>
      </c>
    </row>
    <row r="2563" spans="1:17" ht="15" customHeight="1">
      <c r="A2563" t="s">
        <v>4583</v>
      </c>
      <c r="B2563" t="s">
        <v>4535</v>
      </c>
      <c r="C2563" t="s">
        <v>1432</v>
      </c>
      <c r="D2563" t="s">
        <v>3312</v>
      </c>
      <c r="E2563" t="s">
        <v>3313</v>
      </c>
      <c r="F2563" t="s">
        <v>1435</v>
      </c>
      <c r="G2563" t="s">
        <v>3314</v>
      </c>
      <c r="H2563" t="s">
        <v>3315</v>
      </c>
      <c r="I2563" t="s">
        <v>3313</v>
      </c>
      <c r="J2563" t="s">
        <v>3316</v>
      </c>
      <c r="K2563" t="s">
        <v>924</v>
      </c>
      <c r="L2563" t="s">
        <v>925</v>
      </c>
      <c r="M2563" t="s">
        <v>926</v>
      </c>
      <c r="N2563" t="s">
        <v>29</v>
      </c>
      <c r="O2563" t="s">
        <v>30</v>
      </c>
      <c r="P2563" t="s">
        <v>31</v>
      </c>
      <c r="Q2563" t="s">
        <v>4542</v>
      </c>
    </row>
    <row r="2564" spans="1:17" ht="15" customHeight="1">
      <c r="A2564" t="s">
        <v>4584</v>
      </c>
      <c r="B2564" t="s">
        <v>4535</v>
      </c>
      <c r="C2564" t="s">
        <v>818</v>
      </c>
      <c r="D2564" t="s">
        <v>819</v>
      </c>
      <c r="E2564" t="s">
        <v>820</v>
      </c>
      <c r="F2564" t="s">
        <v>821</v>
      </c>
      <c r="G2564" t="s">
        <v>822</v>
      </c>
      <c r="H2564" t="s">
        <v>823</v>
      </c>
      <c r="I2564" t="s">
        <v>820</v>
      </c>
      <c r="J2564" t="s">
        <v>824</v>
      </c>
      <c r="K2564" t="s">
        <v>3224</v>
      </c>
      <c r="M2564" t="s">
        <v>3225</v>
      </c>
      <c r="N2564" t="s">
        <v>29</v>
      </c>
      <c r="O2564" t="s">
        <v>30</v>
      </c>
      <c r="P2564" t="s">
        <v>31</v>
      </c>
      <c r="Q2564" t="s">
        <v>4585</v>
      </c>
    </row>
    <row r="2565" spans="1:17" ht="15" customHeight="1">
      <c r="A2565" t="s">
        <v>4586</v>
      </c>
      <c r="B2565" t="s">
        <v>4535</v>
      </c>
      <c r="C2565" t="s">
        <v>1432</v>
      </c>
      <c r="D2565" t="s">
        <v>3312</v>
      </c>
      <c r="E2565" t="s">
        <v>3313</v>
      </c>
      <c r="F2565" t="s">
        <v>1435</v>
      </c>
      <c r="G2565" t="s">
        <v>3314</v>
      </c>
      <c r="H2565" t="s">
        <v>3315</v>
      </c>
      <c r="I2565" t="s">
        <v>3313</v>
      </c>
      <c r="J2565" t="s">
        <v>3316</v>
      </c>
      <c r="K2565" t="s">
        <v>338</v>
      </c>
      <c r="L2565" t="s">
        <v>339</v>
      </c>
      <c r="M2565" t="s">
        <v>340</v>
      </c>
      <c r="N2565" t="s">
        <v>29</v>
      </c>
      <c r="O2565" t="s">
        <v>30</v>
      </c>
      <c r="P2565" t="s">
        <v>31</v>
      </c>
      <c r="Q2565" t="s">
        <v>4542</v>
      </c>
    </row>
    <row r="2566" spans="1:17" ht="15" customHeight="1">
      <c r="A2566" t="s">
        <v>4587</v>
      </c>
      <c r="B2566" t="s">
        <v>4535</v>
      </c>
      <c r="C2566" t="s">
        <v>134</v>
      </c>
      <c r="D2566" t="s">
        <v>539</v>
      </c>
      <c r="E2566" t="s">
        <v>539</v>
      </c>
      <c r="F2566" t="s">
        <v>137</v>
      </c>
      <c r="G2566" t="s">
        <v>540</v>
      </c>
      <c r="H2566" t="s">
        <v>541</v>
      </c>
      <c r="I2566" t="s">
        <v>539</v>
      </c>
      <c r="J2566" t="s">
        <v>542</v>
      </c>
      <c r="K2566" t="s">
        <v>342</v>
      </c>
      <c r="L2566" t="s">
        <v>343</v>
      </c>
      <c r="M2566" t="s">
        <v>344</v>
      </c>
      <c r="N2566" t="s">
        <v>29</v>
      </c>
      <c r="O2566" t="s">
        <v>30</v>
      </c>
      <c r="P2566" t="s">
        <v>31</v>
      </c>
      <c r="Q2566" t="s">
        <v>4588</v>
      </c>
    </row>
    <row r="2567" spans="1:17" ht="15" customHeight="1">
      <c r="A2567" t="s">
        <v>4589</v>
      </c>
      <c r="B2567" t="s">
        <v>4535</v>
      </c>
      <c r="C2567" t="s">
        <v>99</v>
      </c>
      <c r="D2567" t="s">
        <v>263</v>
      </c>
      <c r="E2567" t="s">
        <v>1221</v>
      </c>
      <c r="F2567" t="s">
        <v>102</v>
      </c>
      <c r="G2567" t="s">
        <v>265</v>
      </c>
      <c r="H2567" t="s">
        <v>1222</v>
      </c>
      <c r="I2567" t="s">
        <v>1223</v>
      </c>
      <c r="J2567" t="s">
        <v>1224</v>
      </c>
      <c r="K2567" t="s">
        <v>1026</v>
      </c>
      <c r="L2567" t="s">
        <v>1027</v>
      </c>
      <c r="M2567" t="s">
        <v>1028</v>
      </c>
      <c r="N2567" t="s">
        <v>29</v>
      </c>
      <c r="O2567" t="s">
        <v>30</v>
      </c>
      <c r="Q2567" t="s">
        <v>4590</v>
      </c>
    </row>
    <row r="2568" spans="1:17" ht="15" customHeight="1">
      <c r="A2568" t="s">
        <v>4591</v>
      </c>
      <c r="B2568" t="s">
        <v>4535</v>
      </c>
      <c r="C2568" t="s">
        <v>19</v>
      </c>
      <c r="D2568" t="s">
        <v>20</v>
      </c>
      <c r="E2568" t="s">
        <v>21</v>
      </c>
      <c r="F2568" t="s">
        <v>22</v>
      </c>
      <c r="G2568" t="s">
        <v>23</v>
      </c>
      <c r="H2568" t="s">
        <v>24</v>
      </c>
      <c r="I2568" t="s">
        <v>20</v>
      </c>
      <c r="J2568" t="s">
        <v>25</v>
      </c>
      <c r="K2568" t="s">
        <v>1038</v>
      </c>
      <c r="L2568" t="s">
        <v>1039</v>
      </c>
      <c r="M2568" t="s">
        <v>1040</v>
      </c>
      <c r="N2568" t="s">
        <v>29</v>
      </c>
      <c r="O2568" t="s">
        <v>201</v>
      </c>
      <c r="P2568" t="s">
        <v>397</v>
      </c>
      <c r="Q2568" t="s">
        <v>4592</v>
      </c>
    </row>
    <row r="2569" spans="1:17" ht="15" customHeight="1">
      <c r="A2569" t="s">
        <v>4593</v>
      </c>
      <c r="B2569" t="s">
        <v>4535</v>
      </c>
      <c r="C2569" t="s">
        <v>1432</v>
      </c>
      <c r="D2569" t="s">
        <v>3312</v>
      </c>
      <c r="E2569" t="s">
        <v>3313</v>
      </c>
      <c r="F2569" t="s">
        <v>1435</v>
      </c>
      <c r="G2569" t="s">
        <v>3314</v>
      </c>
      <c r="H2569" t="s">
        <v>3315</v>
      </c>
      <c r="I2569" t="s">
        <v>3313</v>
      </c>
      <c r="J2569" t="s">
        <v>3316</v>
      </c>
      <c r="K2569" t="s">
        <v>1038</v>
      </c>
      <c r="L2569" t="s">
        <v>1039</v>
      </c>
      <c r="M2569" t="s">
        <v>1040</v>
      </c>
      <c r="N2569" t="s">
        <v>29</v>
      </c>
      <c r="O2569" t="s">
        <v>201</v>
      </c>
      <c r="P2569" t="s">
        <v>397</v>
      </c>
      <c r="Q2569" t="s">
        <v>4594</v>
      </c>
    </row>
    <row r="2570" spans="1:17" ht="15" customHeight="1">
      <c r="A2570" t="s">
        <v>4595</v>
      </c>
      <c r="B2570" t="s">
        <v>4535</v>
      </c>
      <c r="C2570" t="s">
        <v>818</v>
      </c>
      <c r="D2570" t="s">
        <v>819</v>
      </c>
      <c r="E2570" t="s">
        <v>820</v>
      </c>
      <c r="F2570" t="s">
        <v>821</v>
      </c>
      <c r="G2570" t="s">
        <v>822</v>
      </c>
      <c r="H2570" t="s">
        <v>823</v>
      </c>
      <c r="I2570" t="s">
        <v>820</v>
      </c>
      <c r="J2570" t="s">
        <v>824</v>
      </c>
      <c r="K2570" t="s">
        <v>1709</v>
      </c>
      <c r="L2570" t="s">
        <v>1710</v>
      </c>
      <c r="M2570" t="s">
        <v>1711</v>
      </c>
      <c r="N2570" t="s">
        <v>29</v>
      </c>
      <c r="O2570" t="s">
        <v>30</v>
      </c>
      <c r="P2570" t="s">
        <v>397</v>
      </c>
      <c r="Q2570" t="s">
        <v>4596</v>
      </c>
    </row>
    <row r="2571" spans="1:17" ht="15" customHeight="1">
      <c r="A2571" t="s">
        <v>4597</v>
      </c>
      <c r="B2571" t="s">
        <v>4535</v>
      </c>
      <c r="C2571" t="s">
        <v>134</v>
      </c>
      <c r="D2571" t="s">
        <v>539</v>
      </c>
      <c r="E2571" t="s">
        <v>539</v>
      </c>
      <c r="F2571" t="s">
        <v>137</v>
      </c>
      <c r="G2571" t="s">
        <v>540</v>
      </c>
      <c r="H2571" t="s">
        <v>541</v>
      </c>
      <c r="I2571" t="s">
        <v>539</v>
      </c>
      <c r="J2571" t="s">
        <v>542</v>
      </c>
      <c r="K2571" t="s">
        <v>424</v>
      </c>
      <c r="L2571" t="s">
        <v>425</v>
      </c>
      <c r="M2571" t="s">
        <v>426</v>
      </c>
      <c r="N2571" t="s">
        <v>60</v>
      </c>
      <c r="O2571" t="s">
        <v>89</v>
      </c>
      <c r="P2571" t="s">
        <v>55</v>
      </c>
      <c r="Q2571" t="s">
        <v>4538</v>
      </c>
    </row>
    <row r="2572" spans="1:17" ht="15" customHeight="1">
      <c r="A2572" t="s">
        <v>4598</v>
      </c>
      <c r="B2572" t="s">
        <v>4535</v>
      </c>
      <c r="C2572" t="s">
        <v>99</v>
      </c>
      <c r="D2572" t="s">
        <v>575</v>
      </c>
      <c r="E2572" t="s">
        <v>576</v>
      </c>
      <c r="F2572" t="s">
        <v>102</v>
      </c>
      <c r="G2572" t="s">
        <v>577</v>
      </c>
      <c r="H2572" t="s">
        <v>578</v>
      </c>
      <c r="I2572" t="s">
        <v>576</v>
      </c>
      <c r="J2572" t="s">
        <v>579</v>
      </c>
      <c r="K2572" t="s">
        <v>436</v>
      </c>
      <c r="L2572" t="s">
        <v>437</v>
      </c>
      <c r="M2572" t="s">
        <v>438</v>
      </c>
      <c r="N2572" t="s">
        <v>29</v>
      </c>
      <c r="O2572" t="s">
        <v>30</v>
      </c>
      <c r="P2572" t="s">
        <v>31</v>
      </c>
      <c r="Q2572" t="s">
        <v>4599</v>
      </c>
    </row>
    <row r="2573" spans="1:17" ht="15" customHeight="1">
      <c r="A2573" t="s">
        <v>4600</v>
      </c>
      <c r="B2573" t="s">
        <v>4535</v>
      </c>
      <c r="C2573" t="s">
        <v>19</v>
      </c>
      <c r="D2573" t="s">
        <v>1237</v>
      </c>
      <c r="E2573" t="s">
        <v>1238</v>
      </c>
      <c r="F2573" t="s">
        <v>22</v>
      </c>
      <c r="G2573" t="s">
        <v>1239</v>
      </c>
      <c r="H2573" t="s">
        <v>1240</v>
      </c>
      <c r="I2573" t="s">
        <v>1238</v>
      </c>
      <c r="J2573" t="s">
        <v>1241</v>
      </c>
      <c r="K2573" t="s">
        <v>440</v>
      </c>
      <c r="L2573" t="s">
        <v>441</v>
      </c>
      <c r="M2573" t="s">
        <v>442</v>
      </c>
      <c r="N2573" t="s">
        <v>53</v>
      </c>
      <c r="O2573" t="s">
        <v>123</v>
      </c>
      <c r="P2573" t="s">
        <v>79</v>
      </c>
      <c r="Q2573" t="s">
        <v>4601</v>
      </c>
    </row>
    <row r="2574" spans="1:17" ht="15" customHeight="1">
      <c r="A2574" t="s">
        <v>4602</v>
      </c>
      <c r="B2574" t="s">
        <v>4535</v>
      </c>
      <c r="C2574" t="s">
        <v>134</v>
      </c>
      <c r="D2574" t="s">
        <v>539</v>
      </c>
      <c r="E2574" t="s">
        <v>539</v>
      </c>
      <c r="F2574" t="s">
        <v>137</v>
      </c>
      <c r="G2574" t="s">
        <v>540</v>
      </c>
      <c r="H2574" t="s">
        <v>541</v>
      </c>
      <c r="I2574" t="s">
        <v>539</v>
      </c>
      <c r="J2574" t="s">
        <v>542</v>
      </c>
      <c r="K2574" t="s">
        <v>440</v>
      </c>
      <c r="L2574" t="s">
        <v>441</v>
      </c>
      <c r="M2574" t="s">
        <v>442</v>
      </c>
      <c r="N2574" t="s">
        <v>53</v>
      </c>
      <c r="O2574" t="s">
        <v>123</v>
      </c>
      <c r="P2574" t="s">
        <v>79</v>
      </c>
      <c r="Q2574" t="s">
        <v>4603</v>
      </c>
    </row>
    <row r="2575" spans="1:17" ht="15" customHeight="1">
      <c r="A2575" t="s">
        <v>4604</v>
      </c>
      <c r="B2575" t="s">
        <v>4535</v>
      </c>
      <c r="C2575" t="s">
        <v>99</v>
      </c>
      <c r="D2575" t="s">
        <v>3461</v>
      </c>
      <c r="E2575" t="s">
        <v>3461</v>
      </c>
      <c r="F2575" t="s">
        <v>102</v>
      </c>
      <c r="G2575" t="s">
        <v>3462</v>
      </c>
      <c r="H2575" t="s">
        <v>3463</v>
      </c>
      <c r="I2575" t="s">
        <v>3461</v>
      </c>
      <c r="K2575" t="s">
        <v>444</v>
      </c>
      <c r="L2575" t="s">
        <v>445</v>
      </c>
      <c r="M2575" t="s">
        <v>446</v>
      </c>
      <c r="N2575" t="s">
        <v>53</v>
      </c>
      <c r="O2575" t="s">
        <v>54</v>
      </c>
      <c r="P2575" t="s">
        <v>55</v>
      </c>
      <c r="Q2575" t="s">
        <v>4605</v>
      </c>
    </row>
    <row r="2576" spans="1:17" ht="15" customHeight="1">
      <c r="A2576" t="s">
        <v>4606</v>
      </c>
      <c r="B2576" t="s">
        <v>4535</v>
      </c>
      <c r="C2576" t="s">
        <v>134</v>
      </c>
      <c r="D2576" t="s">
        <v>539</v>
      </c>
      <c r="E2576" t="s">
        <v>539</v>
      </c>
      <c r="F2576" t="s">
        <v>137</v>
      </c>
      <c r="G2576" t="s">
        <v>540</v>
      </c>
      <c r="H2576" t="s">
        <v>541</v>
      </c>
      <c r="I2576" t="s">
        <v>539</v>
      </c>
      <c r="J2576" t="s">
        <v>542</v>
      </c>
      <c r="K2576" t="s">
        <v>444</v>
      </c>
      <c r="L2576" t="s">
        <v>445</v>
      </c>
      <c r="M2576" t="s">
        <v>446</v>
      </c>
      <c r="N2576" t="s">
        <v>53</v>
      </c>
      <c r="O2576" t="s">
        <v>54</v>
      </c>
      <c r="P2576" t="s">
        <v>55</v>
      </c>
      <c r="Q2576" t="s">
        <v>4607</v>
      </c>
    </row>
    <row r="2577" spans="1:17" ht="15" customHeight="1">
      <c r="A2577" t="s">
        <v>4608</v>
      </c>
      <c r="B2577" t="s">
        <v>4535</v>
      </c>
      <c r="C2577" t="s">
        <v>1432</v>
      </c>
      <c r="D2577" t="s">
        <v>3312</v>
      </c>
      <c r="E2577" t="s">
        <v>3313</v>
      </c>
      <c r="F2577" t="s">
        <v>1435</v>
      </c>
      <c r="G2577" t="s">
        <v>3314</v>
      </c>
      <c r="H2577" t="s">
        <v>3315</v>
      </c>
      <c r="I2577" t="s">
        <v>3313</v>
      </c>
      <c r="J2577" t="s">
        <v>3316</v>
      </c>
      <c r="K2577" t="s">
        <v>464</v>
      </c>
      <c r="L2577" t="s">
        <v>465</v>
      </c>
      <c r="M2577" t="s">
        <v>466</v>
      </c>
      <c r="N2577" t="s">
        <v>29</v>
      </c>
      <c r="O2577" t="s">
        <v>30</v>
      </c>
      <c r="P2577" t="s">
        <v>31</v>
      </c>
      <c r="Q2577" t="s">
        <v>4609</v>
      </c>
    </row>
    <row r="2578" spans="1:17" ht="15" customHeight="1">
      <c r="A2578" t="s">
        <v>4610</v>
      </c>
      <c r="B2578" t="s">
        <v>4535</v>
      </c>
      <c r="C2578" t="s">
        <v>19</v>
      </c>
      <c r="D2578" t="s">
        <v>1237</v>
      </c>
      <c r="E2578" t="s">
        <v>1238</v>
      </c>
      <c r="F2578" t="s">
        <v>22</v>
      </c>
      <c r="G2578" t="s">
        <v>1239</v>
      </c>
      <c r="H2578" t="s">
        <v>1240</v>
      </c>
      <c r="I2578" t="s">
        <v>1238</v>
      </c>
      <c r="J2578" t="s">
        <v>1241</v>
      </c>
      <c r="K2578" t="s">
        <v>483</v>
      </c>
      <c r="L2578" t="s">
        <v>484</v>
      </c>
      <c r="M2578" t="s">
        <v>485</v>
      </c>
      <c r="N2578" t="s">
        <v>45</v>
      </c>
      <c r="O2578" t="s">
        <v>486</v>
      </c>
      <c r="P2578" t="s">
        <v>47</v>
      </c>
      <c r="Q2578" t="s">
        <v>4547</v>
      </c>
    </row>
    <row r="2579" spans="1:17" ht="15" customHeight="1">
      <c r="A2579" t="s">
        <v>4611</v>
      </c>
      <c r="B2579" t="s">
        <v>4612</v>
      </c>
      <c r="C2579" t="s">
        <v>19</v>
      </c>
      <c r="D2579" t="s">
        <v>20</v>
      </c>
      <c r="E2579" t="s">
        <v>21</v>
      </c>
      <c r="F2579" t="s">
        <v>22</v>
      </c>
      <c r="G2579" t="s">
        <v>23</v>
      </c>
      <c r="H2579" t="s">
        <v>24</v>
      </c>
      <c r="I2579" t="s">
        <v>20</v>
      </c>
      <c r="J2579" t="s">
        <v>25</v>
      </c>
      <c r="K2579" t="s">
        <v>517</v>
      </c>
      <c r="L2579" t="s">
        <v>518</v>
      </c>
      <c r="M2579" t="s">
        <v>519</v>
      </c>
      <c r="N2579" t="s">
        <v>53</v>
      </c>
      <c r="O2579" t="s">
        <v>78</v>
      </c>
      <c r="P2579" t="s">
        <v>397</v>
      </c>
      <c r="Q2579" t="s">
        <v>4613</v>
      </c>
    </row>
    <row r="2580" spans="1:17" ht="15" customHeight="1">
      <c r="A2580" t="s">
        <v>4614</v>
      </c>
      <c r="B2580" t="s">
        <v>4612</v>
      </c>
      <c r="C2580" t="s">
        <v>818</v>
      </c>
      <c r="D2580" t="s">
        <v>819</v>
      </c>
      <c r="E2580" t="s">
        <v>820</v>
      </c>
      <c r="F2580" t="s">
        <v>821</v>
      </c>
      <c r="G2580" t="s">
        <v>822</v>
      </c>
      <c r="H2580" t="s">
        <v>823</v>
      </c>
      <c r="I2580" t="s">
        <v>820</v>
      </c>
      <c r="J2580" t="s">
        <v>824</v>
      </c>
      <c r="K2580" t="s">
        <v>26</v>
      </c>
      <c r="L2580" t="s">
        <v>27</v>
      </c>
      <c r="M2580" t="s">
        <v>28</v>
      </c>
      <c r="N2580" t="s">
        <v>29</v>
      </c>
      <c r="O2580" t="s">
        <v>30</v>
      </c>
      <c r="P2580" t="s">
        <v>31</v>
      </c>
      <c r="Q2580" t="s">
        <v>4615</v>
      </c>
    </row>
    <row r="2581" spans="1:17" ht="15" customHeight="1">
      <c r="A2581" t="s">
        <v>4616</v>
      </c>
      <c r="B2581" t="s">
        <v>4612</v>
      </c>
      <c r="C2581" t="s">
        <v>99</v>
      </c>
      <c r="D2581" t="s">
        <v>3461</v>
      </c>
      <c r="E2581" t="s">
        <v>3461</v>
      </c>
      <c r="F2581" t="s">
        <v>102</v>
      </c>
      <c r="G2581" t="s">
        <v>3462</v>
      </c>
      <c r="H2581" t="s">
        <v>3463</v>
      </c>
      <c r="I2581" t="s">
        <v>3461</v>
      </c>
      <c r="K2581" t="s">
        <v>26</v>
      </c>
      <c r="L2581" t="s">
        <v>27</v>
      </c>
      <c r="M2581" t="s">
        <v>28</v>
      </c>
      <c r="N2581" t="s">
        <v>29</v>
      </c>
      <c r="O2581" t="s">
        <v>30</v>
      </c>
      <c r="P2581" t="s">
        <v>31</v>
      </c>
      <c r="Q2581" t="s">
        <v>4617</v>
      </c>
    </row>
    <row r="2582" spans="1:17" ht="15" customHeight="1">
      <c r="A2582" t="s">
        <v>4618</v>
      </c>
      <c r="B2582" t="s">
        <v>4612</v>
      </c>
      <c r="C2582" t="s">
        <v>19</v>
      </c>
      <c r="D2582" t="s">
        <v>20</v>
      </c>
      <c r="E2582" t="s">
        <v>21</v>
      </c>
      <c r="F2582" t="s">
        <v>22</v>
      </c>
      <c r="G2582" t="s">
        <v>23</v>
      </c>
      <c r="H2582" t="s">
        <v>24</v>
      </c>
      <c r="I2582" t="s">
        <v>20</v>
      </c>
      <c r="J2582" t="s">
        <v>25</v>
      </c>
      <c r="K2582" t="s">
        <v>567</v>
      </c>
      <c r="L2582" t="s">
        <v>568</v>
      </c>
      <c r="M2582" t="s">
        <v>569</v>
      </c>
      <c r="N2582" t="s">
        <v>29</v>
      </c>
      <c r="O2582" t="s">
        <v>30</v>
      </c>
      <c r="P2582" t="s">
        <v>31</v>
      </c>
      <c r="Q2582" t="s">
        <v>4619</v>
      </c>
    </row>
    <row r="2583" spans="1:17" ht="15" customHeight="1">
      <c r="A2583" t="s">
        <v>4620</v>
      </c>
      <c r="B2583" t="s">
        <v>4612</v>
      </c>
      <c r="C2583" t="s">
        <v>19</v>
      </c>
      <c r="D2583" t="s">
        <v>20</v>
      </c>
      <c r="E2583" t="s">
        <v>21</v>
      </c>
      <c r="F2583" t="s">
        <v>22</v>
      </c>
      <c r="G2583" t="s">
        <v>23</v>
      </c>
      <c r="H2583" t="s">
        <v>24</v>
      </c>
      <c r="I2583" t="s">
        <v>20</v>
      </c>
      <c r="J2583" t="s">
        <v>25</v>
      </c>
      <c r="K2583" t="s">
        <v>71</v>
      </c>
      <c r="L2583" t="s">
        <v>72</v>
      </c>
      <c r="M2583" t="s">
        <v>73</v>
      </c>
      <c r="N2583" t="s">
        <v>29</v>
      </c>
      <c r="O2583" t="s">
        <v>30</v>
      </c>
      <c r="P2583" t="s">
        <v>31</v>
      </c>
      <c r="Q2583" t="s">
        <v>4621</v>
      </c>
    </row>
    <row r="2584" spans="1:17" ht="15" customHeight="1">
      <c r="A2584" t="s">
        <v>4622</v>
      </c>
      <c r="B2584" t="s">
        <v>4612</v>
      </c>
      <c r="C2584" t="s">
        <v>1432</v>
      </c>
      <c r="D2584" t="s">
        <v>1995</v>
      </c>
      <c r="E2584" t="s">
        <v>4623</v>
      </c>
      <c r="F2584" t="s">
        <v>1435</v>
      </c>
      <c r="G2584" t="s">
        <v>1997</v>
      </c>
      <c r="H2584" t="s">
        <v>4624</v>
      </c>
      <c r="I2584" t="s">
        <v>4625</v>
      </c>
      <c r="J2584" t="s">
        <v>4626</v>
      </c>
      <c r="K2584" t="s">
        <v>141</v>
      </c>
      <c r="L2584" t="s">
        <v>142</v>
      </c>
      <c r="M2584" t="s">
        <v>143</v>
      </c>
      <c r="N2584" t="s">
        <v>53</v>
      </c>
      <c r="O2584" t="s">
        <v>144</v>
      </c>
      <c r="P2584" t="s">
        <v>124</v>
      </c>
      <c r="Q2584" t="s">
        <v>4627</v>
      </c>
    </row>
    <row r="2585" spans="1:17" ht="15" customHeight="1">
      <c r="A2585" t="s">
        <v>4628</v>
      </c>
      <c r="B2585" t="s">
        <v>4612</v>
      </c>
      <c r="C2585" t="s">
        <v>134</v>
      </c>
      <c r="D2585" t="s">
        <v>539</v>
      </c>
      <c r="E2585" t="s">
        <v>539</v>
      </c>
      <c r="F2585" t="s">
        <v>137</v>
      </c>
      <c r="G2585" t="s">
        <v>540</v>
      </c>
      <c r="H2585" t="s">
        <v>541</v>
      </c>
      <c r="I2585" t="s">
        <v>539</v>
      </c>
      <c r="J2585" t="s">
        <v>542</v>
      </c>
      <c r="K2585" t="s">
        <v>141</v>
      </c>
      <c r="L2585" t="s">
        <v>142</v>
      </c>
      <c r="M2585" t="s">
        <v>143</v>
      </c>
      <c r="N2585" t="s">
        <v>53</v>
      </c>
      <c r="O2585" t="s">
        <v>144</v>
      </c>
      <c r="P2585" t="s">
        <v>124</v>
      </c>
      <c r="Q2585" t="s">
        <v>4629</v>
      </c>
    </row>
    <row r="2586" spans="1:17" ht="15" customHeight="1">
      <c r="A2586" t="s">
        <v>4630</v>
      </c>
      <c r="B2586" t="s">
        <v>4612</v>
      </c>
      <c r="C2586" t="s">
        <v>1801</v>
      </c>
      <c r="D2586" t="s">
        <v>2553</v>
      </c>
      <c r="E2586" t="s">
        <v>2554</v>
      </c>
      <c r="F2586" t="s">
        <v>1804</v>
      </c>
      <c r="G2586" t="s">
        <v>2555</v>
      </c>
      <c r="H2586" t="s">
        <v>2556</v>
      </c>
      <c r="I2586" t="s">
        <v>2554</v>
      </c>
      <c r="J2586" t="s">
        <v>2557</v>
      </c>
      <c r="K2586" t="s">
        <v>662</v>
      </c>
      <c r="L2586" t="s">
        <v>663</v>
      </c>
      <c r="M2586" t="s">
        <v>664</v>
      </c>
      <c r="N2586" t="s">
        <v>29</v>
      </c>
      <c r="O2586" t="s">
        <v>30</v>
      </c>
      <c r="P2586" t="s">
        <v>31</v>
      </c>
      <c r="Q2586" t="s">
        <v>4631</v>
      </c>
    </row>
    <row r="2587" spans="1:17" ht="15" customHeight="1">
      <c r="A2587" t="s">
        <v>4632</v>
      </c>
      <c r="B2587" t="s">
        <v>4612</v>
      </c>
      <c r="C2587" t="s">
        <v>99</v>
      </c>
      <c r="D2587" t="s">
        <v>3461</v>
      </c>
      <c r="E2587" t="s">
        <v>3461</v>
      </c>
      <c r="F2587" t="s">
        <v>102</v>
      </c>
      <c r="G2587" t="s">
        <v>3462</v>
      </c>
      <c r="H2587" t="s">
        <v>3463</v>
      </c>
      <c r="I2587" t="s">
        <v>3461</v>
      </c>
      <c r="K2587" t="s">
        <v>700</v>
      </c>
      <c r="L2587" t="s">
        <v>701</v>
      </c>
      <c r="M2587" t="s">
        <v>702</v>
      </c>
      <c r="N2587" t="s">
        <v>29</v>
      </c>
      <c r="O2587" t="s">
        <v>30</v>
      </c>
      <c r="P2587" t="s">
        <v>31</v>
      </c>
      <c r="Q2587" t="s">
        <v>4633</v>
      </c>
    </row>
    <row r="2588" spans="1:17" ht="15" customHeight="1">
      <c r="A2588" t="s">
        <v>4634</v>
      </c>
      <c r="B2588" t="s">
        <v>4612</v>
      </c>
      <c r="C2588" t="s">
        <v>818</v>
      </c>
      <c r="D2588" t="s">
        <v>819</v>
      </c>
      <c r="E2588" t="s">
        <v>820</v>
      </c>
      <c r="F2588" t="s">
        <v>821</v>
      </c>
      <c r="G2588" t="s">
        <v>822</v>
      </c>
      <c r="H2588" t="s">
        <v>823</v>
      </c>
      <c r="I2588" t="s">
        <v>820</v>
      </c>
      <c r="J2588" t="s">
        <v>824</v>
      </c>
      <c r="K2588" t="s">
        <v>211</v>
      </c>
      <c r="L2588" t="s">
        <v>212</v>
      </c>
      <c r="M2588" t="s">
        <v>213</v>
      </c>
      <c r="N2588" t="s">
        <v>29</v>
      </c>
      <c r="O2588" t="s">
        <v>30</v>
      </c>
      <c r="P2588" t="s">
        <v>31</v>
      </c>
      <c r="Q2588" t="s">
        <v>4635</v>
      </c>
    </row>
    <row r="2589" spans="1:17" ht="15" customHeight="1">
      <c r="A2589" t="s">
        <v>4636</v>
      </c>
      <c r="B2589" t="s">
        <v>4612</v>
      </c>
      <c r="C2589" t="s">
        <v>19</v>
      </c>
      <c r="D2589" t="s">
        <v>20</v>
      </c>
      <c r="E2589" t="s">
        <v>21</v>
      </c>
      <c r="F2589" t="s">
        <v>22</v>
      </c>
      <c r="G2589" t="s">
        <v>23</v>
      </c>
      <c r="H2589" t="s">
        <v>24</v>
      </c>
      <c r="I2589" t="s">
        <v>20</v>
      </c>
      <c r="J2589" t="s">
        <v>25</v>
      </c>
      <c r="K2589" t="s">
        <v>786</v>
      </c>
      <c r="L2589" t="s">
        <v>787</v>
      </c>
      <c r="M2589" t="s">
        <v>788</v>
      </c>
      <c r="N2589" t="s">
        <v>29</v>
      </c>
      <c r="O2589" t="s">
        <v>30</v>
      </c>
      <c r="P2589" t="s">
        <v>31</v>
      </c>
      <c r="Q2589" t="s">
        <v>4621</v>
      </c>
    </row>
    <row r="2590" spans="1:17" ht="15" customHeight="1">
      <c r="A2590" t="s">
        <v>4637</v>
      </c>
      <c r="B2590" t="s">
        <v>4612</v>
      </c>
      <c r="C2590" t="s">
        <v>99</v>
      </c>
      <c r="D2590" t="s">
        <v>575</v>
      </c>
      <c r="E2590" t="s">
        <v>576</v>
      </c>
      <c r="F2590" t="s">
        <v>102</v>
      </c>
      <c r="G2590" t="s">
        <v>577</v>
      </c>
      <c r="H2590" t="s">
        <v>578</v>
      </c>
      <c r="I2590" t="s">
        <v>576</v>
      </c>
      <c r="J2590" t="s">
        <v>579</v>
      </c>
      <c r="K2590" t="s">
        <v>786</v>
      </c>
      <c r="L2590" t="s">
        <v>787</v>
      </c>
      <c r="M2590" t="s">
        <v>788</v>
      </c>
      <c r="N2590" t="s">
        <v>29</v>
      </c>
      <c r="O2590" t="s">
        <v>30</v>
      </c>
      <c r="P2590" t="s">
        <v>31</v>
      </c>
      <c r="Q2590" t="s">
        <v>4638</v>
      </c>
    </row>
    <row r="2591" spans="1:17" ht="15" customHeight="1">
      <c r="A2591" t="s">
        <v>4639</v>
      </c>
      <c r="B2591" t="s">
        <v>4612</v>
      </c>
      <c r="C2591" t="s">
        <v>19</v>
      </c>
      <c r="D2591" t="s">
        <v>20</v>
      </c>
      <c r="E2591" t="s">
        <v>21</v>
      </c>
      <c r="F2591" t="s">
        <v>22</v>
      </c>
      <c r="G2591" t="s">
        <v>23</v>
      </c>
      <c r="H2591" t="s">
        <v>24</v>
      </c>
      <c r="I2591" t="s">
        <v>20</v>
      </c>
      <c r="J2591" t="s">
        <v>25</v>
      </c>
      <c r="K2591" t="s">
        <v>1445</v>
      </c>
      <c r="L2591" t="s">
        <v>1446</v>
      </c>
      <c r="M2591" t="s">
        <v>1447</v>
      </c>
      <c r="N2591" t="s">
        <v>29</v>
      </c>
      <c r="O2591" t="s">
        <v>30</v>
      </c>
      <c r="P2591" t="s">
        <v>31</v>
      </c>
      <c r="Q2591" t="s">
        <v>4621</v>
      </c>
    </row>
    <row r="2592" spans="1:17" ht="15" customHeight="1">
      <c r="A2592" t="s">
        <v>4640</v>
      </c>
      <c r="B2592" t="s">
        <v>4612</v>
      </c>
      <c r="C2592" t="s">
        <v>818</v>
      </c>
      <c r="D2592" t="s">
        <v>819</v>
      </c>
      <c r="E2592" t="s">
        <v>820</v>
      </c>
      <c r="F2592" t="s">
        <v>821</v>
      </c>
      <c r="G2592" t="s">
        <v>822</v>
      </c>
      <c r="H2592" t="s">
        <v>823</v>
      </c>
      <c r="I2592" t="s">
        <v>820</v>
      </c>
      <c r="J2592" t="s">
        <v>824</v>
      </c>
      <c r="K2592" t="s">
        <v>259</v>
      </c>
      <c r="L2592" t="s">
        <v>260</v>
      </c>
      <c r="M2592" t="s">
        <v>261</v>
      </c>
      <c r="N2592" t="s">
        <v>53</v>
      </c>
      <c r="O2592" t="s">
        <v>123</v>
      </c>
      <c r="P2592" t="s">
        <v>79</v>
      </c>
      <c r="Q2592" t="s">
        <v>4641</v>
      </c>
    </row>
    <row r="2593" spans="1:17" ht="15" customHeight="1">
      <c r="A2593" t="s">
        <v>4642</v>
      </c>
      <c r="B2593" t="s">
        <v>4612</v>
      </c>
      <c r="C2593" t="s">
        <v>134</v>
      </c>
      <c r="D2593" t="s">
        <v>539</v>
      </c>
      <c r="E2593" t="s">
        <v>539</v>
      </c>
      <c r="F2593" t="s">
        <v>137</v>
      </c>
      <c r="G2593" t="s">
        <v>540</v>
      </c>
      <c r="H2593" t="s">
        <v>541</v>
      </c>
      <c r="I2593" t="s">
        <v>539</v>
      </c>
      <c r="J2593" t="s">
        <v>542</v>
      </c>
      <c r="K2593" t="s">
        <v>259</v>
      </c>
      <c r="L2593" t="s">
        <v>260</v>
      </c>
      <c r="M2593" t="s">
        <v>261</v>
      </c>
      <c r="N2593" t="s">
        <v>53</v>
      </c>
      <c r="O2593" t="s">
        <v>123</v>
      </c>
      <c r="P2593" t="s">
        <v>79</v>
      </c>
      <c r="Q2593" t="s">
        <v>4643</v>
      </c>
    </row>
    <row r="2594" spans="1:17" ht="15" customHeight="1">
      <c r="A2594" t="s">
        <v>4644</v>
      </c>
      <c r="B2594" t="s">
        <v>4612</v>
      </c>
      <c r="C2594" t="s">
        <v>1432</v>
      </c>
      <c r="D2594" t="s">
        <v>3312</v>
      </c>
      <c r="E2594" t="s">
        <v>3313</v>
      </c>
      <c r="F2594" t="s">
        <v>1435</v>
      </c>
      <c r="G2594" t="s">
        <v>3314</v>
      </c>
      <c r="H2594" t="s">
        <v>3315</v>
      </c>
      <c r="I2594" t="s">
        <v>3313</v>
      </c>
      <c r="J2594" t="s">
        <v>3316</v>
      </c>
      <c r="K2594" t="s">
        <v>268</v>
      </c>
      <c r="L2594" t="s">
        <v>269</v>
      </c>
      <c r="M2594" t="s">
        <v>270</v>
      </c>
      <c r="N2594" t="s">
        <v>53</v>
      </c>
      <c r="O2594" t="s">
        <v>78</v>
      </c>
      <c r="P2594" t="s">
        <v>79</v>
      </c>
      <c r="Q2594" t="s">
        <v>4645</v>
      </c>
    </row>
    <row r="2595" spans="1:17" ht="15" customHeight="1">
      <c r="A2595" t="s">
        <v>4646</v>
      </c>
      <c r="B2595" t="s">
        <v>4612</v>
      </c>
      <c r="C2595" t="s">
        <v>818</v>
      </c>
      <c r="D2595" t="s">
        <v>1140</v>
      </c>
      <c r="E2595" t="s">
        <v>1838</v>
      </c>
      <c r="F2595" t="s">
        <v>821</v>
      </c>
      <c r="G2595" t="s">
        <v>1142</v>
      </c>
      <c r="H2595" t="s">
        <v>1839</v>
      </c>
      <c r="I2595" t="s">
        <v>1840</v>
      </c>
      <c r="J2595" t="s">
        <v>1841</v>
      </c>
      <c r="K2595" t="s">
        <v>268</v>
      </c>
      <c r="L2595" t="s">
        <v>269</v>
      </c>
      <c r="M2595" t="s">
        <v>270</v>
      </c>
      <c r="N2595" t="s">
        <v>53</v>
      </c>
      <c r="O2595" t="s">
        <v>78</v>
      </c>
      <c r="P2595" t="s">
        <v>79</v>
      </c>
      <c r="Q2595" t="s">
        <v>4647</v>
      </c>
    </row>
    <row r="2596" spans="1:17" ht="15" customHeight="1">
      <c r="A2596" t="s">
        <v>4648</v>
      </c>
      <c r="B2596" t="s">
        <v>4612</v>
      </c>
      <c r="C2596" t="s">
        <v>134</v>
      </c>
      <c r="D2596" t="s">
        <v>539</v>
      </c>
      <c r="E2596" t="s">
        <v>539</v>
      </c>
      <c r="F2596" t="s">
        <v>137</v>
      </c>
      <c r="G2596" t="s">
        <v>540</v>
      </c>
      <c r="H2596" t="s">
        <v>541</v>
      </c>
      <c r="I2596" t="s">
        <v>539</v>
      </c>
      <c r="J2596" t="s">
        <v>542</v>
      </c>
      <c r="K2596" t="s">
        <v>847</v>
      </c>
      <c r="L2596" t="s">
        <v>848</v>
      </c>
      <c r="M2596" t="s">
        <v>849</v>
      </c>
      <c r="N2596" t="s">
        <v>53</v>
      </c>
      <c r="O2596" t="s">
        <v>850</v>
      </c>
      <c r="P2596" t="s">
        <v>55</v>
      </c>
      <c r="Q2596" t="s">
        <v>4649</v>
      </c>
    </row>
    <row r="2597" spans="1:17" ht="15" customHeight="1">
      <c r="A2597" t="s">
        <v>4650</v>
      </c>
      <c r="B2597" t="s">
        <v>4612</v>
      </c>
      <c r="C2597" t="s">
        <v>134</v>
      </c>
      <c r="D2597" t="s">
        <v>539</v>
      </c>
      <c r="E2597" t="s">
        <v>539</v>
      </c>
      <c r="F2597" t="s">
        <v>137</v>
      </c>
      <c r="G2597" t="s">
        <v>540</v>
      </c>
      <c r="H2597" t="s">
        <v>541</v>
      </c>
      <c r="I2597" t="s">
        <v>539</v>
      </c>
      <c r="J2597" t="s">
        <v>542</v>
      </c>
      <c r="K2597" t="s">
        <v>859</v>
      </c>
      <c r="L2597" t="s">
        <v>860</v>
      </c>
      <c r="M2597" t="s">
        <v>861</v>
      </c>
      <c r="N2597" t="s">
        <v>53</v>
      </c>
      <c r="O2597" t="s">
        <v>123</v>
      </c>
      <c r="P2597" t="s">
        <v>124</v>
      </c>
      <c r="Q2597" t="s">
        <v>4651</v>
      </c>
    </row>
    <row r="2598" spans="1:17" ht="15" customHeight="1">
      <c r="A2598" t="s">
        <v>4652</v>
      </c>
      <c r="B2598" t="s">
        <v>4612</v>
      </c>
      <c r="C2598" t="s">
        <v>134</v>
      </c>
      <c r="D2598" t="s">
        <v>539</v>
      </c>
      <c r="E2598" t="s">
        <v>539</v>
      </c>
      <c r="F2598" t="s">
        <v>137</v>
      </c>
      <c r="G2598" t="s">
        <v>540</v>
      </c>
      <c r="H2598" t="s">
        <v>541</v>
      </c>
      <c r="I2598" t="s">
        <v>539</v>
      </c>
      <c r="J2598" t="s">
        <v>542</v>
      </c>
      <c r="K2598" t="s">
        <v>874</v>
      </c>
      <c r="L2598" t="s">
        <v>875</v>
      </c>
      <c r="M2598" t="s">
        <v>876</v>
      </c>
      <c r="N2598" t="s">
        <v>53</v>
      </c>
      <c r="O2598" t="s">
        <v>123</v>
      </c>
      <c r="P2598" t="s">
        <v>124</v>
      </c>
      <c r="Q2598" t="s">
        <v>4649</v>
      </c>
    </row>
    <row r="2599" spans="1:17" ht="15" customHeight="1">
      <c r="A2599" t="s">
        <v>4653</v>
      </c>
      <c r="B2599" t="s">
        <v>4612</v>
      </c>
      <c r="C2599" t="s">
        <v>19</v>
      </c>
      <c r="D2599" t="s">
        <v>20</v>
      </c>
      <c r="E2599" t="s">
        <v>21</v>
      </c>
      <c r="F2599" t="s">
        <v>22</v>
      </c>
      <c r="G2599" t="s">
        <v>23</v>
      </c>
      <c r="H2599" t="s">
        <v>24</v>
      </c>
      <c r="I2599" t="s">
        <v>20</v>
      </c>
      <c r="J2599" t="s">
        <v>25</v>
      </c>
      <c r="K2599" t="s">
        <v>879</v>
      </c>
      <c r="L2599" t="s">
        <v>880</v>
      </c>
      <c r="M2599" t="s">
        <v>881</v>
      </c>
      <c r="N2599" t="s">
        <v>29</v>
      </c>
      <c r="O2599" t="s">
        <v>30</v>
      </c>
      <c r="P2599" t="s">
        <v>31</v>
      </c>
      <c r="Q2599" t="s">
        <v>4654</v>
      </c>
    </row>
    <row r="2600" spans="1:17" ht="15" customHeight="1">
      <c r="A2600" t="s">
        <v>4655</v>
      </c>
      <c r="B2600" t="s">
        <v>4612</v>
      </c>
      <c r="C2600" t="s">
        <v>1410</v>
      </c>
      <c r="D2600" t="s">
        <v>1411</v>
      </c>
      <c r="E2600" t="s">
        <v>1411</v>
      </c>
      <c r="F2600" t="s">
        <v>1412</v>
      </c>
      <c r="G2600" t="s">
        <v>1413</v>
      </c>
      <c r="H2600" t="s">
        <v>1414</v>
      </c>
      <c r="I2600" t="s">
        <v>1415</v>
      </c>
      <c r="K2600" t="s">
        <v>890</v>
      </c>
      <c r="L2600" t="s">
        <v>891</v>
      </c>
      <c r="M2600" t="s">
        <v>892</v>
      </c>
      <c r="N2600" t="s">
        <v>53</v>
      </c>
      <c r="O2600" t="s">
        <v>78</v>
      </c>
      <c r="P2600" t="s">
        <v>79</v>
      </c>
      <c r="Q2600" t="s">
        <v>4656</v>
      </c>
    </row>
    <row r="2601" spans="1:17" ht="15" customHeight="1">
      <c r="A2601" t="s">
        <v>4657</v>
      </c>
      <c r="B2601" t="s">
        <v>4612</v>
      </c>
      <c r="C2601" t="s">
        <v>19</v>
      </c>
      <c r="D2601" t="s">
        <v>20</v>
      </c>
      <c r="E2601" t="s">
        <v>21</v>
      </c>
      <c r="F2601" t="s">
        <v>22</v>
      </c>
      <c r="G2601" t="s">
        <v>23</v>
      </c>
      <c r="H2601" t="s">
        <v>24</v>
      </c>
      <c r="I2601" t="s">
        <v>20</v>
      </c>
      <c r="J2601" t="s">
        <v>25</v>
      </c>
      <c r="K2601" t="s">
        <v>924</v>
      </c>
      <c r="L2601" t="s">
        <v>925</v>
      </c>
      <c r="M2601" t="s">
        <v>926</v>
      </c>
      <c r="N2601" t="s">
        <v>29</v>
      </c>
      <c r="O2601" t="s">
        <v>30</v>
      </c>
      <c r="P2601" t="s">
        <v>31</v>
      </c>
      <c r="Q2601" t="s">
        <v>4621</v>
      </c>
    </row>
    <row r="2602" spans="1:17" ht="15" customHeight="1">
      <c r="A2602" t="s">
        <v>4658</v>
      </c>
      <c r="B2602" t="s">
        <v>4612</v>
      </c>
      <c r="C2602" t="s">
        <v>99</v>
      </c>
      <c r="D2602" t="s">
        <v>575</v>
      </c>
      <c r="E2602" t="s">
        <v>576</v>
      </c>
      <c r="F2602" t="s">
        <v>102</v>
      </c>
      <c r="G2602" t="s">
        <v>577</v>
      </c>
      <c r="H2602" t="s">
        <v>578</v>
      </c>
      <c r="I2602" t="s">
        <v>576</v>
      </c>
      <c r="J2602" t="s">
        <v>579</v>
      </c>
      <c r="K2602" t="s">
        <v>924</v>
      </c>
      <c r="L2602" t="s">
        <v>925</v>
      </c>
      <c r="M2602" t="s">
        <v>926</v>
      </c>
      <c r="N2602" t="s">
        <v>29</v>
      </c>
      <c r="O2602" t="s">
        <v>30</v>
      </c>
      <c r="P2602" t="s">
        <v>31</v>
      </c>
      <c r="Q2602" t="s">
        <v>4659</v>
      </c>
    </row>
    <row r="2603" spans="1:17" ht="15" customHeight="1">
      <c r="A2603" t="s">
        <v>4660</v>
      </c>
      <c r="B2603" t="s">
        <v>4612</v>
      </c>
      <c r="C2603" t="s">
        <v>134</v>
      </c>
      <c r="D2603" t="s">
        <v>539</v>
      </c>
      <c r="E2603" t="s">
        <v>539</v>
      </c>
      <c r="F2603" t="s">
        <v>137</v>
      </c>
      <c r="G2603" t="s">
        <v>540</v>
      </c>
      <c r="H2603" t="s">
        <v>541</v>
      </c>
      <c r="I2603" t="s">
        <v>539</v>
      </c>
      <c r="J2603" t="s">
        <v>542</v>
      </c>
      <c r="K2603" t="s">
        <v>935</v>
      </c>
      <c r="L2603" t="s">
        <v>936</v>
      </c>
      <c r="M2603" t="s">
        <v>937</v>
      </c>
      <c r="N2603" t="s">
        <v>53</v>
      </c>
      <c r="O2603" t="s">
        <v>144</v>
      </c>
      <c r="P2603" t="s">
        <v>124</v>
      </c>
      <c r="Q2603" t="s">
        <v>4649</v>
      </c>
    </row>
    <row r="2604" spans="1:17" ht="15" customHeight="1">
      <c r="A2604" t="s">
        <v>4661</v>
      </c>
      <c r="B2604" t="s">
        <v>4612</v>
      </c>
      <c r="C2604" t="s">
        <v>19</v>
      </c>
      <c r="D2604" t="s">
        <v>20</v>
      </c>
      <c r="E2604" t="s">
        <v>21</v>
      </c>
      <c r="F2604" t="s">
        <v>22</v>
      </c>
      <c r="G2604" t="s">
        <v>23</v>
      </c>
      <c r="H2604" t="s">
        <v>24</v>
      </c>
      <c r="I2604" t="s">
        <v>20</v>
      </c>
      <c r="J2604" t="s">
        <v>25</v>
      </c>
      <c r="K2604" t="s">
        <v>330</v>
      </c>
      <c r="L2604" t="s">
        <v>331</v>
      </c>
      <c r="M2604" t="s">
        <v>332</v>
      </c>
      <c r="N2604" t="s">
        <v>29</v>
      </c>
      <c r="O2604" t="s">
        <v>30</v>
      </c>
      <c r="P2604" t="s">
        <v>31</v>
      </c>
      <c r="Q2604" t="s">
        <v>4662</v>
      </c>
    </row>
    <row r="2605" spans="1:17" ht="15" customHeight="1">
      <c r="A2605" t="s">
        <v>4663</v>
      </c>
      <c r="B2605" t="s">
        <v>4612</v>
      </c>
      <c r="C2605" t="s">
        <v>19</v>
      </c>
      <c r="D2605" t="s">
        <v>20</v>
      </c>
      <c r="E2605" t="s">
        <v>21</v>
      </c>
      <c r="F2605" t="s">
        <v>22</v>
      </c>
      <c r="G2605" t="s">
        <v>23</v>
      </c>
      <c r="H2605" t="s">
        <v>24</v>
      </c>
      <c r="I2605" t="s">
        <v>20</v>
      </c>
      <c r="J2605" t="s">
        <v>25</v>
      </c>
      <c r="K2605" t="s">
        <v>338</v>
      </c>
      <c r="L2605" t="s">
        <v>339</v>
      </c>
      <c r="M2605" t="s">
        <v>340</v>
      </c>
      <c r="N2605" t="s">
        <v>29</v>
      </c>
      <c r="O2605" t="s">
        <v>30</v>
      </c>
      <c r="P2605" t="s">
        <v>31</v>
      </c>
      <c r="Q2605" t="s">
        <v>4664</v>
      </c>
    </row>
    <row r="2606" spans="1:17" ht="15" customHeight="1">
      <c r="A2606" t="s">
        <v>4665</v>
      </c>
      <c r="B2606" t="s">
        <v>4612</v>
      </c>
      <c r="C2606" t="s">
        <v>1432</v>
      </c>
      <c r="D2606" t="s">
        <v>3312</v>
      </c>
      <c r="E2606" t="s">
        <v>3313</v>
      </c>
      <c r="F2606" t="s">
        <v>1435</v>
      </c>
      <c r="G2606" t="s">
        <v>3314</v>
      </c>
      <c r="H2606" t="s">
        <v>3315</v>
      </c>
      <c r="I2606" t="s">
        <v>3313</v>
      </c>
      <c r="J2606" t="s">
        <v>3316</v>
      </c>
      <c r="K2606" t="s">
        <v>1002</v>
      </c>
      <c r="L2606" t="s">
        <v>1003</v>
      </c>
      <c r="M2606" t="s">
        <v>1004</v>
      </c>
      <c r="N2606" t="s">
        <v>53</v>
      </c>
      <c r="O2606" t="s">
        <v>123</v>
      </c>
      <c r="P2606" t="s">
        <v>124</v>
      </c>
      <c r="Q2606" t="s">
        <v>4666</v>
      </c>
    </row>
    <row r="2607" spans="1:17" ht="15" customHeight="1">
      <c r="A2607" t="s">
        <v>4667</v>
      </c>
      <c r="B2607" t="s">
        <v>4612</v>
      </c>
      <c r="C2607" t="s">
        <v>134</v>
      </c>
      <c r="D2607" t="s">
        <v>539</v>
      </c>
      <c r="E2607" t="s">
        <v>539</v>
      </c>
      <c r="F2607" t="s">
        <v>137</v>
      </c>
      <c r="G2607" t="s">
        <v>540</v>
      </c>
      <c r="H2607" t="s">
        <v>541</v>
      </c>
      <c r="I2607" t="s">
        <v>539</v>
      </c>
      <c r="J2607" t="s">
        <v>542</v>
      </c>
      <c r="K2607" t="s">
        <v>4280</v>
      </c>
      <c r="L2607" t="s">
        <v>4281</v>
      </c>
      <c r="M2607" t="s">
        <v>4282</v>
      </c>
      <c r="N2607" t="s">
        <v>53</v>
      </c>
      <c r="O2607" t="s">
        <v>144</v>
      </c>
      <c r="P2607" t="s">
        <v>79</v>
      </c>
      <c r="Q2607" t="s">
        <v>4668</v>
      </c>
    </row>
    <row r="2608" spans="1:17" ht="15" customHeight="1">
      <c r="A2608" t="s">
        <v>4669</v>
      </c>
      <c r="B2608" t="s">
        <v>4612</v>
      </c>
      <c r="C2608" t="s">
        <v>134</v>
      </c>
      <c r="D2608" t="s">
        <v>539</v>
      </c>
      <c r="E2608" t="s">
        <v>539</v>
      </c>
      <c r="F2608" t="s">
        <v>137</v>
      </c>
      <c r="G2608" t="s">
        <v>540</v>
      </c>
      <c r="H2608" t="s">
        <v>541</v>
      </c>
      <c r="I2608" t="s">
        <v>539</v>
      </c>
      <c r="J2608" t="s">
        <v>542</v>
      </c>
      <c r="K2608" t="s">
        <v>376</v>
      </c>
      <c r="L2608" t="s">
        <v>377</v>
      </c>
      <c r="M2608" t="s">
        <v>378</v>
      </c>
      <c r="N2608" t="s">
        <v>60</v>
      </c>
      <c r="O2608" t="s">
        <v>84</v>
      </c>
      <c r="P2608" t="s">
        <v>55</v>
      </c>
      <c r="Q2608" t="s">
        <v>4670</v>
      </c>
    </row>
    <row r="2609" spans="1:17" ht="15" customHeight="1">
      <c r="A2609" t="s">
        <v>4671</v>
      </c>
      <c r="B2609" t="s">
        <v>4612</v>
      </c>
      <c r="C2609" t="s">
        <v>134</v>
      </c>
      <c r="D2609" t="s">
        <v>539</v>
      </c>
      <c r="E2609" t="s">
        <v>539</v>
      </c>
      <c r="F2609" t="s">
        <v>137</v>
      </c>
      <c r="G2609" t="s">
        <v>540</v>
      </c>
      <c r="H2609" t="s">
        <v>541</v>
      </c>
      <c r="I2609" t="s">
        <v>539</v>
      </c>
      <c r="J2609" t="s">
        <v>542</v>
      </c>
      <c r="K2609" t="s">
        <v>380</v>
      </c>
      <c r="L2609" t="s">
        <v>381</v>
      </c>
      <c r="M2609" t="s">
        <v>382</v>
      </c>
      <c r="N2609" t="s">
        <v>60</v>
      </c>
      <c r="O2609" t="s">
        <v>84</v>
      </c>
      <c r="P2609" t="s">
        <v>55</v>
      </c>
      <c r="Q2609" t="s">
        <v>4649</v>
      </c>
    </row>
    <row r="2610" spans="1:17" ht="15" customHeight="1">
      <c r="A2610" t="s">
        <v>4672</v>
      </c>
      <c r="B2610" t="s">
        <v>4612</v>
      </c>
      <c r="C2610" t="s">
        <v>1432</v>
      </c>
      <c r="D2610" t="s">
        <v>3312</v>
      </c>
      <c r="E2610" t="s">
        <v>3313</v>
      </c>
      <c r="F2610" t="s">
        <v>1435</v>
      </c>
      <c r="G2610" t="s">
        <v>3314</v>
      </c>
      <c r="H2610" t="s">
        <v>3315</v>
      </c>
      <c r="I2610" t="s">
        <v>3313</v>
      </c>
      <c r="J2610" t="s">
        <v>3316</v>
      </c>
      <c r="K2610" t="s">
        <v>1038</v>
      </c>
      <c r="L2610" t="s">
        <v>1039</v>
      </c>
      <c r="M2610" t="s">
        <v>1040</v>
      </c>
      <c r="N2610" t="s">
        <v>29</v>
      </c>
      <c r="O2610" t="s">
        <v>201</v>
      </c>
      <c r="P2610" t="s">
        <v>397</v>
      </c>
      <c r="Q2610" t="s">
        <v>4673</v>
      </c>
    </row>
    <row r="2611" spans="1:17" ht="15" customHeight="1">
      <c r="A2611" t="s">
        <v>4674</v>
      </c>
      <c r="B2611" t="s">
        <v>4612</v>
      </c>
      <c r="C2611" t="s">
        <v>99</v>
      </c>
      <c r="D2611" t="s">
        <v>575</v>
      </c>
      <c r="E2611" t="s">
        <v>576</v>
      </c>
      <c r="F2611" t="s">
        <v>102</v>
      </c>
      <c r="G2611" t="s">
        <v>577</v>
      </c>
      <c r="H2611" t="s">
        <v>578</v>
      </c>
      <c r="I2611" t="s">
        <v>576</v>
      </c>
      <c r="J2611" t="s">
        <v>579</v>
      </c>
      <c r="K2611" t="s">
        <v>1038</v>
      </c>
      <c r="L2611" t="s">
        <v>1039</v>
      </c>
      <c r="M2611" t="s">
        <v>1040</v>
      </c>
      <c r="N2611" t="s">
        <v>29</v>
      </c>
      <c r="O2611" t="s">
        <v>201</v>
      </c>
      <c r="P2611" t="s">
        <v>397</v>
      </c>
      <c r="Q2611" t="s">
        <v>4675</v>
      </c>
    </row>
    <row r="2612" spans="1:17" ht="15" customHeight="1">
      <c r="A2612" t="s">
        <v>4676</v>
      </c>
      <c r="B2612" t="s">
        <v>4612</v>
      </c>
      <c r="C2612" t="s">
        <v>19</v>
      </c>
      <c r="D2612" t="s">
        <v>20</v>
      </c>
      <c r="E2612" t="s">
        <v>21</v>
      </c>
      <c r="F2612" t="s">
        <v>22</v>
      </c>
      <c r="G2612" t="s">
        <v>23</v>
      </c>
      <c r="H2612" t="s">
        <v>24</v>
      </c>
      <c r="I2612" t="s">
        <v>20</v>
      </c>
      <c r="J2612" t="s">
        <v>25</v>
      </c>
      <c r="K2612" t="s">
        <v>400</v>
      </c>
      <c r="L2612" t="s">
        <v>401</v>
      </c>
      <c r="M2612" t="s">
        <v>402</v>
      </c>
      <c r="N2612" t="s">
        <v>29</v>
      </c>
      <c r="O2612" t="s">
        <v>30</v>
      </c>
      <c r="P2612" t="s">
        <v>31</v>
      </c>
      <c r="Q2612" t="s">
        <v>4677</v>
      </c>
    </row>
    <row r="2613" spans="1:17" ht="15" customHeight="1">
      <c r="A2613" t="s">
        <v>4678</v>
      </c>
      <c r="B2613" t="s">
        <v>4612</v>
      </c>
      <c r="C2613" t="s">
        <v>1432</v>
      </c>
      <c r="D2613" t="s">
        <v>3312</v>
      </c>
      <c r="E2613" t="s">
        <v>3313</v>
      </c>
      <c r="F2613" t="s">
        <v>1435</v>
      </c>
      <c r="G2613" t="s">
        <v>3314</v>
      </c>
      <c r="H2613" t="s">
        <v>3315</v>
      </c>
      <c r="I2613" t="s">
        <v>3313</v>
      </c>
      <c r="J2613" t="s">
        <v>3316</v>
      </c>
      <c r="K2613" t="s">
        <v>1089</v>
      </c>
      <c r="L2613" t="s">
        <v>1090</v>
      </c>
      <c r="M2613" t="s">
        <v>1091</v>
      </c>
      <c r="N2613" t="s">
        <v>29</v>
      </c>
      <c r="O2613" t="s">
        <v>30</v>
      </c>
      <c r="P2613" t="s">
        <v>31</v>
      </c>
      <c r="Q2613" t="s">
        <v>4679</v>
      </c>
    </row>
    <row r="2614" spans="1:17" ht="15" customHeight="1">
      <c r="A2614" t="s">
        <v>4680</v>
      </c>
      <c r="B2614" t="s">
        <v>4612</v>
      </c>
      <c r="C2614" t="s">
        <v>134</v>
      </c>
      <c r="D2614" t="s">
        <v>539</v>
      </c>
      <c r="E2614" t="s">
        <v>539</v>
      </c>
      <c r="F2614" t="s">
        <v>137</v>
      </c>
      <c r="G2614" t="s">
        <v>540</v>
      </c>
      <c r="H2614" t="s">
        <v>541</v>
      </c>
      <c r="I2614" t="s">
        <v>539</v>
      </c>
      <c r="J2614" t="s">
        <v>542</v>
      </c>
      <c r="K2614" t="s">
        <v>440</v>
      </c>
      <c r="L2614" t="s">
        <v>441</v>
      </c>
      <c r="M2614" t="s">
        <v>442</v>
      </c>
      <c r="N2614" t="s">
        <v>53</v>
      </c>
      <c r="O2614" t="s">
        <v>123</v>
      </c>
      <c r="P2614" t="s">
        <v>79</v>
      </c>
      <c r="Q2614" t="s">
        <v>4681</v>
      </c>
    </row>
    <row r="2615" spans="1:17" ht="15" customHeight="1">
      <c r="A2615" t="s">
        <v>4682</v>
      </c>
      <c r="B2615" t="s">
        <v>4612</v>
      </c>
      <c r="C2615" t="s">
        <v>99</v>
      </c>
      <c r="D2615" t="s">
        <v>3461</v>
      </c>
      <c r="E2615" t="s">
        <v>3461</v>
      </c>
      <c r="F2615" t="s">
        <v>102</v>
      </c>
      <c r="G2615" t="s">
        <v>3462</v>
      </c>
      <c r="H2615" t="s">
        <v>3463</v>
      </c>
      <c r="I2615" t="s">
        <v>3461</v>
      </c>
      <c r="K2615" t="s">
        <v>1116</v>
      </c>
      <c r="L2615" t="s">
        <v>1117</v>
      </c>
      <c r="M2615" t="s">
        <v>1118</v>
      </c>
      <c r="N2615" t="s">
        <v>53</v>
      </c>
      <c r="O2615" t="s">
        <v>123</v>
      </c>
      <c r="P2615" t="s">
        <v>79</v>
      </c>
      <c r="Q2615" t="s">
        <v>4683</v>
      </c>
    </row>
    <row r="2616" spans="1:17" ht="15" customHeight="1">
      <c r="A2616" t="s">
        <v>4684</v>
      </c>
      <c r="B2616" t="s">
        <v>4612</v>
      </c>
      <c r="C2616" t="s">
        <v>134</v>
      </c>
      <c r="D2616" t="s">
        <v>539</v>
      </c>
      <c r="E2616" t="s">
        <v>539</v>
      </c>
      <c r="F2616" t="s">
        <v>137</v>
      </c>
      <c r="G2616" t="s">
        <v>540</v>
      </c>
      <c r="H2616" t="s">
        <v>541</v>
      </c>
      <c r="I2616" t="s">
        <v>539</v>
      </c>
      <c r="J2616" t="s">
        <v>542</v>
      </c>
      <c r="K2616" t="s">
        <v>444</v>
      </c>
      <c r="L2616" t="s">
        <v>445</v>
      </c>
      <c r="M2616" t="s">
        <v>446</v>
      </c>
      <c r="N2616" t="s">
        <v>53</v>
      </c>
      <c r="O2616" t="s">
        <v>54</v>
      </c>
      <c r="P2616" t="s">
        <v>55</v>
      </c>
      <c r="Q2616" t="s">
        <v>4670</v>
      </c>
    </row>
    <row r="2617" spans="1:17" ht="15" customHeight="1">
      <c r="A2617" t="s">
        <v>4685</v>
      </c>
      <c r="B2617" t="s">
        <v>4612</v>
      </c>
      <c r="C2617" t="s">
        <v>134</v>
      </c>
      <c r="D2617" t="s">
        <v>539</v>
      </c>
      <c r="E2617" t="s">
        <v>539</v>
      </c>
      <c r="F2617" t="s">
        <v>137</v>
      </c>
      <c r="G2617" t="s">
        <v>540</v>
      </c>
      <c r="H2617" t="s">
        <v>541</v>
      </c>
      <c r="I2617" t="s">
        <v>539</v>
      </c>
      <c r="J2617" t="s">
        <v>542</v>
      </c>
      <c r="K2617" t="s">
        <v>1168</v>
      </c>
      <c r="L2617" t="s">
        <v>1169</v>
      </c>
      <c r="M2617" t="s">
        <v>1170</v>
      </c>
      <c r="N2617" t="s">
        <v>53</v>
      </c>
      <c r="O2617" t="s">
        <v>123</v>
      </c>
      <c r="P2617" t="s">
        <v>124</v>
      </c>
      <c r="Q2617" t="s">
        <v>4686</v>
      </c>
    </row>
    <row r="2618" spans="1:17" ht="15" customHeight="1">
      <c r="A2618" t="s">
        <v>4687</v>
      </c>
      <c r="B2618" t="s">
        <v>4612</v>
      </c>
      <c r="C2618" t="s">
        <v>818</v>
      </c>
      <c r="D2618" t="s">
        <v>819</v>
      </c>
      <c r="E2618" t="s">
        <v>820</v>
      </c>
      <c r="F2618" t="s">
        <v>821</v>
      </c>
      <c r="G2618" t="s">
        <v>822</v>
      </c>
      <c r="H2618" t="s">
        <v>823</v>
      </c>
      <c r="I2618" t="s">
        <v>820</v>
      </c>
      <c r="J2618" t="s">
        <v>824</v>
      </c>
      <c r="K2618" t="s">
        <v>2361</v>
      </c>
      <c r="L2618" t="s">
        <v>2362</v>
      </c>
      <c r="M2618" t="s">
        <v>2363</v>
      </c>
      <c r="N2618" t="s">
        <v>53</v>
      </c>
      <c r="O2618" t="s">
        <v>54</v>
      </c>
      <c r="P2618" t="s">
        <v>397</v>
      </c>
      <c r="Q2618" t="s">
        <v>4688</v>
      </c>
    </row>
    <row r="2619" spans="1:17" ht="15" customHeight="1">
      <c r="A2619" t="s">
        <v>4689</v>
      </c>
      <c r="B2619" t="s">
        <v>4690</v>
      </c>
      <c r="C2619" t="s">
        <v>134</v>
      </c>
      <c r="D2619" t="s">
        <v>539</v>
      </c>
      <c r="E2619" t="s">
        <v>539</v>
      </c>
      <c r="F2619" t="s">
        <v>137</v>
      </c>
      <c r="G2619" t="s">
        <v>540</v>
      </c>
      <c r="H2619" t="s">
        <v>541</v>
      </c>
      <c r="I2619" t="s">
        <v>539</v>
      </c>
      <c r="J2619" t="s">
        <v>542</v>
      </c>
      <c r="K2619" t="s">
        <v>57</v>
      </c>
      <c r="L2619" t="s">
        <v>58</v>
      </c>
      <c r="M2619" t="s">
        <v>59</v>
      </c>
      <c r="N2619" t="s">
        <v>60</v>
      </c>
      <c r="O2619" t="s">
        <v>61</v>
      </c>
      <c r="P2619" t="s">
        <v>55</v>
      </c>
      <c r="Q2619" t="s">
        <v>4691</v>
      </c>
    </row>
    <row r="2620" spans="1:17" ht="15" customHeight="1">
      <c r="A2620" t="s">
        <v>4692</v>
      </c>
      <c r="B2620" t="s">
        <v>4690</v>
      </c>
      <c r="C2620" t="s">
        <v>19</v>
      </c>
      <c r="D2620" t="s">
        <v>20</v>
      </c>
      <c r="E2620" t="s">
        <v>21</v>
      </c>
      <c r="F2620" t="s">
        <v>22</v>
      </c>
      <c r="G2620" t="s">
        <v>23</v>
      </c>
      <c r="H2620" t="s">
        <v>24</v>
      </c>
      <c r="I2620" t="s">
        <v>20</v>
      </c>
      <c r="J2620" t="s">
        <v>25</v>
      </c>
      <c r="K2620" t="s">
        <v>560</v>
      </c>
      <c r="L2620" t="s">
        <v>561</v>
      </c>
      <c r="M2620" t="s">
        <v>562</v>
      </c>
      <c r="N2620" t="s">
        <v>29</v>
      </c>
      <c r="O2620" t="s">
        <v>30</v>
      </c>
      <c r="P2620" t="s">
        <v>31</v>
      </c>
      <c r="Q2620" t="s">
        <v>4693</v>
      </c>
    </row>
    <row r="2621" spans="1:17" ht="15" customHeight="1">
      <c r="A2621" t="s">
        <v>4694</v>
      </c>
      <c r="B2621" t="s">
        <v>4690</v>
      </c>
      <c r="C2621" t="s">
        <v>134</v>
      </c>
      <c r="D2621" t="s">
        <v>539</v>
      </c>
      <c r="E2621" t="s">
        <v>539</v>
      </c>
      <c r="F2621" t="s">
        <v>137</v>
      </c>
      <c r="G2621" t="s">
        <v>540</v>
      </c>
      <c r="H2621" t="s">
        <v>541</v>
      </c>
      <c r="I2621" t="s">
        <v>539</v>
      </c>
      <c r="J2621" t="s">
        <v>542</v>
      </c>
      <c r="K2621" t="s">
        <v>67</v>
      </c>
      <c r="L2621" t="s">
        <v>68</v>
      </c>
      <c r="M2621" t="s">
        <v>69</v>
      </c>
      <c r="N2621" t="s">
        <v>60</v>
      </c>
      <c r="O2621" t="s">
        <v>61</v>
      </c>
      <c r="P2621" t="s">
        <v>55</v>
      </c>
      <c r="Q2621" t="s">
        <v>4695</v>
      </c>
    </row>
    <row r="2622" spans="1:17" ht="15" customHeight="1">
      <c r="A2622" t="s">
        <v>4696</v>
      </c>
      <c r="B2622" t="s">
        <v>4690</v>
      </c>
      <c r="C2622" t="s">
        <v>1432</v>
      </c>
      <c r="D2622" t="s">
        <v>3312</v>
      </c>
      <c r="E2622" t="s">
        <v>3313</v>
      </c>
      <c r="F2622" t="s">
        <v>1435</v>
      </c>
      <c r="G2622" t="s">
        <v>3314</v>
      </c>
      <c r="H2622" t="s">
        <v>3315</v>
      </c>
      <c r="I2622" t="s">
        <v>3313</v>
      </c>
      <c r="J2622" t="s">
        <v>3316</v>
      </c>
      <c r="K2622" t="s">
        <v>71</v>
      </c>
      <c r="L2622" t="s">
        <v>72</v>
      </c>
      <c r="M2622" t="s">
        <v>73</v>
      </c>
      <c r="N2622" t="s">
        <v>29</v>
      </c>
      <c r="O2622" t="s">
        <v>30</v>
      </c>
      <c r="P2622" t="s">
        <v>31</v>
      </c>
      <c r="Q2622" t="s">
        <v>4697</v>
      </c>
    </row>
    <row r="2623" spans="1:17" ht="15" customHeight="1">
      <c r="A2623" t="s">
        <v>4698</v>
      </c>
      <c r="B2623" t="s">
        <v>4690</v>
      </c>
      <c r="C2623" t="s">
        <v>99</v>
      </c>
      <c r="D2623" t="s">
        <v>575</v>
      </c>
      <c r="E2623" t="s">
        <v>576</v>
      </c>
      <c r="F2623" t="s">
        <v>102</v>
      </c>
      <c r="G2623" t="s">
        <v>577</v>
      </c>
      <c r="H2623" t="s">
        <v>578</v>
      </c>
      <c r="I2623" t="s">
        <v>576</v>
      </c>
      <c r="J2623" t="s">
        <v>579</v>
      </c>
      <c r="K2623" t="s">
        <v>71</v>
      </c>
      <c r="L2623" t="s">
        <v>72</v>
      </c>
      <c r="M2623" t="s">
        <v>73</v>
      </c>
      <c r="N2623" t="s">
        <v>29</v>
      </c>
      <c r="O2623" t="s">
        <v>30</v>
      </c>
      <c r="P2623" t="s">
        <v>31</v>
      </c>
      <c r="Q2623" t="s">
        <v>4699</v>
      </c>
    </row>
    <row r="2624" spans="1:17" ht="15" customHeight="1">
      <c r="A2624" t="s">
        <v>4700</v>
      </c>
      <c r="B2624" t="s">
        <v>4690</v>
      </c>
      <c r="C2624" t="s">
        <v>585</v>
      </c>
      <c r="D2624" t="s">
        <v>586</v>
      </c>
      <c r="E2624" t="s">
        <v>587</v>
      </c>
      <c r="F2624" t="s">
        <v>588</v>
      </c>
      <c r="G2624" t="s">
        <v>589</v>
      </c>
      <c r="H2624" t="s">
        <v>590</v>
      </c>
      <c r="I2624" t="s">
        <v>591</v>
      </c>
      <c r="K2624" t="s">
        <v>75</v>
      </c>
      <c r="L2624" t="s">
        <v>76</v>
      </c>
      <c r="M2624" t="s">
        <v>77</v>
      </c>
      <c r="N2624" t="s">
        <v>53</v>
      </c>
      <c r="O2624" t="s">
        <v>78</v>
      </c>
      <c r="P2624" t="s">
        <v>79</v>
      </c>
      <c r="Q2624" t="s">
        <v>4701</v>
      </c>
    </row>
    <row r="2625" spans="1:17" ht="15" customHeight="1">
      <c r="A2625" t="s">
        <v>4702</v>
      </c>
      <c r="B2625" t="s">
        <v>4690</v>
      </c>
      <c r="C2625" t="s">
        <v>1432</v>
      </c>
      <c r="D2625" t="s">
        <v>3312</v>
      </c>
      <c r="E2625" t="s">
        <v>3313</v>
      </c>
      <c r="F2625" t="s">
        <v>1435</v>
      </c>
      <c r="G2625" t="s">
        <v>3314</v>
      </c>
      <c r="H2625" t="s">
        <v>3315</v>
      </c>
      <c r="I2625" t="s">
        <v>3313</v>
      </c>
      <c r="J2625" t="s">
        <v>3316</v>
      </c>
      <c r="K2625" t="s">
        <v>635</v>
      </c>
      <c r="L2625" t="s">
        <v>636</v>
      </c>
      <c r="M2625" t="s">
        <v>637</v>
      </c>
      <c r="N2625" t="s">
        <v>29</v>
      </c>
      <c r="O2625" t="s">
        <v>30</v>
      </c>
      <c r="P2625" t="s">
        <v>31</v>
      </c>
      <c r="Q2625" t="s">
        <v>4703</v>
      </c>
    </row>
    <row r="2626" spans="1:17" ht="15" customHeight="1">
      <c r="A2626" t="s">
        <v>4704</v>
      </c>
      <c r="B2626" t="s">
        <v>4690</v>
      </c>
      <c r="C2626" t="s">
        <v>134</v>
      </c>
      <c r="D2626" t="s">
        <v>539</v>
      </c>
      <c r="E2626" t="s">
        <v>539</v>
      </c>
      <c r="F2626" t="s">
        <v>137</v>
      </c>
      <c r="G2626" t="s">
        <v>540</v>
      </c>
      <c r="H2626" t="s">
        <v>541</v>
      </c>
      <c r="I2626" t="s">
        <v>539</v>
      </c>
      <c r="J2626" t="s">
        <v>542</v>
      </c>
      <c r="K2626" t="s">
        <v>640</v>
      </c>
      <c r="L2626" t="s">
        <v>641</v>
      </c>
      <c r="M2626" t="s">
        <v>642</v>
      </c>
      <c r="N2626" t="s">
        <v>45</v>
      </c>
      <c r="O2626" t="s">
        <v>486</v>
      </c>
      <c r="P2626" t="s">
        <v>47</v>
      </c>
      <c r="Q2626" t="s">
        <v>4705</v>
      </c>
    </row>
    <row r="2627" spans="1:17" ht="15" customHeight="1">
      <c r="A2627" t="s">
        <v>4706</v>
      </c>
      <c r="B2627" t="s">
        <v>4690</v>
      </c>
      <c r="C2627" t="s">
        <v>134</v>
      </c>
      <c r="D2627" t="s">
        <v>539</v>
      </c>
      <c r="E2627" t="s">
        <v>539</v>
      </c>
      <c r="F2627" t="s">
        <v>137</v>
      </c>
      <c r="G2627" t="s">
        <v>540</v>
      </c>
      <c r="H2627" t="s">
        <v>541</v>
      </c>
      <c r="I2627" t="s">
        <v>539</v>
      </c>
      <c r="J2627" t="s">
        <v>542</v>
      </c>
      <c r="K2627" t="s">
        <v>126</v>
      </c>
      <c r="L2627" t="s">
        <v>127</v>
      </c>
      <c r="M2627" t="s">
        <v>128</v>
      </c>
      <c r="N2627" t="s">
        <v>60</v>
      </c>
      <c r="O2627" t="s">
        <v>61</v>
      </c>
      <c r="P2627" t="s">
        <v>55</v>
      </c>
      <c r="Q2627" t="s">
        <v>4695</v>
      </c>
    </row>
    <row r="2628" spans="1:17" ht="15" customHeight="1">
      <c r="A2628" t="s">
        <v>4707</v>
      </c>
      <c r="B2628" t="s">
        <v>4690</v>
      </c>
      <c r="C2628" t="s">
        <v>134</v>
      </c>
      <c r="D2628" t="s">
        <v>539</v>
      </c>
      <c r="E2628" t="s">
        <v>539</v>
      </c>
      <c r="F2628" t="s">
        <v>137</v>
      </c>
      <c r="G2628" t="s">
        <v>540</v>
      </c>
      <c r="H2628" t="s">
        <v>541</v>
      </c>
      <c r="I2628" t="s">
        <v>539</v>
      </c>
      <c r="J2628" t="s">
        <v>542</v>
      </c>
      <c r="K2628" t="s">
        <v>130</v>
      </c>
      <c r="L2628" t="s">
        <v>131</v>
      </c>
      <c r="M2628" t="s">
        <v>132</v>
      </c>
      <c r="N2628" t="s">
        <v>45</v>
      </c>
      <c r="O2628" t="s">
        <v>46</v>
      </c>
      <c r="P2628" t="s">
        <v>47</v>
      </c>
      <c r="Q2628" t="s">
        <v>4708</v>
      </c>
    </row>
    <row r="2629" spans="1:17" ht="15" customHeight="1">
      <c r="A2629" t="s">
        <v>4709</v>
      </c>
      <c r="B2629" t="s">
        <v>4690</v>
      </c>
      <c r="C2629" t="s">
        <v>134</v>
      </c>
      <c r="D2629" t="s">
        <v>539</v>
      </c>
      <c r="E2629" t="s">
        <v>539</v>
      </c>
      <c r="F2629" t="s">
        <v>137</v>
      </c>
      <c r="G2629" t="s">
        <v>540</v>
      </c>
      <c r="H2629" t="s">
        <v>541</v>
      </c>
      <c r="I2629" t="s">
        <v>539</v>
      </c>
      <c r="J2629" t="s">
        <v>542</v>
      </c>
      <c r="K2629" t="s">
        <v>141</v>
      </c>
      <c r="L2629" t="s">
        <v>142</v>
      </c>
      <c r="M2629" t="s">
        <v>143</v>
      </c>
      <c r="N2629" t="s">
        <v>53</v>
      </c>
      <c r="O2629" t="s">
        <v>144</v>
      </c>
      <c r="P2629" t="s">
        <v>124</v>
      </c>
      <c r="Q2629" t="s">
        <v>4710</v>
      </c>
    </row>
    <row r="2630" spans="1:17" ht="15" customHeight="1">
      <c r="A2630" t="s">
        <v>4711</v>
      </c>
      <c r="B2630" t="s">
        <v>4690</v>
      </c>
      <c r="C2630" t="s">
        <v>694</v>
      </c>
      <c r="D2630" t="s">
        <v>34</v>
      </c>
      <c r="E2630" t="s">
        <v>388</v>
      </c>
      <c r="F2630" t="s">
        <v>37</v>
      </c>
      <c r="G2630" t="s">
        <v>390</v>
      </c>
      <c r="H2630" t="s">
        <v>695</v>
      </c>
      <c r="I2630" t="s">
        <v>696</v>
      </c>
      <c r="J2630" t="s">
        <v>697</v>
      </c>
      <c r="K2630" t="s">
        <v>141</v>
      </c>
      <c r="L2630" t="s">
        <v>142</v>
      </c>
      <c r="M2630" t="s">
        <v>143</v>
      </c>
      <c r="N2630" t="s">
        <v>53</v>
      </c>
      <c r="O2630" t="s">
        <v>144</v>
      </c>
      <c r="P2630" t="s">
        <v>124</v>
      </c>
      <c r="Q2630" t="s">
        <v>4712</v>
      </c>
    </row>
    <row r="2631" spans="1:17" ht="15" customHeight="1">
      <c r="A2631" t="s">
        <v>4713</v>
      </c>
      <c r="B2631" t="s">
        <v>4690</v>
      </c>
      <c r="C2631" t="s">
        <v>19</v>
      </c>
      <c r="D2631" t="s">
        <v>20</v>
      </c>
      <c r="E2631" t="s">
        <v>21</v>
      </c>
      <c r="F2631" t="s">
        <v>22</v>
      </c>
      <c r="G2631" t="s">
        <v>23</v>
      </c>
      <c r="H2631" t="s">
        <v>24</v>
      </c>
      <c r="I2631" t="s">
        <v>20</v>
      </c>
      <c r="J2631" t="s">
        <v>25</v>
      </c>
      <c r="K2631" t="s">
        <v>657</v>
      </c>
      <c r="L2631" t="s">
        <v>658</v>
      </c>
      <c r="M2631" t="s">
        <v>659</v>
      </c>
      <c r="N2631" t="s">
        <v>29</v>
      </c>
      <c r="O2631" t="s">
        <v>30</v>
      </c>
      <c r="P2631" t="s">
        <v>31</v>
      </c>
      <c r="Q2631" t="s">
        <v>4714</v>
      </c>
    </row>
    <row r="2632" spans="1:17" ht="15" customHeight="1">
      <c r="A2632" t="s">
        <v>4715</v>
      </c>
      <c r="B2632" t="s">
        <v>4690</v>
      </c>
      <c r="C2632" t="s">
        <v>19</v>
      </c>
      <c r="D2632" t="s">
        <v>1330</v>
      </c>
      <c r="E2632" t="s">
        <v>1331</v>
      </c>
      <c r="F2632" t="s">
        <v>22</v>
      </c>
      <c r="G2632" t="s">
        <v>1332</v>
      </c>
      <c r="H2632" t="s">
        <v>1333</v>
      </c>
      <c r="I2632" t="s">
        <v>1331</v>
      </c>
      <c r="J2632" t="s">
        <v>1334</v>
      </c>
      <c r="K2632" t="s">
        <v>662</v>
      </c>
      <c r="L2632" t="s">
        <v>663</v>
      </c>
      <c r="M2632" t="s">
        <v>664</v>
      </c>
      <c r="N2632" t="s">
        <v>29</v>
      </c>
      <c r="O2632" t="s">
        <v>30</v>
      </c>
      <c r="P2632" t="s">
        <v>31</v>
      </c>
      <c r="Q2632" t="s">
        <v>4716</v>
      </c>
    </row>
    <row r="2633" spans="1:17" ht="15" customHeight="1">
      <c r="A2633" t="s">
        <v>4717</v>
      </c>
      <c r="B2633" t="s">
        <v>4690</v>
      </c>
      <c r="C2633" t="s">
        <v>99</v>
      </c>
      <c r="D2633" t="s">
        <v>3461</v>
      </c>
      <c r="E2633" t="s">
        <v>3461</v>
      </c>
      <c r="F2633" t="s">
        <v>102</v>
      </c>
      <c r="G2633" t="s">
        <v>3462</v>
      </c>
      <c r="H2633" t="s">
        <v>3463</v>
      </c>
      <c r="I2633" t="s">
        <v>3461</v>
      </c>
      <c r="K2633" t="s">
        <v>700</v>
      </c>
      <c r="L2633" t="s">
        <v>701</v>
      </c>
      <c r="M2633" t="s">
        <v>702</v>
      </c>
      <c r="N2633" t="s">
        <v>29</v>
      </c>
      <c r="O2633" t="s">
        <v>30</v>
      </c>
      <c r="P2633" t="s">
        <v>31</v>
      </c>
      <c r="Q2633" t="s">
        <v>4718</v>
      </c>
    </row>
    <row r="2634" spans="1:17" ht="15" customHeight="1">
      <c r="A2634" t="s">
        <v>4719</v>
      </c>
      <c r="B2634" t="s">
        <v>4690</v>
      </c>
      <c r="C2634" t="s">
        <v>134</v>
      </c>
      <c r="D2634" t="s">
        <v>539</v>
      </c>
      <c r="E2634" t="s">
        <v>539</v>
      </c>
      <c r="F2634" t="s">
        <v>137</v>
      </c>
      <c r="G2634" t="s">
        <v>540</v>
      </c>
      <c r="H2634" t="s">
        <v>541</v>
      </c>
      <c r="I2634" t="s">
        <v>539</v>
      </c>
      <c r="J2634" t="s">
        <v>542</v>
      </c>
      <c r="K2634" t="s">
        <v>185</v>
      </c>
      <c r="L2634" t="s">
        <v>186</v>
      </c>
      <c r="M2634" t="s">
        <v>187</v>
      </c>
      <c r="N2634" t="s">
        <v>60</v>
      </c>
      <c r="O2634" t="s">
        <v>84</v>
      </c>
      <c r="P2634" t="s">
        <v>55</v>
      </c>
      <c r="Q2634" t="s">
        <v>4720</v>
      </c>
    </row>
    <row r="2635" spans="1:17" ht="15" customHeight="1">
      <c r="A2635" t="s">
        <v>4721</v>
      </c>
      <c r="B2635" t="s">
        <v>4690</v>
      </c>
      <c r="C2635" t="s">
        <v>134</v>
      </c>
      <c r="D2635" t="s">
        <v>539</v>
      </c>
      <c r="E2635" t="s">
        <v>539</v>
      </c>
      <c r="F2635" t="s">
        <v>137</v>
      </c>
      <c r="G2635" t="s">
        <v>540</v>
      </c>
      <c r="H2635" t="s">
        <v>541</v>
      </c>
      <c r="I2635" t="s">
        <v>539</v>
      </c>
      <c r="J2635" t="s">
        <v>542</v>
      </c>
      <c r="K2635" t="s">
        <v>189</v>
      </c>
      <c r="L2635" t="s">
        <v>190</v>
      </c>
      <c r="M2635" t="s">
        <v>191</v>
      </c>
      <c r="N2635" t="s">
        <v>60</v>
      </c>
      <c r="O2635" t="s">
        <v>61</v>
      </c>
      <c r="P2635" t="s">
        <v>55</v>
      </c>
      <c r="Q2635" t="s">
        <v>4722</v>
      </c>
    </row>
    <row r="2636" spans="1:17" ht="15" customHeight="1">
      <c r="A2636" t="s">
        <v>4723</v>
      </c>
      <c r="B2636" t="s">
        <v>4690</v>
      </c>
      <c r="C2636" t="s">
        <v>134</v>
      </c>
      <c r="D2636" t="s">
        <v>539</v>
      </c>
      <c r="E2636" t="s">
        <v>539</v>
      </c>
      <c r="F2636" t="s">
        <v>137</v>
      </c>
      <c r="G2636" t="s">
        <v>540</v>
      </c>
      <c r="H2636" t="s">
        <v>541</v>
      </c>
      <c r="I2636" t="s">
        <v>539</v>
      </c>
      <c r="J2636" t="s">
        <v>542</v>
      </c>
      <c r="K2636" t="s">
        <v>193</v>
      </c>
      <c r="L2636" t="s">
        <v>194</v>
      </c>
      <c r="M2636" t="s">
        <v>195</v>
      </c>
      <c r="N2636" t="s">
        <v>60</v>
      </c>
      <c r="O2636" t="s">
        <v>196</v>
      </c>
      <c r="P2636" t="s">
        <v>55</v>
      </c>
      <c r="Q2636" t="s">
        <v>4724</v>
      </c>
    </row>
    <row r="2637" spans="1:17" ht="15" customHeight="1">
      <c r="A2637" t="s">
        <v>4725</v>
      </c>
      <c r="B2637" t="s">
        <v>4690</v>
      </c>
      <c r="C2637" t="s">
        <v>134</v>
      </c>
      <c r="D2637" t="s">
        <v>539</v>
      </c>
      <c r="E2637" t="s">
        <v>539</v>
      </c>
      <c r="F2637" t="s">
        <v>137</v>
      </c>
      <c r="G2637" t="s">
        <v>540</v>
      </c>
      <c r="H2637" t="s">
        <v>541</v>
      </c>
      <c r="I2637" t="s">
        <v>539</v>
      </c>
      <c r="J2637" t="s">
        <v>542</v>
      </c>
      <c r="K2637" t="s">
        <v>198</v>
      </c>
      <c r="L2637" t="s">
        <v>199</v>
      </c>
      <c r="M2637" t="s">
        <v>200</v>
      </c>
      <c r="N2637" t="s">
        <v>29</v>
      </c>
      <c r="O2637" t="s">
        <v>201</v>
      </c>
      <c r="P2637" t="s">
        <v>31</v>
      </c>
      <c r="Q2637" t="s">
        <v>4708</v>
      </c>
    </row>
    <row r="2638" spans="1:17" ht="15" customHeight="1">
      <c r="A2638" t="s">
        <v>4726</v>
      </c>
      <c r="B2638" t="s">
        <v>4690</v>
      </c>
      <c r="C2638" t="s">
        <v>134</v>
      </c>
      <c r="D2638" t="s">
        <v>539</v>
      </c>
      <c r="E2638" t="s">
        <v>539</v>
      </c>
      <c r="F2638" t="s">
        <v>137</v>
      </c>
      <c r="G2638" t="s">
        <v>540</v>
      </c>
      <c r="H2638" t="s">
        <v>541</v>
      </c>
      <c r="I2638" t="s">
        <v>539</v>
      </c>
      <c r="J2638" t="s">
        <v>542</v>
      </c>
      <c r="K2638" t="s">
        <v>753</v>
      </c>
      <c r="L2638" t="s">
        <v>754</v>
      </c>
      <c r="M2638" t="s">
        <v>755</v>
      </c>
      <c r="N2638" t="s">
        <v>60</v>
      </c>
      <c r="O2638" t="s">
        <v>89</v>
      </c>
      <c r="P2638" t="s">
        <v>55</v>
      </c>
      <c r="Q2638" t="s">
        <v>4708</v>
      </c>
    </row>
    <row r="2639" spans="1:17" ht="15" customHeight="1">
      <c r="A2639" t="s">
        <v>4727</v>
      </c>
      <c r="B2639" t="s">
        <v>4690</v>
      </c>
      <c r="C2639" t="s">
        <v>134</v>
      </c>
      <c r="D2639" t="s">
        <v>539</v>
      </c>
      <c r="E2639" t="s">
        <v>539</v>
      </c>
      <c r="F2639" t="s">
        <v>137</v>
      </c>
      <c r="G2639" t="s">
        <v>540</v>
      </c>
      <c r="H2639" t="s">
        <v>541</v>
      </c>
      <c r="I2639" t="s">
        <v>539</v>
      </c>
      <c r="J2639" t="s">
        <v>542</v>
      </c>
      <c r="K2639" t="s">
        <v>1397</v>
      </c>
      <c r="L2639" t="s">
        <v>1398</v>
      </c>
      <c r="M2639" t="s">
        <v>1399</v>
      </c>
      <c r="N2639" t="s">
        <v>60</v>
      </c>
      <c r="O2639" t="s">
        <v>196</v>
      </c>
      <c r="P2639" t="s">
        <v>55</v>
      </c>
      <c r="Q2639" t="s">
        <v>4720</v>
      </c>
    </row>
    <row r="2640" spans="1:17" ht="15" customHeight="1">
      <c r="A2640" t="s">
        <v>4728</v>
      </c>
      <c r="B2640" t="s">
        <v>4690</v>
      </c>
      <c r="C2640" t="s">
        <v>818</v>
      </c>
      <c r="D2640" t="s">
        <v>1111</v>
      </c>
      <c r="E2640" t="s">
        <v>4729</v>
      </c>
      <c r="F2640" t="s">
        <v>821</v>
      </c>
      <c r="G2640" t="s">
        <v>1113</v>
      </c>
      <c r="H2640" t="s">
        <v>4730</v>
      </c>
      <c r="I2640" t="s">
        <v>4729</v>
      </c>
      <c r="J2640" t="s">
        <v>1115</v>
      </c>
      <c r="K2640" t="s">
        <v>215</v>
      </c>
      <c r="L2640" t="s">
        <v>216</v>
      </c>
      <c r="M2640" t="s">
        <v>217</v>
      </c>
      <c r="N2640" t="s">
        <v>60</v>
      </c>
      <c r="O2640" t="s">
        <v>61</v>
      </c>
      <c r="P2640" t="s">
        <v>55</v>
      </c>
      <c r="Q2640" t="s">
        <v>4731</v>
      </c>
    </row>
    <row r="2641" spans="1:17" ht="15" customHeight="1">
      <c r="A2641" t="s">
        <v>4732</v>
      </c>
      <c r="B2641" t="s">
        <v>4690</v>
      </c>
      <c r="C2641" t="s">
        <v>134</v>
      </c>
      <c r="D2641" t="s">
        <v>539</v>
      </c>
      <c r="E2641" t="s">
        <v>539</v>
      </c>
      <c r="F2641" t="s">
        <v>137</v>
      </c>
      <c r="G2641" t="s">
        <v>540</v>
      </c>
      <c r="H2641" t="s">
        <v>541</v>
      </c>
      <c r="I2641" t="s">
        <v>539</v>
      </c>
      <c r="J2641" t="s">
        <v>542</v>
      </c>
      <c r="K2641" t="s">
        <v>215</v>
      </c>
      <c r="L2641" t="s">
        <v>216</v>
      </c>
      <c r="M2641" t="s">
        <v>217</v>
      </c>
      <c r="N2641" t="s">
        <v>60</v>
      </c>
      <c r="O2641" t="s">
        <v>61</v>
      </c>
      <c r="P2641" t="s">
        <v>55</v>
      </c>
      <c r="Q2641" t="s">
        <v>4733</v>
      </c>
    </row>
    <row r="2642" spans="1:17" ht="15" customHeight="1">
      <c r="A2642" t="s">
        <v>4734</v>
      </c>
      <c r="B2642" t="s">
        <v>4690</v>
      </c>
      <c r="C2642" t="s">
        <v>134</v>
      </c>
      <c r="D2642" t="s">
        <v>539</v>
      </c>
      <c r="E2642" t="s">
        <v>539</v>
      </c>
      <c r="F2642" t="s">
        <v>137</v>
      </c>
      <c r="G2642" t="s">
        <v>540</v>
      </c>
      <c r="H2642" t="s">
        <v>541</v>
      </c>
      <c r="I2642" t="s">
        <v>539</v>
      </c>
      <c r="J2642" t="s">
        <v>542</v>
      </c>
      <c r="K2642" t="s">
        <v>223</v>
      </c>
      <c r="L2642" t="s">
        <v>224</v>
      </c>
      <c r="M2642" t="s">
        <v>225</v>
      </c>
      <c r="N2642" t="s">
        <v>60</v>
      </c>
      <c r="O2642" t="s">
        <v>196</v>
      </c>
      <c r="P2642" t="s">
        <v>55</v>
      </c>
      <c r="Q2642" t="s">
        <v>4735</v>
      </c>
    </row>
    <row r="2643" spans="1:17" ht="15" customHeight="1">
      <c r="A2643" t="s">
        <v>4736</v>
      </c>
      <c r="B2643" t="s">
        <v>4690</v>
      </c>
      <c r="C2643" t="s">
        <v>134</v>
      </c>
      <c r="D2643" t="s">
        <v>539</v>
      </c>
      <c r="E2643" t="s">
        <v>539</v>
      </c>
      <c r="F2643" t="s">
        <v>137</v>
      </c>
      <c r="G2643" t="s">
        <v>540</v>
      </c>
      <c r="H2643" t="s">
        <v>541</v>
      </c>
      <c r="I2643" t="s">
        <v>539</v>
      </c>
      <c r="J2643" t="s">
        <v>542</v>
      </c>
      <c r="K2643" t="s">
        <v>231</v>
      </c>
      <c r="L2643" t="s">
        <v>232</v>
      </c>
      <c r="M2643" t="s">
        <v>233</v>
      </c>
      <c r="N2643" t="s">
        <v>60</v>
      </c>
      <c r="O2643" t="s">
        <v>89</v>
      </c>
      <c r="P2643" t="s">
        <v>55</v>
      </c>
      <c r="Q2643" t="s">
        <v>4737</v>
      </c>
    </row>
    <row r="2644" spans="1:17" ht="15" customHeight="1">
      <c r="A2644" t="s">
        <v>4738</v>
      </c>
      <c r="B2644" t="s">
        <v>4690</v>
      </c>
      <c r="C2644" t="s">
        <v>134</v>
      </c>
      <c r="D2644" t="s">
        <v>539</v>
      </c>
      <c r="E2644" t="s">
        <v>539</v>
      </c>
      <c r="F2644" t="s">
        <v>137</v>
      </c>
      <c r="G2644" t="s">
        <v>540</v>
      </c>
      <c r="H2644" t="s">
        <v>541</v>
      </c>
      <c r="I2644" t="s">
        <v>539</v>
      </c>
      <c r="J2644" t="s">
        <v>542</v>
      </c>
      <c r="K2644" t="s">
        <v>239</v>
      </c>
      <c r="L2644" t="s">
        <v>240</v>
      </c>
      <c r="M2644" t="s">
        <v>241</v>
      </c>
      <c r="N2644" t="s">
        <v>45</v>
      </c>
      <c r="O2644" t="s">
        <v>46</v>
      </c>
      <c r="P2644" t="s">
        <v>47</v>
      </c>
      <c r="Q2644" t="s">
        <v>4739</v>
      </c>
    </row>
    <row r="2645" spans="1:17" ht="15" customHeight="1">
      <c r="A2645" t="s">
        <v>4740</v>
      </c>
      <c r="B2645" t="s">
        <v>4690</v>
      </c>
      <c r="C2645" t="s">
        <v>134</v>
      </c>
      <c r="D2645" t="s">
        <v>539</v>
      </c>
      <c r="E2645" t="s">
        <v>539</v>
      </c>
      <c r="F2645" t="s">
        <v>137</v>
      </c>
      <c r="G2645" t="s">
        <v>540</v>
      </c>
      <c r="H2645" t="s">
        <v>541</v>
      </c>
      <c r="I2645" t="s">
        <v>539</v>
      </c>
      <c r="J2645" t="s">
        <v>542</v>
      </c>
      <c r="K2645" t="s">
        <v>3057</v>
      </c>
      <c r="L2645" t="s">
        <v>3058</v>
      </c>
      <c r="M2645" t="s">
        <v>3059</v>
      </c>
      <c r="N2645" t="s">
        <v>53</v>
      </c>
      <c r="O2645" t="s">
        <v>144</v>
      </c>
      <c r="Q2645" t="s">
        <v>4741</v>
      </c>
    </row>
    <row r="2646" spans="1:17" ht="15" customHeight="1">
      <c r="A2646" t="s">
        <v>4742</v>
      </c>
      <c r="B2646" t="s">
        <v>4690</v>
      </c>
      <c r="C2646" t="s">
        <v>134</v>
      </c>
      <c r="D2646" t="s">
        <v>539</v>
      </c>
      <c r="E2646" t="s">
        <v>539</v>
      </c>
      <c r="F2646" t="s">
        <v>137</v>
      </c>
      <c r="G2646" t="s">
        <v>540</v>
      </c>
      <c r="H2646" t="s">
        <v>541</v>
      </c>
      <c r="I2646" t="s">
        <v>539</v>
      </c>
      <c r="J2646" t="s">
        <v>542</v>
      </c>
      <c r="K2646" t="s">
        <v>247</v>
      </c>
      <c r="L2646" t="s">
        <v>248</v>
      </c>
      <c r="M2646" t="s">
        <v>249</v>
      </c>
      <c r="N2646" t="s">
        <v>60</v>
      </c>
      <c r="O2646" t="s">
        <v>89</v>
      </c>
      <c r="P2646" t="s">
        <v>55</v>
      </c>
      <c r="Q2646" t="s">
        <v>4695</v>
      </c>
    </row>
    <row r="2647" spans="1:17" ht="15" customHeight="1">
      <c r="A2647" t="s">
        <v>4743</v>
      </c>
      <c r="B2647" t="s">
        <v>4690</v>
      </c>
      <c r="C2647" t="s">
        <v>134</v>
      </c>
      <c r="D2647" t="s">
        <v>539</v>
      </c>
      <c r="E2647" t="s">
        <v>539</v>
      </c>
      <c r="F2647" t="s">
        <v>137</v>
      </c>
      <c r="G2647" t="s">
        <v>540</v>
      </c>
      <c r="H2647" t="s">
        <v>541</v>
      </c>
      <c r="I2647" t="s">
        <v>539</v>
      </c>
      <c r="J2647" t="s">
        <v>542</v>
      </c>
      <c r="K2647" t="s">
        <v>255</v>
      </c>
      <c r="L2647" t="s">
        <v>256</v>
      </c>
      <c r="M2647" t="s">
        <v>257</v>
      </c>
      <c r="N2647" t="s">
        <v>60</v>
      </c>
      <c r="O2647" t="s">
        <v>84</v>
      </c>
      <c r="P2647" t="s">
        <v>55</v>
      </c>
      <c r="Q2647" t="s">
        <v>4737</v>
      </c>
    </row>
    <row r="2648" spans="1:17" ht="15" customHeight="1">
      <c r="A2648" t="s">
        <v>4744</v>
      </c>
      <c r="B2648" t="s">
        <v>4690</v>
      </c>
      <c r="C2648" t="s">
        <v>99</v>
      </c>
      <c r="D2648" t="s">
        <v>506</v>
      </c>
      <c r="E2648" t="s">
        <v>507</v>
      </c>
      <c r="F2648" t="s">
        <v>102</v>
      </c>
      <c r="G2648" t="s">
        <v>508</v>
      </c>
      <c r="H2648" t="s">
        <v>509</v>
      </c>
      <c r="I2648" t="s">
        <v>510</v>
      </c>
      <c r="J2648" t="s">
        <v>511</v>
      </c>
      <c r="K2648" t="s">
        <v>259</v>
      </c>
      <c r="L2648" t="s">
        <v>260</v>
      </c>
      <c r="M2648" t="s">
        <v>261</v>
      </c>
      <c r="N2648" t="s">
        <v>53</v>
      </c>
      <c r="O2648" t="s">
        <v>123</v>
      </c>
      <c r="P2648" t="s">
        <v>79</v>
      </c>
      <c r="Q2648" t="s">
        <v>4745</v>
      </c>
    </row>
    <row r="2649" spans="1:17" ht="15" customHeight="1">
      <c r="A2649" t="s">
        <v>4746</v>
      </c>
      <c r="B2649" t="s">
        <v>4690</v>
      </c>
      <c r="C2649" t="s">
        <v>134</v>
      </c>
      <c r="D2649" t="s">
        <v>539</v>
      </c>
      <c r="E2649" t="s">
        <v>539</v>
      </c>
      <c r="F2649" t="s">
        <v>137</v>
      </c>
      <c r="G2649" t="s">
        <v>540</v>
      </c>
      <c r="H2649" t="s">
        <v>541</v>
      </c>
      <c r="I2649" t="s">
        <v>539</v>
      </c>
      <c r="J2649" t="s">
        <v>542</v>
      </c>
      <c r="K2649" t="s">
        <v>259</v>
      </c>
      <c r="L2649" t="s">
        <v>260</v>
      </c>
      <c r="M2649" t="s">
        <v>261</v>
      </c>
      <c r="N2649" t="s">
        <v>53</v>
      </c>
      <c r="O2649" t="s">
        <v>123</v>
      </c>
      <c r="P2649" t="s">
        <v>79</v>
      </c>
      <c r="Q2649" t="s">
        <v>4747</v>
      </c>
    </row>
    <row r="2650" spans="1:17" ht="15" customHeight="1">
      <c r="A2650" t="s">
        <v>4748</v>
      </c>
      <c r="B2650" t="s">
        <v>4690</v>
      </c>
      <c r="C2650" t="s">
        <v>134</v>
      </c>
      <c r="D2650" t="s">
        <v>539</v>
      </c>
      <c r="E2650" t="s">
        <v>539</v>
      </c>
      <c r="F2650" t="s">
        <v>137</v>
      </c>
      <c r="G2650" t="s">
        <v>540</v>
      </c>
      <c r="H2650" t="s">
        <v>541</v>
      </c>
      <c r="I2650" t="s">
        <v>539</v>
      </c>
      <c r="J2650" t="s">
        <v>542</v>
      </c>
      <c r="K2650" t="s">
        <v>278</v>
      </c>
      <c r="L2650" t="s">
        <v>279</v>
      </c>
      <c r="M2650" t="s">
        <v>280</v>
      </c>
      <c r="N2650" t="s">
        <v>60</v>
      </c>
      <c r="O2650" t="s">
        <v>196</v>
      </c>
      <c r="P2650" t="s">
        <v>55</v>
      </c>
      <c r="Q2650" t="s">
        <v>4708</v>
      </c>
    </row>
    <row r="2651" spans="1:17" ht="15" customHeight="1">
      <c r="A2651" t="s">
        <v>4749</v>
      </c>
      <c r="B2651" t="s">
        <v>4690</v>
      </c>
      <c r="C2651" t="s">
        <v>134</v>
      </c>
      <c r="D2651" t="s">
        <v>539</v>
      </c>
      <c r="E2651" t="s">
        <v>539</v>
      </c>
      <c r="F2651" t="s">
        <v>137</v>
      </c>
      <c r="G2651" t="s">
        <v>540</v>
      </c>
      <c r="H2651" t="s">
        <v>541</v>
      </c>
      <c r="I2651" t="s">
        <v>539</v>
      </c>
      <c r="J2651" t="s">
        <v>542</v>
      </c>
      <c r="K2651" t="s">
        <v>1490</v>
      </c>
      <c r="L2651" t="s">
        <v>1491</v>
      </c>
      <c r="M2651" t="s">
        <v>1492</v>
      </c>
      <c r="N2651" t="s">
        <v>53</v>
      </c>
      <c r="O2651" t="s">
        <v>54</v>
      </c>
      <c r="P2651" t="s">
        <v>55</v>
      </c>
      <c r="Q2651" t="s">
        <v>4750</v>
      </c>
    </row>
    <row r="2652" spans="1:17" ht="15" customHeight="1">
      <c r="A2652" t="s">
        <v>4751</v>
      </c>
      <c r="B2652" t="s">
        <v>4690</v>
      </c>
      <c r="C2652" t="s">
        <v>134</v>
      </c>
      <c r="D2652" t="s">
        <v>539</v>
      </c>
      <c r="E2652" t="s">
        <v>539</v>
      </c>
      <c r="F2652" t="s">
        <v>137</v>
      </c>
      <c r="G2652" t="s">
        <v>540</v>
      </c>
      <c r="H2652" t="s">
        <v>541</v>
      </c>
      <c r="I2652" t="s">
        <v>539</v>
      </c>
      <c r="J2652" t="s">
        <v>542</v>
      </c>
      <c r="K2652" t="s">
        <v>282</v>
      </c>
      <c r="L2652" t="s">
        <v>283</v>
      </c>
      <c r="M2652" t="s">
        <v>284</v>
      </c>
      <c r="N2652" t="s">
        <v>60</v>
      </c>
      <c r="O2652" t="s">
        <v>89</v>
      </c>
      <c r="P2652" t="s">
        <v>55</v>
      </c>
      <c r="Q2652" t="s">
        <v>4739</v>
      </c>
    </row>
    <row r="2653" spans="1:17" ht="15" customHeight="1">
      <c r="A2653" t="s">
        <v>4752</v>
      </c>
      <c r="B2653" t="s">
        <v>4690</v>
      </c>
      <c r="C2653" t="s">
        <v>134</v>
      </c>
      <c r="D2653" t="s">
        <v>539</v>
      </c>
      <c r="E2653" t="s">
        <v>539</v>
      </c>
      <c r="F2653" t="s">
        <v>137</v>
      </c>
      <c r="G2653" t="s">
        <v>540</v>
      </c>
      <c r="H2653" t="s">
        <v>541</v>
      </c>
      <c r="I2653" t="s">
        <v>539</v>
      </c>
      <c r="J2653" t="s">
        <v>542</v>
      </c>
      <c r="K2653" t="s">
        <v>1502</v>
      </c>
      <c r="L2653" t="s">
        <v>1503</v>
      </c>
      <c r="M2653" t="s">
        <v>1504</v>
      </c>
      <c r="N2653" t="s">
        <v>53</v>
      </c>
      <c r="O2653" t="s">
        <v>144</v>
      </c>
      <c r="P2653" t="s">
        <v>124</v>
      </c>
      <c r="Q2653" t="s">
        <v>4753</v>
      </c>
    </row>
    <row r="2654" spans="1:17" ht="15" customHeight="1">
      <c r="A2654" t="s">
        <v>4754</v>
      </c>
      <c r="B2654" t="s">
        <v>4690</v>
      </c>
      <c r="C2654" t="s">
        <v>1801</v>
      </c>
      <c r="D2654" t="s">
        <v>2330</v>
      </c>
      <c r="E2654" t="s">
        <v>2331</v>
      </c>
      <c r="F2654" t="s">
        <v>1804</v>
      </c>
      <c r="G2654" t="s">
        <v>2332</v>
      </c>
      <c r="H2654" t="s">
        <v>2333</v>
      </c>
      <c r="I2654" t="s">
        <v>2331</v>
      </c>
      <c r="J2654" t="s">
        <v>2334</v>
      </c>
      <c r="K2654" t="s">
        <v>290</v>
      </c>
      <c r="L2654" t="s">
        <v>291</v>
      </c>
      <c r="M2654" t="s">
        <v>292</v>
      </c>
      <c r="N2654" t="s">
        <v>29</v>
      </c>
      <c r="O2654" t="s">
        <v>30</v>
      </c>
      <c r="P2654" t="s">
        <v>31</v>
      </c>
      <c r="Q2654" t="s">
        <v>4755</v>
      </c>
    </row>
    <row r="2655" spans="1:17" ht="15" customHeight="1">
      <c r="A2655" t="s">
        <v>4756</v>
      </c>
      <c r="B2655" t="s">
        <v>4690</v>
      </c>
      <c r="C2655" t="s">
        <v>134</v>
      </c>
      <c r="D2655" t="s">
        <v>539</v>
      </c>
      <c r="E2655" t="s">
        <v>539</v>
      </c>
      <c r="F2655" t="s">
        <v>137</v>
      </c>
      <c r="G2655" t="s">
        <v>540</v>
      </c>
      <c r="H2655" t="s">
        <v>541</v>
      </c>
      <c r="I2655" t="s">
        <v>539</v>
      </c>
      <c r="J2655" t="s">
        <v>542</v>
      </c>
      <c r="K2655" t="s">
        <v>859</v>
      </c>
      <c r="L2655" t="s">
        <v>860</v>
      </c>
      <c r="M2655" t="s">
        <v>861</v>
      </c>
      <c r="N2655" t="s">
        <v>53</v>
      </c>
      <c r="O2655" t="s">
        <v>123</v>
      </c>
      <c r="P2655" t="s">
        <v>124</v>
      </c>
      <c r="Q2655" t="s">
        <v>4757</v>
      </c>
    </row>
    <row r="2656" spans="1:17" ht="15" customHeight="1">
      <c r="A2656" t="s">
        <v>4758</v>
      </c>
      <c r="B2656" t="s">
        <v>4690</v>
      </c>
      <c r="C2656" t="s">
        <v>134</v>
      </c>
      <c r="D2656" t="s">
        <v>539</v>
      </c>
      <c r="E2656" t="s">
        <v>539</v>
      </c>
      <c r="F2656" t="s">
        <v>137</v>
      </c>
      <c r="G2656" t="s">
        <v>540</v>
      </c>
      <c r="H2656" t="s">
        <v>541</v>
      </c>
      <c r="I2656" t="s">
        <v>539</v>
      </c>
      <c r="J2656" t="s">
        <v>542</v>
      </c>
      <c r="K2656" t="s">
        <v>1522</v>
      </c>
      <c r="L2656" t="s">
        <v>1523</v>
      </c>
      <c r="M2656" t="s">
        <v>1524</v>
      </c>
      <c r="N2656" t="s">
        <v>53</v>
      </c>
      <c r="O2656" t="s">
        <v>144</v>
      </c>
      <c r="P2656" t="s">
        <v>124</v>
      </c>
      <c r="Q2656" t="s">
        <v>4759</v>
      </c>
    </row>
    <row r="2657" spans="1:17" ht="15" customHeight="1">
      <c r="A2657" t="s">
        <v>4760</v>
      </c>
      <c r="B2657" t="s">
        <v>4690</v>
      </c>
      <c r="C2657" t="s">
        <v>134</v>
      </c>
      <c r="D2657" t="s">
        <v>539</v>
      </c>
      <c r="E2657" t="s">
        <v>539</v>
      </c>
      <c r="F2657" t="s">
        <v>137</v>
      </c>
      <c r="G2657" t="s">
        <v>540</v>
      </c>
      <c r="H2657" t="s">
        <v>541</v>
      </c>
      <c r="I2657" t="s">
        <v>539</v>
      </c>
      <c r="J2657" t="s">
        <v>542</v>
      </c>
      <c r="K2657" t="s">
        <v>874</v>
      </c>
      <c r="L2657" t="s">
        <v>875</v>
      </c>
      <c r="M2657" t="s">
        <v>876</v>
      </c>
      <c r="N2657" t="s">
        <v>53</v>
      </c>
      <c r="O2657" t="s">
        <v>123</v>
      </c>
      <c r="P2657" t="s">
        <v>124</v>
      </c>
      <c r="Q2657" t="s">
        <v>4757</v>
      </c>
    </row>
    <row r="2658" spans="1:17" ht="15" customHeight="1">
      <c r="A2658" t="s">
        <v>4761</v>
      </c>
      <c r="B2658" t="s">
        <v>4690</v>
      </c>
      <c r="C2658" t="s">
        <v>99</v>
      </c>
      <c r="D2658" t="s">
        <v>575</v>
      </c>
      <c r="E2658" t="s">
        <v>576</v>
      </c>
      <c r="F2658" t="s">
        <v>102</v>
      </c>
      <c r="G2658" t="s">
        <v>577</v>
      </c>
      <c r="H2658" t="s">
        <v>578</v>
      </c>
      <c r="I2658" t="s">
        <v>576</v>
      </c>
      <c r="J2658" t="s">
        <v>579</v>
      </c>
      <c r="K2658" t="s">
        <v>879</v>
      </c>
      <c r="L2658" t="s">
        <v>880</v>
      </c>
      <c r="M2658" t="s">
        <v>881</v>
      </c>
      <c r="N2658" t="s">
        <v>29</v>
      </c>
      <c r="O2658" t="s">
        <v>30</v>
      </c>
      <c r="P2658" t="s">
        <v>31</v>
      </c>
      <c r="Q2658" t="s">
        <v>4762</v>
      </c>
    </row>
    <row r="2659" spans="1:17" ht="15" customHeight="1">
      <c r="A2659" t="s">
        <v>4763</v>
      </c>
      <c r="B2659" t="s">
        <v>4690</v>
      </c>
      <c r="C2659" t="s">
        <v>134</v>
      </c>
      <c r="D2659" t="s">
        <v>539</v>
      </c>
      <c r="E2659" t="s">
        <v>539</v>
      </c>
      <c r="F2659" t="s">
        <v>137</v>
      </c>
      <c r="G2659" t="s">
        <v>540</v>
      </c>
      <c r="H2659" t="s">
        <v>541</v>
      </c>
      <c r="I2659" t="s">
        <v>539</v>
      </c>
      <c r="J2659" t="s">
        <v>542</v>
      </c>
      <c r="K2659" t="s">
        <v>306</v>
      </c>
      <c r="L2659" t="s">
        <v>307</v>
      </c>
      <c r="M2659" t="s">
        <v>308</v>
      </c>
      <c r="N2659" t="s">
        <v>60</v>
      </c>
      <c r="O2659" t="s">
        <v>196</v>
      </c>
      <c r="P2659" t="s">
        <v>55</v>
      </c>
      <c r="Q2659" t="s">
        <v>4722</v>
      </c>
    </row>
    <row r="2660" spans="1:17" ht="15" customHeight="1">
      <c r="A2660" t="s">
        <v>4764</v>
      </c>
      <c r="B2660" t="s">
        <v>4690</v>
      </c>
      <c r="C2660" t="s">
        <v>134</v>
      </c>
      <c r="D2660" t="s">
        <v>539</v>
      </c>
      <c r="E2660" t="s">
        <v>539</v>
      </c>
      <c r="F2660" t="s">
        <v>137</v>
      </c>
      <c r="G2660" t="s">
        <v>540</v>
      </c>
      <c r="H2660" t="s">
        <v>541</v>
      </c>
      <c r="I2660" t="s">
        <v>539</v>
      </c>
      <c r="J2660" t="s">
        <v>542</v>
      </c>
      <c r="K2660" t="s">
        <v>902</v>
      </c>
      <c r="L2660" t="s">
        <v>903</v>
      </c>
      <c r="M2660" t="s">
        <v>904</v>
      </c>
      <c r="N2660" t="s">
        <v>29</v>
      </c>
      <c r="O2660" t="s">
        <v>201</v>
      </c>
      <c r="P2660" t="s">
        <v>397</v>
      </c>
      <c r="Q2660" t="s">
        <v>4739</v>
      </c>
    </row>
    <row r="2661" spans="1:17" ht="15" customHeight="1">
      <c r="A2661" t="s">
        <v>4765</v>
      </c>
      <c r="B2661" t="s">
        <v>4690</v>
      </c>
      <c r="C2661" t="s">
        <v>134</v>
      </c>
      <c r="D2661" t="s">
        <v>539</v>
      </c>
      <c r="E2661" t="s">
        <v>539</v>
      </c>
      <c r="F2661" t="s">
        <v>137</v>
      </c>
      <c r="G2661" t="s">
        <v>540</v>
      </c>
      <c r="H2661" t="s">
        <v>541</v>
      </c>
      <c r="I2661" t="s">
        <v>539</v>
      </c>
      <c r="J2661" t="s">
        <v>542</v>
      </c>
      <c r="K2661" t="s">
        <v>314</v>
      </c>
      <c r="L2661" t="s">
        <v>315</v>
      </c>
      <c r="M2661" t="s">
        <v>316</v>
      </c>
      <c r="N2661" t="s">
        <v>29</v>
      </c>
      <c r="O2661" t="s">
        <v>30</v>
      </c>
      <c r="P2661" t="s">
        <v>31</v>
      </c>
      <c r="Q2661" t="s">
        <v>4708</v>
      </c>
    </row>
    <row r="2662" spans="1:17" ht="15" customHeight="1">
      <c r="A2662" t="s">
        <v>4766</v>
      </c>
      <c r="B2662" t="s">
        <v>4690</v>
      </c>
      <c r="C2662" t="s">
        <v>134</v>
      </c>
      <c r="D2662" t="s">
        <v>539</v>
      </c>
      <c r="E2662" t="s">
        <v>539</v>
      </c>
      <c r="F2662" t="s">
        <v>137</v>
      </c>
      <c r="G2662" t="s">
        <v>540</v>
      </c>
      <c r="H2662" t="s">
        <v>541</v>
      </c>
      <c r="I2662" t="s">
        <v>539</v>
      </c>
      <c r="J2662" t="s">
        <v>542</v>
      </c>
      <c r="K2662" t="s">
        <v>912</v>
      </c>
      <c r="L2662" t="s">
        <v>913</v>
      </c>
      <c r="M2662" t="s">
        <v>914</v>
      </c>
      <c r="N2662" t="s">
        <v>45</v>
      </c>
      <c r="O2662" t="s">
        <v>46</v>
      </c>
      <c r="P2662" t="s">
        <v>47</v>
      </c>
      <c r="Q2662" t="s">
        <v>4708</v>
      </c>
    </row>
    <row r="2663" spans="1:17" ht="15" customHeight="1">
      <c r="A2663" t="s">
        <v>4767</v>
      </c>
      <c r="B2663" t="s">
        <v>4690</v>
      </c>
      <c r="C2663" t="s">
        <v>19</v>
      </c>
      <c r="D2663" t="s">
        <v>20</v>
      </c>
      <c r="E2663" t="s">
        <v>21</v>
      </c>
      <c r="F2663" t="s">
        <v>22</v>
      </c>
      <c r="G2663" t="s">
        <v>23</v>
      </c>
      <c r="H2663" t="s">
        <v>24</v>
      </c>
      <c r="I2663" t="s">
        <v>20</v>
      </c>
      <c r="J2663" t="s">
        <v>25</v>
      </c>
      <c r="K2663" t="s">
        <v>924</v>
      </c>
      <c r="L2663" t="s">
        <v>925</v>
      </c>
      <c r="M2663" t="s">
        <v>926</v>
      </c>
      <c r="N2663" t="s">
        <v>29</v>
      </c>
      <c r="O2663" t="s">
        <v>30</v>
      </c>
      <c r="P2663" t="s">
        <v>31</v>
      </c>
      <c r="Q2663" t="s">
        <v>4693</v>
      </c>
    </row>
    <row r="2664" spans="1:17" ht="15" customHeight="1">
      <c r="A2664" t="s">
        <v>4768</v>
      </c>
      <c r="B2664" t="s">
        <v>4690</v>
      </c>
      <c r="C2664" t="s">
        <v>134</v>
      </c>
      <c r="D2664" t="s">
        <v>539</v>
      </c>
      <c r="E2664" t="s">
        <v>539</v>
      </c>
      <c r="F2664" t="s">
        <v>137</v>
      </c>
      <c r="G2664" t="s">
        <v>540</v>
      </c>
      <c r="H2664" t="s">
        <v>541</v>
      </c>
      <c r="I2664" t="s">
        <v>539</v>
      </c>
      <c r="J2664" t="s">
        <v>542</v>
      </c>
      <c r="K2664" t="s">
        <v>1576</v>
      </c>
      <c r="L2664" t="s">
        <v>1577</v>
      </c>
      <c r="M2664" t="s">
        <v>1578</v>
      </c>
      <c r="N2664" t="s">
        <v>60</v>
      </c>
      <c r="O2664" t="s">
        <v>89</v>
      </c>
      <c r="P2664" t="s">
        <v>55</v>
      </c>
      <c r="Q2664" t="s">
        <v>4708</v>
      </c>
    </row>
    <row r="2665" spans="1:17" ht="15" customHeight="1">
      <c r="A2665" t="s">
        <v>4769</v>
      </c>
      <c r="B2665" t="s">
        <v>4690</v>
      </c>
      <c r="C2665" t="s">
        <v>19</v>
      </c>
      <c r="D2665" t="s">
        <v>20</v>
      </c>
      <c r="E2665" t="s">
        <v>21</v>
      </c>
      <c r="F2665" t="s">
        <v>22</v>
      </c>
      <c r="G2665" t="s">
        <v>23</v>
      </c>
      <c r="H2665" t="s">
        <v>24</v>
      </c>
      <c r="I2665" t="s">
        <v>20</v>
      </c>
      <c r="J2665" t="s">
        <v>25</v>
      </c>
      <c r="K2665" t="s">
        <v>326</v>
      </c>
      <c r="L2665" t="s">
        <v>327</v>
      </c>
      <c r="M2665" t="s">
        <v>328</v>
      </c>
      <c r="N2665" t="s">
        <v>29</v>
      </c>
      <c r="O2665" t="s">
        <v>30</v>
      </c>
      <c r="P2665" t="s">
        <v>31</v>
      </c>
      <c r="Q2665" t="s">
        <v>4770</v>
      </c>
    </row>
    <row r="2666" spans="1:17" ht="15" customHeight="1">
      <c r="A2666" t="s">
        <v>4771</v>
      </c>
      <c r="B2666" t="s">
        <v>4690</v>
      </c>
      <c r="C2666" t="s">
        <v>19</v>
      </c>
      <c r="D2666" t="s">
        <v>20</v>
      </c>
      <c r="E2666" t="s">
        <v>21</v>
      </c>
      <c r="F2666" t="s">
        <v>22</v>
      </c>
      <c r="G2666" t="s">
        <v>23</v>
      </c>
      <c r="H2666" t="s">
        <v>24</v>
      </c>
      <c r="I2666" t="s">
        <v>20</v>
      </c>
      <c r="J2666" t="s">
        <v>25</v>
      </c>
      <c r="K2666" t="s">
        <v>342</v>
      </c>
      <c r="L2666" t="s">
        <v>343</v>
      </c>
      <c r="M2666" t="s">
        <v>344</v>
      </c>
      <c r="N2666" t="s">
        <v>29</v>
      </c>
      <c r="O2666" t="s">
        <v>30</v>
      </c>
      <c r="P2666" t="s">
        <v>31</v>
      </c>
      <c r="Q2666" t="s">
        <v>4772</v>
      </c>
    </row>
    <row r="2667" spans="1:17" ht="15" customHeight="1">
      <c r="A2667" t="s">
        <v>4773</v>
      </c>
      <c r="B2667" t="s">
        <v>4690</v>
      </c>
      <c r="C2667" t="s">
        <v>1432</v>
      </c>
      <c r="D2667" t="s">
        <v>3312</v>
      </c>
      <c r="E2667" t="s">
        <v>3313</v>
      </c>
      <c r="F2667" t="s">
        <v>1435</v>
      </c>
      <c r="G2667" t="s">
        <v>3314</v>
      </c>
      <c r="H2667" t="s">
        <v>3315</v>
      </c>
      <c r="I2667" t="s">
        <v>3313</v>
      </c>
      <c r="J2667" t="s">
        <v>3316</v>
      </c>
      <c r="K2667" t="s">
        <v>342</v>
      </c>
      <c r="L2667" t="s">
        <v>343</v>
      </c>
      <c r="M2667" t="s">
        <v>344</v>
      </c>
      <c r="N2667" t="s">
        <v>29</v>
      </c>
      <c r="O2667" t="s">
        <v>30</v>
      </c>
      <c r="P2667" t="s">
        <v>31</v>
      </c>
      <c r="Q2667" t="s">
        <v>4774</v>
      </c>
    </row>
    <row r="2668" spans="1:17" ht="15" customHeight="1">
      <c r="A2668" t="s">
        <v>4775</v>
      </c>
      <c r="B2668" t="s">
        <v>4690</v>
      </c>
      <c r="C2668" t="s">
        <v>134</v>
      </c>
      <c r="D2668" t="s">
        <v>539</v>
      </c>
      <c r="E2668" t="s">
        <v>539</v>
      </c>
      <c r="F2668" t="s">
        <v>137</v>
      </c>
      <c r="G2668" t="s">
        <v>540</v>
      </c>
      <c r="H2668" t="s">
        <v>541</v>
      </c>
      <c r="I2668" t="s">
        <v>539</v>
      </c>
      <c r="J2668" t="s">
        <v>542</v>
      </c>
      <c r="K2668" t="s">
        <v>354</v>
      </c>
      <c r="L2668" t="s">
        <v>355</v>
      </c>
      <c r="M2668" t="s">
        <v>356</v>
      </c>
      <c r="N2668" t="s">
        <v>60</v>
      </c>
      <c r="O2668" t="s">
        <v>196</v>
      </c>
      <c r="P2668" t="s">
        <v>55</v>
      </c>
      <c r="Q2668" t="s">
        <v>4750</v>
      </c>
    </row>
    <row r="2669" spans="1:17" ht="15" customHeight="1">
      <c r="A2669" t="s">
        <v>4776</v>
      </c>
      <c r="B2669" t="s">
        <v>4690</v>
      </c>
      <c r="C2669" t="s">
        <v>134</v>
      </c>
      <c r="D2669" t="s">
        <v>539</v>
      </c>
      <c r="E2669" t="s">
        <v>539</v>
      </c>
      <c r="F2669" t="s">
        <v>137</v>
      </c>
      <c r="G2669" t="s">
        <v>540</v>
      </c>
      <c r="H2669" t="s">
        <v>541</v>
      </c>
      <c r="I2669" t="s">
        <v>539</v>
      </c>
      <c r="J2669" t="s">
        <v>542</v>
      </c>
      <c r="K2669" t="s">
        <v>372</v>
      </c>
      <c r="L2669" t="s">
        <v>373</v>
      </c>
      <c r="M2669" t="s">
        <v>374</v>
      </c>
      <c r="N2669" t="s">
        <v>60</v>
      </c>
      <c r="O2669" t="s">
        <v>89</v>
      </c>
      <c r="P2669" t="s">
        <v>55</v>
      </c>
      <c r="Q2669" t="s">
        <v>4735</v>
      </c>
    </row>
    <row r="2670" spans="1:17" ht="15" customHeight="1">
      <c r="A2670" t="s">
        <v>4777</v>
      </c>
      <c r="B2670" t="s">
        <v>4690</v>
      </c>
      <c r="C2670" t="s">
        <v>134</v>
      </c>
      <c r="D2670" t="s">
        <v>539</v>
      </c>
      <c r="E2670" t="s">
        <v>539</v>
      </c>
      <c r="F2670" t="s">
        <v>137</v>
      </c>
      <c r="G2670" t="s">
        <v>540</v>
      </c>
      <c r="H2670" t="s">
        <v>541</v>
      </c>
      <c r="I2670" t="s">
        <v>539</v>
      </c>
      <c r="J2670" t="s">
        <v>542</v>
      </c>
      <c r="K2670" t="s">
        <v>376</v>
      </c>
      <c r="L2670" t="s">
        <v>377</v>
      </c>
      <c r="M2670" t="s">
        <v>378</v>
      </c>
      <c r="N2670" t="s">
        <v>60</v>
      </c>
      <c r="O2670" t="s">
        <v>84</v>
      </c>
      <c r="P2670" t="s">
        <v>55</v>
      </c>
      <c r="Q2670" t="s">
        <v>4724</v>
      </c>
    </row>
    <row r="2671" spans="1:17" ht="15" customHeight="1">
      <c r="A2671" t="s">
        <v>4778</v>
      </c>
      <c r="B2671" t="s">
        <v>4690</v>
      </c>
      <c r="C2671" t="s">
        <v>134</v>
      </c>
      <c r="D2671" t="s">
        <v>539</v>
      </c>
      <c r="E2671" t="s">
        <v>539</v>
      </c>
      <c r="F2671" t="s">
        <v>137</v>
      </c>
      <c r="G2671" t="s">
        <v>540</v>
      </c>
      <c r="H2671" t="s">
        <v>541</v>
      </c>
      <c r="I2671" t="s">
        <v>539</v>
      </c>
      <c r="J2671" t="s">
        <v>542</v>
      </c>
      <c r="K2671" t="s">
        <v>380</v>
      </c>
      <c r="L2671" t="s">
        <v>381</v>
      </c>
      <c r="M2671" t="s">
        <v>382</v>
      </c>
      <c r="N2671" t="s">
        <v>60</v>
      </c>
      <c r="O2671" t="s">
        <v>84</v>
      </c>
      <c r="P2671" t="s">
        <v>55</v>
      </c>
      <c r="Q2671" t="s">
        <v>4691</v>
      </c>
    </row>
    <row r="2672" spans="1:17" ht="15" customHeight="1">
      <c r="A2672" t="s">
        <v>4779</v>
      </c>
      <c r="B2672" t="s">
        <v>4690</v>
      </c>
      <c r="C2672" t="s">
        <v>19</v>
      </c>
      <c r="D2672" t="s">
        <v>1336</v>
      </c>
      <c r="E2672" t="s">
        <v>1342</v>
      </c>
      <c r="F2672" t="s">
        <v>22</v>
      </c>
      <c r="G2672" t="s">
        <v>1338</v>
      </c>
      <c r="H2672" t="s">
        <v>1343</v>
      </c>
      <c r="I2672" t="s">
        <v>1344</v>
      </c>
      <c r="J2672" t="s">
        <v>1345</v>
      </c>
      <c r="K2672" t="s">
        <v>1038</v>
      </c>
      <c r="L2672" t="s">
        <v>1039</v>
      </c>
      <c r="M2672" t="s">
        <v>1040</v>
      </c>
      <c r="N2672" t="s">
        <v>29</v>
      </c>
      <c r="O2672" t="s">
        <v>201</v>
      </c>
      <c r="P2672" t="s">
        <v>397</v>
      </c>
      <c r="Q2672" t="s">
        <v>4780</v>
      </c>
    </row>
    <row r="2673" spans="1:17" ht="15" customHeight="1">
      <c r="A2673" t="s">
        <v>4781</v>
      </c>
      <c r="B2673" t="s">
        <v>4690</v>
      </c>
      <c r="C2673" t="s">
        <v>99</v>
      </c>
      <c r="D2673" t="s">
        <v>448</v>
      </c>
      <c r="E2673" t="s">
        <v>1771</v>
      </c>
      <c r="F2673" t="s">
        <v>102</v>
      </c>
      <c r="G2673" t="s">
        <v>450</v>
      </c>
      <c r="H2673" t="s">
        <v>1772</v>
      </c>
      <c r="I2673" t="s">
        <v>1773</v>
      </c>
      <c r="J2673" t="s">
        <v>1774</v>
      </c>
      <c r="K2673" t="s">
        <v>1038</v>
      </c>
      <c r="L2673" t="s">
        <v>1039</v>
      </c>
      <c r="M2673" t="s">
        <v>1040</v>
      </c>
      <c r="N2673" t="s">
        <v>29</v>
      </c>
      <c r="O2673" t="s">
        <v>201</v>
      </c>
      <c r="P2673" t="s">
        <v>397</v>
      </c>
      <c r="Q2673" t="s">
        <v>4782</v>
      </c>
    </row>
    <row r="2674" spans="1:17" ht="15" customHeight="1">
      <c r="A2674" t="s">
        <v>4783</v>
      </c>
      <c r="B2674" t="s">
        <v>4690</v>
      </c>
      <c r="C2674" t="s">
        <v>99</v>
      </c>
      <c r="D2674" t="s">
        <v>3461</v>
      </c>
      <c r="E2674" t="s">
        <v>3461</v>
      </c>
      <c r="F2674" t="s">
        <v>102</v>
      </c>
      <c r="G2674" t="s">
        <v>3462</v>
      </c>
      <c r="H2674" t="s">
        <v>3463</v>
      </c>
      <c r="I2674" t="s">
        <v>3461</v>
      </c>
      <c r="K2674" t="s">
        <v>1038</v>
      </c>
      <c r="L2674" t="s">
        <v>1039</v>
      </c>
      <c r="M2674" t="s">
        <v>1040</v>
      </c>
      <c r="N2674" t="s">
        <v>29</v>
      </c>
      <c r="O2674" t="s">
        <v>201</v>
      </c>
      <c r="P2674" t="s">
        <v>397</v>
      </c>
      <c r="Q2674" t="s">
        <v>4784</v>
      </c>
    </row>
    <row r="2675" spans="1:17" ht="15" customHeight="1">
      <c r="A2675" t="s">
        <v>4785</v>
      </c>
      <c r="B2675" t="s">
        <v>4690</v>
      </c>
      <c r="C2675" t="s">
        <v>1093</v>
      </c>
      <c r="D2675" t="s">
        <v>1094</v>
      </c>
      <c r="E2675" t="s">
        <v>1095</v>
      </c>
      <c r="F2675" t="s">
        <v>1096</v>
      </c>
      <c r="G2675" t="s">
        <v>1097</v>
      </c>
      <c r="H2675" t="s">
        <v>1098</v>
      </c>
      <c r="I2675" t="s">
        <v>1095</v>
      </c>
      <c r="J2675" t="s">
        <v>1099</v>
      </c>
      <c r="K2675" t="s">
        <v>1038</v>
      </c>
      <c r="L2675" t="s">
        <v>1039</v>
      </c>
      <c r="M2675" t="s">
        <v>1040</v>
      </c>
      <c r="N2675" t="s">
        <v>29</v>
      </c>
      <c r="O2675" t="s">
        <v>201</v>
      </c>
      <c r="P2675" t="s">
        <v>397</v>
      </c>
      <c r="Q2675" t="s">
        <v>4786</v>
      </c>
    </row>
    <row r="2676" spans="1:17" ht="15" customHeight="1">
      <c r="A2676" t="s">
        <v>4787</v>
      </c>
      <c r="B2676" t="s">
        <v>4690</v>
      </c>
      <c r="C2676" t="s">
        <v>19</v>
      </c>
      <c r="D2676" t="s">
        <v>20</v>
      </c>
      <c r="E2676" t="s">
        <v>21</v>
      </c>
      <c r="F2676" t="s">
        <v>22</v>
      </c>
      <c r="G2676" t="s">
        <v>23</v>
      </c>
      <c r="H2676" t="s">
        <v>24</v>
      </c>
      <c r="I2676" t="s">
        <v>20</v>
      </c>
      <c r="J2676" t="s">
        <v>25</v>
      </c>
      <c r="K2676" t="s">
        <v>400</v>
      </c>
      <c r="L2676" t="s">
        <v>401</v>
      </c>
      <c r="M2676" t="s">
        <v>402</v>
      </c>
      <c r="N2676" t="s">
        <v>29</v>
      </c>
      <c r="O2676" t="s">
        <v>30</v>
      </c>
      <c r="P2676" t="s">
        <v>31</v>
      </c>
      <c r="Q2676" t="s">
        <v>4788</v>
      </c>
    </row>
    <row r="2677" spans="1:17" ht="15" customHeight="1">
      <c r="A2677" t="s">
        <v>4789</v>
      </c>
      <c r="B2677" t="s">
        <v>4690</v>
      </c>
      <c r="C2677" t="s">
        <v>99</v>
      </c>
      <c r="D2677" t="s">
        <v>100</v>
      </c>
      <c r="E2677" t="s">
        <v>1609</v>
      </c>
      <c r="F2677" t="s">
        <v>102</v>
      </c>
      <c r="G2677" t="s">
        <v>103</v>
      </c>
      <c r="H2677" t="s">
        <v>1610</v>
      </c>
      <c r="I2677" t="s">
        <v>1609</v>
      </c>
      <c r="J2677" t="s">
        <v>1611</v>
      </c>
      <c r="K2677" t="s">
        <v>1053</v>
      </c>
      <c r="L2677" t="s">
        <v>1054</v>
      </c>
      <c r="M2677" t="s">
        <v>1055</v>
      </c>
      <c r="N2677" t="s">
        <v>29</v>
      </c>
      <c r="O2677" t="s">
        <v>30</v>
      </c>
      <c r="P2677" t="s">
        <v>31</v>
      </c>
      <c r="Q2677" t="s">
        <v>4790</v>
      </c>
    </row>
    <row r="2678" spans="1:17" ht="15" customHeight="1">
      <c r="A2678" t="s">
        <v>4791</v>
      </c>
      <c r="B2678" t="s">
        <v>4690</v>
      </c>
      <c r="C2678" t="s">
        <v>134</v>
      </c>
      <c r="D2678" t="s">
        <v>539</v>
      </c>
      <c r="E2678" t="s">
        <v>539</v>
      </c>
      <c r="F2678" t="s">
        <v>137</v>
      </c>
      <c r="G2678" t="s">
        <v>540</v>
      </c>
      <c r="H2678" t="s">
        <v>541</v>
      </c>
      <c r="I2678" t="s">
        <v>539</v>
      </c>
      <c r="J2678" t="s">
        <v>542</v>
      </c>
      <c r="K2678" t="s">
        <v>408</v>
      </c>
      <c r="L2678" t="s">
        <v>409</v>
      </c>
      <c r="M2678" t="s">
        <v>410</v>
      </c>
      <c r="N2678" t="s">
        <v>60</v>
      </c>
      <c r="O2678" t="s">
        <v>89</v>
      </c>
      <c r="P2678" t="s">
        <v>55</v>
      </c>
      <c r="Q2678" t="s">
        <v>4708</v>
      </c>
    </row>
    <row r="2679" spans="1:17" ht="15" customHeight="1">
      <c r="A2679" t="s">
        <v>4792</v>
      </c>
      <c r="B2679" t="s">
        <v>4690</v>
      </c>
      <c r="C2679" t="s">
        <v>134</v>
      </c>
      <c r="D2679" t="s">
        <v>539</v>
      </c>
      <c r="E2679" t="s">
        <v>539</v>
      </c>
      <c r="F2679" t="s">
        <v>137</v>
      </c>
      <c r="G2679" t="s">
        <v>540</v>
      </c>
      <c r="H2679" t="s">
        <v>541</v>
      </c>
      <c r="I2679" t="s">
        <v>539</v>
      </c>
      <c r="J2679" t="s">
        <v>542</v>
      </c>
      <c r="K2679" t="s">
        <v>424</v>
      </c>
      <c r="L2679" t="s">
        <v>425</v>
      </c>
      <c r="M2679" t="s">
        <v>426</v>
      </c>
      <c r="N2679" t="s">
        <v>60</v>
      </c>
      <c r="O2679" t="s">
        <v>89</v>
      </c>
      <c r="P2679" t="s">
        <v>55</v>
      </c>
      <c r="Q2679" t="s">
        <v>4737</v>
      </c>
    </row>
    <row r="2680" spans="1:17" ht="15" customHeight="1">
      <c r="A2680" t="s">
        <v>4793</v>
      </c>
      <c r="B2680" t="s">
        <v>4690</v>
      </c>
      <c r="C2680" t="s">
        <v>134</v>
      </c>
      <c r="D2680" t="s">
        <v>539</v>
      </c>
      <c r="E2680" t="s">
        <v>539</v>
      </c>
      <c r="F2680" t="s">
        <v>137</v>
      </c>
      <c r="G2680" t="s">
        <v>540</v>
      </c>
      <c r="H2680" t="s">
        <v>541</v>
      </c>
      <c r="I2680" t="s">
        <v>539</v>
      </c>
      <c r="J2680" t="s">
        <v>542</v>
      </c>
      <c r="K2680" t="s">
        <v>428</v>
      </c>
      <c r="L2680" t="s">
        <v>429</v>
      </c>
      <c r="M2680" t="s">
        <v>430</v>
      </c>
      <c r="N2680" t="s">
        <v>60</v>
      </c>
      <c r="O2680" t="s">
        <v>196</v>
      </c>
      <c r="P2680" t="s">
        <v>55</v>
      </c>
      <c r="Q2680" t="s">
        <v>4739</v>
      </c>
    </row>
    <row r="2681" spans="1:17" ht="15" customHeight="1">
      <c r="A2681" t="s">
        <v>4794</v>
      </c>
      <c r="B2681" t="s">
        <v>4690</v>
      </c>
      <c r="C2681" t="s">
        <v>19</v>
      </c>
      <c r="D2681" t="s">
        <v>20</v>
      </c>
      <c r="E2681" t="s">
        <v>21</v>
      </c>
      <c r="F2681" t="s">
        <v>22</v>
      </c>
      <c r="G2681" t="s">
        <v>23</v>
      </c>
      <c r="H2681" t="s">
        <v>24</v>
      </c>
      <c r="I2681" t="s">
        <v>20</v>
      </c>
      <c r="J2681" t="s">
        <v>25</v>
      </c>
      <c r="K2681" t="s">
        <v>1089</v>
      </c>
      <c r="L2681" t="s">
        <v>1090</v>
      </c>
      <c r="M2681" t="s">
        <v>1091</v>
      </c>
      <c r="N2681" t="s">
        <v>29</v>
      </c>
      <c r="O2681" t="s">
        <v>30</v>
      </c>
      <c r="P2681" t="s">
        <v>31</v>
      </c>
      <c r="Q2681" t="s">
        <v>4795</v>
      </c>
    </row>
    <row r="2682" spans="1:17" ht="15" customHeight="1">
      <c r="A2682" t="s">
        <v>4796</v>
      </c>
      <c r="B2682" t="s">
        <v>4690</v>
      </c>
      <c r="C2682" t="s">
        <v>1432</v>
      </c>
      <c r="D2682" t="s">
        <v>3312</v>
      </c>
      <c r="E2682" t="s">
        <v>3313</v>
      </c>
      <c r="F2682" t="s">
        <v>1435</v>
      </c>
      <c r="G2682" t="s">
        <v>3314</v>
      </c>
      <c r="H2682" t="s">
        <v>3315</v>
      </c>
      <c r="I2682" t="s">
        <v>3313</v>
      </c>
      <c r="J2682" t="s">
        <v>3316</v>
      </c>
      <c r="K2682" t="s">
        <v>1089</v>
      </c>
      <c r="L2682" t="s">
        <v>1090</v>
      </c>
      <c r="M2682" t="s">
        <v>1091</v>
      </c>
      <c r="N2682" t="s">
        <v>29</v>
      </c>
      <c r="O2682" t="s">
        <v>30</v>
      </c>
      <c r="P2682" t="s">
        <v>31</v>
      </c>
      <c r="Q2682" t="s">
        <v>4797</v>
      </c>
    </row>
    <row r="2683" spans="1:17" ht="15" customHeight="1">
      <c r="A2683" t="s">
        <v>4798</v>
      </c>
      <c r="B2683" t="s">
        <v>4690</v>
      </c>
      <c r="C2683" t="s">
        <v>1093</v>
      </c>
      <c r="D2683" t="s">
        <v>1094</v>
      </c>
      <c r="E2683" t="s">
        <v>1095</v>
      </c>
      <c r="F2683" t="s">
        <v>1096</v>
      </c>
      <c r="G2683" t="s">
        <v>1097</v>
      </c>
      <c r="H2683" t="s">
        <v>1098</v>
      </c>
      <c r="I2683" t="s">
        <v>1095</v>
      </c>
      <c r="J2683" t="s">
        <v>1099</v>
      </c>
      <c r="K2683" t="s">
        <v>1089</v>
      </c>
      <c r="L2683" t="s">
        <v>1090</v>
      </c>
      <c r="M2683" t="s">
        <v>1091</v>
      </c>
      <c r="N2683" t="s">
        <v>29</v>
      </c>
      <c r="O2683" t="s">
        <v>30</v>
      </c>
      <c r="P2683" t="s">
        <v>31</v>
      </c>
      <c r="Q2683" t="s">
        <v>4799</v>
      </c>
    </row>
    <row r="2684" spans="1:17" ht="15" customHeight="1">
      <c r="A2684" t="s">
        <v>4800</v>
      </c>
      <c r="B2684" t="s">
        <v>4690</v>
      </c>
      <c r="C2684" t="s">
        <v>134</v>
      </c>
      <c r="D2684" t="s">
        <v>539</v>
      </c>
      <c r="E2684" t="s">
        <v>539</v>
      </c>
      <c r="F2684" t="s">
        <v>137</v>
      </c>
      <c r="G2684" t="s">
        <v>540</v>
      </c>
      <c r="H2684" t="s">
        <v>541</v>
      </c>
      <c r="I2684" t="s">
        <v>539</v>
      </c>
      <c r="J2684" t="s">
        <v>542</v>
      </c>
      <c r="K2684" t="s">
        <v>440</v>
      </c>
      <c r="L2684" t="s">
        <v>441</v>
      </c>
      <c r="M2684" t="s">
        <v>442</v>
      </c>
      <c r="N2684" t="s">
        <v>53</v>
      </c>
      <c r="O2684" t="s">
        <v>123</v>
      </c>
      <c r="P2684" t="s">
        <v>79</v>
      </c>
      <c r="Q2684" t="s">
        <v>4801</v>
      </c>
    </row>
    <row r="2685" spans="1:17" ht="15" customHeight="1">
      <c r="A2685" t="s">
        <v>4802</v>
      </c>
      <c r="B2685" t="s">
        <v>4690</v>
      </c>
      <c r="C2685" t="s">
        <v>134</v>
      </c>
      <c r="D2685" t="s">
        <v>539</v>
      </c>
      <c r="E2685" t="s">
        <v>539</v>
      </c>
      <c r="F2685" t="s">
        <v>137</v>
      </c>
      <c r="G2685" t="s">
        <v>540</v>
      </c>
      <c r="H2685" t="s">
        <v>541</v>
      </c>
      <c r="I2685" t="s">
        <v>539</v>
      </c>
      <c r="J2685" t="s">
        <v>542</v>
      </c>
      <c r="K2685" t="s">
        <v>470</v>
      </c>
      <c r="L2685" t="s">
        <v>471</v>
      </c>
      <c r="M2685" t="s">
        <v>472</v>
      </c>
      <c r="N2685" t="s">
        <v>60</v>
      </c>
      <c r="O2685" t="s">
        <v>84</v>
      </c>
      <c r="P2685" t="s">
        <v>55</v>
      </c>
      <c r="Q2685" t="s">
        <v>4691</v>
      </c>
    </row>
    <row r="2686" spans="1:17" ht="15" customHeight="1">
      <c r="A2686" t="s">
        <v>4803</v>
      </c>
      <c r="B2686" t="s">
        <v>4690</v>
      </c>
      <c r="C2686" t="s">
        <v>19</v>
      </c>
      <c r="D2686" t="s">
        <v>1853</v>
      </c>
      <c r="E2686" t="s">
        <v>1854</v>
      </c>
      <c r="F2686" t="s">
        <v>22</v>
      </c>
      <c r="G2686" t="s">
        <v>1855</v>
      </c>
      <c r="H2686" t="s">
        <v>1856</v>
      </c>
      <c r="I2686" t="s">
        <v>1857</v>
      </c>
      <c r="J2686" t="s">
        <v>1858</v>
      </c>
      <c r="K2686" t="s">
        <v>483</v>
      </c>
      <c r="L2686" t="s">
        <v>484</v>
      </c>
      <c r="M2686" t="s">
        <v>485</v>
      </c>
      <c r="N2686" t="s">
        <v>45</v>
      </c>
      <c r="O2686" t="s">
        <v>486</v>
      </c>
      <c r="P2686" t="s">
        <v>47</v>
      </c>
      <c r="Q2686" t="s">
        <v>4804</v>
      </c>
    </row>
    <row r="2687" spans="1:17" ht="15" customHeight="1">
      <c r="A2687" t="s">
        <v>4805</v>
      </c>
      <c r="B2687" t="s">
        <v>4690</v>
      </c>
      <c r="C2687" t="s">
        <v>134</v>
      </c>
      <c r="D2687" t="s">
        <v>539</v>
      </c>
      <c r="E2687" t="s">
        <v>539</v>
      </c>
      <c r="F2687" t="s">
        <v>137</v>
      </c>
      <c r="G2687" t="s">
        <v>540</v>
      </c>
      <c r="H2687" t="s">
        <v>541</v>
      </c>
      <c r="I2687" t="s">
        <v>539</v>
      </c>
      <c r="J2687" t="s">
        <v>542</v>
      </c>
      <c r="K2687" t="s">
        <v>483</v>
      </c>
      <c r="L2687" t="s">
        <v>484</v>
      </c>
      <c r="M2687" t="s">
        <v>485</v>
      </c>
      <c r="N2687" t="s">
        <v>45</v>
      </c>
      <c r="O2687" t="s">
        <v>486</v>
      </c>
      <c r="P2687" t="s">
        <v>47</v>
      </c>
      <c r="Q2687" t="s">
        <v>4722</v>
      </c>
    </row>
    <row r="2688" spans="1:17" ht="15" customHeight="1">
      <c r="A2688" t="s">
        <v>4806</v>
      </c>
      <c r="B2688" t="s">
        <v>4690</v>
      </c>
      <c r="C2688" t="s">
        <v>99</v>
      </c>
      <c r="D2688" t="s">
        <v>575</v>
      </c>
      <c r="E2688" t="s">
        <v>576</v>
      </c>
      <c r="F2688" t="s">
        <v>102</v>
      </c>
      <c r="G2688" t="s">
        <v>577</v>
      </c>
      <c r="H2688" t="s">
        <v>578</v>
      </c>
      <c r="I2688" t="s">
        <v>576</v>
      </c>
      <c r="J2688" t="s">
        <v>579</v>
      </c>
      <c r="K2688" t="s">
        <v>489</v>
      </c>
      <c r="L2688" t="s">
        <v>490</v>
      </c>
      <c r="M2688" t="s">
        <v>491</v>
      </c>
      <c r="N2688" t="s">
        <v>45</v>
      </c>
      <c r="O2688" t="s">
        <v>46</v>
      </c>
      <c r="P2688" t="s">
        <v>47</v>
      </c>
      <c r="Q2688" t="s">
        <v>4807</v>
      </c>
    </row>
    <row r="2689" spans="1:17" ht="15" customHeight="1">
      <c r="A2689" t="s">
        <v>4808</v>
      </c>
      <c r="B2689" t="s">
        <v>4690</v>
      </c>
      <c r="C2689" t="s">
        <v>134</v>
      </c>
      <c r="D2689" t="s">
        <v>539</v>
      </c>
      <c r="E2689" t="s">
        <v>539</v>
      </c>
      <c r="F2689" t="s">
        <v>137</v>
      </c>
      <c r="G2689" t="s">
        <v>540</v>
      </c>
      <c r="H2689" t="s">
        <v>541</v>
      </c>
      <c r="I2689" t="s">
        <v>539</v>
      </c>
      <c r="J2689" t="s">
        <v>542</v>
      </c>
      <c r="K2689" t="s">
        <v>1168</v>
      </c>
      <c r="L2689" t="s">
        <v>1169</v>
      </c>
      <c r="M2689" t="s">
        <v>1170</v>
      </c>
      <c r="N2689" t="s">
        <v>53</v>
      </c>
      <c r="O2689" t="s">
        <v>123</v>
      </c>
      <c r="P2689" t="s">
        <v>124</v>
      </c>
      <c r="Q2689" t="s">
        <v>4809</v>
      </c>
    </row>
    <row r="2690" spans="1:17" ht="15" customHeight="1">
      <c r="A2690" t="s">
        <v>4810</v>
      </c>
      <c r="B2690" t="s">
        <v>4690</v>
      </c>
      <c r="C2690" t="s">
        <v>19</v>
      </c>
      <c r="D2690" t="s">
        <v>20</v>
      </c>
      <c r="E2690" t="s">
        <v>21</v>
      </c>
      <c r="F2690" t="s">
        <v>22</v>
      </c>
      <c r="G2690" t="s">
        <v>23</v>
      </c>
      <c r="H2690" t="s">
        <v>24</v>
      </c>
      <c r="I2690" t="s">
        <v>20</v>
      </c>
      <c r="J2690" t="s">
        <v>25</v>
      </c>
      <c r="K2690" t="s">
        <v>497</v>
      </c>
      <c r="L2690" t="s">
        <v>498</v>
      </c>
      <c r="M2690" t="s">
        <v>499</v>
      </c>
      <c r="N2690" t="s">
        <v>29</v>
      </c>
      <c r="O2690" t="s">
        <v>30</v>
      </c>
      <c r="P2690" t="s">
        <v>31</v>
      </c>
      <c r="Q2690" t="s">
        <v>4693</v>
      </c>
    </row>
    <row r="2691" spans="1:17" ht="15" customHeight="1">
      <c r="A2691" t="s">
        <v>4811</v>
      </c>
      <c r="B2691" t="s">
        <v>4690</v>
      </c>
      <c r="C2691" t="s">
        <v>19</v>
      </c>
      <c r="D2691" t="s">
        <v>20</v>
      </c>
      <c r="E2691" t="s">
        <v>21</v>
      </c>
      <c r="F2691" t="s">
        <v>22</v>
      </c>
      <c r="G2691" t="s">
        <v>23</v>
      </c>
      <c r="H2691" t="s">
        <v>24</v>
      </c>
      <c r="I2691" t="s">
        <v>20</v>
      </c>
      <c r="J2691" t="s">
        <v>25</v>
      </c>
      <c r="K2691" t="s">
        <v>1191</v>
      </c>
      <c r="L2691" t="s">
        <v>1192</v>
      </c>
      <c r="M2691" t="s">
        <v>1193</v>
      </c>
      <c r="N2691" t="s">
        <v>29</v>
      </c>
      <c r="O2691" t="s">
        <v>30</v>
      </c>
      <c r="P2691" t="s">
        <v>31</v>
      </c>
      <c r="Q2691" t="s">
        <v>4812</v>
      </c>
    </row>
    <row r="2692" spans="1:17" ht="15" customHeight="1">
      <c r="A2692" t="s">
        <v>4813</v>
      </c>
      <c r="B2692" t="s">
        <v>4814</v>
      </c>
      <c r="C2692" t="s">
        <v>1432</v>
      </c>
      <c r="D2692" t="s">
        <v>1433</v>
      </c>
      <c r="E2692" t="s">
        <v>1434</v>
      </c>
      <c r="F2692" t="s">
        <v>1435</v>
      </c>
      <c r="G2692" t="s">
        <v>1436</v>
      </c>
      <c r="H2692" t="s">
        <v>1437</v>
      </c>
      <c r="I2692" t="s">
        <v>1434</v>
      </c>
      <c r="J2692" t="s">
        <v>1438</v>
      </c>
      <c r="K2692" t="s">
        <v>517</v>
      </c>
      <c r="L2692" t="s">
        <v>518</v>
      </c>
      <c r="M2692" t="s">
        <v>519</v>
      </c>
      <c r="N2692" t="s">
        <v>53</v>
      </c>
      <c r="O2692" t="s">
        <v>78</v>
      </c>
      <c r="P2692" t="s">
        <v>397</v>
      </c>
      <c r="Q2692" t="s">
        <v>4815</v>
      </c>
    </row>
    <row r="2693" spans="1:17" ht="15" customHeight="1">
      <c r="A2693" t="s">
        <v>4816</v>
      </c>
      <c r="B2693" t="s">
        <v>4814</v>
      </c>
      <c r="C2693" t="s">
        <v>1432</v>
      </c>
      <c r="D2693" t="s">
        <v>4817</v>
      </c>
      <c r="E2693" t="s">
        <v>4818</v>
      </c>
      <c r="F2693" t="s">
        <v>1435</v>
      </c>
      <c r="G2693" t="s">
        <v>4819</v>
      </c>
      <c r="H2693" t="s">
        <v>4820</v>
      </c>
      <c r="I2693" t="s">
        <v>4818</v>
      </c>
      <c r="J2693" t="s">
        <v>4821</v>
      </c>
      <c r="K2693" t="s">
        <v>517</v>
      </c>
      <c r="L2693" t="s">
        <v>518</v>
      </c>
      <c r="M2693" t="s">
        <v>519</v>
      </c>
      <c r="N2693" t="s">
        <v>53</v>
      </c>
      <c r="O2693" t="s">
        <v>78</v>
      </c>
      <c r="P2693" t="s">
        <v>397</v>
      </c>
      <c r="Q2693" t="s">
        <v>4822</v>
      </c>
    </row>
    <row r="2694" spans="1:17" ht="15" customHeight="1">
      <c r="A2694" t="s">
        <v>4823</v>
      </c>
      <c r="B2694" t="s">
        <v>4814</v>
      </c>
      <c r="C2694" t="s">
        <v>694</v>
      </c>
      <c r="D2694" t="s">
        <v>34</v>
      </c>
      <c r="E2694" t="s">
        <v>388</v>
      </c>
      <c r="F2694" t="s">
        <v>37</v>
      </c>
      <c r="G2694" t="s">
        <v>390</v>
      </c>
      <c r="H2694" t="s">
        <v>695</v>
      </c>
      <c r="I2694" t="s">
        <v>696</v>
      </c>
      <c r="J2694" t="s">
        <v>697</v>
      </c>
      <c r="K2694" t="s">
        <v>535</v>
      </c>
      <c r="L2694" t="s">
        <v>536</v>
      </c>
      <c r="M2694" t="s">
        <v>537</v>
      </c>
      <c r="N2694" t="s">
        <v>361</v>
      </c>
      <c r="O2694" t="s">
        <v>362</v>
      </c>
      <c r="P2694" t="s">
        <v>124</v>
      </c>
      <c r="Q2694" t="s">
        <v>4824</v>
      </c>
    </row>
    <row r="2695" spans="1:17" ht="15" customHeight="1">
      <c r="A2695" t="s">
        <v>4825</v>
      </c>
      <c r="B2695" t="s">
        <v>4814</v>
      </c>
      <c r="C2695" t="s">
        <v>134</v>
      </c>
      <c r="D2695" t="s">
        <v>539</v>
      </c>
      <c r="E2695" t="s">
        <v>539</v>
      </c>
      <c r="F2695" t="s">
        <v>137</v>
      </c>
      <c r="G2695" t="s">
        <v>540</v>
      </c>
      <c r="H2695" t="s">
        <v>541</v>
      </c>
      <c r="I2695" t="s">
        <v>539</v>
      </c>
      <c r="J2695" t="s">
        <v>542</v>
      </c>
      <c r="K2695" t="s">
        <v>57</v>
      </c>
      <c r="L2695" t="s">
        <v>58</v>
      </c>
      <c r="M2695" t="s">
        <v>59</v>
      </c>
      <c r="N2695" t="s">
        <v>60</v>
      </c>
      <c r="O2695" t="s">
        <v>61</v>
      </c>
      <c r="P2695" t="s">
        <v>55</v>
      </c>
      <c r="Q2695" t="s">
        <v>4826</v>
      </c>
    </row>
    <row r="2696" spans="1:17" ht="15" customHeight="1">
      <c r="A2696" t="s">
        <v>4827</v>
      </c>
      <c r="B2696" t="s">
        <v>4814</v>
      </c>
      <c r="C2696" t="s">
        <v>694</v>
      </c>
      <c r="D2696" t="s">
        <v>34</v>
      </c>
      <c r="E2696" t="s">
        <v>388</v>
      </c>
      <c r="F2696" t="s">
        <v>37</v>
      </c>
      <c r="G2696" t="s">
        <v>390</v>
      </c>
      <c r="H2696" t="s">
        <v>695</v>
      </c>
      <c r="I2696" t="s">
        <v>696</v>
      </c>
      <c r="J2696" t="s">
        <v>697</v>
      </c>
      <c r="K2696" t="s">
        <v>67</v>
      </c>
      <c r="L2696" t="s">
        <v>68</v>
      </c>
      <c r="M2696" t="s">
        <v>69</v>
      </c>
      <c r="N2696" t="s">
        <v>60</v>
      </c>
      <c r="O2696" t="s">
        <v>61</v>
      </c>
      <c r="P2696" t="s">
        <v>55</v>
      </c>
      <c r="Q2696" t="s">
        <v>4824</v>
      </c>
    </row>
    <row r="2697" spans="1:17" ht="15" customHeight="1">
      <c r="A2697" t="s">
        <v>4828</v>
      </c>
      <c r="B2697" t="s">
        <v>4814</v>
      </c>
      <c r="C2697" t="s">
        <v>19</v>
      </c>
      <c r="D2697" t="s">
        <v>20</v>
      </c>
      <c r="E2697" t="s">
        <v>21</v>
      </c>
      <c r="F2697" t="s">
        <v>22</v>
      </c>
      <c r="G2697" t="s">
        <v>23</v>
      </c>
      <c r="H2697" t="s">
        <v>24</v>
      </c>
      <c r="I2697" t="s">
        <v>20</v>
      </c>
      <c r="J2697" t="s">
        <v>25</v>
      </c>
      <c r="K2697" t="s">
        <v>567</v>
      </c>
      <c r="L2697" t="s">
        <v>568</v>
      </c>
      <c r="M2697" t="s">
        <v>569</v>
      </c>
      <c r="N2697" t="s">
        <v>29</v>
      </c>
      <c r="O2697" t="s">
        <v>30</v>
      </c>
      <c r="P2697" t="s">
        <v>31</v>
      </c>
      <c r="Q2697" t="s">
        <v>4829</v>
      </c>
    </row>
    <row r="2698" spans="1:17" ht="15" customHeight="1">
      <c r="A2698" t="s">
        <v>4830</v>
      </c>
      <c r="B2698" t="s">
        <v>4814</v>
      </c>
      <c r="C2698" t="s">
        <v>1432</v>
      </c>
      <c r="D2698" t="s">
        <v>3312</v>
      </c>
      <c r="E2698" t="s">
        <v>3313</v>
      </c>
      <c r="F2698" t="s">
        <v>1435</v>
      </c>
      <c r="G2698" t="s">
        <v>3314</v>
      </c>
      <c r="H2698" t="s">
        <v>3315</v>
      </c>
      <c r="I2698" t="s">
        <v>3313</v>
      </c>
      <c r="J2698" t="s">
        <v>3316</v>
      </c>
      <c r="K2698" t="s">
        <v>71</v>
      </c>
      <c r="L2698" t="s">
        <v>72</v>
      </c>
      <c r="M2698" t="s">
        <v>73</v>
      </c>
      <c r="N2698" t="s">
        <v>29</v>
      </c>
      <c r="O2698" t="s">
        <v>30</v>
      </c>
      <c r="P2698" t="s">
        <v>31</v>
      </c>
      <c r="Q2698" t="s">
        <v>4831</v>
      </c>
    </row>
    <row r="2699" spans="1:17" ht="15" customHeight="1">
      <c r="A2699" t="s">
        <v>4832</v>
      </c>
      <c r="B2699" t="s">
        <v>4814</v>
      </c>
      <c r="C2699" t="s">
        <v>818</v>
      </c>
      <c r="D2699" t="s">
        <v>819</v>
      </c>
      <c r="E2699" t="s">
        <v>820</v>
      </c>
      <c r="F2699" t="s">
        <v>821</v>
      </c>
      <c r="G2699" t="s">
        <v>822</v>
      </c>
      <c r="H2699" t="s">
        <v>823</v>
      </c>
      <c r="I2699" t="s">
        <v>820</v>
      </c>
      <c r="J2699" t="s">
        <v>824</v>
      </c>
      <c r="K2699" t="s">
        <v>71</v>
      </c>
      <c r="L2699" t="s">
        <v>72</v>
      </c>
      <c r="M2699" t="s">
        <v>73</v>
      </c>
      <c r="N2699" t="s">
        <v>29</v>
      </c>
      <c r="O2699" t="s">
        <v>30</v>
      </c>
      <c r="P2699" t="s">
        <v>31</v>
      </c>
      <c r="Q2699" t="s">
        <v>4833</v>
      </c>
    </row>
    <row r="2700" spans="1:17" ht="15" customHeight="1">
      <c r="A2700" t="s">
        <v>4834</v>
      </c>
      <c r="B2700" t="s">
        <v>4814</v>
      </c>
      <c r="C2700" t="s">
        <v>99</v>
      </c>
      <c r="D2700" t="s">
        <v>575</v>
      </c>
      <c r="E2700" t="s">
        <v>576</v>
      </c>
      <c r="F2700" t="s">
        <v>102</v>
      </c>
      <c r="G2700" t="s">
        <v>577</v>
      </c>
      <c r="H2700" t="s">
        <v>578</v>
      </c>
      <c r="I2700" t="s">
        <v>576</v>
      </c>
      <c r="J2700" t="s">
        <v>579</v>
      </c>
      <c r="K2700" t="s">
        <v>71</v>
      </c>
      <c r="L2700" t="s">
        <v>72</v>
      </c>
      <c r="M2700" t="s">
        <v>73</v>
      </c>
      <c r="N2700" t="s">
        <v>29</v>
      </c>
      <c r="O2700" t="s">
        <v>30</v>
      </c>
      <c r="P2700" t="s">
        <v>31</v>
      </c>
      <c r="Q2700" t="s">
        <v>4835</v>
      </c>
    </row>
    <row r="2701" spans="1:17" ht="15" customHeight="1">
      <c r="A2701" t="s">
        <v>4836</v>
      </c>
      <c r="B2701" t="s">
        <v>4814</v>
      </c>
      <c r="C2701" t="s">
        <v>694</v>
      </c>
      <c r="D2701" t="s">
        <v>34</v>
      </c>
      <c r="E2701" t="s">
        <v>388</v>
      </c>
      <c r="F2701" t="s">
        <v>37</v>
      </c>
      <c r="G2701" t="s">
        <v>390</v>
      </c>
      <c r="H2701" t="s">
        <v>695</v>
      </c>
      <c r="I2701" t="s">
        <v>696</v>
      </c>
      <c r="J2701" t="s">
        <v>697</v>
      </c>
      <c r="K2701" t="s">
        <v>81</v>
      </c>
      <c r="L2701" t="s">
        <v>82</v>
      </c>
      <c r="M2701" t="s">
        <v>83</v>
      </c>
      <c r="N2701" t="s">
        <v>60</v>
      </c>
      <c r="O2701" t="s">
        <v>84</v>
      </c>
      <c r="P2701" t="s">
        <v>55</v>
      </c>
      <c r="Q2701" t="s">
        <v>4837</v>
      </c>
    </row>
    <row r="2702" spans="1:17" ht="15" customHeight="1">
      <c r="A2702" t="s">
        <v>4838</v>
      </c>
      <c r="B2702" t="s">
        <v>4814</v>
      </c>
      <c r="C2702" t="s">
        <v>99</v>
      </c>
      <c r="D2702" t="s">
        <v>575</v>
      </c>
      <c r="E2702" t="s">
        <v>576</v>
      </c>
      <c r="F2702" t="s">
        <v>102</v>
      </c>
      <c r="G2702" t="s">
        <v>577</v>
      </c>
      <c r="H2702" t="s">
        <v>578</v>
      </c>
      <c r="I2702" t="s">
        <v>576</v>
      </c>
      <c r="J2702" t="s">
        <v>579</v>
      </c>
      <c r="K2702" t="s">
        <v>112</v>
      </c>
      <c r="L2702" t="s">
        <v>113</v>
      </c>
      <c r="M2702" t="s">
        <v>114</v>
      </c>
      <c r="N2702" t="s">
        <v>45</v>
      </c>
      <c r="O2702" t="s">
        <v>46</v>
      </c>
      <c r="P2702" t="s">
        <v>47</v>
      </c>
      <c r="Q2702" t="s">
        <v>4839</v>
      </c>
    </row>
    <row r="2703" spans="1:17" ht="15" customHeight="1">
      <c r="A2703" t="s">
        <v>4840</v>
      </c>
      <c r="B2703" t="s">
        <v>4814</v>
      </c>
      <c r="C2703" t="s">
        <v>694</v>
      </c>
      <c r="D2703" t="s">
        <v>34</v>
      </c>
      <c r="E2703" t="s">
        <v>388</v>
      </c>
      <c r="F2703" t="s">
        <v>37</v>
      </c>
      <c r="G2703" t="s">
        <v>390</v>
      </c>
      <c r="H2703" t="s">
        <v>695</v>
      </c>
      <c r="I2703" t="s">
        <v>696</v>
      </c>
      <c r="J2703" t="s">
        <v>697</v>
      </c>
      <c r="K2703" t="s">
        <v>112</v>
      </c>
      <c r="L2703" t="s">
        <v>113</v>
      </c>
      <c r="M2703" t="s">
        <v>114</v>
      </c>
      <c r="N2703" t="s">
        <v>45</v>
      </c>
      <c r="O2703" t="s">
        <v>46</v>
      </c>
      <c r="P2703" t="s">
        <v>47</v>
      </c>
      <c r="Q2703" t="s">
        <v>4841</v>
      </c>
    </row>
    <row r="2704" spans="1:17" ht="15" customHeight="1">
      <c r="A2704" t="s">
        <v>4842</v>
      </c>
      <c r="B2704" t="s">
        <v>4814</v>
      </c>
      <c r="C2704" t="s">
        <v>19</v>
      </c>
      <c r="D2704" t="s">
        <v>1336</v>
      </c>
      <c r="E2704" t="s">
        <v>1342</v>
      </c>
      <c r="F2704" t="s">
        <v>22</v>
      </c>
      <c r="G2704" t="s">
        <v>1338</v>
      </c>
      <c r="H2704" t="s">
        <v>1343</v>
      </c>
      <c r="I2704" t="s">
        <v>1344</v>
      </c>
      <c r="J2704" t="s">
        <v>1345</v>
      </c>
      <c r="K2704" t="s">
        <v>635</v>
      </c>
      <c r="L2704" t="s">
        <v>636</v>
      </c>
      <c r="M2704" t="s">
        <v>637</v>
      </c>
      <c r="N2704" t="s">
        <v>29</v>
      </c>
      <c r="O2704" t="s">
        <v>30</v>
      </c>
      <c r="P2704" t="s">
        <v>31</v>
      </c>
      <c r="Q2704" t="s">
        <v>4843</v>
      </c>
    </row>
    <row r="2705" spans="1:17" ht="15" customHeight="1">
      <c r="A2705" t="s">
        <v>4844</v>
      </c>
      <c r="B2705" t="s">
        <v>4814</v>
      </c>
      <c r="C2705" t="s">
        <v>585</v>
      </c>
      <c r="D2705" t="s">
        <v>586</v>
      </c>
      <c r="E2705" t="s">
        <v>668</v>
      </c>
      <c r="F2705" t="s">
        <v>588</v>
      </c>
      <c r="G2705" t="s">
        <v>589</v>
      </c>
      <c r="H2705" t="s">
        <v>669</v>
      </c>
      <c r="I2705" t="s">
        <v>668</v>
      </c>
      <c r="K2705" t="s">
        <v>640</v>
      </c>
      <c r="L2705" t="s">
        <v>641</v>
      </c>
      <c r="M2705" t="s">
        <v>642</v>
      </c>
      <c r="N2705" t="s">
        <v>45</v>
      </c>
      <c r="O2705" t="s">
        <v>486</v>
      </c>
      <c r="P2705" t="s">
        <v>47</v>
      </c>
      <c r="Q2705" t="s">
        <v>4845</v>
      </c>
    </row>
    <row r="2706" spans="1:17" ht="15" customHeight="1">
      <c r="A2706" t="s">
        <v>4846</v>
      </c>
      <c r="B2706" t="s">
        <v>4814</v>
      </c>
      <c r="C2706" t="s">
        <v>134</v>
      </c>
      <c r="D2706" t="s">
        <v>539</v>
      </c>
      <c r="E2706" t="s">
        <v>539</v>
      </c>
      <c r="F2706" t="s">
        <v>137</v>
      </c>
      <c r="G2706" t="s">
        <v>540</v>
      </c>
      <c r="H2706" t="s">
        <v>541</v>
      </c>
      <c r="I2706" t="s">
        <v>539</v>
      </c>
      <c r="J2706" t="s">
        <v>542</v>
      </c>
      <c r="K2706" t="s">
        <v>640</v>
      </c>
      <c r="L2706" t="s">
        <v>641</v>
      </c>
      <c r="M2706" t="s">
        <v>642</v>
      </c>
      <c r="N2706" t="s">
        <v>45</v>
      </c>
      <c r="O2706" t="s">
        <v>486</v>
      </c>
      <c r="P2706" t="s">
        <v>47</v>
      </c>
      <c r="Q2706" t="s">
        <v>4847</v>
      </c>
    </row>
    <row r="2707" spans="1:17" ht="15" customHeight="1">
      <c r="A2707" t="s">
        <v>4848</v>
      </c>
      <c r="B2707" t="s">
        <v>4814</v>
      </c>
      <c r="C2707" t="s">
        <v>694</v>
      </c>
      <c r="D2707" t="s">
        <v>34</v>
      </c>
      <c r="E2707" t="s">
        <v>388</v>
      </c>
      <c r="F2707" t="s">
        <v>37</v>
      </c>
      <c r="G2707" t="s">
        <v>390</v>
      </c>
      <c r="H2707" t="s">
        <v>695</v>
      </c>
      <c r="I2707" t="s">
        <v>696</v>
      </c>
      <c r="J2707" t="s">
        <v>697</v>
      </c>
      <c r="K2707" t="s">
        <v>640</v>
      </c>
      <c r="L2707" t="s">
        <v>641</v>
      </c>
      <c r="M2707" t="s">
        <v>642</v>
      </c>
      <c r="N2707" t="s">
        <v>45</v>
      </c>
      <c r="O2707" t="s">
        <v>486</v>
      </c>
      <c r="P2707" t="s">
        <v>47</v>
      </c>
      <c r="Q2707" t="s">
        <v>4849</v>
      </c>
    </row>
    <row r="2708" spans="1:17" ht="15" customHeight="1">
      <c r="A2708" t="s">
        <v>4850</v>
      </c>
      <c r="B2708" t="s">
        <v>4814</v>
      </c>
      <c r="C2708" t="s">
        <v>134</v>
      </c>
      <c r="D2708" t="s">
        <v>539</v>
      </c>
      <c r="E2708" t="s">
        <v>539</v>
      </c>
      <c r="F2708" t="s">
        <v>137</v>
      </c>
      <c r="G2708" t="s">
        <v>540</v>
      </c>
      <c r="H2708" t="s">
        <v>541</v>
      </c>
      <c r="I2708" t="s">
        <v>539</v>
      </c>
      <c r="J2708" t="s">
        <v>542</v>
      </c>
      <c r="K2708" t="s">
        <v>126</v>
      </c>
      <c r="L2708" t="s">
        <v>127</v>
      </c>
      <c r="M2708" t="s">
        <v>128</v>
      </c>
      <c r="N2708" t="s">
        <v>60</v>
      </c>
      <c r="O2708" t="s">
        <v>61</v>
      </c>
      <c r="P2708" t="s">
        <v>55</v>
      </c>
      <c r="Q2708" t="s">
        <v>4851</v>
      </c>
    </row>
    <row r="2709" spans="1:17" ht="15" customHeight="1">
      <c r="A2709" t="s">
        <v>4852</v>
      </c>
      <c r="B2709" t="s">
        <v>4814</v>
      </c>
      <c r="C2709" t="s">
        <v>694</v>
      </c>
      <c r="D2709" t="s">
        <v>34</v>
      </c>
      <c r="E2709" t="s">
        <v>388</v>
      </c>
      <c r="F2709" t="s">
        <v>37</v>
      </c>
      <c r="G2709" t="s">
        <v>390</v>
      </c>
      <c r="H2709" t="s">
        <v>695</v>
      </c>
      <c r="I2709" t="s">
        <v>696</v>
      </c>
      <c r="J2709" t="s">
        <v>697</v>
      </c>
      <c r="K2709" t="s">
        <v>126</v>
      </c>
      <c r="L2709" t="s">
        <v>127</v>
      </c>
      <c r="M2709" t="s">
        <v>128</v>
      </c>
      <c r="N2709" t="s">
        <v>60</v>
      </c>
      <c r="O2709" t="s">
        <v>61</v>
      </c>
      <c r="P2709" t="s">
        <v>55</v>
      </c>
      <c r="Q2709" t="s">
        <v>4853</v>
      </c>
    </row>
    <row r="2710" spans="1:17" ht="15" customHeight="1">
      <c r="A2710" t="s">
        <v>4854</v>
      </c>
      <c r="B2710" t="s">
        <v>4814</v>
      </c>
      <c r="C2710" t="s">
        <v>134</v>
      </c>
      <c r="D2710" t="s">
        <v>539</v>
      </c>
      <c r="E2710" t="s">
        <v>539</v>
      </c>
      <c r="F2710" t="s">
        <v>137</v>
      </c>
      <c r="G2710" t="s">
        <v>540</v>
      </c>
      <c r="H2710" t="s">
        <v>541</v>
      </c>
      <c r="I2710" t="s">
        <v>539</v>
      </c>
      <c r="J2710" t="s">
        <v>542</v>
      </c>
      <c r="K2710" t="s">
        <v>130</v>
      </c>
      <c r="L2710" t="s">
        <v>131</v>
      </c>
      <c r="M2710" t="s">
        <v>132</v>
      </c>
      <c r="N2710" t="s">
        <v>45</v>
      </c>
      <c r="O2710" t="s">
        <v>46</v>
      </c>
      <c r="P2710" t="s">
        <v>47</v>
      </c>
      <c r="Q2710" t="s">
        <v>4855</v>
      </c>
    </row>
    <row r="2711" spans="1:17" ht="15" customHeight="1">
      <c r="A2711" t="s">
        <v>4856</v>
      </c>
      <c r="B2711" t="s">
        <v>4814</v>
      </c>
      <c r="C2711" t="s">
        <v>694</v>
      </c>
      <c r="D2711" t="s">
        <v>34</v>
      </c>
      <c r="E2711" t="s">
        <v>388</v>
      </c>
      <c r="F2711" t="s">
        <v>37</v>
      </c>
      <c r="G2711" t="s">
        <v>390</v>
      </c>
      <c r="H2711" t="s">
        <v>695</v>
      </c>
      <c r="I2711" t="s">
        <v>696</v>
      </c>
      <c r="J2711" t="s">
        <v>697</v>
      </c>
      <c r="K2711" t="s">
        <v>141</v>
      </c>
      <c r="L2711" t="s">
        <v>142</v>
      </c>
      <c r="M2711" t="s">
        <v>143</v>
      </c>
      <c r="N2711" t="s">
        <v>53</v>
      </c>
      <c r="O2711" t="s">
        <v>144</v>
      </c>
      <c r="P2711" t="s">
        <v>124</v>
      </c>
      <c r="Q2711" t="s">
        <v>4857</v>
      </c>
    </row>
    <row r="2712" spans="1:17" ht="15" customHeight="1">
      <c r="A2712" t="s">
        <v>4858</v>
      </c>
      <c r="B2712" t="s">
        <v>4814</v>
      </c>
      <c r="C2712" t="s">
        <v>19</v>
      </c>
      <c r="D2712" t="s">
        <v>20</v>
      </c>
      <c r="E2712" t="s">
        <v>21</v>
      </c>
      <c r="F2712" t="s">
        <v>22</v>
      </c>
      <c r="G2712" t="s">
        <v>23</v>
      </c>
      <c r="H2712" t="s">
        <v>24</v>
      </c>
      <c r="I2712" t="s">
        <v>20</v>
      </c>
      <c r="J2712" t="s">
        <v>25</v>
      </c>
      <c r="K2712" t="s">
        <v>662</v>
      </c>
      <c r="L2712" t="s">
        <v>663</v>
      </c>
      <c r="M2712" t="s">
        <v>664</v>
      </c>
      <c r="N2712" t="s">
        <v>29</v>
      </c>
      <c r="O2712" t="s">
        <v>30</v>
      </c>
      <c r="P2712" t="s">
        <v>31</v>
      </c>
      <c r="Q2712" t="s">
        <v>4859</v>
      </c>
    </row>
    <row r="2713" spans="1:17" ht="15" customHeight="1">
      <c r="A2713" t="s">
        <v>4860</v>
      </c>
      <c r="B2713" t="s">
        <v>4814</v>
      </c>
      <c r="C2713" t="s">
        <v>99</v>
      </c>
      <c r="D2713" t="s">
        <v>3461</v>
      </c>
      <c r="E2713" t="s">
        <v>3461</v>
      </c>
      <c r="F2713" t="s">
        <v>102</v>
      </c>
      <c r="G2713" t="s">
        <v>3462</v>
      </c>
      <c r="H2713" t="s">
        <v>3463</v>
      </c>
      <c r="I2713" t="s">
        <v>3461</v>
      </c>
      <c r="K2713" t="s">
        <v>700</v>
      </c>
      <c r="L2713" t="s">
        <v>701</v>
      </c>
      <c r="M2713" t="s">
        <v>702</v>
      </c>
      <c r="N2713" t="s">
        <v>29</v>
      </c>
      <c r="O2713" t="s">
        <v>30</v>
      </c>
      <c r="P2713" t="s">
        <v>31</v>
      </c>
      <c r="Q2713" t="s">
        <v>4861</v>
      </c>
    </row>
    <row r="2714" spans="1:17" ht="15" customHeight="1">
      <c r="A2714" t="s">
        <v>4862</v>
      </c>
      <c r="B2714" t="s">
        <v>4814</v>
      </c>
      <c r="C2714" t="s">
        <v>694</v>
      </c>
      <c r="D2714" t="s">
        <v>34</v>
      </c>
      <c r="E2714" t="s">
        <v>388</v>
      </c>
      <c r="F2714" t="s">
        <v>37</v>
      </c>
      <c r="G2714" t="s">
        <v>390</v>
      </c>
      <c r="H2714" t="s">
        <v>695</v>
      </c>
      <c r="I2714" t="s">
        <v>696</v>
      </c>
      <c r="J2714" t="s">
        <v>697</v>
      </c>
      <c r="K2714" t="s">
        <v>173</v>
      </c>
      <c r="L2714" t="s">
        <v>174</v>
      </c>
      <c r="M2714" t="s">
        <v>175</v>
      </c>
      <c r="N2714" t="s">
        <v>45</v>
      </c>
      <c r="O2714" t="s">
        <v>46</v>
      </c>
      <c r="P2714" t="s">
        <v>47</v>
      </c>
      <c r="Q2714" t="s">
        <v>4863</v>
      </c>
    </row>
    <row r="2715" spans="1:17" ht="15" customHeight="1">
      <c r="A2715" t="s">
        <v>4864</v>
      </c>
      <c r="B2715" t="s">
        <v>4814</v>
      </c>
      <c r="C2715" t="s">
        <v>134</v>
      </c>
      <c r="D2715" t="s">
        <v>539</v>
      </c>
      <c r="E2715" t="s">
        <v>539</v>
      </c>
      <c r="F2715" t="s">
        <v>137</v>
      </c>
      <c r="G2715" t="s">
        <v>540</v>
      </c>
      <c r="H2715" t="s">
        <v>541</v>
      </c>
      <c r="I2715" t="s">
        <v>539</v>
      </c>
      <c r="J2715" t="s">
        <v>542</v>
      </c>
      <c r="K2715" t="s">
        <v>185</v>
      </c>
      <c r="L2715" t="s">
        <v>186</v>
      </c>
      <c r="M2715" t="s">
        <v>187</v>
      </c>
      <c r="N2715" t="s">
        <v>60</v>
      </c>
      <c r="O2715" t="s">
        <v>84</v>
      </c>
      <c r="P2715" t="s">
        <v>55</v>
      </c>
      <c r="Q2715" t="s">
        <v>4865</v>
      </c>
    </row>
    <row r="2716" spans="1:17" ht="15" customHeight="1">
      <c r="A2716" t="s">
        <v>4866</v>
      </c>
      <c r="B2716" t="s">
        <v>4814</v>
      </c>
      <c r="C2716" t="s">
        <v>134</v>
      </c>
      <c r="D2716" t="s">
        <v>539</v>
      </c>
      <c r="E2716" t="s">
        <v>539</v>
      </c>
      <c r="F2716" t="s">
        <v>137</v>
      </c>
      <c r="G2716" t="s">
        <v>540</v>
      </c>
      <c r="H2716" t="s">
        <v>541</v>
      </c>
      <c r="I2716" t="s">
        <v>539</v>
      </c>
      <c r="J2716" t="s">
        <v>542</v>
      </c>
      <c r="K2716" t="s">
        <v>189</v>
      </c>
      <c r="L2716" t="s">
        <v>190</v>
      </c>
      <c r="M2716" t="s">
        <v>191</v>
      </c>
      <c r="N2716" t="s">
        <v>60</v>
      </c>
      <c r="O2716" t="s">
        <v>61</v>
      </c>
      <c r="P2716" t="s">
        <v>55</v>
      </c>
      <c r="Q2716" t="s">
        <v>4867</v>
      </c>
    </row>
    <row r="2717" spans="1:17" ht="15" customHeight="1">
      <c r="A2717" t="s">
        <v>4868</v>
      </c>
      <c r="B2717" t="s">
        <v>4814</v>
      </c>
      <c r="C2717" t="s">
        <v>694</v>
      </c>
      <c r="D2717" t="s">
        <v>34</v>
      </c>
      <c r="E2717" t="s">
        <v>388</v>
      </c>
      <c r="F2717" t="s">
        <v>37</v>
      </c>
      <c r="G2717" t="s">
        <v>390</v>
      </c>
      <c r="H2717" t="s">
        <v>695</v>
      </c>
      <c r="I2717" t="s">
        <v>696</v>
      </c>
      <c r="J2717" t="s">
        <v>697</v>
      </c>
      <c r="K2717" t="s">
        <v>189</v>
      </c>
      <c r="L2717" t="s">
        <v>190</v>
      </c>
      <c r="M2717" t="s">
        <v>191</v>
      </c>
      <c r="N2717" t="s">
        <v>60</v>
      </c>
      <c r="O2717" t="s">
        <v>61</v>
      </c>
      <c r="P2717" t="s">
        <v>55</v>
      </c>
      <c r="Q2717" t="s">
        <v>4869</v>
      </c>
    </row>
    <row r="2718" spans="1:17" ht="15" customHeight="1">
      <c r="A2718" t="s">
        <v>4870</v>
      </c>
      <c r="B2718" t="s">
        <v>4814</v>
      </c>
      <c r="C2718" t="s">
        <v>134</v>
      </c>
      <c r="D2718" t="s">
        <v>539</v>
      </c>
      <c r="E2718" t="s">
        <v>539</v>
      </c>
      <c r="F2718" t="s">
        <v>137</v>
      </c>
      <c r="G2718" t="s">
        <v>540</v>
      </c>
      <c r="H2718" t="s">
        <v>541</v>
      </c>
      <c r="I2718" t="s">
        <v>539</v>
      </c>
      <c r="J2718" t="s">
        <v>542</v>
      </c>
      <c r="K2718" t="s">
        <v>193</v>
      </c>
      <c r="L2718" t="s">
        <v>194</v>
      </c>
      <c r="M2718" t="s">
        <v>195</v>
      </c>
      <c r="N2718" t="s">
        <v>60</v>
      </c>
      <c r="O2718" t="s">
        <v>196</v>
      </c>
      <c r="P2718" t="s">
        <v>55</v>
      </c>
      <c r="Q2718" t="s">
        <v>4871</v>
      </c>
    </row>
    <row r="2719" spans="1:17" ht="15" customHeight="1">
      <c r="A2719" t="s">
        <v>4872</v>
      </c>
      <c r="B2719" t="s">
        <v>4814</v>
      </c>
      <c r="C2719" t="s">
        <v>1801</v>
      </c>
      <c r="D2719" t="s">
        <v>2553</v>
      </c>
      <c r="E2719" t="s">
        <v>2554</v>
      </c>
      <c r="F2719" t="s">
        <v>1804</v>
      </c>
      <c r="G2719" t="s">
        <v>2555</v>
      </c>
      <c r="H2719" t="s">
        <v>2556</v>
      </c>
      <c r="I2719" t="s">
        <v>2554</v>
      </c>
      <c r="J2719" t="s">
        <v>2557</v>
      </c>
      <c r="K2719" t="s">
        <v>198</v>
      </c>
      <c r="L2719" t="s">
        <v>199</v>
      </c>
      <c r="M2719" t="s">
        <v>200</v>
      </c>
      <c r="N2719" t="s">
        <v>29</v>
      </c>
      <c r="O2719" t="s">
        <v>201</v>
      </c>
      <c r="P2719" t="s">
        <v>31</v>
      </c>
      <c r="Q2719" t="s">
        <v>4873</v>
      </c>
    </row>
    <row r="2720" spans="1:17" ht="15" customHeight="1">
      <c r="A2720" t="s">
        <v>4874</v>
      </c>
      <c r="B2720" t="s">
        <v>4814</v>
      </c>
      <c r="C2720" t="s">
        <v>134</v>
      </c>
      <c r="D2720" t="s">
        <v>539</v>
      </c>
      <c r="E2720" t="s">
        <v>539</v>
      </c>
      <c r="F2720" t="s">
        <v>137</v>
      </c>
      <c r="G2720" t="s">
        <v>540</v>
      </c>
      <c r="H2720" t="s">
        <v>541</v>
      </c>
      <c r="I2720" t="s">
        <v>539</v>
      </c>
      <c r="J2720" t="s">
        <v>542</v>
      </c>
      <c r="K2720" t="s">
        <v>753</v>
      </c>
      <c r="L2720" t="s">
        <v>754</v>
      </c>
      <c r="M2720" t="s">
        <v>755</v>
      </c>
      <c r="N2720" t="s">
        <v>60</v>
      </c>
      <c r="O2720" t="s">
        <v>89</v>
      </c>
      <c r="P2720" t="s">
        <v>55</v>
      </c>
      <c r="Q2720" t="s">
        <v>4875</v>
      </c>
    </row>
    <row r="2721" spans="1:17" ht="15" customHeight="1">
      <c r="A2721" t="s">
        <v>4876</v>
      </c>
      <c r="B2721" t="s">
        <v>4814</v>
      </c>
      <c r="C2721" t="s">
        <v>694</v>
      </c>
      <c r="D2721" t="s">
        <v>34</v>
      </c>
      <c r="E2721" t="s">
        <v>388</v>
      </c>
      <c r="F2721" t="s">
        <v>37</v>
      </c>
      <c r="G2721" t="s">
        <v>390</v>
      </c>
      <c r="H2721" t="s">
        <v>695</v>
      </c>
      <c r="I2721" t="s">
        <v>696</v>
      </c>
      <c r="J2721" t="s">
        <v>697</v>
      </c>
      <c r="K2721" t="s">
        <v>753</v>
      </c>
      <c r="L2721" t="s">
        <v>754</v>
      </c>
      <c r="M2721" t="s">
        <v>755</v>
      </c>
      <c r="N2721" t="s">
        <v>60</v>
      </c>
      <c r="O2721" t="s">
        <v>89</v>
      </c>
      <c r="P2721" t="s">
        <v>55</v>
      </c>
      <c r="Q2721" t="s">
        <v>4877</v>
      </c>
    </row>
    <row r="2722" spans="1:17" ht="15" customHeight="1">
      <c r="A2722" t="s">
        <v>4878</v>
      </c>
      <c r="B2722" t="s">
        <v>4814</v>
      </c>
      <c r="C2722" t="s">
        <v>134</v>
      </c>
      <c r="D2722" t="s">
        <v>539</v>
      </c>
      <c r="E2722" t="s">
        <v>539</v>
      </c>
      <c r="F2722" t="s">
        <v>137</v>
      </c>
      <c r="G2722" t="s">
        <v>540</v>
      </c>
      <c r="H2722" t="s">
        <v>541</v>
      </c>
      <c r="I2722" t="s">
        <v>539</v>
      </c>
      <c r="J2722" t="s">
        <v>542</v>
      </c>
      <c r="K2722" t="s">
        <v>1397</v>
      </c>
      <c r="L2722" t="s">
        <v>1398</v>
      </c>
      <c r="M2722" t="s">
        <v>1399</v>
      </c>
      <c r="N2722" t="s">
        <v>60</v>
      </c>
      <c r="O2722" t="s">
        <v>196</v>
      </c>
      <c r="P2722" t="s">
        <v>55</v>
      </c>
      <c r="Q2722" t="s">
        <v>4879</v>
      </c>
    </row>
    <row r="2723" spans="1:17" ht="15" customHeight="1">
      <c r="A2723" t="s">
        <v>4880</v>
      </c>
      <c r="B2723" t="s">
        <v>4814</v>
      </c>
      <c r="C2723" t="s">
        <v>1432</v>
      </c>
      <c r="D2723" t="s">
        <v>1664</v>
      </c>
      <c r="E2723" t="s">
        <v>1665</v>
      </c>
      <c r="F2723" t="s">
        <v>1435</v>
      </c>
      <c r="G2723" t="s">
        <v>1666</v>
      </c>
      <c r="H2723" t="s">
        <v>1667</v>
      </c>
      <c r="I2723" t="s">
        <v>1665</v>
      </c>
      <c r="J2723" t="s">
        <v>1668</v>
      </c>
      <c r="K2723" t="s">
        <v>215</v>
      </c>
      <c r="L2723" t="s">
        <v>216</v>
      </c>
      <c r="M2723" t="s">
        <v>217</v>
      </c>
      <c r="N2723" t="s">
        <v>60</v>
      </c>
      <c r="O2723" t="s">
        <v>61</v>
      </c>
      <c r="P2723" t="s">
        <v>55</v>
      </c>
      <c r="Q2723" t="s">
        <v>4881</v>
      </c>
    </row>
    <row r="2724" spans="1:17" ht="15" customHeight="1">
      <c r="A2724" t="s">
        <v>4882</v>
      </c>
      <c r="B2724" t="s">
        <v>4814</v>
      </c>
      <c r="C2724" t="s">
        <v>134</v>
      </c>
      <c r="D2724" t="s">
        <v>539</v>
      </c>
      <c r="E2724" t="s">
        <v>539</v>
      </c>
      <c r="F2724" t="s">
        <v>137</v>
      </c>
      <c r="G2724" t="s">
        <v>540</v>
      </c>
      <c r="H2724" t="s">
        <v>541</v>
      </c>
      <c r="I2724" t="s">
        <v>539</v>
      </c>
      <c r="J2724" t="s">
        <v>542</v>
      </c>
      <c r="K2724" t="s">
        <v>215</v>
      </c>
      <c r="L2724" t="s">
        <v>216</v>
      </c>
      <c r="M2724" t="s">
        <v>217</v>
      </c>
      <c r="N2724" t="s">
        <v>60</v>
      </c>
      <c r="O2724" t="s">
        <v>61</v>
      </c>
      <c r="P2724" t="s">
        <v>55</v>
      </c>
      <c r="Q2724" t="s">
        <v>4883</v>
      </c>
    </row>
    <row r="2725" spans="1:17" ht="15" customHeight="1">
      <c r="A2725" t="s">
        <v>4884</v>
      </c>
      <c r="B2725" t="s">
        <v>4814</v>
      </c>
      <c r="C2725" t="s">
        <v>694</v>
      </c>
      <c r="D2725" t="s">
        <v>34</v>
      </c>
      <c r="E2725" t="s">
        <v>388</v>
      </c>
      <c r="F2725" t="s">
        <v>37</v>
      </c>
      <c r="G2725" t="s">
        <v>390</v>
      </c>
      <c r="H2725" t="s">
        <v>695</v>
      </c>
      <c r="I2725" t="s">
        <v>696</v>
      </c>
      <c r="J2725" t="s">
        <v>697</v>
      </c>
      <c r="K2725" t="s">
        <v>215</v>
      </c>
      <c r="L2725" t="s">
        <v>216</v>
      </c>
      <c r="M2725" t="s">
        <v>217</v>
      </c>
      <c r="N2725" t="s">
        <v>60</v>
      </c>
      <c r="O2725" t="s">
        <v>61</v>
      </c>
      <c r="P2725" t="s">
        <v>55</v>
      </c>
      <c r="Q2725" t="s">
        <v>4885</v>
      </c>
    </row>
    <row r="2726" spans="1:17" ht="15" customHeight="1">
      <c r="A2726" t="s">
        <v>4886</v>
      </c>
      <c r="B2726" t="s">
        <v>4814</v>
      </c>
      <c r="C2726" t="s">
        <v>99</v>
      </c>
      <c r="D2726" t="s">
        <v>100</v>
      </c>
      <c r="E2726" t="s">
        <v>1609</v>
      </c>
      <c r="F2726" t="s">
        <v>102</v>
      </c>
      <c r="G2726" t="s">
        <v>103</v>
      </c>
      <c r="H2726" t="s">
        <v>1610</v>
      </c>
      <c r="I2726" t="s">
        <v>1609</v>
      </c>
      <c r="J2726" t="s">
        <v>1611</v>
      </c>
      <c r="K2726" t="s">
        <v>223</v>
      </c>
      <c r="L2726" t="s">
        <v>224</v>
      </c>
      <c r="M2726" t="s">
        <v>225</v>
      </c>
      <c r="N2726" t="s">
        <v>60</v>
      </c>
      <c r="O2726" t="s">
        <v>196</v>
      </c>
      <c r="P2726" t="s">
        <v>55</v>
      </c>
      <c r="Q2726" t="s">
        <v>4887</v>
      </c>
    </row>
    <row r="2727" spans="1:17" ht="15" customHeight="1">
      <c r="A2727" t="s">
        <v>4888</v>
      </c>
      <c r="B2727" t="s">
        <v>4814</v>
      </c>
      <c r="C2727" t="s">
        <v>134</v>
      </c>
      <c r="D2727" t="s">
        <v>539</v>
      </c>
      <c r="E2727" t="s">
        <v>539</v>
      </c>
      <c r="F2727" t="s">
        <v>137</v>
      </c>
      <c r="G2727" t="s">
        <v>540</v>
      </c>
      <c r="H2727" t="s">
        <v>541</v>
      </c>
      <c r="I2727" t="s">
        <v>539</v>
      </c>
      <c r="J2727" t="s">
        <v>542</v>
      </c>
      <c r="K2727" t="s">
        <v>223</v>
      </c>
      <c r="L2727" t="s">
        <v>224</v>
      </c>
      <c r="M2727" t="s">
        <v>225</v>
      </c>
      <c r="N2727" t="s">
        <v>60</v>
      </c>
      <c r="O2727" t="s">
        <v>196</v>
      </c>
      <c r="P2727" t="s">
        <v>55</v>
      </c>
      <c r="Q2727" t="s">
        <v>4889</v>
      </c>
    </row>
    <row r="2728" spans="1:17" ht="15" customHeight="1">
      <c r="A2728" t="s">
        <v>4890</v>
      </c>
      <c r="B2728" t="s">
        <v>4814</v>
      </c>
      <c r="C2728" t="s">
        <v>694</v>
      </c>
      <c r="D2728" t="s">
        <v>34</v>
      </c>
      <c r="E2728" t="s">
        <v>388</v>
      </c>
      <c r="F2728" t="s">
        <v>37</v>
      </c>
      <c r="G2728" t="s">
        <v>390</v>
      </c>
      <c r="H2728" t="s">
        <v>695</v>
      </c>
      <c r="I2728" t="s">
        <v>696</v>
      </c>
      <c r="J2728" t="s">
        <v>697</v>
      </c>
      <c r="K2728" t="s">
        <v>223</v>
      </c>
      <c r="L2728" t="s">
        <v>224</v>
      </c>
      <c r="M2728" t="s">
        <v>225</v>
      </c>
      <c r="N2728" t="s">
        <v>60</v>
      </c>
      <c r="O2728" t="s">
        <v>196</v>
      </c>
      <c r="P2728" t="s">
        <v>55</v>
      </c>
      <c r="Q2728" t="s">
        <v>4891</v>
      </c>
    </row>
    <row r="2729" spans="1:17" ht="15" customHeight="1">
      <c r="A2729" t="s">
        <v>4892</v>
      </c>
      <c r="B2729" t="s">
        <v>4814</v>
      </c>
      <c r="C2729" t="s">
        <v>818</v>
      </c>
      <c r="D2729" t="s">
        <v>819</v>
      </c>
      <c r="E2729" t="s">
        <v>820</v>
      </c>
      <c r="F2729" t="s">
        <v>821</v>
      </c>
      <c r="G2729" t="s">
        <v>822</v>
      </c>
      <c r="H2729" t="s">
        <v>823</v>
      </c>
      <c r="I2729" t="s">
        <v>820</v>
      </c>
      <c r="J2729" t="s">
        <v>824</v>
      </c>
      <c r="K2729" t="s">
        <v>227</v>
      </c>
      <c r="L2729" t="s">
        <v>228</v>
      </c>
      <c r="M2729" t="s">
        <v>229</v>
      </c>
      <c r="N2729" t="s">
        <v>29</v>
      </c>
      <c r="O2729" t="s">
        <v>30</v>
      </c>
      <c r="P2729" t="s">
        <v>31</v>
      </c>
      <c r="Q2729" t="s">
        <v>4833</v>
      </c>
    </row>
    <row r="2730" spans="1:17" ht="15" customHeight="1">
      <c r="A2730" t="s">
        <v>4893</v>
      </c>
      <c r="B2730" t="s">
        <v>4814</v>
      </c>
      <c r="C2730" t="s">
        <v>99</v>
      </c>
      <c r="D2730" t="s">
        <v>575</v>
      </c>
      <c r="E2730" t="s">
        <v>576</v>
      </c>
      <c r="F2730" t="s">
        <v>102</v>
      </c>
      <c r="G2730" t="s">
        <v>577</v>
      </c>
      <c r="H2730" t="s">
        <v>578</v>
      </c>
      <c r="I2730" t="s">
        <v>576</v>
      </c>
      <c r="J2730" t="s">
        <v>579</v>
      </c>
      <c r="K2730" t="s">
        <v>786</v>
      </c>
      <c r="L2730" t="s">
        <v>787</v>
      </c>
      <c r="M2730" t="s">
        <v>788</v>
      </c>
      <c r="N2730" t="s">
        <v>29</v>
      </c>
      <c r="O2730" t="s">
        <v>30</v>
      </c>
      <c r="P2730" t="s">
        <v>31</v>
      </c>
      <c r="Q2730" t="s">
        <v>4894</v>
      </c>
    </row>
    <row r="2731" spans="1:17" ht="15" customHeight="1">
      <c r="A2731" t="s">
        <v>4895</v>
      </c>
      <c r="B2731" t="s">
        <v>4814</v>
      </c>
      <c r="C2731" t="s">
        <v>134</v>
      </c>
      <c r="D2731" t="s">
        <v>539</v>
      </c>
      <c r="E2731" t="s">
        <v>539</v>
      </c>
      <c r="F2731" t="s">
        <v>137</v>
      </c>
      <c r="G2731" t="s">
        <v>540</v>
      </c>
      <c r="H2731" t="s">
        <v>541</v>
      </c>
      <c r="I2731" t="s">
        <v>539</v>
      </c>
      <c r="J2731" t="s">
        <v>542</v>
      </c>
      <c r="K2731" t="s">
        <v>239</v>
      </c>
      <c r="L2731" t="s">
        <v>240</v>
      </c>
      <c r="M2731" t="s">
        <v>241</v>
      </c>
      <c r="N2731" t="s">
        <v>45</v>
      </c>
      <c r="O2731" t="s">
        <v>46</v>
      </c>
      <c r="P2731" t="s">
        <v>47</v>
      </c>
      <c r="Q2731" t="s">
        <v>4896</v>
      </c>
    </row>
    <row r="2732" spans="1:17" ht="15" customHeight="1">
      <c r="A2732" t="s">
        <v>4897</v>
      </c>
      <c r="B2732" t="s">
        <v>4814</v>
      </c>
      <c r="C2732" t="s">
        <v>134</v>
      </c>
      <c r="D2732" t="s">
        <v>539</v>
      </c>
      <c r="E2732" t="s">
        <v>539</v>
      </c>
      <c r="F2732" t="s">
        <v>137</v>
      </c>
      <c r="G2732" t="s">
        <v>540</v>
      </c>
      <c r="H2732" t="s">
        <v>541</v>
      </c>
      <c r="I2732" t="s">
        <v>539</v>
      </c>
      <c r="J2732" t="s">
        <v>542</v>
      </c>
      <c r="K2732" t="s">
        <v>3057</v>
      </c>
      <c r="L2732" t="s">
        <v>3058</v>
      </c>
      <c r="M2732" t="s">
        <v>3059</v>
      </c>
      <c r="N2732" t="s">
        <v>53</v>
      </c>
      <c r="O2732" t="s">
        <v>144</v>
      </c>
      <c r="Q2732" t="s">
        <v>4898</v>
      </c>
    </row>
    <row r="2733" spans="1:17" ht="15" customHeight="1">
      <c r="A2733" t="s">
        <v>4899</v>
      </c>
      <c r="B2733" t="s">
        <v>4814</v>
      </c>
      <c r="C2733" t="s">
        <v>694</v>
      </c>
      <c r="D2733" t="s">
        <v>34</v>
      </c>
      <c r="E2733" t="s">
        <v>388</v>
      </c>
      <c r="F2733" t="s">
        <v>37</v>
      </c>
      <c r="G2733" t="s">
        <v>390</v>
      </c>
      <c r="H2733" t="s">
        <v>695</v>
      </c>
      <c r="I2733" t="s">
        <v>696</v>
      </c>
      <c r="J2733" t="s">
        <v>697</v>
      </c>
      <c r="K2733" t="s">
        <v>3057</v>
      </c>
      <c r="L2733" t="s">
        <v>3058</v>
      </c>
      <c r="M2733" t="s">
        <v>3059</v>
      </c>
      <c r="N2733" t="s">
        <v>53</v>
      </c>
      <c r="O2733" t="s">
        <v>144</v>
      </c>
      <c r="Q2733" t="s">
        <v>4900</v>
      </c>
    </row>
    <row r="2734" spans="1:17" ht="15" customHeight="1">
      <c r="A2734" t="s">
        <v>4901</v>
      </c>
      <c r="B2734" t="s">
        <v>4814</v>
      </c>
      <c r="C2734" t="s">
        <v>134</v>
      </c>
      <c r="D2734" t="s">
        <v>539</v>
      </c>
      <c r="E2734" t="s">
        <v>539</v>
      </c>
      <c r="F2734" t="s">
        <v>137</v>
      </c>
      <c r="G2734" t="s">
        <v>540</v>
      </c>
      <c r="H2734" t="s">
        <v>541</v>
      </c>
      <c r="I2734" t="s">
        <v>539</v>
      </c>
      <c r="J2734" t="s">
        <v>542</v>
      </c>
      <c r="K2734" t="s">
        <v>255</v>
      </c>
      <c r="L2734" t="s">
        <v>256</v>
      </c>
      <c r="M2734" t="s">
        <v>257</v>
      </c>
      <c r="N2734" t="s">
        <v>60</v>
      </c>
      <c r="O2734" t="s">
        <v>84</v>
      </c>
      <c r="P2734" t="s">
        <v>55</v>
      </c>
      <c r="Q2734" t="s">
        <v>4902</v>
      </c>
    </row>
    <row r="2735" spans="1:17" ht="15" customHeight="1">
      <c r="A2735" t="s">
        <v>4903</v>
      </c>
      <c r="B2735" t="s">
        <v>4814</v>
      </c>
      <c r="C2735" t="s">
        <v>694</v>
      </c>
      <c r="D2735" t="s">
        <v>34</v>
      </c>
      <c r="E2735" t="s">
        <v>388</v>
      </c>
      <c r="F2735" t="s">
        <v>37</v>
      </c>
      <c r="G2735" t="s">
        <v>390</v>
      </c>
      <c r="H2735" t="s">
        <v>695</v>
      </c>
      <c r="I2735" t="s">
        <v>696</v>
      </c>
      <c r="J2735" t="s">
        <v>697</v>
      </c>
      <c r="K2735" t="s">
        <v>259</v>
      </c>
      <c r="L2735" t="s">
        <v>260</v>
      </c>
      <c r="M2735" t="s">
        <v>261</v>
      </c>
      <c r="N2735" t="s">
        <v>53</v>
      </c>
      <c r="O2735" t="s">
        <v>123</v>
      </c>
      <c r="P2735" t="s">
        <v>79</v>
      </c>
      <c r="Q2735" t="s">
        <v>4904</v>
      </c>
    </row>
    <row r="2736" spans="1:17" ht="15" customHeight="1">
      <c r="A2736" t="s">
        <v>4905</v>
      </c>
      <c r="B2736" t="s">
        <v>4814</v>
      </c>
      <c r="C2736" t="s">
        <v>99</v>
      </c>
      <c r="D2736" t="s">
        <v>506</v>
      </c>
      <c r="E2736" t="s">
        <v>507</v>
      </c>
      <c r="F2736" t="s">
        <v>102</v>
      </c>
      <c r="G2736" t="s">
        <v>508</v>
      </c>
      <c r="H2736" t="s">
        <v>509</v>
      </c>
      <c r="I2736" t="s">
        <v>510</v>
      </c>
      <c r="J2736" t="s">
        <v>511</v>
      </c>
      <c r="K2736" t="s">
        <v>268</v>
      </c>
      <c r="L2736" t="s">
        <v>269</v>
      </c>
      <c r="M2736" t="s">
        <v>270</v>
      </c>
      <c r="N2736" t="s">
        <v>53</v>
      </c>
      <c r="O2736" t="s">
        <v>78</v>
      </c>
      <c r="P2736" t="s">
        <v>79</v>
      </c>
      <c r="Q2736" t="s">
        <v>4906</v>
      </c>
    </row>
    <row r="2737" spans="1:17" ht="15" customHeight="1">
      <c r="A2737" t="s">
        <v>4907</v>
      </c>
      <c r="B2737" t="s">
        <v>4814</v>
      </c>
      <c r="C2737" t="s">
        <v>134</v>
      </c>
      <c r="D2737" t="s">
        <v>539</v>
      </c>
      <c r="E2737" t="s">
        <v>539</v>
      </c>
      <c r="F2737" t="s">
        <v>137</v>
      </c>
      <c r="G2737" t="s">
        <v>540</v>
      </c>
      <c r="H2737" t="s">
        <v>541</v>
      </c>
      <c r="I2737" t="s">
        <v>539</v>
      </c>
      <c r="J2737" t="s">
        <v>542</v>
      </c>
      <c r="K2737" t="s">
        <v>268</v>
      </c>
      <c r="L2737" t="s">
        <v>269</v>
      </c>
      <c r="M2737" t="s">
        <v>270</v>
      </c>
      <c r="N2737" t="s">
        <v>53</v>
      </c>
      <c r="O2737" t="s">
        <v>78</v>
      </c>
      <c r="P2737" t="s">
        <v>79</v>
      </c>
      <c r="Q2737" t="s">
        <v>4908</v>
      </c>
    </row>
    <row r="2738" spans="1:17" ht="15" customHeight="1">
      <c r="A2738" t="s">
        <v>4909</v>
      </c>
      <c r="B2738" t="s">
        <v>4814</v>
      </c>
      <c r="C2738" t="s">
        <v>694</v>
      </c>
      <c r="D2738" t="s">
        <v>34</v>
      </c>
      <c r="E2738" t="s">
        <v>388</v>
      </c>
      <c r="F2738" t="s">
        <v>37</v>
      </c>
      <c r="G2738" t="s">
        <v>390</v>
      </c>
      <c r="H2738" t="s">
        <v>695</v>
      </c>
      <c r="I2738" t="s">
        <v>696</v>
      </c>
      <c r="J2738" t="s">
        <v>697</v>
      </c>
      <c r="K2738" t="s">
        <v>268</v>
      </c>
      <c r="L2738" t="s">
        <v>269</v>
      </c>
      <c r="M2738" t="s">
        <v>270</v>
      </c>
      <c r="N2738" t="s">
        <v>53</v>
      </c>
      <c r="O2738" t="s">
        <v>78</v>
      </c>
      <c r="P2738" t="s">
        <v>79</v>
      </c>
      <c r="Q2738" t="s">
        <v>4910</v>
      </c>
    </row>
    <row r="2739" spans="1:17" ht="15" customHeight="1">
      <c r="A2739" t="s">
        <v>4911</v>
      </c>
      <c r="B2739" t="s">
        <v>4814</v>
      </c>
      <c r="C2739" t="s">
        <v>134</v>
      </c>
      <c r="D2739" t="s">
        <v>539</v>
      </c>
      <c r="E2739" t="s">
        <v>539</v>
      </c>
      <c r="F2739" t="s">
        <v>137</v>
      </c>
      <c r="G2739" t="s">
        <v>540</v>
      </c>
      <c r="H2739" t="s">
        <v>541</v>
      </c>
      <c r="I2739" t="s">
        <v>539</v>
      </c>
      <c r="J2739" t="s">
        <v>542</v>
      </c>
      <c r="K2739" t="s">
        <v>274</v>
      </c>
      <c r="L2739" t="s">
        <v>275</v>
      </c>
      <c r="M2739" t="s">
        <v>276</v>
      </c>
      <c r="N2739" t="s">
        <v>60</v>
      </c>
      <c r="O2739" t="s">
        <v>196</v>
      </c>
      <c r="P2739" t="s">
        <v>55</v>
      </c>
      <c r="Q2739" t="s">
        <v>4912</v>
      </c>
    </row>
    <row r="2740" spans="1:17" ht="15" customHeight="1">
      <c r="A2740" t="s">
        <v>4913</v>
      </c>
      <c r="B2740" t="s">
        <v>4814</v>
      </c>
      <c r="C2740" t="s">
        <v>19</v>
      </c>
      <c r="D2740" t="s">
        <v>20</v>
      </c>
      <c r="E2740" t="s">
        <v>21</v>
      </c>
      <c r="F2740" t="s">
        <v>22</v>
      </c>
      <c r="G2740" t="s">
        <v>23</v>
      </c>
      <c r="H2740" t="s">
        <v>24</v>
      </c>
      <c r="I2740" t="s">
        <v>20</v>
      </c>
      <c r="J2740" t="s">
        <v>25</v>
      </c>
      <c r="K2740" t="s">
        <v>1485</v>
      </c>
      <c r="L2740" t="s">
        <v>1486</v>
      </c>
      <c r="M2740" t="s">
        <v>1487</v>
      </c>
      <c r="N2740" t="s">
        <v>53</v>
      </c>
      <c r="O2740" t="s">
        <v>54</v>
      </c>
      <c r="P2740" t="s">
        <v>397</v>
      </c>
      <c r="Q2740" t="s">
        <v>4914</v>
      </c>
    </row>
    <row r="2741" spans="1:17" ht="15" customHeight="1">
      <c r="A2741" t="s">
        <v>4915</v>
      </c>
      <c r="B2741" t="s">
        <v>4814</v>
      </c>
      <c r="C2741" t="s">
        <v>134</v>
      </c>
      <c r="D2741" t="s">
        <v>539</v>
      </c>
      <c r="E2741" t="s">
        <v>539</v>
      </c>
      <c r="F2741" t="s">
        <v>137</v>
      </c>
      <c r="G2741" t="s">
        <v>540</v>
      </c>
      <c r="H2741" t="s">
        <v>541</v>
      </c>
      <c r="I2741" t="s">
        <v>539</v>
      </c>
      <c r="J2741" t="s">
        <v>542</v>
      </c>
      <c r="K2741" t="s">
        <v>278</v>
      </c>
      <c r="L2741" t="s">
        <v>279</v>
      </c>
      <c r="M2741" t="s">
        <v>280</v>
      </c>
      <c r="N2741" t="s">
        <v>60</v>
      </c>
      <c r="O2741" t="s">
        <v>196</v>
      </c>
      <c r="P2741" t="s">
        <v>55</v>
      </c>
      <c r="Q2741" t="s">
        <v>4916</v>
      </c>
    </row>
    <row r="2742" spans="1:17" ht="15" customHeight="1">
      <c r="A2742" t="s">
        <v>4917</v>
      </c>
      <c r="B2742" t="s">
        <v>4814</v>
      </c>
      <c r="C2742" t="s">
        <v>134</v>
      </c>
      <c r="D2742" t="s">
        <v>539</v>
      </c>
      <c r="E2742" t="s">
        <v>539</v>
      </c>
      <c r="F2742" t="s">
        <v>137</v>
      </c>
      <c r="G2742" t="s">
        <v>540</v>
      </c>
      <c r="H2742" t="s">
        <v>541</v>
      </c>
      <c r="I2742" t="s">
        <v>539</v>
      </c>
      <c r="J2742" t="s">
        <v>542</v>
      </c>
      <c r="K2742" t="s">
        <v>1490</v>
      </c>
      <c r="L2742" t="s">
        <v>1491</v>
      </c>
      <c r="M2742" t="s">
        <v>1492</v>
      </c>
      <c r="N2742" t="s">
        <v>53</v>
      </c>
      <c r="O2742" t="s">
        <v>54</v>
      </c>
      <c r="P2742" t="s">
        <v>55</v>
      </c>
      <c r="Q2742" t="s">
        <v>4918</v>
      </c>
    </row>
    <row r="2743" spans="1:17" ht="15" customHeight="1">
      <c r="A2743" t="s">
        <v>4919</v>
      </c>
      <c r="B2743" t="s">
        <v>4814</v>
      </c>
      <c r="C2743" t="s">
        <v>134</v>
      </c>
      <c r="D2743" t="s">
        <v>539</v>
      </c>
      <c r="E2743" t="s">
        <v>539</v>
      </c>
      <c r="F2743" t="s">
        <v>137</v>
      </c>
      <c r="G2743" t="s">
        <v>540</v>
      </c>
      <c r="H2743" t="s">
        <v>541</v>
      </c>
      <c r="I2743" t="s">
        <v>539</v>
      </c>
      <c r="J2743" t="s">
        <v>542</v>
      </c>
      <c r="K2743" t="s">
        <v>282</v>
      </c>
      <c r="L2743" t="s">
        <v>283</v>
      </c>
      <c r="M2743" t="s">
        <v>284</v>
      </c>
      <c r="N2743" t="s">
        <v>60</v>
      </c>
      <c r="O2743" t="s">
        <v>89</v>
      </c>
      <c r="P2743" t="s">
        <v>55</v>
      </c>
      <c r="Q2743" t="s">
        <v>4920</v>
      </c>
    </row>
    <row r="2744" spans="1:17" ht="15" customHeight="1">
      <c r="A2744" t="s">
        <v>4921</v>
      </c>
      <c r="B2744" t="s">
        <v>4814</v>
      </c>
      <c r="C2744" t="s">
        <v>694</v>
      </c>
      <c r="D2744" t="s">
        <v>34</v>
      </c>
      <c r="E2744" t="s">
        <v>388</v>
      </c>
      <c r="F2744" t="s">
        <v>37</v>
      </c>
      <c r="G2744" t="s">
        <v>390</v>
      </c>
      <c r="H2744" t="s">
        <v>695</v>
      </c>
      <c r="I2744" t="s">
        <v>696</v>
      </c>
      <c r="J2744" t="s">
        <v>697</v>
      </c>
      <c r="K2744" t="s">
        <v>282</v>
      </c>
      <c r="L2744" t="s">
        <v>283</v>
      </c>
      <c r="M2744" t="s">
        <v>284</v>
      </c>
      <c r="N2744" t="s">
        <v>60</v>
      </c>
      <c r="O2744" t="s">
        <v>89</v>
      </c>
      <c r="P2744" t="s">
        <v>55</v>
      </c>
      <c r="Q2744" t="s">
        <v>4824</v>
      </c>
    </row>
    <row r="2745" spans="1:17" ht="15" customHeight="1">
      <c r="A2745" t="s">
        <v>4922</v>
      </c>
      <c r="B2745" t="s">
        <v>4814</v>
      </c>
      <c r="C2745" t="s">
        <v>134</v>
      </c>
      <c r="D2745" t="s">
        <v>539</v>
      </c>
      <c r="E2745" t="s">
        <v>539</v>
      </c>
      <c r="F2745" t="s">
        <v>137</v>
      </c>
      <c r="G2745" t="s">
        <v>540</v>
      </c>
      <c r="H2745" t="s">
        <v>541</v>
      </c>
      <c r="I2745" t="s">
        <v>539</v>
      </c>
      <c r="J2745" t="s">
        <v>542</v>
      </c>
      <c r="K2745" t="s">
        <v>1502</v>
      </c>
      <c r="L2745" t="s">
        <v>1503</v>
      </c>
      <c r="M2745" t="s">
        <v>1504</v>
      </c>
      <c r="N2745" t="s">
        <v>53</v>
      </c>
      <c r="O2745" t="s">
        <v>144</v>
      </c>
      <c r="P2745" t="s">
        <v>124</v>
      </c>
      <c r="Q2745" t="s">
        <v>4902</v>
      </c>
    </row>
    <row r="2746" spans="1:17" ht="15" customHeight="1">
      <c r="A2746" t="s">
        <v>4923</v>
      </c>
      <c r="B2746" t="s">
        <v>4814</v>
      </c>
      <c r="C2746" t="s">
        <v>134</v>
      </c>
      <c r="D2746" t="s">
        <v>539</v>
      </c>
      <c r="E2746" t="s">
        <v>539</v>
      </c>
      <c r="F2746" t="s">
        <v>137</v>
      </c>
      <c r="G2746" t="s">
        <v>540</v>
      </c>
      <c r="H2746" t="s">
        <v>541</v>
      </c>
      <c r="I2746" t="s">
        <v>539</v>
      </c>
      <c r="J2746" t="s">
        <v>542</v>
      </c>
      <c r="K2746" t="s">
        <v>1522</v>
      </c>
      <c r="L2746" t="s">
        <v>1523</v>
      </c>
      <c r="M2746" t="s">
        <v>1524</v>
      </c>
      <c r="N2746" t="s">
        <v>53</v>
      </c>
      <c r="O2746" t="s">
        <v>144</v>
      </c>
      <c r="P2746" t="s">
        <v>124</v>
      </c>
      <c r="Q2746" t="s">
        <v>4924</v>
      </c>
    </row>
    <row r="2747" spans="1:17" ht="15" customHeight="1">
      <c r="A2747" t="s">
        <v>4925</v>
      </c>
      <c r="B2747" t="s">
        <v>4814</v>
      </c>
      <c r="C2747" t="s">
        <v>19</v>
      </c>
      <c r="D2747" t="s">
        <v>20</v>
      </c>
      <c r="E2747" t="s">
        <v>21</v>
      </c>
      <c r="F2747" t="s">
        <v>22</v>
      </c>
      <c r="G2747" t="s">
        <v>23</v>
      </c>
      <c r="H2747" t="s">
        <v>24</v>
      </c>
      <c r="I2747" t="s">
        <v>20</v>
      </c>
      <c r="J2747" t="s">
        <v>25</v>
      </c>
      <c r="K2747" t="s">
        <v>879</v>
      </c>
      <c r="L2747" t="s">
        <v>880</v>
      </c>
      <c r="M2747" t="s">
        <v>881</v>
      </c>
      <c r="N2747" t="s">
        <v>29</v>
      </c>
      <c r="O2747" t="s">
        <v>30</v>
      </c>
      <c r="P2747" t="s">
        <v>31</v>
      </c>
      <c r="Q2747" t="s">
        <v>4926</v>
      </c>
    </row>
    <row r="2748" spans="1:17" ht="15" customHeight="1">
      <c r="A2748" t="s">
        <v>4927</v>
      </c>
      <c r="B2748" t="s">
        <v>4814</v>
      </c>
      <c r="C2748" t="s">
        <v>134</v>
      </c>
      <c r="D2748" t="s">
        <v>539</v>
      </c>
      <c r="E2748" t="s">
        <v>539</v>
      </c>
      <c r="F2748" t="s">
        <v>137</v>
      </c>
      <c r="G2748" t="s">
        <v>540</v>
      </c>
      <c r="H2748" t="s">
        <v>541</v>
      </c>
      <c r="I2748" t="s">
        <v>539</v>
      </c>
      <c r="J2748" t="s">
        <v>542</v>
      </c>
      <c r="K2748" t="s">
        <v>306</v>
      </c>
      <c r="L2748" t="s">
        <v>307</v>
      </c>
      <c r="M2748" t="s">
        <v>308</v>
      </c>
      <c r="N2748" t="s">
        <v>60</v>
      </c>
      <c r="O2748" t="s">
        <v>196</v>
      </c>
      <c r="P2748" t="s">
        <v>55</v>
      </c>
      <c r="Q2748" t="s">
        <v>4928</v>
      </c>
    </row>
    <row r="2749" spans="1:17" ht="15" customHeight="1">
      <c r="A2749" t="s">
        <v>4929</v>
      </c>
      <c r="B2749" t="s">
        <v>4814</v>
      </c>
      <c r="C2749" t="s">
        <v>134</v>
      </c>
      <c r="D2749" t="s">
        <v>539</v>
      </c>
      <c r="E2749" t="s">
        <v>539</v>
      </c>
      <c r="F2749" t="s">
        <v>137</v>
      </c>
      <c r="G2749" t="s">
        <v>540</v>
      </c>
      <c r="H2749" t="s">
        <v>541</v>
      </c>
      <c r="I2749" t="s">
        <v>539</v>
      </c>
      <c r="J2749" t="s">
        <v>542</v>
      </c>
      <c r="K2749" t="s">
        <v>902</v>
      </c>
      <c r="L2749" t="s">
        <v>903</v>
      </c>
      <c r="M2749" t="s">
        <v>904</v>
      </c>
      <c r="N2749" t="s">
        <v>29</v>
      </c>
      <c r="O2749" t="s">
        <v>201</v>
      </c>
      <c r="P2749" t="s">
        <v>397</v>
      </c>
      <c r="Q2749" t="s">
        <v>4924</v>
      </c>
    </row>
    <row r="2750" spans="1:17" ht="15" customHeight="1">
      <c r="A2750" t="s">
        <v>4930</v>
      </c>
      <c r="B2750" t="s">
        <v>4814</v>
      </c>
      <c r="C2750" t="s">
        <v>19</v>
      </c>
      <c r="D2750" t="s">
        <v>20</v>
      </c>
      <c r="E2750" t="s">
        <v>21</v>
      </c>
      <c r="F2750" t="s">
        <v>22</v>
      </c>
      <c r="G2750" t="s">
        <v>23</v>
      </c>
      <c r="H2750" t="s">
        <v>24</v>
      </c>
      <c r="I2750" t="s">
        <v>20</v>
      </c>
      <c r="J2750" t="s">
        <v>25</v>
      </c>
      <c r="K2750" t="s">
        <v>924</v>
      </c>
      <c r="L2750" t="s">
        <v>925</v>
      </c>
      <c r="M2750" t="s">
        <v>926</v>
      </c>
      <c r="N2750" t="s">
        <v>29</v>
      </c>
      <c r="O2750" t="s">
        <v>30</v>
      </c>
      <c r="P2750" t="s">
        <v>31</v>
      </c>
      <c r="Q2750" t="s">
        <v>4931</v>
      </c>
    </row>
    <row r="2751" spans="1:17" ht="15" customHeight="1">
      <c r="A2751" t="s">
        <v>4932</v>
      </c>
      <c r="B2751" t="s">
        <v>4814</v>
      </c>
      <c r="C2751" t="s">
        <v>19</v>
      </c>
      <c r="D2751" t="s">
        <v>20</v>
      </c>
      <c r="E2751" t="s">
        <v>21</v>
      </c>
      <c r="F2751" t="s">
        <v>22</v>
      </c>
      <c r="G2751" t="s">
        <v>23</v>
      </c>
      <c r="H2751" t="s">
        <v>24</v>
      </c>
      <c r="I2751" t="s">
        <v>20</v>
      </c>
      <c r="J2751" t="s">
        <v>25</v>
      </c>
      <c r="K2751" t="s">
        <v>326</v>
      </c>
      <c r="L2751" t="s">
        <v>327</v>
      </c>
      <c r="M2751" t="s">
        <v>328</v>
      </c>
      <c r="N2751" t="s">
        <v>29</v>
      </c>
      <c r="O2751" t="s">
        <v>30</v>
      </c>
      <c r="P2751" t="s">
        <v>31</v>
      </c>
      <c r="Q2751" t="s">
        <v>4933</v>
      </c>
    </row>
    <row r="2752" spans="1:17" ht="15" customHeight="1">
      <c r="A2752" t="s">
        <v>4934</v>
      </c>
      <c r="B2752" t="s">
        <v>4814</v>
      </c>
      <c r="C2752" t="s">
        <v>99</v>
      </c>
      <c r="D2752" t="s">
        <v>3461</v>
      </c>
      <c r="E2752" t="s">
        <v>3461</v>
      </c>
      <c r="F2752" t="s">
        <v>102</v>
      </c>
      <c r="G2752" t="s">
        <v>3462</v>
      </c>
      <c r="H2752" t="s">
        <v>3463</v>
      </c>
      <c r="I2752" t="s">
        <v>3461</v>
      </c>
      <c r="K2752" t="s">
        <v>330</v>
      </c>
      <c r="L2752" t="s">
        <v>331</v>
      </c>
      <c r="M2752" t="s">
        <v>332</v>
      </c>
      <c r="N2752" t="s">
        <v>29</v>
      </c>
      <c r="O2752" t="s">
        <v>30</v>
      </c>
      <c r="P2752" t="s">
        <v>31</v>
      </c>
      <c r="Q2752" t="s">
        <v>4935</v>
      </c>
    </row>
    <row r="2753" spans="1:17" ht="15" customHeight="1">
      <c r="A2753" t="s">
        <v>4936</v>
      </c>
      <c r="B2753" t="s">
        <v>4814</v>
      </c>
      <c r="C2753" t="s">
        <v>694</v>
      </c>
      <c r="D2753" t="s">
        <v>34</v>
      </c>
      <c r="E2753" t="s">
        <v>388</v>
      </c>
      <c r="F2753" t="s">
        <v>37</v>
      </c>
      <c r="G2753" t="s">
        <v>390</v>
      </c>
      <c r="H2753" t="s">
        <v>695</v>
      </c>
      <c r="I2753" t="s">
        <v>696</v>
      </c>
      <c r="J2753" t="s">
        <v>697</v>
      </c>
      <c r="K2753" t="s">
        <v>956</v>
      </c>
      <c r="L2753" t="s">
        <v>957</v>
      </c>
      <c r="M2753" t="s">
        <v>958</v>
      </c>
      <c r="N2753" t="s">
        <v>53</v>
      </c>
      <c r="O2753" t="s">
        <v>123</v>
      </c>
      <c r="P2753" t="s">
        <v>124</v>
      </c>
      <c r="Q2753" t="s">
        <v>4937</v>
      </c>
    </row>
    <row r="2754" spans="1:17" ht="15" customHeight="1">
      <c r="A2754" t="s">
        <v>4938</v>
      </c>
      <c r="B2754" t="s">
        <v>4814</v>
      </c>
      <c r="C2754" t="s">
        <v>1432</v>
      </c>
      <c r="D2754" t="s">
        <v>3312</v>
      </c>
      <c r="E2754" t="s">
        <v>3313</v>
      </c>
      <c r="F2754" t="s">
        <v>1435</v>
      </c>
      <c r="G2754" t="s">
        <v>3314</v>
      </c>
      <c r="H2754" t="s">
        <v>3315</v>
      </c>
      <c r="I2754" t="s">
        <v>3313</v>
      </c>
      <c r="J2754" t="s">
        <v>3316</v>
      </c>
      <c r="K2754" t="s">
        <v>338</v>
      </c>
      <c r="L2754" t="s">
        <v>339</v>
      </c>
      <c r="M2754" t="s">
        <v>340</v>
      </c>
      <c r="N2754" t="s">
        <v>29</v>
      </c>
      <c r="O2754" t="s">
        <v>30</v>
      </c>
      <c r="P2754" t="s">
        <v>31</v>
      </c>
      <c r="Q2754" t="s">
        <v>4939</v>
      </c>
    </row>
    <row r="2755" spans="1:17" ht="15" customHeight="1">
      <c r="A2755" t="s">
        <v>4940</v>
      </c>
      <c r="B2755" t="s">
        <v>4814</v>
      </c>
      <c r="C2755" t="s">
        <v>134</v>
      </c>
      <c r="D2755" t="s">
        <v>539</v>
      </c>
      <c r="E2755" t="s">
        <v>539</v>
      </c>
      <c r="F2755" t="s">
        <v>137</v>
      </c>
      <c r="G2755" t="s">
        <v>540</v>
      </c>
      <c r="H2755" t="s">
        <v>541</v>
      </c>
      <c r="I2755" t="s">
        <v>539</v>
      </c>
      <c r="J2755" t="s">
        <v>542</v>
      </c>
      <c r="K2755" t="s">
        <v>354</v>
      </c>
      <c r="L2755" t="s">
        <v>355</v>
      </c>
      <c r="M2755" t="s">
        <v>356</v>
      </c>
      <c r="N2755" t="s">
        <v>60</v>
      </c>
      <c r="O2755" t="s">
        <v>196</v>
      </c>
      <c r="P2755" t="s">
        <v>55</v>
      </c>
      <c r="Q2755" t="s">
        <v>4941</v>
      </c>
    </row>
    <row r="2756" spans="1:17" ht="15" customHeight="1">
      <c r="A2756" t="s">
        <v>4942</v>
      </c>
      <c r="B2756" t="s">
        <v>4814</v>
      </c>
      <c r="C2756" t="s">
        <v>694</v>
      </c>
      <c r="D2756" t="s">
        <v>34</v>
      </c>
      <c r="E2756" t="s">
        <v>388</v>
      </c>
      <c r="F2756" t="s">
        <v>37</v>
      </c>
      <c r="G2756" t="s">
        <v>390</v>
      </c>
      <c r="H2756" t="s">
        <v>695</v>
      </c>
      <c r="I2756" t="s">
        <v>696</v>
      </c>
      <c r="J2756" t="s">
        <v>697</v>
      </c>
      <c r="K2756" t="s">
        <v>1002</v>
      </c>
      <c r="L2756" t="s">
        <v>1003</v>
      </c>
      <c r="M2756" t="s">
        <v>1004</v>
      </c>
      <c r="N2756" t="s">
        <v>53</v>
      </c>
      <c r="O2756" t="s">
        <v>123</v>
      </c>
      <c r="P2756" t="s">
        <v>124</v>
      </c>
      <c r="Q2756" t="s">
        <v>4943</v>
      </c>
    </row>
    <row r="2757" spans="1:17" ht="15" customHeight="1">
      <c r="A2757" t="s">
        <v>4944</v>
      </c>
      <c r="B2757" t="s">
        <v>4814</v>
      </c>
      <c r="C2757" t="s">
        <v>694</v>
      </c>
      <c r="D2757" t="s">
        <v>34</v>
      </c>
      <c r="E2757" t="s">
        <v>388</v>
      </c>
      <c r="F2757" t="s">
        <v>37</v>
      </c>
      <c r="G2757" t="s">
        <v>390</v>
      </c>
      <c r="H2757" t="s">
        <v>695</v>
      </c>
      <c r="I2757" t="s">
        <v>696</v>
      </c>
      <c r="J2757" t="s">
        <v>697</v>
      </c>
      <c r="K2757" t="s">
        <v>368</v>
      </c>
      <c r="L2757" t="s">
        <v>369</v>
      </c>
      <c r="M2757" t="s">
        <v>370</v>
      </c>
      <c r="N2757" t="s">
        <v>60</v>
      </c>
      <c r="O2757" t="s">
        <v>84</v>
      </c>
      <c r="P2757" t="s">
        <v>55</v>
      </c>
      <c r="Q2757" t="s">
        <v>4945</v>
      </c>
    </row>
    <row r="2758" spans="1:17" ht="15" customHeight="1">
      <c r="A2758" t="s">
        <v>4946</v>
      </c>
      <c r="B2758" t="s">
        <v>4814</v>
      </c>
      <c r="C2758" t="s">
        <v>134</v>
      </c>
      <c r="D2758" t="s">
        <v>539</v>
      </c>
      <c r="E2758" t="s">
        <v>539</v>
      </c>
      <c r="F2758" t="s">
        <v>137</v>
      </c>
      <c r="G2758" t="s">
        <v>540</v>
      </c>
      <c r="H2758" t="s">
        <v>541</v>
      </c>
      <c r="I2758" t="s">
        <v>539</v>
      </c>
      <c r="J2758" t="s">
        <v>542</v>
      </c>
      <c r="K2758" t="s">
        <v>372</v>
      </c>
      <c r="L2758" t="s">
        <v>373</v>
      </c>
      <c r="M2758" t="s">
        <v>374</v>
      </c>
      <c r="N2758" t="s">
        <v>60</v>
      </c>
      <c r="O2758" t="s">
        <v>89</v>
      </c>
      <c r="P2758" t="s">
        <v>55</v>
      </c>
      <c r="Q2758" t="s">
        <v>4947</v>
      </c>
    </row>
    <row r="2759" spans="1:17" ht="15" customHeight="1">
      <c r="A2759" t="s">
        <v>4948</v>
      </c>
      <c r="B2759" t="s">
        <v>4814</v>
      </c>
      <c r="C2759" t="s">
        <v>694</v>
      </c>
      <c r="D2759" t="s">
        <v>34</v>
      </c>
      <c r="E2759" t="s">
        <v>388</v>
      </c>
      <c r="F2759" t="s">
        <v>37</v>
      </c>
      <c r="G2759" t="s">
        <v>390</v>
      </c>
      <c r="H2759" t="s">
        <v>695</v>
      </c>
      <c r="I2759" t="s">
        <v>696</v>
      </c>
      <c r="J2759" t="s">
        <v>697</v>
      </c>
      <c r="K2759" t="s">
        <v>376</v>
      </c>
      <c r="L2759" t="s">
        <v>377</v>
      </c>
      <c r="M2759" t="s">
        <v>378</v>
      </c>
      <c r="N2759" t="s">
        <v>60</v>
      </c>
      <c r="O2759" t="s">
        <v>84</v>
      </c>
      <c r="P2759" t="s">
        <v>55</v>
      </c>
      <c r="Q2759" t="s">
        <v>4949</v>
      </c>
    </row>
    <row r="2760" spans="1:17" ht="15" customHeight="1">
      <c r="A2760" t="s">
        <v>4950</v>
      </c>
      <c r="B2760" t="s">
        <v>4814</v>
      </c>
      <c r="C2760" t="s">
        <v>134</v>
      </c>
      <c r="D2760" t="s">
        <v>539</v>
      </c>
      <c r="E2760" t="s">
        <v>539</v>
      </c>
      <c r="F2760" t="s">
        <v>137</v>
      </c>
      <c r="G2760" t="s">
        <v>540</v>
      </c>
      <c r="H2760" t="s">
        <v>541</v>
      </c>
      <c r="I2760" t="s">
        <v>539</v>
      </c>
      <c r="J2760" t="s">
        <v>542</v>
      </c>
      <c r="K2760" t="s">
        <v>380</v>
      </c>
      <c r="L2760" t="s">
        <v>381</v>
      </c>
      <c r="M2760" t="s">
        <v>382</v>
      </c>
      <c r="N2760" t="s">
        <v>60</v>
      </c>
      <c r="O2760" t="s">
        <v>84</v>
      </c>
      <c r="P2760" t="s">
        <v>55</v>
      </c>
      <c r="Q2760" t="s">
        <v>4951</v>
      </c>
    </row>
    <row r="2761" spans="1:17" ht="15" customHeight="1">
      <c r="A2761" t="s">
        <v>4952</v>
      </c>
      <c r="B2761" t="s">
        <v>4814</v>
      </c>
      <c r="C2761" t="s">
        <v>694</v>
      </c>
      <c r="D2761" t="s">
        <v>34</v>
      </c>
      <c r="E2761" t="s">
        <v>388</v>
      </c>
      <c r="F2761" t="s">
        <v>37</v>
      </c>
      <c r="G2761" t="s">
        <v>390</v>
      </c>
      <c r="H2761" t="s">
        <v>695</v>
      </c>
      <c r="I2761" t="s">
        <v>696</v>
      </c>
      <c r="J2761" t="s">
        <v>697</v>
      </c>
      <c r="K2761" t="s">
        <v>1044</v>
      </c>
      <c r="L2761" t="s">
        <v>1045</v>
      </c>
      <c r="M2761" t="s">
        <v>1046</v>
      </c>
      <c r="N2761" t="s">
        <v>53</v>
      </c>
      <c r="O2761" t="s">
        <v>123</v>
      </c>
      <c r="P2761" t="s">
        <v>124</v>
      </c>
      <c r="Q2761" t="s">
        <v>4953</v>
      </c>
    </row>
    <row r="2762" spans="1:17" ht="15" customHeight="1">
      <c r="A2762" t="s">
        <v>4954</v>
      </c>
      <c r="B2762" t="s">
        <v>4814</v>
      </c>
      <c r="C2762" t="s">
        <v>99</v>
      </c>
      <c r="D2762" t="s">
        <v>575</v>
      </c>
      <c r="E2762" t="s">
        <v>576</v>
      </c>
      <c r="F2762" t="s">
        <v>102</v>
      </c>
      <c r="G2762" t="s">
        <v>577</v>
      </c>
      <c r="H2762" t="s">
        <v>578</v>
      </c>
      <c r="I2762" t="s">
        <v>576</v>
      </c>
      <c r="J2762" t="s">
        <v>579</v>
      </c>
      <c r="K2762" t="s">
        <v>1053</v>
      </c>
      <c r="L2762" t="s">
        <v>1054</v>
      </c>
      <c r="M2762" t="s">
        <v>1055</v>
      </c>
      <c r="N2762" t="s">
        <v>29</v>
      </c>
      <c r="O2762" t="s">
        <v>30</v>
      </c>
      <c r="P2762" t="s">
        <v>31</v>
      </c>
      <c r="Q2762" t="s">
        <v>4955</v>
      </c>
    </row>
    <row r="2763" spans="1:17" ht="15" customHeight="1">
      <c r="A2763" t="s">
        <v>4956</v>
      </c>
      <c r="B2763" t="s">
        <v>4814</v>
      </c>
      <c r="C2763" t="s">
        <v>694</v>
      </c>
      <c r="D2763" t="s">
        <v>34</v>
      </c>
      <c r="E2763" t="s">
        <v>388</v>
      </c>
      <c r="F2763" t="s">
        <v>37</v>
      </c>
      <c r="G2763" t="s">
        <v>390</v>
      </c>
      <c r="H2763" t="s">
        <v>695</v>
      </c>
      <c r="I2763" t="s">
        <v>696</v>
      </c>
      <c r="J2763" t="s">
        <v>697</v>
      </c>
      <c r="K2763" t="s">
        <v>424</v>
      </c>
      <c r="L2763" t="s">
        <v>425</v>
      </c>
      <c r="M2763" t="s">
        <v>426</v>
      </c>
      <c r="N2763" t="s">
        <v>60</v>
      </c>
      <c r="O2763" t="s">
        <v>89</v>
      </c>
      <c r="P2763" t="s">
        <v>55</v>
      </c>
      <c r="Q2763" t="s">
        <v>4957</v>
      </c>
    </row>
    <row r="2764" spans="1:17" ht="15" customHeight="1">
      <c r="A2764" t="s">
        <v>4958</v>
      </c>
      <c r="B2764" t="s">
        <v>4814</v>
      </c>
      <c r="C2764" t="s">
        <v>818</v>
      </c>
      <c r="D2764" t="s">
        <v>819</v>
      </c>
      <c r="E2764" t="s">
        <v>820</v>
      </c>
      <c r="F2764" t="s">
        <v>821</v>
      </c>
      <c r="G2764" t="s">
        <v>822</v>
      </c>
      <c r="H2764" t="s">
        <v>823</v>
      </c>
      <c r="I2764" t="s">
        <v>820</v>
      </c>
      <c r="J2764" t="s">
        <v>824</v>
      </c>
      <c r="K2764" t="s">
        <v>1089</v>
      </c>
      <c r="L2764" t="s">
        <v>1090</v>
      </c>
      <c r="M2764" t="s">
        <v>1091</v>
      </c>
      <c r="N2764" t="s">
        <v>29</v>
      </c>
      <c r="O2764" t="s">
        <v>30</v>
      </c>
      <c r="P2764" t="s">
        <v>31</v>
      </c>
      <c r="Q2764" t="s">
        <v>4959</v>
      </c>
    </row>
    <row r="2765" spans="1:17" ht="15" customHeight="1">
      <c r="A2765" t="s">
        <v>4960</v>
      </c>
      <c r="B2765" t="s">
        <v>4814</v>
      </c>
      <c r="C2765" t="s">
        <v>818</v>
      </c>
      <c r="D2765" t="s">
        <v>819</v>
      </c>
      <c r="E2765" t="s">
        <v>820</v>
      </c>
      <c r="F2765" t="s">
        <v>821</v>
      </c>
      <c r="G2765" t="s">
        <v>822</v>
      </c>
      <c r="H2765" t="s">
        <v>823</v>
      </c>
      <c r="I2765" t="s">
        <v>820</v>
      </c>
      <c r="J2765" t="s">
        <v>824</v>
      </c>
      <c r="K2765" t="s">
        <v>436</v>
      </c>
      <c r="L2765" t="s">
        <v>437</v>
      </c>
      <c r="M2765" t="s">
        <v>438</v>
      </c>
      <c r="N2765" t="s">
        <v>29</v>
      </c>
      <c r="O2765" t="s">
        <v>30</v>
      </c>
      <c r="P2765" t="s">
        <v>31</v>
      </c>
      <c r="Q2765" t="s">
        <v>4833</v>
      </c>
    </row>
    <row r="2766" spans="1:17" ht="15" customHeight="1">
      <c r="A2766" t="s">
        <v>4961</v>
      </c>
      <c r="B2766" t="s">
        <v>4814</v>
      </c>
      <c r="C2766" t="s">
        <v>134</v>
      </c>
      <c r="D2766" t="s">
        <v>539</v>
      </c>
      <c r="E2766" t="s">
        <v>539</v>
      </c>
      <c r="F2766" t="s">
        <v>137</v>
      </c>
      <c r="G2766" t="s">
        <v>540</v>
      </c>
      <c r="H2766" t="s">
        <v>541</v>
      </c>
      <c r="I2766" t="s">
        <v>539</v>
      </c>
      <c r="J2766" t="s">
        <v>542</v>
      </c>
      <c r="K2766" t="s">
        <v>440</v>
      </c>
      <c r="L2766" t="s">
        <v>441</v>
      </c>
      <c r="M2766" t="s">
        <v>442</v>
      </c>
      <c r="N2766" t="s">
        <v>53</v>
      </c>
      <c r="O2766" t="s">
        <v>123</v>
      </c>
      <c r="P2766" t="s">
        <v>79</v>
      </c>
      <c r="Q2766" t="s">
        <v>4962</v>
      </c>
    </row>
    <row r="2767" spans="1:17" ht="15" customHeight="1">
      <c r="A2767" t="s">
        <v>4963</v>
      </c>
      <c r="B2767" t="s">
        <v>4814</v>
      </c>
      <c r="C2767" t="s">
        <v>694</v>
      </c>
      <c r="D2767" t="s">
        <v>34</v>
      </c>
      <c r="E2767" t="s">
        <v>388</v>
      </c>
      <c r="F2767" t="s">
        <v>37</v>
      </c>
      <c r="G2767" t="s">
        <v>390</v>
      </c>
      <c r="H2767" t="s">
        <v>695</v>
      </c>
      <c r="I2767" t="s">
        <v>696</v>
      </c>
      <c r="J2767" t="s">
        <v>697</v>
      </c>
      <c r="K2767" t="s">
        <v>440</v>
      </c>
      <c r="L2767" t="s">
        <v>441</v>
      </c>
      <c r="M2767" t="s">
        <v>442</v>
      </c>
      <c r="N2767" t="s">
        <v>53</v>
      </c>
      <c r="O2767" t="s">
        <v>123</v>
      </c>
      <c r="P2767" t="s">
        <v>79</v>
      </c>
      <c r="Q2767" t="s">
        <v>4964</v>
      </c>
    </row>
    <row r="2768" spans="1:17" ht="15" customHeight="1">
      <c r="A2768" t="s">
        <v>4965</v>
      </c>
      <c r="B2768" t="s">
        <v>4814</v>
      </c>
      <c r="C2768" t="s">
        <v>134</v>
      </c>
      <c r="D2768" t="s">
        <v>539</v>
      </c>
      <c r="E2768" t="s">
        <v>539</v>
      </c>
      <c r="F2768" t="s">
        <v>137</v>
      </c>
      <c r="G2768" t="s">
        <v>540</v>
      </c>
      <c r="H2768" t="s">
        <v>541</v>
      </c>
      <c r="I2768" t="s">
        <v>539</v>
      </c>
      <c r="J2768" t="s">
        <v>542</v>
      </c>
      <c r="K2768" t="s">
        <v>1758</v>
      </c>
      <c r="L2768" t="s">
        <v>1759</v>
      </c>
      <c r="M2768" t="s">
        <v>1760</v>
      </c>
      <c r="N2768" t="s">
        <v>29</v>
      </c>
      <c r="O2768" t="s">
        <v>201</v>
      </c>
      <c r="P2768" t="s">
        <v>397</v>
      </c>
      <c r="Q2768" t="s">
        <v>4908</v>
      </c>
    </row>
    <row r="2769" spans="1:17" ht="15" customHeight="1">
      <c r="A2769" t="s">
        <v>4966</v>
      </c>
      <c r="B2769" t="s">
        <v>4814</v>
      </c>
      <c r="C2769" t="s">
        <v>694</v>
      </c>
      <c r="D2769" t="s">
        <v>34</v>
      </c>
      <c r="E2769" t="s">
        <v>388</v>
      </c>
      <c r="F2769" t="s">
        <v>37</v>
      </c>
      <c r="G2769" t="s">
        <v>390</v>
      </c>
      <c r="H2769" t="s">
        <v>695</v>
      </c>
      <c r="I2769" t="s">
        <v>696</v>
      </c>
      <c r="J2769" t="s">
        <v>697</v>
      </c>
      <c r="K2769" t="s">
        <v>4967</v>
      </c>
      <c r="L2769" t="s">
        <v>4968</v>
      </c>
      <c r="M2769" t="s">
        <v>4969</v>
      </c>
      <c r="N2769" t="s">
        <v>5803</v>
      </c>
      <c r="Q2769" t="s">
        <v>4970</v>
      </c>
    </row>
    <row r="2770" spans="1:17" ht="15" customHeight="1">
      <c r="A2770" t="s">
        <v>4971</v>
      </c>
      <c r="B2770" t="s">
        <v>4814</v>
      </c>
      <c r="C2770" t="s">
        <v>134</v>
      </c>
      <c r="D2770" t="s">
        <v>539</v>
      </c>
      <c r="E2770" t="s">
        <v>539</v>
      </c>
      <c r="F2770" t="s">
        <v>137</v>
      </c>
      <c r="G2770" t="s">
        <v>540</v>
      </c>
      <c r="H2770" t="s">
        <v>541</v>
      </c>
      <c r="I2770" t="s">
        <v>539</v>
      </c>
      <c r="J2770" t="s">
        <v>542</v>
      </c>
      <c r="K2770" t="s">
        <v>470</v>
      </c>
      <c r="L2770" t="s">
        <v>471</v>
      </c>
      <c r="M2770" t="s">
        <v>472</v>
      </c>
      <c r="N2770" t="s">
        <v>60</v>
      </c>
      <c r="O2770" t="s">
        <v>84</v>
      </c>
      <c r="P2770" t="s">
        <v>55</v>
      </c>
      <c r="Q2770" t="s">
        <v>4972</v>
      </c>
    </row>
    <row r="2771" spans="1:17" ht="15" customHeight="1">
      <c r="A2771" t="s">
        <v>4973</v>
      </c>
      <c r="B2771" t="s">
        <v>4814</v>
      </c>
      <c r="C2771" t="s">
        <v>134</v>
      </c>
      <c r="D2771" t="s">
        <v>539</v>
      </c>
      <c r="E2771" t="s">
        <v>539</v>
      </c>
      <c r="F2771" t="s">
        <v>137</v>
      </c>
      <c r="G2771" t="s">
        <v>540</v>
      </c>
      <c r="H2771" t="s">
        <v>541</v>
      </c>
      <c r="I2771" t="s">
        <v>539</v>
      </c>
      <c r="J2771" t="s">
        <v>542</v>
      </c>
      <c r="K2771" t="s">
        <v>483</v>
      </c>
      <c r="L2771" t="s">
        <v>484</v>
      </c>
      <c r="M2771" t="s">
        <v>485</v>
      </c>
      <c r="N2771" t="s">
        <v>45</v>
      </c>
      <c r="O2771" t="s">
        <v>486</v>
      </c>
      <c r="P2771" t="s">
        <v>47</v>
      </c>
      <c r="Q2771" t="s">
        <v>4974</v>
      </c>
    </row>
    <row r="2772" spans="1:17" ht="15" customHeight="1">
      <c r="A2772" t="s">
        <v>4975</v>
      </c>
      <c r="B2772" t="s">
        <v>4814</v>
      </c>
      <c r="C2772" t="s">
        <v>694</v>
      </c>
      <c r="D2772" t="s">
        <v>34</v>
      </c>
      <c r="E2772" t="s">
        <v>388</v>
      </c>
      <c r="F2772" t="s">
        <v>37</v>
      </c>
      <c r="G2772" t="s">
        <v>390</v>
      </c>
      <c r="H2772" t="s">
        <v>695</v>
      </c>
      <c r="I2772" t="s">
        <v>696</v>
      </c>
      <c r="J2772" t="s">
        <v>697</v>
      </c>
      <c r="K2772" t="s">
        <v>483</v>
      </c>
      <c r="L2772" t="s">
        <v>484</v>
      </c>
      <c r="M2772" t="s">
        <v>485</v>
      </c>
      <c r="N2772" t="s">
        <v>45</v>
      </c>
      <c r="O2772" t="s">
        <v>486</v>
      </c>
      <c r="P2772" t="s">
        <v>47</v>
      </c>
      <c r="Q2772" t="s">
        <v>4976</v>
      </c>
    </row>
    <row r="2773" spans="1:17" ht="15" customHeight="1">
      <c r="A2773" t="s">
        <v>4977</v>
      </c>
      <c r="B2773" t="s">
        <v>4814</v>
      </c>
      <c r="C2773" t="s">
        <v>694</v>
      </c>
      <c r="D2773" t="s">
        <v>34</v>
      </c>
      <c r="E2773" t="s">
        <v>388</v>
      </c>
      <c r="F2773" t="s">
        <v>37</v>
      </c>
      <c r="G2773" t="s">
        <v>390</v>
      </c>
      <c r="H2773" t="s">
        <v>695</v>
      </c>
      <c r="I2773" t="s">
        <v>696</v>
      </c>
      <c r="J2773" t="s">
        <v>697</v>
      </c>
      <c r="K2773" t="s">
        <v>1168</v>
      </c>
      <c r="L2773" t="s">
        <v>1169</v>
      </c>
      <c r="M2773" t="s">
        <v>1170</v>
      </c>
      <c r="N2773" t="s">
        <v>53</v>
      </c>
      <c r="O2773" t="s">
        <v>123</v>
      </c>
      <c r="P2773" t="s">
        <v>124</v>
      </c>
      <c r="Q2773" t="s">
        <v>4978</v>
      </c>
    </row>
    <row r="2774" spans="1:17" ht="15" customHeight="1">
      <c r="A2774" t="s">
        <v>4979</v>
      </c>
      <c r="B2774" t="s">
        <v>4814</v>
      </c>
      <c r="C2774" t="s">
        <v>19</v>
      </c>
      <c r="D2774" t="s">
        <v>20</v>
      </c>
      <c r="E2774" t="s">
        <v>21</v>
      </c>
      <c r="F2774" t="s">
        <v>22</v>
      </c>
      <c r="G2774" t="s">
        <v>23</v>
      </c>
      <c r="H2774" t="s">
        <v>24</v>
      </c>
      <c r="I2774" t="s">
        <v>20</v>
      </c>
      <c r="J2774" t="s">
        <v>25</v>
      </c>
      <c r="K2774" t="s">
        <v>497</v>
      </c>
      <c r="L2774" t="s">
        <v>498</v>
      </c>
      <c r="M2774" t="s">
        <v>499</v>
      </c>
      <c r="N2774" t="s">
        <v>29</v>
      </c>
      <c r="O2774" t="s">
        <v>30</v>
      </c>
      <c r="P2774" t="s">
        <v>31</v>
      </c>
      <c r="Q2774" t="s">
        <v>4980</v>
      </c>
    </row>
    <row r="2775" spans="1:17" ht="15" customHeight="1">
      <c r="A2775" t="s">
        <v>4981</v>
      </c>
      <c r="B2775" t="s">
        <v>4982</v>
      </c>
      <c r="C2775" t="s">
        <v>19</v>
      </c>
      <c r="D2775" t="s">
        <v>4444</v>
      </c>
      <c r="E2775" t="s">
        <v>4445</v>
      </c>
      <c r="F2775" t="s">
        <v>22</v>
      </c>
      <c r="G2775" t="s">
        <v>4446</v>
      </c>
      <c r="H2775" t="s">
        <v>4447</v>
      </c>
      <c r="I2775" t="s">
        <v>4448</v>
      </c>
      <c r="K2775" t="s">
        <v>517</v>
      </c>
      <c r="L2775" t="s">
        <v>518</v>
      </c>
      <c r="M2775" t="s">
        <v>519</v>
      </c>
      <c r="N2775" t="s">
        <v>53</v>
      </c>
      <c r="O2775" t="s">
        <v>78</v>
      </c>
      <c r="P2775" t="s">
        <v>397</v>
      </c>
      <c r="Q2775" t="s">
        <v>4983</v>
      </c>
    </row>
    <row r="2776" spans="1:17" ht="15" customHeight="1">
      <c r="A2776" t="s">
        <v>4984</v>
      </c>
      <c r="B2776" t="s">
        <v>4982</v>
      </c>
      <c r="C2776" t="s">
        <v>673</v>
      </c>
      <c r="D2776" t="s">
        <v>4985</v>
      </c>
      <c r="E2776" t="s">
        <v>4986</v>
      </c>
      <c r="F2776" t="s">
        <v>676</v>
      </c>
      <c r="G2776" t="s">
        <v>4987</v>
      </c>
      <c r="H2776" t="s">
        <v>4988</v>
      </c>
      <c r="I2776" t="s">
        <v>4986</v>
      </c>
      <c r="J2776" t="s">
        <v>4989</v>
      </c>
      <c r="K2776" t="s">
        <v>517</v>
      </c>
      <c r="L2776" t="s">
        <v>518</v>
      </c>
      <c r="M2776" t="s">
        <v>519</v>
      </c>
      <c r="N2776" t="s">
        <v>53</v>
      </c>
      <c r="O2776" t="s">
        <v>78</v>
      </c>
      <c r="P2776" t="s">
        <v>397</v>
      </c>
      <c r="Q2776" t="s">
        <v>4990</v>
      </c>
    </row>
    <row r="2777" spans="1:17" ht="15" customHeight="1">
      <c r="A2777" t="s">
        <v>4991</v>
      </c>
      <c r="B2777" t="s">
        <v>4982</v>
      </c>
      <c r="C2777" t="s">
        <v>19</v>
      </c>
      <c r="D2777" t="s">
        <v>20</v>
      </c>
      <c r="E2777" t="s">
        <v>21</v>
      </c>
      <c r="F2777" t="s">
        <v>22</v>
      </c>
      <c r="G2777" t="s">
        <v>23</v>
      </c>
      <c r="H2777" t="s">
        <v>24</v>
      </c>
      <c r="I2777" t="s">
        <v>20</v>
      </c>
      <c r="J2777" t="s">
        <v>25</v>
      </c>
      <c r="K2777" t="s">
        <v>560</v>
      </c>
      <c r="L2777" t="s">
        <v>561</v>
      </c>
      <c r="M2777" t="s">
        <v>562</v>
      </c>
      <c r="N2777" t="s">
        <v>29</v>
      </c>
      <c r="O2777" t="s">
        <v>30</v>
      </c>
      <c r="P2777" t="s">
        <v>31</v>
      </c>
      <c r="Q2777" t="s">
        <v>4992</v>
      </c>
    </row>
    <row r="2778" spans="1:17" ht="15" customHeight="1">
      <c r="A2778" t="s">
        <v>4993</v>
      </c>
      <c r="B2778" t="s">
        <v>4982</v>
      </c>
      <c r="C2778" t="s">
        <v>1432</v>
      </c>
      <c r="D2778" t="s">
        <v>3312</v>
      </c>
      <c r="E2778" t="s">
        <v>3313</v>
      </c>
      <c r="F2778" t="s">
        <v>1435</v>
      </c>
      <c r="G2778" t="s">
        <v>3314</v>
      </c>
      <c r="H2778" t="s">
        <v>3315</v>
      </c>
      <c r="I2778" t="s">
        <v>3313</v>
      </c>
      <c r="J2778" t="s">
        <v>3316</v>
      </c>
      <c r="K2778" t="s">
        <v>71</v>
      </c>
      <c r="L2778" t="s">
        <v>72</v>
      </c>
      <c r="M2778" t="s">
        <v>73</v>
      </c>
      <c r="N2778" t="s">
        <v>29</v>
      </c>
      <c r="O2778" t="s">
        <v>30</v>
      </c>
      <c r="P2778" t="s">
        <v>31</v>
      </c>
      <c r="Q2778" t="s">
        <v>4994</v>
      </c>
    </row>
    <row r="2779" spans="1:17" ht="15" customHeight="1">
      <c r="A2779" t="s">
        <v>4995</v>
      </c>
      <c r="B2779" t="s">
        <v>4982</v>
      </c>
      <c r="C2779" t="s">
        <v>585</v>
      </c>
      <c r="D2779" t="s">
        <v>586</v>
      </c>
      <c r="E2779" t="s">
        <v>587</v>
      </c>
      <c r="F2779" t="s">
        <v>588</v>
      </c>
      <c r="G2779" t="s">
        <v>589</v>
      </c>
      <c r="H2779" t="s">
        <v>590</v>
      </c>
      <c r="I2779" t="s">
        <v>591</v>
      </c>
      <c r="K2779" t="s">
        <v>75</v>
      </c>
      <c r="L2779" t="s">
        <v>76</v>
      </c>
      <c r="M2779" t="s">
        <v>77</v>
      </c>
      <c r="N2779" t="s">
        <v>53</v>
      </c>
      <c r="O2779" t="s">
        <v>78</v>
      </c>
      <c r="P2779" t="s">
        <v>79</v>
      </c>
      <c r="Q2779" t="s">
        <v>4996</v>
      </c>
    </row>
    <row r="2780" spans="1:17" ht="15" customHeight="1">
      <c r="A2780" t="s">
        <v>4997</v>
      </c>
      <c r="B2780" t="s">
        <v>4982</v>
      </c>
      <c r="C2780" t="s">
        <v>99</v>
      </c>
      <c r="D2780" t="s">
        <v>3461</v>
      </c>
      <c r="E2780" t="s">
        <v>3461</v>
      </c>
      <c r="F2780" t="s">
        <v>102</v>
      </c>
      <c r="G2780" t="s">
        <v>3462</v>
      </c>
      <c r="H2780" t="s">
        <v>3463</v>
      </c>
      <c r="I2780" t="s">
        <v>3461</v>
      </c>
      <c r="K2780" t="s">
        <v>112</v>
      </c>
      <c r="L2780" t="s">
        <v>113</v>
      </c>
      <c r="M2780" t="s">
        <v>114</v>
      </c>
      <c r="N2780" t="s">
        <v>45</v>
      </c>
      <c r="O2780" t="s">
        <v>46</v>
      </c>
      <c r="P2780" t="s">
        <v>47</v>
      </c>
      <c r="Q2780" t="s">
        <v>4998</v>
      </c>
    </row>
    <row r="2781" spans="1:17" ht="15" customHeight="1">
      <c r="A2781" t="s">
        <v>4999</v>
      </c>
      <c r="B2781" t="s">
        <v>4982</v>
      </c>
      <c r="C2781" t="s">
        <v>99</v>
      </c>
      <c r="D2781" t="s">
        <v>263</v>
      </c>
      <c r="E2781" t="s">
        <v>623</v>
      </c>
      <c r="F2781" t="s">
        <v>102</v>
      </c>
      <c r="G2781" t="s">
        <v>265</v>
      </c>
      <c r="H2781" t="s">
        <v>624</v>
      </c>
      <c r="I2781" t="s">
        <v>623</v>
      </c>
      <c r="J2781" t="s">
        <v>625</v>
      </c>
      <c r="K2781" t="s">
        <v>640</v>
      </c>
      <c r="L2781" t="s">
        <v>641</v>
      </c>
      <c r="M2781" t="s">
        <v>642</v>
      </c>
      <c r="N2781" t="s">
        <v>45</v>
      </c>
      <c r="O2781" t="s">
        <v>486</v>
      </c>
      <c r="P2781" t="s">
        <v>47</v>
      </c>
      <c r="Q2781" t="s">
        <v>5000</v>
      </c>
    </row>
    <row r="2782" spans="1:17" ht="15" customHeight="1">
      <c r="A2782" t="s">
        <v>5001</v>
      </c>
      <c r="B2782" t="s">
        <v>4982</v>
      </c>
      <c r="C2782" t="s">
        <v>19</v>
      </c>
      <c r="D2782" t="s">
        <v>20</v>
      </c>
      <c r="E2782" t="s">
        <v>21</v>
      </c>
      <c r="F2782" t="s">
        <v>22</v>
      </c>
      <c r="G2782" t="s">
        <v>23</v>
      </c>
      <c r="H2782" t="s">
        <v>24</v>
      </c>
      <c r="I2782" t="s">
        <v>20</v>
      </c>
      <c r="J2782" t="s">
        <v>25</v>
      </c>
      <c r="K2782" t="s">
        <v>169</v>
      </c>
      <c r="L2782" t="s">
        <v>170</v>
      </c>
      <c r="M2782" t="s">
        <v>171</v>
      </c>
      <c r="N2782" t="s">
        <v>29</v>
      </c>
      <c r="O2782" t="s">
        <v>30</v>
      </c>
      <c r="P2782" t="s">
        <v>31</v>
      </c>
      <c r="Q2782" t="s">
        <v>5002</v>
      </c>
    </row>
    <row r="2783" spans="1:17" ht="15" customHeight="1">
      <c r="A2783" t="s">
        <v>5003</v>
      </c>
      <c r="B2783" t="s">
        <v>4982</v>
      </c>
      <c r="C2783" t="s">
        <v>19</v>
      </c>
      <c r="D2783" t="s">
        <v>20</v>
      </c>
      <c r="E2783" t="s">
        <v>21</v>
      </c>
      <c r="F2783" t="s">
        <v>22</v>
      </c>
      <c r="G2783" t="s">
        <v>23</v>
      </c>
      <c r="H2783" t="s">
        <v>24</v>
      </c>
      <c r="I2783" t="s">
        <v>20</v>
      </c>
      <c r="J2783" t="s">
        <v>25</v>
      </c>
      <c r="K2783" t="s">
        <v>662</v>
      </c>
      <c r="L2783" t="s">
        <v>663</v>
      </c>
      <c r="M2783" t="s">
        <v>664</v>
      </c>
      <c r="N2783" t="s">
        <v>29</v>
      </c>
      <c r="O2783" t="s">
        <v>30</v>
      </c>
      <c r="P2783" t="s">
        <v>31</v>
      </c>
      <c r="Q2783" t="s">
        <v>5004</v>
      </c>
    </row>
    <row r="2784" spans="1:17" ht="15" customHeight="1">
      <c r="A2784" t="s">
        <v>5005</v>
      </c>
      <c r="B2784" t="s">
        <v>4982</v>
      </c>
      <c r="C2784" t="s">
        <v>1432</v>
      </c>
      <c r="D2784" t="s">
        <v>3312</v>
      </c>
      <c r="E2784" t="s">
        <v>3313</v>
      </c>
      <c r="F2784" t="s">
        <v>1435</v>
      </c>
      <c r="G2784" t="s">
        <v>3314</v>
      </c>
      <c r="H2784" t="s">
        <v>3315</v>
      </c>
      <c r="I2784" t="s">
        <v>3313</v>
      </c>
      <c r="J2784" t="s">
        <v>3316</v>
      </c>
      <c r="K2784" t="s">
        <v>662</v>
      </c>
      <c r="L2784" t="s">
        <v>663</v>
      </c>
      <c r="M2784" t="s">
        <v>664</v>
      </c>
      <c r="N2784" t="s">
        <v>29</v>
      </c>
      <c r="O2784" t="s">
        <v>30</v>
      </c>
      <c r="P2784" t="s">
        <v>31</v>
      </c>
      <c r="Q2784" t="s">
        <v>5006</v>
      </c>
    </row>
    <row r="2785" spans="1:17" ht="15" customHeight="1">
      <c r="A2785" t="s">
        <v>5007</v>
      </c>
      <c r="B2785" t="s">
        <v>4982</v>
      </c>
      <c r="C2785" t="s">
        <v>694</v>
      </c>
      <c r="D2785" t="s">
        <v>34</v>
      </c>
      <c r="E2785" t="s">
        <v>388</v>
      </c>
      <c r="F2785" t="s">
        <v>37</v>
      </c>
      <c r="G2785" t="s">
        <v>390</v>
      </c>
      <c r="H2785" t="s">
        <v>695</v>
      </c>
      <c r="I2785" t="s">
        <v>696</v>
      </c>
      <c r="J2785" t="s">
        <v>697</v>
      </c>
      <c r="K2785" t="s">
        <v>662</v>
      </c>
      <c r="L2785" t="s">
        <v>663</v>
      </c>
      <c r="M2785" t="s">
        <v>664</v>
      </c>
      <c r="N2785" t="s">
        <v>29</v>
      </c>
      <c r="O2785" t="s">
        <v>30</v>
      </c>
      <c r="P2785" t="s">
        <v>31</v>
      </c>
      <c r="Q2785" t="s">
        <v>5008</v>
      </c>
    </row>
    <row r="2786" spans="1:17" ht="15" customHeight="1">
      <c r="A2786" t="s">
        <v>5009</v>
      </c>
      <c r="B2786" t="s">
        <v>4982</v>
      </c>
      <c r="C2786" t="s">
        <v>99</v>
      </c>
      <c r="D2786" t="s">
        <v>448</v>
      </c>
      <c r="E2786" t="s">
        <v>1771</v>
      </c>
      <c r="F2786" t="s">
        <v>102</v>
      </c>
      <c r="G2786" t="s">
        <v>450</v>
      </c>
      <c r="H2786" t="s">
        <v>1772</v>
      </c>
      <c r="I2786" t="s">
        <v>1773</v>
      </c>
      <c r="J2786" t="s">
        <v>1774</v>
      </c>
      <c r="K2786" t="s">
        <v>700</v>
      </c>
      <c r="L2786" t="s">
        <v>701</v>
      </c>
      <c r="M2786" t="s">
        <v>702</v>
      </c>
      <c r="N2786" t="s">
        <v>29</v>
      </c>
      <c r="O2786" t="s">
        <v>30</v>
      </c>
      <c r="P2786" t="s">
        <v>31</v>
      </c>
      <c r="Q2786" t="s">
        <v>5010</v>
      </c>
    </row>
    <row r="2787" spans="1:17" ht="15" customHeight="1">
      <c r="A2787" t="s">
        <v>5011</v>
      </c>
      <c r="B2787" t="s">
        <v>4982</v>
      </c>
      <c r="C2787" t="s">
        <v>99</v>
      </c>
      <c r="D2787" t="s">
        <v>3461</v>
      </c>
      <c r="E2787" t="s">
        <v>3461</v>
      </c>
      <c r="F2787" t="s">
        <v>102</v>
      </c>
      <c r="G2787" t="s">
        <v>3462</v>
      </c>
      <c r="H2787" t="s">
        <v>3463</v>
      </c>
      <c r="I2787" t="s">
        <v>3461</v>
      </c>
      <c r="K2787" t="s">
        <v>700</v>
      </c>
      <c r="L2787" t="s">
        <v>701</v>
      </c>
      <c r="M2787" t="s">
        <v>702</v>
      </c>
      <c r="N2787" t="s">
        <v>29</v>
      </c>
      <c r="O2787" t="s">
        <v>30</v>
      </c>
      <c r="P2787" t="s">
        <v>31</v>
      </c>
      <c r="Q2787" t="s">
        <v>5012</v>
      </c>
    </row>
    <row r="2788" spans="1:17" ht="15" customHeight="1">
      <c r="A2788" t="s">
        <v>5013</v>
      </c>
      <c r="B2788" t="s">
        <v>4982</v>
      </c>
      <c r="C2788" t="s">
        <v>1432</v>
      </c>
      <c r="D2788" t="s">
        <v>3312</v>
      </c>
      <c r="E2788" t="s">
        <v>3313</v>
      </c>
      <c r="F2788" t="s">
        <v>1435</v>
      </c>
      <c r="G2788" t="s">
        <v>3314</v>
      </c>
      <c r="H2788" t="s">
        <v>3315</v>
      </c>
      <c r="I2788" t="s">
        <v>3313</v>
      </c>
      <c r="J2788" t="s">
        <v>3316</v>
      </c>
      <c r="K2788" t="s">
        <v>211</v>
      </c>
      <c r="L2788" t="s">
        <v>212</v>
      </c>
      <c r="M2788" t="s">
        <v>213</v>
      </c>
      <c r="N2788" t="s">
        <v>29</v>
      </c>
      <c r="O2788" t="s">
        <v>30</v>
      </c>
      <c r="P2788" t="s">
        <v>31</v>
      </c>
      <c r="Q2788" t="s">
        <v>5014</v>
      </c>
    </row>
    <row r="2789" spans="1:17" ht="15" customHeight="1">
      <c r="A2789" t="s">
        <v>5015</v>
      </c>
      <c r="B2789" t="s">
        <v>4982</v>
      </c>
      <c r="C2789" t="s">
        <v>99</v>
      </c>
      <c r="D2789" t="s">
        <v>448</v>
      </c>
      <c r="E2789" t="s">
        <v>1771</v>
      </c>
      <c r="F2789" t="s">
        <v>102</v>
      </c>
      <c r="G2789" t="s">
        <v>450</v>
      </c>
      <c r="H2789" t="s">
        <v>1772</v>
      </c>
      <c r="I2789" t="s">
        <v>1773</v>
      </c>
      <c r="J2789" t="s">
        <v>1774</v>
      </c>
      <c r="K2789" t="s">
        <v>219</v>
      </c>
      <c r="L2789" t="s">
        <v>220</v>
      </c>
      <c r="M2789" t="s">
        <v>221</v>
      </c>
      <c r="N2789" t="s">
        <v>29</v>
      </c>
      <c r="O2789" t="s">
        <v>30</v>
      </c>
      <c r="P2789" t="s">
        <v>31</v>
      </c>
      <c r="Q2789" t="s">
        <v>5016</v>
      </c>
    </row>
    <row r="2790" spans="1:17" ht="15" customHeight="1">
      <c r="A2790" t="s">
        <v>5017</v>
      </c>
      <c r="B2790" t="s">
        <v>4982</v>
      </c>
      <c r="C2790" t="s">
        <v>99</v>
      </c>
      <c r="D2790" t="s">
        <v>3461</v>
      </c>
      <c r="E2790" t="s">
        <v>3461</v>
      </c>
      <c r="F2790" t="s">
        <v>102</v>
      </c>
      <c r="G2790" t="s">
        <v>3462</v>
      </c>
      <c r="H2790" t="s">
        <v>3463</v>
      </c>
      <c r="I2790" t="s">
        <v>3461</v>
      </c>
      <c r="K2790" t="s">
        <v>219</v>
      </c>
      <c r="L2790" t="s">
        <v>220</v>
      </c>
      <c r="M2790" t="s">
        <v>221</v>
      </c>
      <c r="N2790" t="s">
        <v>29</v>
      </c>
      <c r="O2790" t="s">
        <v>30</v>
      </c>
      <c r="P2790" t="s">
        <v>31</v>
      </c>
      <c r="Q2790" t="s">
        <v>5018</v>
      </c>
    </row>
    <row r="2791" spans="1:17" ht="15" customHeight="1">
      <c r="A2791" t="s">
        <v>5019</v>
      </c>
      <c r="B2791" t="s">
        <v>4982</v>
      </c>
      <c r="C2791" t="s">
        <v>694</v>
      </c>
      <c r="D2791" t="s">
        <v>34</v>
      </c>
      <c r="E2791" t="s">
        <v>388</v>
      </c>
      <c r="F2791" t="s">
        <v>37</v>
      </c>
      <c r="G2791" t="s">
        <v>390</v>
      </c>
      <c r="H2791" t="s">
        <v>695</v>
      </c>
      <c r="I2791" t="s">
        <v>696</v>
      </c>
      <c r="J2791" t="s">
        <v>697</v>
      </c>
      <c r="K2791" t="s">
        <v>231</v>
      </c>
      <c r="L2791" t="s">
        <v>232</v>
      </c>
      <c r="M2791" t="s">
        <v>233</v>
      </c>
      <c r="N2791" t="s">
        <v>60</v>
      </c>
      <c r="O2791" t="s">
        <v>89</v>
      </c>
      <c r="P2791" t="s">
        <v>55</v>
      </c>
      <c r="Q2791" t="s">
        <v>5020</v>
      </c>
    </row>
    <row r="2792" spans="1:17" ht="15" customHeight="1">
      <c r="A2792" t="s">
        <v>5021</v>
      </c>
      <c r="B2792" t="s">
        <v>4982</v>
      </c>
      <c r="C2792" t="s">
        <v>134</v>
      </c>
      <c r="D2792" t="s">
        <v>539</v>
      </c>
      <c r="E2792" t="s">
        <v>539</v>
      </c>
      <c r="F2792" t="s">
        <v>137</v>
      </c>
      <c r="G2792" t="s">
        <v>540</v>
      </c>
      <c r="H2792" t="s">
        <v>541</v>
      </c>
      <c r="I2792" t="s">
        <v>539</v>
      </c>
      <c r="J2792" t="s">
        <v>542</v>
      </c>
      <c r="K2792" t="s">
        <v>3057</v>
      </c>
      <c r="L2792" t="s">
        <v>3058</v>
      </c>
      <c r="M2792" t="s">
        <v>3059</v>
      </c>
      <c r="N2792" t="s">
        <v>53</v>
      </c>
      <c r="O2792" t="s">
        <v>144</v>
      </c>
      <c r="Q2792" t="s">
        <v>5022</v>
      </c>
    </row>
    <row r="2793" spans="1:17" ht="15" customHeight="1">
      <c r="A2793" t="s">
        <v>5023</v>
      </c>
      <c r="B2793" t="s">
        <v>4982</v>
      </c>
      <c r="C2793" t="s">
        <v>99</v>
      </c>
      <c r="D2793" t="s">
        <v>3461</v>
      </c>
      <c r="E2793" t="s">
        <v>3461</v>
      </c>
      <c r="F2793" t="s">
        <v>102</v>
      </c>
      <c r="G2793" t="s">
        <v>3462</v>
      </c>
      <c r="H2793" t="s">
        <v>3463</v>
      </c>
      <c r="I2793" t="s">
        <v>3461</v>
      </c>
      <c r="K2793" t="s">
        <v>243</v>
      </c>
      <c r="L2793" t="s">
        <v>244</v>
      </c>
      <c r="M2793" t="s">
        <v>245</v>
      </c>
      <c r="N2793" t="s">
        <v>45</v>
      </c>
      <c r="O2793" t="s">
        <v>46</v>
      </c>
      <c r="P2793" t="s">
        <v>47</v>
      </c>
      <c r="Q2793" t="s">
        <v>5024</v>
      </c>
    </row>
    <row r="2794" spans="1:17" ht="15" customHeight="1">
      <c r="A2794" t="s">
        <v>5025</v>
      </c>
      <c r="B2794" t="s">
        <v>4982</v>
      </c>
      <c r="C2794" t="s">
        <v>1801</v>
      </c>
      <c r="D2794" t="s">
        <v>2553</v>
      </c>
      <c r="E2794" t="s">
        <v>2554</v>
      </c>
      <c r="F2794" t="s">
        <v>1804</v>
      </c>
      <c r="G2794" t="s">
        <v>2555</v>
      </c>
      <c r="H2794" t="s">
        <v>2556</v>
      </c>
      <c r="I2794" t="s">
        <v>2554</v>
      </c>
      <c r="J2794" t="s">
        <v>2557</v>
      </c>
      <c r="K2794" t="s">
        <v>268</v>
      </c>
      <c r="L2794" t="s">
        <v>269</v>
      </c>
      <c r="M2794" t="s">
        <v>270</v>
      </c>
      <c r="N2794" t="s">
        <v>53</v>
      </c>
      <c r="O2794" t="s">
        <v>78</v>
      </c>
      <c r="P2794" t="s">
        <v>79</v>
      </c>
      <c r="Q2794" t="s">
        <v>5026</v>
      </c>
    </row>
    <row r="2795" spans="1:17" ht="15" customHeight="1">
      <c r="A2795" t="s">
        <v>5027</v>
      </c>
      <c r="B2795" t="s">
        <v>4982</v>
      </c>
      <c r="C2795" t="s">
        <v>19</v>
      </c>
      <c r="D2795" t="s">
        <v>20</v>
      </c>
      <c r="E2795" t="s">
        <v>21</v>
      </c>
      <c r="F2795" t="s">
        <v>22</v>
      </c>
      <c r="G2795" t="s">
        <v>23</v>
      </c>
      <c r="H2795" t="s">
        <v>24</v>
      </c>
      <c r="I2795" t="s">
        <v>20</v>
      </c>
      <c r="J2795" t="s">
        <v>25</v>
      </c>
      <c r="K2795" t="s">
        <v>879</v>
      </c>
      <c r="L2795" t="s">
        <v>880</v>
      </c>
      <c r="M2795" t="s">
        <v>881</v>
      </c>
      <c r="N2795" t="s">
        <v>29</v>
      </c>
      <c r="O2795" t="s">
        <v>30</v>
      </c>
      <c r="P2795" t="s">
        <v>31</v>
      </c>
      <c r="Q2795" t="s">
        <v>5028</v>
      </c>
    </row>
    <row r="2796" spans="1:17" ht="15" customHeight="1">
      <c r="A2796" t="s">
        <v>5029</v>
      </c>
      <c r="B2796" t="s">
        <v>4982</v>
      </c>
      <c r="C2796" t="s">
        <v>134</v>
      </c>
      <c r="D2796" t="s">
        <v>539</v>
      </c>
      <c r="E2796" t="s">
        <v>539</v>
      </c>
      <c r="F2796" t="s">
        <v>137</v>
      </c>
      <c r="G2796" t="s">
        <v>540</v>
      </c>
      <c r="H2796" t="s">
        <v>541</v>
      </c>
      <c r="I2796" t="s">
        <v>539</v>
      </c>
      <c r="J2796" t="s">
        <v>542</v>
      </c>
      <c r="K2796" t="s">
        <v>314</v>
      </c>
      <c r="L2796" t="s">
        <v>315</v>
      </c>
      <c r="M2796" t="s">
        <v>316</v>
      </c>
      <c r="N2796" t="s">
        <v>29</v>
      </c>
      <c r="O2796" t="s">
        <v>30</v>
      </c>
      <c r="P2796" t="s">
        <v>31</v>
      </c>
      <c r="Q2796" t="s">
        <v>5030</v>
      </c>
    </row>
    <row r="2797" spans="1:17" ht="15" customHeight="1">
      <c r="A2797" t="s">
        <v>5031</v>
      </c>
      <c r="B2797" t="s">
        <v>4982</v>
      </c>
      <c r="C2797" t="s">
        <v>694</v>
      </c>
      <c r="D2797" t="s">
        <v>34</v>
      </c>
      <c r="E2797" t="s">
        <v>388</v>
      </c>
      <c r="F2797" t="s">
        <v>37</v>
      </c>
      <c r="G2797" t="s">
        <v>390</v>
      </c>
      <c r="H2797" t="s">
        <v>695</v>
      </c>
      <c r="I2797" t="s">
        <v>696</v>
      </c>
      <c r="J2797" t="s">
        <v>697</v>
      </c>
      <c r="K2797" t="s">
        <v>314</v>
      </c>
      <c r="L2797" t="s">
        <v>315</v>
      </c>
      <c r="M2797" t="s">
        <v>316</v>
      </c>
      <c r="N2797" t="s">
        <v>29</v>
      </c>
      <c r="O2797" t="s">
        <v>30</v>
      </c>
      <c r="P2797" t="s">
        <v>31</v>
      </c>
      <c r="Q2797" t="s">
        <v>5032</v>
      </c>
    </row>
    <row r="2798" spans="1:17" ht="15" customHeight="1">
      <c r="A2798" t="s">
        <v>5033</v>
      </c>
      <c r="B2798" t="s">
        <v>4982</v>
      </c>
      <c r="C2798" t="s">
        <v>19</v>
      </c>
      <c r="D2798" t="s">
        <v>20</v>
      </c>
      <c r="E2798" t="s">
        <v>21</v>
      </c>
      <c r="F2798" t="s">
        <v>22</v>
      </c>
      <c r="G2798" t="s">
        <v>23</v>
      </c>
      <c r="H2798" t="s">
        <v>24</v>
      </c>
      <c r="I2798" t="s">
        <v>20</v>
      </c>
      <c r="J2798" t="s">
        <v>25</v>
      </c>
      <c r="K2798" t="s">
        <v>1592</v>
      </c>
      <c r="L2798" t="s">
        <v>1593</v>
      </c>
      <c r="M2798" t="s">
        <v>1594</v>
      </c>
      <c r="N2798" t="s">
        <v>29</v>
      </c>
      <c r="O2798" t="s">
        <v>30</v>
      </c>
      <c r="P2798" t="s">
        <v>31</v>
      </c>
      <c r="Q2798" t="s">
        <v>5034</v>
      </c>
    </row>
    <row r="2799" spans="1:17" ht="15" customHeight="1">
      <c r="A2799" t="s">
        <v>5035</v>
      </c>
      <c r="B2799" t="s">
        <v>4982</v>
      </c>
      <c r="C2799" t="s">
        <v>1801</v>
      </c>
      <c r="D2799" t="s">
        <v>2553</v>
      </c>
      <c r="E2799" t="s">
        <v>2554</v>
      </c>
      <c r="F2799" t="s">
        <v>1804</v>
      </c>
      <c r="G2799" t="s">
        <v>2555</v>
      </c>
      <c r="H2799" t="s">
        <v>2556</v>
      </c>
      <c r="I2799" t="s">
        <v>2554</v>
      </c>
      <c r="J2799" t="s">
        <v>2557</v>
      </c>
      <c r="K2799" t="s">
        <v>1592</v>
      </c>
      <c r="L2799" t="s">
        <v>1593</v>
      </c>
      <c r="M2799" t="s">
        <v>1594</v>
      </c>
      <c r="N2799" t="s">
        <v>29</v>
      </c>
      <c r="O2799" t="s">
        <v>30</v>
      </c>
      <c r="P2799" t="s">
        <v>31</v>
      </c>
      <c r="Q2799" t="s">
        <v>5036</v>
      </c>
    </row>
    <row r="2800" spans="1:17" ht="15" customHeight="1">
      <c r="A2800" t="s">
        <v>5037</v>
      </c>
      <c r="B2800" t="s">
        <v>4982</v>
      </c>
      <c r="C2800" t="s">
        <v>19</v>
      </c>
      <c r="D2800" t="s">
        <v>20</v>
      </c>
      <c r="E2800" t="s">
        <v>21</v>
      </c>
      <c r="F2800" t="s">
        <v>22</v>
      </c>
      <c r="G2800" t="s">
        <v>23</v>
      </c>
      <c r="H2800" t="s">
        <v>24</v>
      </c>
      <c r="I2800" t="s">
        <v>20</v>
      </c>
      <c r="J2800" t="s">
        <v>25</v>
      </c>
      <c r="K2800" t="s">
        <v>338</v>
      </c>
      <c r="L2800" t="s">
        <v>339</v>
      </c>
      <c r="M2800" t="s">
        <v>340</v>
      </c>
      <c r="N2800" t="s">
        <v>29</v>
      </c>
      <c r="O2800" t="s">
        <v>30</v>
      </c>
      <c r="P2800" t="s">
        <v>31</v>
      </c>
      <c r="Q2800" t="s">
        <v>5038</v>
      </c>
    </row>
    <row r="2801" spans="1:17" ht="15" customHeight="1">
      <c r="A2801" t="s">
        <v>5039</v>
      </c>
      <c r="B2801" t="s">
        <v>4982</v>
      </c>
      <c r="C2801" t="s">
        <v>1432</v>
      </c>
      <c r="D2801" t="s">
        <v>3312</v>
      </c>
      <c r="E2801" t="s">
        <v>3313</v>
      </c>
      <c r="F2801" t="s">
        <v>1435</v>
      </c>
      <c r="G2801" t="s">
        <v>3314</v>
      </c>
      <c r="H2801" t="s">
        <v>3315</v>
      </c>
      <c r="I2801" t="s">
        <v>3313</v>
      </c>
      <c r="J2801" t="s">
        <v>3316</v>
      </c>
      <c r="K2801" t="s">
        <v>338</v>
      </c>
      <c r="L2801" t="s">
        <v>339</v>
      </c>
      <c r="M2801" t="s">
        <v>340</v>
      </c>
      <c r="N2801" t="s">
        <v>29</v>
      </c>
      <c r="O2801" t="s">
        <v>30</v>
      </c>
      <c r="P2801" t="s">
        <v>31</v>
      </c>
      <c r="Q2801" t="s">
        <v>5040</v>
      </c>
    </row>
    <row r="2802" spans="1:17" ht="15" customHeight="1">
      <c r="A2802" t="s">
        <v>5041</v>
      </c>
      <c r="B2802" t="s">
        <v>4982</v>
      </c>
      <c r="C2802" t="s">
        <v>673</v>
      </c>
      <c r="D2802" t="s">
        <v>4985</v>
      </c>
      <c r="E2802" t="s">
        <v>4986</v>
      </c>
      <c r="F2802" t="s">
        <v>676</v>
      </c>
      <c r="G2802" t="s">
        <v>4987</v>
      </c>
      <c r="H2802" t="s">
        <v>4988</v>
      </c>
      <c r="I2802" t="s">
        <v>4986</v>
      </c>
      <c r="J2802" t="s">
        <v>4989</v>
      </c>
      <c r="K2802" t="s">
        <v>989</v>
      </c>
      <c r="L2802" t="s">
        <v>990</v>
      </c>
      <c r="M2802" t="s">
        <v>991</v>
      </c>
      <c r="N2802" t="s">
        <v>53</v>
      </c>
      <c r="O2802" t="s">
        <v>78</v>
      </c>
      <c r="P2802" t="s">
        <v>397</v>
      </c>
      <c r="Q2802" t="s">
        <v>5042</v>
      </c>
    </row>
    <row r="2803" spans="1:17" ht="15" customHeight="1">
      <c r="A2803" t="s">
        <v>5043</v>
      </c>
      <c r="B2803" t="s">
        <v>4982</v>
      </c>
      <c r="C2803" t="s">
        <v>1432</v>
      </c>
      <c r="D2803" t="s">
        <v>3312</v>
      </c>
      <c r="E2803" t="s">
        <v>3313</v>
      </c>
      <c r="F2803" t="s">
        <v>1435</v>
      </c>
      <c r="G2803" t="s">
        <v>3314</v>
      </c>
      <c r="H2803" t="s">
        <v>3315</v>
      </c>
      <c r="I2803" t="s">
        <v>3313</v>
      </c>
      <c r="J2803" t="s">
        <v>3316</v>
      </c>
      <c r="K2803" t="s">
        <v>384</v>
      </c>
      <c r="L2803" t="s">
        <v>385</v>
      </c>
      <c r="M2803" t="s">
        <v>386</v>
      </c>
      <c r="N2803" t="s">
        <v>29</v>
      </c>
      <c r="O2803" t="s">
        <v>30</v>
      </c>
      <c r="P2803" t="s">
        <v>31</v>
      </c>
      <c r="Q2803" t="s">
        <v>5044</v>
      </c>
    </row>
    <row r="2804" spans="1:17" ht="15" customHeight="1">
      <c r="A2804" t="s">
        <v>5045</v>
      </c>
      <c r="B2804" t="s">
        <v>4982</v>
      </c>
      <c r="C2804" t="s">
        <v>99</v>
      </c>
      <c r="D2804" t="s">
        <v>575</v>
      </c>
      <c r="E2804" t="s">
        <v>576</v>
      </c>
      <c r="F2804" t="s">
        <v>102</v>
      </c>
      <c r="G2804" t="s">
        <v>577</v>
      </c>
      <c r="H2804" t="s">
        <v>578</v>
      </c>
      <c r="I2804" t="s">
        <v>576</v>
      </c>
      <c r="J2804" t="s">
        <v>579</v>
      </c>
      <c r="K2804" t="s">
        <v>400</v>
      </c>
      <c r="L2804" t="s">
        <v>401</v>
      </c>
      <c r="M2804" t="s">
        <v>402</v>
      </c>
      <c r="N2804" t="s">
        <v>29</v>
      </c>
      <c r="O2804" t="s">
        <v>30</v>
      </c>
      <c r="P2804" t="s">
        <v>31</v>
      </c>
      <c r="Q2804" t="s">
        <v>5046</v>
      </c>
    </row>
    <row r="2805" spans="1:17" ht="15" customHeight="1">
      <c r="A2805" t="s">
        <v>5047</v>
      </c>
      <c r="B2805" t="s">
        <v>4982</v>
      </c>
      <c r="C2805" t="s">
        <v>99</v>
      </c>
      <c r="D2805" t="s">
        <v>3461</v>
      </c>
      <c r="E2805" t="s">
        <v>3461</v>
      </c>
      <c r="F2805" t="s">
        <v>102</v>
      </c>
      <c r="G2805" t="s">
        <v>3462</v>
      </c>
      <c r="H2805" t="s">
        <v>3463</v>
      </c>
      <c r="I2805" t="s">
        <v>3461</v>
      </c>
      <c r="K2805" t="s">
        <v>404</v>
      </c>
      <c r="L2805" t="s">
        <v>405</v>
      </c>
      <c r="M2805" t="s">
        <v>406</v>
      </c>
      <c r="N2805" t="s">
        <v>45</v>
      </c>
      <c r="O2805" t="s">
        <v>46</v>
      </c>
      <c r="P2805" t="s">
        <v>47</v>
      </c>
      <c r="Q2805" t="s">
        <v>5048</v>
      </c>
    </row>
    <row r="2806" spans="1:17" ht="15" customHeight="1">
      <c r="A2806" t="s">
        <v>5049</v>
      </c>
      <c r="B2806" t="s">
        <v>4982</v>
      </c>
      <c r="C2806" t="s">
        <v>1432</v>
      </c>
      <c r="D2806" t="s">
        <v>3312</v>
      </c>
      <c r="E2806" t="s">
        <v>3313</v>
      </c>
      <c r="F2806" t="s">
        <v>1435</v>
      </c>
      <c r="G2806" t="s">
        <v>3314</v>
      </c>
      <c r="H2806" t="s">
        <v>3315</v>
      </c>
      <c r="I2806" t="s">
        <v>3313</v>
      </c>
      <c r="J2806" t="s">
        <v>3316</v>
      </c>
      <c r="K2806" t="s">
        <v>1709</v>
      </c>
      <c r="L2806" t="s">
        <v>1710</v>
      </c>
      <c r="M2806" t="s">
        <v>1711</v>
      </c>
      <c r="N2806" t="s">
        <v>29</v>
      </c>
      <c r="O2806" t="s">
        <v>30</v>
      </c>
      <c r="P2806" t="s">
        <v>397</v>
      </c>
      <c r="Q2806" t="s">
        <v>5050</v>
      </c>
    </row>
    <row r="2807" spans="1:17" ht="15" customHeight="1">
      <c r="A2807" t="s">
        <v>5051</v>
      </c>
      <c r="B2807" t="s">
        <v>4982</v>
      </c>
      <c r="C2807" t="s">
        <v>818</v>
      </c>
      <c r="D2807" t="s">
        <v>2434</v>
      </c>
      <c r="E2807" t="s">
        <v>2435</v>
      </c>
      <c r="F2807" t="s">
        <v>821</v>
      </c>
      <c r="G2807" t="s">
        <v>2436</v>
      </c>
      <c r="H2807" t="s">
        <v>2437</v>
      </c>
      <c r="I2807" t="s">
        <v>2438</v>
      </c>
      <c r="J2807" t="s">
        <v>2439</v>
      </c>
      <c r="K2807" t="s">
        <v>1709</v>
      </c>
      <c r="L2807" t="s">
        <v>1710</v>
      </c>
      <c r="M2807" t="s">
        <v>1711</v>
      </c>
      <c r="N2807" t="s">
        <v>29</v>
      </c>
      <c r="O2807" t="s">
        <v>30</v>
      </c>
      <c r="P2807" t="s">
        <v>397</v>
      </c>
      <c r="Q2807" t="s">
        <v>5052</v>
      </c>
    </row>
    <row r="2808" spans="1:17" ht="15" customHeight="1">
      <c r="A2808" t="s">
        <v>5053</v>
      </c>
      <c r="B2808" t="s">
        <v>4982</v>
      </c>
      <c r="C2808" t="s">
        <v>1432</v>
      </c>
      <c r="D2808" t="s">
        <v>3312</v>
      </c>
      <c r="E2808" t="s">
        <v>3313</v>
      </c>
      <c r="F2808" t="s">
        <v>1435</v>
      </c>
      <c r="G2808" t="s">
        <v>3314</v>
      </c>
      <c r="H2808" t="s">
        <v>3315</v>
      </c>
      <c r="I2808" t="s">
        <v>3313</v>
      </c>
      <c r="J2808" t="s">
        <v>3316</v>
      </c>
      <c r="K2808" t="s">
        <v>454</v>
      </c>
      <c r="L2808" t="s">
        <v>455</v>
      </c>
      <c r="M2808" t="s">
        <v>456</v>
      </c>
      <c r="N2808" t="s">
        <v>29</v>
      </c>
      <c r="O2808" t="s">
        <v>30</v>
      </c>
      <c r="P2808" t="s">
        <v>31</v>
      </c>
      <c r="Q2808" t="s">
        <v>5054</v>
      </c>
    </row>
    <row r="2809" spans="1:17" ht="15" customHeight="1">
      <c r="A2809" t="s">
        <v>5055</v>
      </c>
      <c r="B2809" t="s">
        <v>4982</v>
      </c>
      <c r="C2809" t="s">
        <v>99</v>
      </c>
      <c r="D2809" t="s">
        <v>263</v>
      </c>
      <c r="E2809" t="s">
        <v>623</v>
      </c>
      <c r="F2809" t="s">
        <v>102</v>
      </c>
      <c r="G2809" t="s">
        <v>265</v>
      </c>
      <c r="H2809" t="s">
        <v>624</v>
      </c>
      <c r="I2809" t="s">
        <v>623</v>
      </c>
      <c r="J2809" t="s">
        <v>625</v>
      </c>
      <c r="K2809" t="s">
        <v>483</v>
      </c>
      <c r="L2809" t="s">
        <v>484</v>
      </c>
      <c r="M2809" t="s">
        <v>485</v>
      </c>
      <c r="N2809" t="s">
        <v>45</v>
      </c>
      <c r="O2809" t="s">
        <v>486</v>
      </c>
      <c r="P2809" t="s">
        <v>47</v>
      </c>
      <c r="Q2809" t="s">
        <v>5056</v>
      </c>
    </row>
    <row r="2810" spans="1:17" ht="15" customHeight="1">
      <c r="A2810" t="s">
        <v>5057</v>
      </c>
      <c r="B2810" t="s">
        <v>4982</v>
      </c>
      <c r="C2810" t="s">
        <v>1801</v>
      </c>
      <c r="D2810" t="s">
        <v>5058</v>
      </c>
      <c r="E2810" t="s">
        <v>5059</v>
      </c>
      <c r="F2810" t="s">
        <v>1804</v>
      </c>
      <c r="G2810" t="s">
        <v>5060</v>
      </c>
      <c r="H2810" t="s">
        <v>5061</v>
      </c>
      <c r="I2810" t="s">
        <v>5059</v>
      </c>
      <c r="J2810" t="s">
        <v>5062</v>
      </c>
      <c r="K2810" t="s">
        <v>5063</v>
      </c>
      <c r="L2810" t="s">
        <v>5064</v>
      </c>
      <c r="M2810" t="s">
        <v>5065</v>
      </c>
      <c r="N2810" t="s">
        <v>5804</v>
      </c>
      <c r="Q2810" t="s">
        <v>5066</v>
      </c>
    </row>
    <row r="2811" spans="1:17" ht="15" customHeight="1">
      <c r="A2811" t="s">
        <v>5067</v>
      </c>
      <c r="B2811" t="s">
        <v>5068</v>
      </c>
      <c r="C2811" t="s">
        <v>19</v>
      </c>
      <c r="D2811" t="s">
        <v>20</v>
      </c>
      <c r="E2811" t="s">
        <v>21</v>
      </c>
      <c r="F2811" t="s">
        <v>22</v>
      </c>
      <c r="G2811" t="s">
        <v>23</v>
      </c>
      <c r="H2811" t="s">
        <v>24</v>
      </c>
      <c r="I2811" t="s">
        <v>20</v>
      </c>
      <c r="J2811" t="s">
        <v>25</v>
      </c>
      <c r="K2811" t="s">
        <v>517</v>
      </c>
      <c r="L2811" t="s">
        <v>518</v>
      </c>
      <c r="M2811" t="s">
        <v>519</v>
      </c>
      <c r="N2811" t="s">
        <v>53</v>
      </c>
      <c r="O2811" t="s">
        <v>78</v>
      </c>
      <c r="P2811" t="s">
        <v>397</v>
      </c>
      <c r="Q2811" t="s">
        <v>5069</v>
      </c>
    </row>
    <row r="2812" spans="1:17" ht="15" customHeight="1">
      <c r="A2812" t="s">
        <v>5070</v>
      </c>
      <c r="B2812" t="s">
        <v>5068</v>
      </c>
      <c r="C2812" t="s">
        <v>1432</v>
      </c>
      <c r="D2812" t="s">
        <v>3312</v>
      </c>
      <c r="E2812" t="s">
        <v>3313</v>
      </c>
      <c r="F2812" t="s">
        <v>1435</v>
      </c>
      <c r="G2812" t="s">
        <v>3314</v>
      </c>
      <c r="H2812" t="s">
        <v>3315</v>
      </c>
      <c r="I2812" t="s">
        <v>3313</v>
      </c>
      <c r="J2812" t="s">
        <v>3316</v>
      </c>
      <c r="K2812" t="s">
        <v>26</v>
      </c>
      <c r="L2812" t="s">
        <v>27</v>
      </c>
      <c r="M2812" t="s">
        <v>28</v>
      </c>
      <c r="N2812" t="s">
        <v>29</v>
      </c>
      <c r="O2812" t="s">
        <v>30</v>
      </c>
      <c r="P2812" t="s">
        <v>31</v>
      </c>
      <c r="Q2812" t="s">
        <v>5071</v>
      </c>
    </row>
    <row r="2813" spans="1:17" ht="15" customHeight="1">
      <c r="A2813" t="s">
        <v>5072</v>
      </c>
      <c r="B2813" t="s">
        <v>5068</v>
      </c>
      <c r="C2813" t="s">
        <v>99</v>
      </c>
      <c r="D2813" t="s">
        <v>575</v>
      </c>
      <c r="E2813" t="s">
        <v>576</v>
      </c>
      <c r="F2813" t="s">
        <v>102</v>
      </c>
      <c r="G2813" t="s">
        <v>577</v>
      </c>
      <c r="H2813" t="s">
        <v>578</v>
      </c>
      <c r="I2813" t="s">
        <v>576</v>
      </c>
      <c r="J2813" t="s">
        <v>579</v>
      </c>
      <c r="K2813" t="s">
        <v>67</v>
      </c>
      <c r="L2813" t="s">
        <v>68</v>
      </c>
      <c r="M2813" t="s">
        <v>69</v>
      </c>
      <c r="N2813" t="s">
        <v>60</v>
      </c>
      <c r="O2813" t="s">
        <v>61</v>
      </c>
      <c r="P2813" t="s">
        <v>55</v>
      </c>
      <c r="Q2813" t="s">
        <v>5073</v>
      </c>
    </row>
    <row r="2814" spans="1:17" ht="15" customHeight="1">
      <c r="A2814" t="s">
        <v>5074</v>
      </c>
      <c r="B2814" t="s">
        <v>5068</v>
      </c>
      <c r="C2814" t="s">
        <v>1432</v>
      </c>
      <c r="D2814" t="s">
        <v>3312</v>
      </c>
      <c r="E2814" t="s">
        <v>3313</v>
      </c>
      <c r="F2814" t="s">
        <v>1435</v>
      </c>
      <c r="G2814" t="s">
        <v>3314</v>
      </c>
      <c r="H2814" t="s">
        <v>3315</v>
      </c>
      <c r="I2814" t="s">
        <v>3313</v>
      </c>
      <c r="J2814" t="s">
        <v>3316</v>
      </c>
      <c r="K2814" t="s">
        <v>567</v>
      </c>
      <c r="L2814" t="s">
        <v>568</v>
      </c>
      <c r="M2814" t="s">
        <v>569</v>
      </c>
      <c r="N2814" t="s">
        <v>29</v>
      </c>
      <c r="O2814" t="s">
        <v>30</v>
      </c>
      <c r="P2814" t="s">
        <v>31</v>
      </c>
      <c r="Q2814" t="s">
        <v>5075</v>
      </c>
    </row>
    <row r="2815" spans="1:17" ht="15" customHeight="1">
      <c r="A2815" t="s">
        <v>5076</v>
      </c>
      <c r="B2815" t="s">
        <v>5068</v>
      </c>
      <c r="C2815" t="s">
        <v>818</v>
      </c>
      <c r="D2815" t="s">
        <v>2434</v>
      </c>
      <c r="E2815" t="s">
        <v>2435</v>
      </c>
      <c r="F2815" t="s">
        <v>821</v>
      </c>
      <c r="G2815" t="s">
        <v>2436</v>
      </c>
      <c r="H2815" t="s">
        <v>2437</v>
      </c>
      <c r="I2815" t="s">
        <v>2438</v>
      </c>
      <c r="J2815" t="s">
        <v>2439</v>
      </c>
      <c r="K2815" t="s">
        <v>567</v>
      </c>
      <c r="L2815" t="s">
        <v>568</v>
      </c>
      <c r="M2815" t="s">
        <v>569</v>
      </c>
      <c r="N2815" t="s">
        <v>29</v>
      </c>
      <c r="O2815" t="s">
        <v>30</v>
      </c>
      <c r="P2815" t="s">
        <v>31</v>
      </c>
      <c r="Q2815" t="s">
        <v>5077</v>
      </c>
    </row>
    <row r="2816" spans="1:17" ht="15" customHeight="1">
      <c r="A2816" t="s">
        <v>5078</v>
      </c>
      <c r="B2816" t="s">
        <v>5068</v>
      </c>
      <c r="C2816" t="s">
        <v>19</v>
      </c>
      <c r="D2816" t="s">
        <v>20</v>
      </c>
      <c r="E2816" t="s">
        <v>21</v>
      </c>
      <c r="F2816" t="s">
        <v>22</v>
      </c>
      <c r="G2816" t="s">
        <v>23</v>
      </c>
      <c r="H2816" t="s">
        <v>24</v>
      </c>
      <c r="I2816" t="s">
        <v>20</v>
      </c>
      <c r="J2816" t="s">
        <v>25</v>
      </c>
      <c r="K2816" t="s">
        <v>71</v>
      </c>
      <c r="L2816" t="s">
        <v>72</v>
      </c>
      <c r="M2816" t="s">
        <v>73</v>
      </c>
      <c r="N2816" t="s">
        <v>29</v>
      </c>
      <c r="O2816" t="s">
        <v>30</v>
      </c>
      <c r="P2816" t="s">
        <v>31</v>
      </c>
      <c r="Q2816" t="s">
        <v>5079</v>
      </c>
    </row>
    <row r="2817" spans="1:17" ht="15" customHeight="1">
      <c r="A2817" t="s">
        <v>5080</v>
      </c>
      <c r="B2817" t="s">
        <v>5068</v>
      </c>
      <c r="C2817" t="s">
        <v>1432</v>
      </c>
      <c r="D2817" t="s">
        <v>3312</v>
      </c>
      <c r="E2817" t="s">
        <v>3313</v>
      </c>
      <c r="F2817" t="s">
        <v>1435</v>
      </c>
      <c r="G2817" t="s">
        <v>3314</v>
      </c>
      <c r="H2817" t="s">
        <v>3315</v>
      </c>
      <c r="I2817" t="s">
        <v>3313</v>
      </c>
      <c r="J2817" t="s">
        <v>3316</v>
      </c>
      <c r="K2817" t="s">
        <v>71</v>
      </c>
      <c r="L2817" t="s">
        <v>72</v>
      </c>
      <c r="M2817" t="s">
        <v>73</v>
      </c>
      <c r="N2817" t="s">
        <v>29</v>
      </c>
      <c r="O2817" t="s">
        <v>30</v>
      </c>
      <c r="P2817" t="s">
        <v>31</v>
      </c>
      <c r="Q2817" t="s">
        <v>5081</v>
      </c>
    </row>
    <row r="2818" spans="1:17" ht="15" customHeight="1">
      <c r="A2818" t="s">
        <v>5082</v>
      </c>
      <c r="B2818" t="s">
        <v>5068</v>
      </c>
      <c r="C2818" t="s">
        <v>818</v>
      </c>
      <c r="D2818" t="s">
        <v>2434</v>
      </c>
      <c r="E2818" t="s">
        <v>2435</v>
      </c>
      <c r="F2818" t="s">
        <v>821</v>
      </c>
      <c r="G2818" t="s">
        <v>2436</v>
      </c>
      <c r="H2818" t="s">
        <v>2437</v>
      </c>
      <c r="I2818" t="s">
        <v>2438</v>
      </c>
      <c r="J2818" t="s">
        <v>2439</v>
      </c>
      <c r="K2818" t="s">
        <v>71</v>
      </c>
      <c r="L2818" t="s">
        <v>72</v>
      </c>
      <c r="M2818" t="s">
        <v>73</v>
      </c>
      <c r="N2818" t="s">
        <v>29</v>
      </c>
      <c r="O2818" t="s">
        <v>30</v>
      </c>
      <c r="P2818" t="s">
        <v>31</v>
      </c>
      <c r="Q2818" t="s">
        <v>5077</v>
      </c>
    </row>
    <row r="2819" spans="1:17" ht="15" customHeight="1">
      <c r="A2819" t="s">
        <v>5083</v>
      </c>
      <c r="B2819" t="s">
        <v>5068</v>
      </c>
      <c r="C2819" t="s">
        <v>585</v>
      </c>
      <c r="D2819" t="s">
        <v>586</v>
      </c>
      <c r="E2819" t="s">
        <v>587</v>
      </c>
      <c r="F2819" t="s">
        <v>588</v>
      </c>
      <c r="G2819" t="s">
        <v>589</v>
      </c>
      <c r="H2819" t="s">
        <v>590</v>
      </c>
      <c r="I2819" t="s">
        <v>591</v>
      </c>
      <c r="K2819" t="s">
        <v>75</v>
      </c>
      <c r="L2819" t="s">
        <v>76</v>
      </c>
      <c r="M2819" t="s">
        <v>77</v>
      </c>
      <c r="N2819" t="s">
        <v>53</v>
      </c>
      <c r="O2819" t="s">
        <v>78</v>
      </c>
      <c r="P2819" t="s">
        <v>79</v>
      </c>
      <c r="Q2819" t="s">
        <v>5084</v>
      </c>
    </row>
    <row r="2820" spans="1:17" ht="15" customHeight="1">
      <c r="A2820" t="s">
        <v>5085</v>
      </c>
      <c r="B2820" t="s">
        <v>5068</v>
      </c>
      <c r="C2820" t="s">
        <v>99</v>
      </c>
      <c r="D2820" t="s">
        <v>575</v>
      </c>
      <c r="E2820" t="s">
        <v>576</v>
      </c>
      <c r="F2820" t="s">
        <v>102</v>
      </c>
      <c r="G2820" t="s">
        <v>577</v>
      </c>
      <c r="H2820" t="s">
        <v>578</v>
      </c>
      <c r="I2820" t="s">
        <v>576</v>
      </c>
      <c r="J2820" t="s">
        <v>579</v>
      </c>
      <c r="K2820" t="s">
        <v>112</v>
      </c>
      <c r="L2820" t="s">
        <v>113</v>
      </c>
      <c r="M2820" t="s">
        <v>114</v>
      </c>
      <c r="N2820" t="s">
        <v>45</v>
      </c>
      <c r="O2820" t="s">
        <v>46</v>
      </c>
      <c r="P2820" t="s">
        <v>47</v>
      </c>
      <c r="Q2820" t="s">
        <v>5086</v>
      </c>
    </row>
    <row r="2821" spans="1:17" ht="15" customHeight="1">
      <c r="A2821" t="s">
        <v>5087</v>
      </c>
      <c r="B2821" t="s">
        <v>5068</v>
      </c>
      <c r="C2821" t="s">
        <v>1432</v>
      </c>
      <c r="D2821" t="s">
        <v>3312</v>
      </c>
      <c r="E2821" t="s">
        <v>3313</v>
      </c>
      <c r="F2821" t="s">
        <v>1435</v>
      </c>
      <c r="G2821" t="s">
        <v>3314</v>
      </c>
      <c r="H2821" t="s">
        <v>3315</v>
      </c>
      <c r="I2821" t="s">
        <v>3313</v>
      </c>
      <c r="J2821" t="s">
        <v>3316</v>
      </c>
      <c r="K2821" t="s">
        <v>635</v>
      </c>
      <c r="L2821" t="s">
        <v>636</v>
      </c>
      <c r="M2821" t="s">
        <v>637</v>
      </c>
      <c r="N2821" t="s">
        <v>29</v>
      </c>
      <c r="O2821" t="s">
        <v>30</v>
      </c>
      <c r="P2821" t="s">
        <v>31</v>
      </c>
      <c r="Q2821" t="s">
        <v>5088</v>
      </c>
    </row>
    <row r="2822" spans="1:17" ht="15" customHeight="1">
      <c r="A2822" t="s">
        <v>5089</v>
      </c>
      <c r="B2822" t="s">
        <v>5068</v>
      </c>
      <c r="C2822" t="s">
        <v>818</v>
      </c>
      <c r="D2822" t="s">
        <v>2434</v>
      </c>
      <c r="E2822" t="s">
        <v>2435</v>
      </c>
      <c r="F2822" t="s">
        <v>821</v>
      </c>
      <c r="G2822" t="s">
        <v>2436</v>
      </c>
      <c r="H2822" t="s">
        <v>2437</v>
      </c>
      <c r="I2822" t="s">
        <v>2438</v>
      </c>
      <c r="J2822" t="s">
        <v>2439</v>
      </c>
      <c r="K2822" t="s">
        <v>635</v>
      </c>
      <c r="L2822" t="s">
        <v>636</v>
      </c>
      <c r="M2822" t="s">
        <v>637</v>
      </c>
      <c r="N2822" t="s">
        <v>29</v>
      </c>
      <c r="O2822" t="s">
        <v>30</v>
      </c>
      <c r="P2822" t="s">
        <v>31</v>
      </c>
      <c r="Q2822" t="s">
        <v>5077</v>
      </c>
    </row>
    <row r="2823" spans="1:17" ht="15" customHeight="1">
      <c r="A2823" t="s">
        <v>5090</v>
      </c>
      <c r="B2823" t="s">
        <v>5068</v>
      </c>
      <c r="C2823" t="s">
        <v>134</v>
      </c>
      <c r="D2823" t="s">
        <v>539</v>
      </c>
      <c r="E2823" t="s">
        <v>539</v>
      </c>
      <c r="F2823" t="s">
        <v>137</v>
      </c>
      <c r="G2823" t="s">
        <v>540</v>
      </c>
      <c r="H2823" t="s">
        <v>541</v>
      </c>
      <c r="I2823" t="s">
        <v>539</v>
      </c>
      <c r="J2823" t="s">
        <v>542</v>
      </c>
      <c r="K2823" t="s">
        <v>141</v>
      </c>
      <c r="L2823" t="s">
        <v>142</v>
      </c>
      <c r="M2823" t="s">
        <v>143</v>
      </c>
      <c r="N2823" t="s">
        <v>53</v>
      </c>
      <c r="O2823" t="s">
        <v>144</v>
      </c>
      <c r="P2823" t="s">
        <v>124</v>
      </c>
      <c r="Q2823" t="s">
        <v>5091</v>
      </c>
    </row>
    <row r="2824" spans="1:17" ht="15" customHeight="1">
      <c r="A2824" t="s">
        <v>5092</v>
      </c>
      <c r="B2824" t="s">
        <v>5068</v>
      </c>
      <c r="C2824" t="s">
        <v>19</v>
      </c>
      <c r="D2824" t="s">
        <v>20</v>
      </c>
      <c r="E2824" t="s">
        <v>21</v>
      </c>
      <c r="F2824" t="s">
        <v>22</v>
      </c>
      <c r="G2824" t="s">
        <v>23</v>
      </c>
      <c r="H2824" t="s">
        <v>24</v>
      </c>
      <c r="I2824" t="s">
        <v>20</v>
      </c>
      <c r="J2824" t="s">
        <v>25</v>
      </c>
      <c r="K2824" t="s">
        <v>169</v>
      </c>
      <c r="L2824" t="s">
        <v>170</v>
      </c>
      <c r="M2824" t="s">
        <v>171</v>
      </c>
      <c r="N2824" t="s">
        <v>29</v>
      </c>
      <c r="O2824" t="s">
        <v>30</v>
      </c>
      <c r="P2824" t="s">
        <v>31</v>
      </c>
      <c r="Q2824" t="s">
        <v>5093</v>
      </c>
    </row>
    <row r="2825" spans="1:17" ht="15" customHeight="1">
      <c r="A2825" t="s">
        <v>5094</v>
      </c>
      <c r="B2825" t="s">
        <v>5068</v>
      </c>
      <c r="C2825" t="s">
        <v>99</v>
      </c>
      <c r="D2825" t="s">
        <v>575</v>
      </c>
      <c r="E2825" t="s">
        <v>576</v>
      </c>
      <c r="F2825" t="s">
        <v>102</v>
      </c>
      <c r="G2825" t="s">
        <v>577</v>
      </c>
      <c r="H2825" t="s">
        <v>578</v>
      </c>
      <c r="I2825" t="s">
        <v>576</v>
      </c>
      <c r="J2825" t="s">
        <v>579</v>
      </c>
      <c r="K2825" t="s">
        <v>169</v>
      </c>
      <c r="L2825" t="s">
        <v>170</v>
      </c>
      <c r="M2825" t="s">
        <v>171</v>
      </c>
      <c r="N2825" t="s">
        <v>29</v>
      </c>
      <c r="O2825" t="s">
        <v>30</v>
      </c>
      <c r="P2825" t="s">
        <v>31</v>
      </c>
      <c r="Q2825" t="s">
        <v>5095</v>
      </c>
    </row>
    <row r="2826" spans="1:17" ht="15" customHeight="1">
      <c r="A2826" t="s">
        <v>5096</v>
      </c>
      <c r="B2826" t="s">
        <v>5068</v>
      </c>
      <c r="C2826" t="s">
        <v>1432</v>
      </c>
      <c r="D2826" t="s">
        <v>3312</v>
      </c>
      <c r="E2826" t="s">
        <v>3313</v>
      </c>
      <c r="F2826" t="s">
        <v>1435</v>
      </c>
      <c r="G2826" t="s">
        <v>3314</v>
      </c>
      <c r="H2826" t="s">
        <v>3315</v>
      </c>
      <c r="I2826" t="s">
        <v>3313</v>
      </c>
      <c r="J2826" t="s">
        <v>3316</v>
      </c>
      <c r="K2826" t="s">
        <v>657</v>
      </c>
      <c r="L2826" t="s">
        <v>658</v>
      </c>
      <c r="M2826" t="s">
        <v>659</v>
      </c>
      <c r="N2826" t="s">
        <v>29</v>
      </c>
      <c r="O2826" t="s">
        <v>30</v>
      </c>
      <c r="P2826" t="s">
        <v>31</v>
      </c>
      <c r="Q2826" t="s">
        <v>5097</v>
      </c>
    </row>
    <row r="2827" spans="1:17" ht="15" customHeight="1">
      <c r="A2827" t="s">
        <v>5098</v>
      </c>
      <c r="B2827" t="s">
        <v>5068</v>
      </c>
      <c r="C2827" t="s">
        <v>1432</v>
      </c>
      <c r="D2827" t="s">
        <v>3312</v>
      </c>
      <c r="E2827" t="s">
        <v>3313</v>
      </c>
      <c r="F2827" t="s">
        <v>1435</v>
      </c>
      <c r="G2827" t="s">
        <v>3314</v>
      </c>
      <c r="H2827" t="s">
        <v>3315</v>
      </c>
      <c r="I2827" t="s">
        <v>3313</v>
      </c>
      <c r="J2827" t="s">
        <v>3316</v>
      </c>
      <c r="K2827" t="s">
        <v>662</v>
      </c>
      <c r="L2827" t="s">
        <v>663</v>
      </c>
      <c r="M2827" t="s">
        <v>664</v>
      </c>
      <c r="N2827" t="s">
        <v>29</v>
      </c>
      <c r="O2827" t="s">
        <v>30</v>
      </c>
      <c r="P2827" t="s">
        <v>31</v>
      </c>
      <c r="Q2827" t="s">
        <v>5099</v>
      </c>
    </row>
    <row r="2828" spans="1:17" ht="15" customHeight="1">
      <c r="A2828" t="s">
        <v>5100</v>
      </c>
      <c r="B2828" t="s">
        <v>5068</v>
      </c>
      <c r="C2828" t="s">
        <v>99</v>
      </c>
      <c r="D2828" t="s">
        <v>3461</v>
      </c>
      <c r="E2828" t="s">
        <v>3461</v>
      </c>
      <c r="F2828" t="s">
        <v>102</v>
      </c>
      <c r="G2828" t="s">
        <v>3462</v>
      </c>
      <c r="H2828" t="s">
        <v>3463</v>
      </c>
      <c r="I2828" t="s">
        <v>3461</v>
      </c>
      <c r="K2828" t="s">
        <v>662</v>
      </c>
      <c r="L2828" t="s">
        <v>663</v>
      </c>
      <c r="M2828" t="s">
        <v>664</v>
      </c>
      <c r="N2828" t="s">
        <v>29</v>
      </c>
      <c r="O2828" t="s">
        <v>30</v>
      </c>
      <c r="P2828" t="s">
        <v>31</v>
      </c>
      <c r="Q2828" t="s">
        <v>5101</v>
      </c>
    </row>
    <row r="2829" spans="1:17" ht="15" customHeight="1">
      <c r="A2829" t="s">
        <v>5102</v>
      </c>
      <c r="B2829" t="s">
        <v>5068</v>
      </c>
      <c r="C2829" t="s">
        <v>99</v>
      </c>
      <c r="D2829" t="s">
        <v>3461</v>
      </c>
      <c r="E2829" t="s">
        <v>3461</v>
      </c>
      <c r="F2829" t="s">
        <v>102</v>
      </c>
      <c r="G2829" t="s">
        <v>3462</v>
      </c>
      <c r="H2829" t="s">
        <v>3463</v>
      </c>
      <c r="I2829" t="s">
        <v>3461</v>
      </c>
      <c r="K2829" t="s">
        <v>700</v>
      </c>
      <c r="L2829" t="s">
        <v>701</v>
      </c>
      <c r="M2829" t="s">
        <v>702</v>
      </c>
      <c r="N2829" t="s">
        <v>29</v>
      </c>
      <c r="O2829" t="s">
        <v>30</v>
      </c>
      <c r="P2829" t="s">
        <v>31</v>
      </c>
      <c r="Q2829" t="s">
        <v>5103</v>
      </c>
    </row>
    <row r="2830" spans="1:17" ht="15" customHeight="1">
      <c r="A2830" t="s">
        <v>5104</v>
      </c>
      <c r="B2830" t="s">
        <v>5068</v>
      </c>
      <c r="C2830" t="s">
        <v>1432</v>
      </c>
      <c r="D2830" t="s">
        <v>3312</v>
      </c>
      <c r="E2830" t="s">
        <v>3313</v>
      </c>
      <c r="F2830" t="s">
        <v>1435</v>
      </c>
      <c r="G2830" t="s">
        <v>3314</v>
      </c>
      <c r="H2830" t="s">
        <v>3315</v>
      </c>
      <c r="I2830" t="s">
        <v>3313</v>
      </c>
      <c r="J2830" t="s">
        <v>3316</v>
      </c>
      <c r="K2830" t="s">
        <v>193</v>
      </c>
      <c r="L2830" t="s">
        <v>194</v>
      </c>
      <c r="M2830" t="s">
        <v>195</v>
      </c>
      <c r="N2830" t="s">
        <v>60</v>
      </c>
      <c r="O2830" t="s">
        <v>196</v>
      </c>
      <c r="P2830" t="s">
        <v>55</v>
      </c>
      <c r="Q2830" t="s">
        <v>5105</v>
      </c>
    </row>
    <row r="2831" spans="1:17" ht="15" customHeight="1">
      <c r="A2831" t="s">
        <v>5106</v>
      </c>
      <c r="B2831" t="s">
        <v>5068</v>
      </c>
      <c r="C2831" t="s">
        <v>1432</v>
      </c>
      <c r="D2831" t="s">
        <v>1664</v>
      </c>
      <c r="E2831" t="s">
        <v>1665</v>
      </c>
      <c r="F2831" t="s">
        <v>1435</v>
      </c>
      <c r="G2831" t="s">
        <v>1666</v>
      </c>
      <c r="H2831" t="s">
        <v>1667</v>
      </c>
      <c r="I2831" t="s">
        <v>1665</v>
      </c>
      <c r="J2831" t="s">
        <v>1668</v>
      </c>
      <c r="K2831" t="s">
        <v>753</v>
      </c>
      <c r="L2831" t="s">
        <v>754</v>
      </c>
      <c r="M2831" t="s">
        <v>755</v>
      </c>
      <c r="N2831" t="s">
        <v>60</v>
      </c>
      <c r="O2831" t="s">
        <v>89</v>
      </c>
      <c r="P2831" t="s">
        <v>55</v>
      </c>
      <c r="Q2831" t="s">
        <v>5107</v>
      </c>
    </row>
    <row r="2832" spans="1:17" ht="15" customHeight="1">
      <c r="A2832" t="s">
        <v>5108</v>
      </c>
      <c r="B2832" t="s">
        <v>5068</v>
      </c>
      <c r="C2832" t="s">
        <v>1432</v>
      </c>
      <c r="D2832" t="s">
        <v>3312</v>
      </c>
      <c r="E2832" t="s">
        <v>3313</v>
      </c>
      <c r="F2832" t="s">
        <v>1435</v>
      </c>
      <c r="G2832" t="s">
        <v>3314</v>
      </c>
      <c r="H2832" t="s">
        <v>3315</v>
      </c>
      <c r="I2832" t="s">
        <v>3313</v>
      </c>
      <c r="J2832" t="s">
        <v>3316</v>
      </c>
      <c r="K2832" t="s">
        <v>211</v>
      </c>
      <c r="L2832" t="s">
        <v>212</v>
      </c>
      <c r="M2832" t="s">
        <v>213</v>
      </c>
      <c r="N2832" t="s">
        <v>29</v>
      </c>
      <c r="O2832" t="s">
        <v>30</v>
      </c>
      <c r="P2832" t="s">
        <v>31</v>
      </c>
      <c r="Q2832" t="s">
        <v>5109</v>
      </c>
    </row>
    <row r="2833" spans="1:17" ht="15" customHeight="1">
      <c r="A2833" t="s">
        <v>5110</v>
      </c>
      <c r="B2833" t="s">
        <v>5068</v>
      </c>
      <c r="C2833" t="s">
        <v>818</v>
      </c>
      <c r="D2833" t="s">
        <v>2434</v>
      </c>
      <c r="E2833" t="s">
        <v>2435</v>
      </c>
      <c r="F2833" t="s">
        <v>821</v>
      </c>
      <c r="G2833" t="s">
        <v>2436</v>
      </c>
      <c r="H2833" t="s">
        <v>2437</v>
      </c>
      <c r="I2833" t="s">
        <v>2438</v>
      </c>
      <c r="J2833" t="s">
        <v>2439</v>
      </c>
      <c r="K2833" t="s">
        <v>211</v>
      </c>
      <c r="L2833" t="s">
        <v>212</v>
      </c>
      <c r="M2833" t="s">
        <v>213</v>
      </c>
      <c r="N2833" t="s">
        <v>29</v>
      </c>
      <c r="O2833" t="s">
        <v>30</v>
      </c>
      <c r="P2833" t="s">
        <v>31</v>
      </c>
      <c r="Q2833" t="s">
        <v>5111</v>
      </c>
    </row>
    <row r="2834" spans="1:17" ht="15" customHeight="1">
      <c r="A2834" t="s">
        <v>5112</v>
      </c>
      <c r="B2834" t="s">
        <v>5068</v>
      </c>
      <c r="C2834" t="s">
        <v>1432</v>
      </c>
      <c r="D2834" t="s">
        <v>3312</v>
      </c>
      <c r="E2834" t="s">
        <v>3313</v>
      </c>
      <c r="F2834" t="s">
        <v>1435</v>
      </c>
      <c r="G2834" t="s">
        <v>3314</v>
      </c>
      <c r="H2834" t="s">
        <v>3315</v>
      </c>
      <c r="I2834" t="s">
        <v>3313</v>
      </c>
      <c r="J2834" t="s">
        <v>3316</v>
      </c>
      <c r="K2834" t="s">
        <v>215</v>
      </c>
      <c r="L2834" t="s">
        <v>216</v>
      </c>
      <c r="M2834" t="s">
        <v>217</v>
      </c>
      <c r="N2834" t="s">
        <v>60</v>
      </c>
      <c r="O2834" t="s">
        <v>61</v>
      </c>
      <c r="P2834" t="s">
        <v>55</v>
      </c>
      <c r="Q2834" t="s">
        <v>5113</v>
      </c>
    </row>
    <row r="2835" spans="1:17" ht="15" customHeight="1">
      <c r="A2835" t="s">
        <v>5114</v>
      </c>
      <c r="B2835" t="s">
        <v>5068</v>
      </c>
      <c r="C2835" t="s">
        <v>99</v>
      </c>
      <c r="D2835" t="s">
        <v>3461</v>
      </c>
      <c r="E2835" t="s">
        <v>3461</v>
      </c>
      <c r="F2835" t="s">
        <v>102</v>
      </c>
      <c r="G2835" t="s">
        <v>3462</v>
      </c>
      <c r="H2835" t="s">
        <v>3463</v>
      </c>
      <c r="I2835" t="s">
        <v>3461</v>
      </c>
      <c r="K2835" t="s">
        <v>219</v>
      </c>
      <c r="L2835" t="s">
        <v>220</v>
      </c>
      <c r="M2835" t="s">
        <v>221</v>
      </c>
      <c r="N2835" t="s">
        <v>29</v>
      </c>
      <c r="O2835" t="s">
        <v>30</v>
      </c>
      <c r="P2835" t="s">
        <v>31</v>
      </c>
      <c r="Q2835" t="s">
        <v>5115</v>
      </c>
    </row>
    <row r="2836" spans="1:17" ht="15" customHeight="1">
      <c r="A2836" t="s">
        <v>5116</v>
      </c>
      <c r="B2836" t="s">
        <v>5068</v>
      </c>
      <c r="C2836" t="s">
        <v>1432</v>
      </c>
      <c r="D2836" t="s">
        <v>3312</v>
      </c>
      <c r="E2836" t="s">
        <v>3313</v>
      </c>
      <c r="F2836" t="s">
        <v>1435</v>
      </c>
      <c r="G2836" t="s">
        <v>3314</v>
      </c>
      <c r="H2836" t="s">
        <v>3315</v>
      </c>
      <c r="I2836" t="s">
        <v>3313</v>
      </c>
      <c r="J2836" t="s">
        <v>3316</v>
      </c>
      <c r="K2836" t="s">
        <v>223</v>
      </c>
      <c r="L2836" t="s">
        <v>224</v>
      </c>
      <c r="M2836" t="s">
        <v>225</v>
      </c>
      <c r="N2836" t="s">
        <v>60</v>
      </c>
      <c r="O2836" t="s">
        <v>196</v>
      </c>
      <c r="P2836" t="s">
        <v>55</v>
      </c>
      <c r="Q2836" t="s">
        <v>5117</v>
      </c>
    </row>
    <row r="2837" spans="1:17" ht="15" customHeight="1">
      <c r="A2837" t="s">
        <v>5118</v>
      </c>
      <c r="B2837" t="s">
        <v>5068</v>
      </c>
      <c r="C2837" t="s">
        <v>5119</v>
      </c>
      <c r="D2837" t="s">
        <v>5120</v>
      </c>
      <c r="E2837" t="s">
        <v>5121</v>
      </c>
      <c r="F2837" t="s">
        <v>5122</v>
      </c>
      <c r="G2837" t="s">
        <v>5123</v>
      </c>
      <c r="H2837" t="s">
        <v>5124</v>
      </c>
      <c r="I2837" t="s">
        <v>5121</v>
      </c>
      <c r="J2837" t="s">
        <v>5125</v>
      </c>
      <c r="K2837" t="s">
        <v>223</v>
      </c>
      <c r="L2837" t="s">
        <v>224</v>
      </c>
      <c r="M2837" t="s">
        <v>225</v>
      </c>
      <c r="N2837" t="s">
        <v>60</v>
      </c>
      <c r="O2837" t="s">
        <v>196</v>
      </c>
      <c r="P2837" t="s">
        <v>55</v>
      </c>
      <c r="Q2837" t="s">
        <v>5126</v>
      </c>
    </row>
    <row r="2838" spans="1:17" ht="15" customHeight="1">
      <c r="A2838" t="s">
        <v>5127</v>
      </c>
      <c r="B2838" t="s">
        <v>5068</v>
      </c>
      <c r="C2838" t="s">
        <v>19</v>
      </c>
      <c r="D2838" t="s">
        <v>20</v>
      </c>
      <c r="E2838" t="s">
        <v>21</v>
      </c>
      <c r="F2838" t="s">
        <v>22</v>
      </c>
      <c r="G2838" t="s">
        <v>23</v>
      </c>
      <c r="H2838" t="s">
        <v>24</v>
      </c>
      <c r="I2838" t="s">
        <v>20</v>
      </c>
      <c r="J2838" t="s">
        <v>25</v>
      </c>
      <c r="K2838" t="s">
        <v>786</v>
      </c>
      <c r="L2838" t="s">
        <v>787</v>
      </c>
      <c r="M2838" t="s">
        <v>788</v>
      </c>
      <c r="N2838" t="s">
        <v>29</v>
      </c>
      <c r="O2838" t="s">
        <v>30</v>
      </c>
      <c r="P2838" t="s">
        <v>31</v>
      </c>
      <c r="Q2838" t="s">
        <v>5093</v>
      </c>
    </row>
    <row r="2839" spans="1:17" ht="15" customHeight="1">
      <c r="A2839" t="s">
        <v>5128</v>
      </c>
      <c r="B2839" t="s">
        <v>5068</v>
      </c>
      <c r="C2839" t="s">
        <v>99</v>
      </c>
      <c r="D2839" t="s">
        <v>575</v>
      </c>
      <c r="E2839" t="s">
        <v>576</v>
      </c>
      <c r="F2839" t="s">
        <v>102</v>
      </c>
      <c r="G2839" t="s">
        <v>577</v>
      </c>
      <c r="H2839" t="s">
        <v>578</v>
      </c>
      <c r="I2839" t="s">
        <v>576</v>
      </c>
      <c r="J2839" t="s">
        <v>579</v>
      </c>
      <c r="K2839" t="s">
        <v>786</v>
      </c>
      <c r="L2839" t="s">
        <v>787</v>
      </c>
      <c r="M2839" t="s">
        <v>788</v>
      </c>
      <c r="N2839" t="s">
        <v>29</v>
      </c>
      <c r="O2839" t="s">
        <v>30</v>
      </c>
      <c r="P2839" t="s">
        <v>31</v>
      </c>
      <c r="Q2839" t="s">
        <v>5129</v>
      </c>
    </row>
    <row r="2840" spans="1:17" ht="15" customHeight="1">
      <c r="A2840" t="s">
        <v>5130</v>
      </c>
      <c r="B2840" t="s">
        <v>5068</v>
      </c>
      <c r="C2840" t="s">
        <v>1432</v>
      </c>
      <c r="D2840" t="s">
        <v>3312</v>
      </c>
      <c r="E2840" t="s">
        <v>3313</v>
      </c>
      <c r="F2840" t="s">
        <v>1435</v>
      </c>
      <c r="G2840" t="s">
        <v>3314</v>
      </c>
      <c r="H2840" t="s">
        <v>3315</v>
      </c>
      <c r="I2840" t="s">
        <v>3313</v>
      </c>
      <c r="J2840" t="s">
        <v>3316</v>
      </c>
      <c r="K2840" t="s">
        <v>795</v>
      </c>
      <c r="L2840" t="s">
        <v>796</v>
      </c>
      <c r="M2840" t="s">
        <v>797</v>
      </c>
      <c r="N2840" t="s">
        <v>29</v>
      </c>
      <c r="O2840" t="s">
        <v>30</v>
      </c>
      <c r="P2840" t="s">
        <v>31</v>
      </c>
      <c r="Q2840" t="s">
        <v>5131</v>
      </c>
    </row>
    <row r="2841" spans="1:17" ht="15" customHeight="1">
      <c r="A2841" t="s">
        <v>5132</v>
      </c>
      <c r="B2841" t="s">
        <v>5068</v>
      </c>
      <c r="C2841" t="s">
        <v>19</v>
      </c>
      <c r="D2841" t="s">
        <v>20</v>
      </c>
      <c r="E2841" t="s">
        <v>21</v>
      </c>
      <c r="F2841" t="s">
        <v>22</v>
      </c>
      <c r="G2841" t="s">
        <v>23</v>
      </c>
      <c r="H2841" t="s">
        <v>24</v>
      </c>
      <c r="I2841" t="s">
        <v>20</v>
      </c>
      <c r="J2841" t="s">
        <v>25</v>
      </c>
      <c r="K2841" t="s">
        <v>268</v>
      </c>
      <c r="L2841" t="s">
        <v>269</v>
      </c>
      <c r="M2841" t="s">
        <v>270</v>
      </c>
      <c r="N2841" t="s">
        <v>53</v>
      </c>
      <c r="O2841" t="s">
        <v>78</v>
      </c>
      <c r="P2841" t="s">
        <v>79</v>
      </c>
      <c r="Q2841" t="s">
        <v>5133</v>
      </c>
    </row>
    <row r="2842" spans="1:17" ht="15" customHeight="1">
      <c r="A2842" t="s">
        <v>5134</v>
      </c>
      <c r="B2842" t="s">
        <v>5068</v>
      </c>
      <c r="C2842" t="s">
        <v>99</v>
      </c>
      <c r="D2842" t="s">
        <v>575</v>
      </c>
      <c r="E2842" t="s">
        <v>576</v>
      </c>
      <c r="F2842" t="s">
        <v>102</v>
      </c>
      <c r="G2842" t="s">
        <v>577</v>
      </c>
      <c r="H2842" t="s">
        <v>578</v>
      </c>
      <c r="I2842" t="s">
        <v>576</v>
      </c>
      <c r="J2842" t="s">
        <v>579</v>
      </c>
      <c r="K2842" t="s">
        <v>879</v>
      </c>
      <c r="L2842" t="s">
        <v>880</v>
      </c>
      <c r="M2842" t="s">
        <v>881</v>
      </c>
      <c r="N2842" t="s">
        <v>29</v>
      </c>
      <c r="O2842" t="s">
        <v>30</v>
      </c>
      <c r="P2842" t="s">
        <v>31</v>
      </c>
      <c r="Q2842" t="s">
        <v>5135</v>
      </c>
    </row>
    <row r="2843" spans="1:17" ht="15" customHeight="1">
      <c r="A2843" t="s">
        <v>5136</v>
      </c>
      <c r="B2843" t="s">
        <v>5068</v>
      </c>
      <c r="C2843" t="s">
        <v>1432</v>
      </c>
      <c r="D2843" t="s">
        <v>3312</v>
      </c>
      <c r="E2843" t="s">
        <v>3313</v>
      </c>
      <c r="F2843" t="s">
        <v>1435</v>
      </c>
      <c r="G2843" t="s">
        <v>3314</v>
      </c>
      <c r="H2843" t="s">
        <v>3315</v>
      </c>
      <c r="I2843" t="s">
        <v>3313</v>
      </c>
      <c r="J2843" t="s">
        <v>3316</v>
      </c>
      <c r="K2843" t="s">
        <v>338</v>
      </c>
      <c r="L2843" t="s">
        <v>339</v>
      </c>
      <c r="M2843" t="s">
        <v>340</v>
      </c>
      <c r="N2843" t="s">
        <v>29</v>
      </c>
      <c r="O2843" t="s">
        <v>30</v>
      </c>
      <c r="P2843" t="s">
        <v>31</v>
      </c>
      <c r="Q2843" t="s">
        <v>5137</v>
      </c>
    </row>
    <row r="2844" spans="1:17" ht="15" customHeight="1">
      <c r="A2844" t="s">
        <v>5138</v>
      </c>
      <c r="B2844" t="s">
        <v>5068</v>
      </c>
      <c r="C2844" t="s">
        <v>818</v>
      </c>
      <c r="D2844" t="s">
        <v>2434</v>
      </c>
      <c r="E2844" t="s">
        <v>2435</v>
      </c>
      <c r="F2844" t="s">
        <v>821</v>
      </c>
      <c r="G2844" t="s">
        <v>2436</v>
      </c>
      <c r="H2844" t="s">
        <v>2437</v>
      </c>
      <c r="I2844" t="s">
        <v>2438</v>
      </c>
      <c r="J2844" t="s">
        <v>2439</v>
      </c>
      <c r="K2844" t="s">
        <v>338</v>
      </c>
      <c r="L2844" t="s">
        <v>339</v>
      </c>
      <c r="M2844" t="s">
        <v>340</v>
      </c>
      <c r="N2844" t="s">
        <v>29</v>
      </c>
      <c r="O2844" t="s">
        <v>30</v>
      </c>
      <c r="P2844" t="s">
        <v>31</v>
      </c>
      <c r="Q2844" t="s">
        <v>5077</v>
      </c>
    </row>
    <row r="2845" spans="1:17" ht="15" customHeight="1">
      <c r="A2845" t="s">
        <v>5139</v>
      </c>
      <c r="B2845" t="s">
        <v>5068</v>
      </c>
      <c r="C2845" t="s">
        <v>19</v>
      </c>
      <c r="D2845" t="s">
        <v>20</v>
      </c>
      <c r="E2845" t="s">
        <v>21</v>
      </c>
      <c r="F2845" t="s">
        <v>22</v>
      </c>
      <c r="G2845" t="s">
        <v>23</v>
      </c>
      <c r="H2845" t="s">
        <v>24</v>
      </c>
      <c r="I2845" t="s">
        <v>20</v>
      </c>
      <c r="J2845" t="s">
        <v>25</v>
      </c>
      <c r="K2845" t="s">
        <v>342</v>
      </c>
      <c r="L2845" t="s">
        <v>343</v>
      </c>
      <c r="M2845" t="s">
        <v>344</v>
      </c>
      <c r="N2845" t="s">
        <v>29</v>
      </c>
      <c r="O2845" t="s">
        <v>30</v>
      </c>
      <c r="P2845" t="s">
        <v>31</v>
      </c>
      <c r="Q2845" t="s">
        <v>5140</v>
      </c>
    </row>
    <row r="2846" spans="1:17" ht="15" customHeight="1">
      <c r="A2846" t="s">
        <v>5141</v>
      </c>
      <c r="B2846" t="s">
        <v>5068</v>
      </c>
      <c r="C2846" t="s">
        <v>1432</v>
      </c>
      <c r="D2846" t="s">
        <v>3312</v>
      </c>
      <c r="E2846" t="s">
        <v>3313</v>
      </c>
      <c r="F2846" t="s">
        <v>1435</v>
      </c>
      <c r="G2846" t="s">
        <v>3314</v>
      </c>
      <c r="H2846" t="s">
        <v>3315</v>
      </c>
      <c r="I2846" t="s">
        <v>3313</v>
      </c>
      <c r="J2846" t="s">
        <v>3316</v>
      </c>
      <c r="K2846" t="s">
        <v>354</v>
      </c>
      <c r="L2846" t="s">
        <v>355</v>
      </c>
      <c r="M2846" t="s">
        <v>356</v>
      </c>
      <c r="N2846" t="s">
        <v>60</v>
      </c>
      <c r="O2846" t="s">
        <v>196</v>
      </c>
      <c r="P2846" t="s">
        <v>55</v>
      </c>
      <c r="Q2846" t="s">
        <v>5142</v>
      </c>
    </row>
    <row r="2847" spans="1:17" ht="15" customHeight="1">
      <c r="A2847" t="s">
        <v>5143</v>
      </c>
      <c r="B2847" t="s">
        <v>5068</v>
      </c>
      <c r="C2847" t="s">
        <v>1432</v>
      </c>
      <c r="D2847" t="s">
        <v>1664</v>
      </c>
      <c r="E2847" t="s">
        <v>1665</v>
      </c>
      <c r="F2847" t="s">
        <v>1435</v>
      </c>
      <c r="G2847" t="s">
        <v>1666</v>
      </c>
      <c r="H2847" t="s">
        <v>1667</v>
      </c>
      <c r="I2847" t="s">
        <v>1665</v>
      </c>
      <c r="J2847" t="s">
        <v>1668</v>
      </c>
      <c r="K2847" t="s">
        <v>354</v>
      </c>
      <c r="L2847" t="s">
        <v>355</v>
      </c>
      <c r="M2847" t="s">
        <v>356</v>
      </c>
      <c r="N2847" t="s">
        <v>60</v>
      </c>
      <c r="O2847" t="s">
        <v>196</v>
      </c>
      <c r="P2847" t="s">
        <v>55</v>
      </c>
      <c r="Q2847" t="s">
        <v>5144</v>
      </c>
    </row>
    <row r="2848" spans="1:17" ht="15" customHeight="1">
      <c r="A2848" t="s">
        <v>5145</v>
      </c>
      <c r="B2848" t="s">
        <v>5068</v>
      </c>
      <c r="C2848" t="s">
        <v>99</v>
      </c>
      <c r="D2848" t="s">
        <v>575</v>
      </c>
      <c r="E2848" t="s">
        <v>576</v>
      </c>
      <c r="F2848" t="s">
        <v>102</v>
      </c>
      <c r="G2848" t="s">
        <v>577</v>
      </c>
      <c r="H2848" t="s">
        <v>578</v>
      </c>
      <c r="I2848" t="s">
        <v>576</v>
      </c>
      <c r="J2848" t="s">
        <v>579</v>
      </c>
      <c r="K2848" t="s">
        <v>996</v>
      </c>
      <c r="L2848" t="s">
        <v>997</v>
      </c>
      <c r="M2848" t="s">
        <v>998</v>
      </c>
      <c r="N2848" t="s">
        <v>45</v>
      </c>
      <c r="O2848" t="s">
        <v>46</v>
      </c>
      <c r="P2848" t="s">
        <v>47</v>
      </c>
      <c r="Q2848" t="s">
        <v>5146</v>
      </c>
    </row>
    <row r="2849" spans="1:17" ht="15" customHeight="1">
      <c r="A2849" t="s">
        <v>5147</v>
      </c>
      <c r="B2849" t="s">
        <v>5068</v>
      </c>
      <c r="C2849" t="s">
        <v>1432</v>
      </c>
      <c r="D2849" t="s">
        <v>3312</v>
      </c>
      <c r="E2849" t="s">
        <v>3313</v>
      </c>
      <c r="F2849" t="s">
        <v>1435</v>
      </c>
      <c r="G2849" t="s">
        <v>3314</v>
      </c>
      <c r="H2849" t="s">
        <v>3315</v>
      </c>
      <c r="I2849" t="s">
        <v>3313</v>
      </c>
      <c r="J2849" t="s">
        <v>3316</v>
      </c>
      <c r="K2849" t="s">
        <v>394</v>
      </c>
      <c r="L2849" t="s">
        <v>395</v>
      </c>
      <c r="M2849" t="s">
        <v>396</v>
      </c>
      <c r="N2849" t="s">
        <v>53</v>
      </c>
      <c r="O2849" t="s">
        <v>54</v>
      </c>
      <c r="P2849" t="s">
        <v>397</v>
      </c>
      <c r="Q2849" t="s">
        <v>5148</v>
      </c>
    </row>
    <row r="2850" spans="1:17" ht="15" customHeight="1">
      <c r="A2850" t="s">
        <v>5149</v>
      </c>
      <c r="B2850" t="s">
        <v>5068</v>
      </c>
      <c r="C2850" t="s">
        <v>1432</v>
      </c>
      <c r="D2850" t="s">
        <v>3312</v>
      </c>
      <c r="E2850" t="s">
        <v>3313</v>
      </c>
      <c r="F2850" t="s">
        <v>1435</v>
      </c>
      <c r="G2850" t="s">
        <v>3314</v>
      </c>
      <c r="H2850" t="s">
        <v>3315</v>
      </c>
      <c r="I2850" t="s">
        <v>3313</v>
      </c>
      <c r="J2850" t="s">
        <v>3316</v>
      </c>
      <c r="K2850" t="s">
        <v>1044</v>
      </c>
      <c r="L2850" t="s">
        <v>1045</v>
      </c>
      <c r="M2850" t="s">
        <v>1046</v>
      </c>
      <c r="N2850" t="s">
        <v>53</v>
      </c>
      <c r="O2850" t="s">
        <v>123</v>
      </c>
      <c r="P2850" t="s">
        <v>124</v>
      </c>
      <c r="Q2850" t="s">
        <v>5148</v>
      </c>
    </row>
    <row r="2851" spans="1:17" ht="15" customHeight="1">
      <c r="A2851" t="s">
        <v>5150</v>
      </c>
      <c r="B2851" t="s">
        <v>5068</v>
      </c>
      <c r="C2851" t="s">
        <v>1432</v>
      </c>
      <c r="D2851" t="s">
        <v>3312</v>
      </c>
      <c r="E2851" t="s">
        <v>3313</v>
      </c>
      <c r="F2851" t="s">
        <v>1435</v>
      </c>
      <c r="G2851" t="s">
        <v>3314</v>
      </c>
      <c r="H2851" t="s">
        <v>3315</v>
      </c>
      <c r="I2851" t="s">
        <v>3313</v>
      </c>
      <c r="J2851" t="s">
        <v>3316</v>
      </c>
      <c r="K2851" t="s">
        <v>1709</v>
      </c>
      <c r="L2851" t="s">
        <v>1710</v>
      </c>
      <c r="M2851" t="s">
        <v>1711</v>
      </c>
      <c r="N2851" t="s">
        <v>29</v>
      </c>
      <c r="O2851" t="s">
        <v>30</v>
      </c>
      <c r="P2851" t="s">
        <v>397</v>
      </c>
      <c r="Q2851" t="s">
        <v>5151</v>
      </c>
    </row>
    <row r="2852" spans="1:17" ht="15" customHeight="1">
      <c r="A2852" t="s">
        <v>5152</v>
      </c>
      <c r="B2852" t="s">
        <v>5068</v>
      </c>
      <c r="C2852" t="s">
        <v>19</v>
      </c>
      <c r="D2852" t="s">
        <v>20</v>
      </c>
      <c r="E2852" t="s">
        <v>21</v>
      </c>
      <c r="F2852" t="s">
        <v>22</v>
      </c>
      <c r="G2852" t="s">
        <v>23</v>
      </c>
      <c r="H2852" t="s">
        <v>24</v>
      </c>
      <c r="I2852" t="s">
        <v>20</v>
      </c>
      <c r="J2852" t="s">
        <v>25</v>
      </c>
      <c r="K2852" t="s">
        <v>1089</v>
      </c>
      <c r="L2852" t="s">
        <v>1090</v>
      </c>
      <c r="M2852" t="s">
        <v>1091</v>
      </c>
      <c r="N2852" t="s">
        <v>29</v>
      </c>
      <c r="O2852" t="s">
        <v>30</v>
      </c>
      <c r="P2852" t="s">
        <v>31</v>
      </c>
      <c r="Q2852" t="s">
        <v>5153</v>
      </c>
    </row>
    <row r="2853" spans="1:17" ht="15" customHeight="1">
      <c r="A2853" t="s">
        <v>5154</v>
      </c>
      <c r="B2853" t="s">
        <v>5068</v>
      </c>
      <c r="C2853" t="s">
        <v>1432</v>
      </c>
      <c r="D2853" t="s">
        <v>3312</v>
      </c>
      <c r="E2853" t="s">
        <v>3313</v>
      </c>
      <c r="F2853" t="s">
        <v>1435</v>
      </c>
      <c r="G2853" t="s">
        <v>3314</v>
      </c>
      <c r="H2853" t="s">
        <v>3315</v>
      </c>
      <c r="I2853" t="s">
        <v>3313</v>
      </c>
      <c r="J2853" t="s">
        <v>3316</v>
      </c>
      <c r="K2853" t="s">
        <v>1089</v>
      </c>
      <c r="L2853" t="s">
        <v>1090</v>
      </c>
      <c r="M2853" t="s">
        <v>1091</v>
      </c>
      <c r="N2853" t="s">
        <v>29</v>
      </c>
      <c r="O2853" t="s">
        <v>30</v>
      </c>
      <c r="P2853" t="s">
        <v>31</v>
      </c>
      <c r="Q2853" t="s">
        <v>5155</v>
      </c>
    </row>
    <row r="2854" spans="1:17" ht="15" customHeight="1">
      <c r="A2854" t="s">
        <v>5156</v>
      </c>
      <c r="B2854" t="s">
        <v>5068</v>
      </c>
      <c r="C2854" t="s">
        <v>818</v>
      </c>
      <c r="D2854" t="s">
        <v>2434</v>
      </c>
      <c r="E2854" t="s">
        <v>2435</v>
      </c>
      <c r="F2854" t="s">
        <v>821</v>
      </c>
      <c r="G2854" t="s">
        <v>2436</v>
      </c>
      <c r="H2854" t="s">
        <v>2437</v>
      </c>
      <c r="I2854" t="s">
        <v>2438</v>
      </c>
      <c r="J2854" t="s">
        <v>2439</v>
      </c>
      <c r="K2854" t="s">
        <v>1089</v>
      </c>
      <c r="L2854" t="s">
        <v>1090</v>
      </c>
      <c r="M2854" t="s">
        <v>1091</v>
      </c>
      <c r="N2854" t="s">
        <v>29</v>
      </c>
      <c r="O2854" t="s">
        <v>30</v>
      </c>
      <c r="P2854" t="s">
        <v>31</v>
      </c>
      <c r="Q2854" t="s">
        <v>5157</v>
      </c>
    </row>
    <row r="2855" spans="1:17" ht="15" customHeight="1">
      <c r="A2855" t="s">
        <v>5158</v>
      </c>
      <c r="B2855" t="s">
        <v>5068</v>
      </c>
      <c r="C2855" t="s">
        <v>99</v>
      </c>
      <c r="D2855" t="s">
        <v>3461</v>
      </c>
      <c r="E2855" t="s">
        <v>3461</v>
      </c>
      <c r="F2855" t="s">
        <v>102</v>
      </c>
      <c r="G2855" t="s">
        <v>3462</v>
      </c>
      <c r="H2855" t="s">
        <v>3463</v>
      </c>
      <c r="I2855" t="s">
        <v>3461</v>
      </c>
      <c r="K2855" t="s">
        <v>464</v>
      </c>
      <c r="L2855" t="s">
        <v>465</v>
      </c>
      <c r="M2855" t="s">
        <v>466</v>
      </c>
      <c r="N2855" t="s">
        <v>29</v>
      </c>
      <c r="O2855" t="s">
        <v>30</v>
      </c>
      <c r="P2855" t="s">
        <v>31</v>
      </c>
      <c r="Q2855" t="s">
        <v>5159</v>
      </c>
    </row>
    <row r="2856" spans="1:17" ht="15" customHeight="1">
      <c r="A2856" t="s">
        <v>5160</v>
      </c>
      <c r="B2856" t="s">
        <v>5068</v>
      </c>
      <c r="C2856" t="s">
        <v>1801</v>
      </c>
      <c r="D2856" t="s">
        <v>1802</v>
      </c>
      <c r="E2856" t="s">
        <v>5161</v>
      </c>
      <c r="F2856" t="s">
        <v>1804</v>
      </c>
      <c r="G2856" t="s">
        <v>1805</v>
      </c>
      <c r="H2856" t="s">
        <v>5162</v>
      </c>
      <c r="I2856" t="s">
        <v>5161</v>
      </c>
      <c r="J2856" t="s">
        <v>1807</v>
      </c>
      <c r="K2856" t="s">
        <v>483</v>
      </c>
      <c r="L2856" t="s">
        <v>484</v>
      </c>
      <c r="M2856" t="s">
        <v>485</v>
      </c>
      <c r="N2856" t="s">
        <v>45</v>
      </c>
      <c r="O2856" t="s">
        <v>486</v>
      </c>
      <c r="P2856" t="s">
        <v>47</v>
      </c>
      <c r="Q2856" t="s">
        <v>5163</v>
      </c>
    </row>
    <row r="2857" spans="1:17" ht="15" customHeight="1">
      <c r="A2857" t="s">
        <v>5164</v>
      </c>
      <c r="B2857" t="s">
        <v>5068</v>
      </c>
      <c r="C2857" t="s">
        <v>99</v>
      </c>
      <c r="D2857" t="s">
        <v>3461</v>
      </c>
      <c r="E2857" t="s">
        <v>3461</v>
      </c>
      <c r="F2857" t="s">
        <v>102</v>
      </c>
      <c r="G2857" t="s">
        <v>3462</v>
      </c>
      <c r="H2857" t="s">
        <v>3463</v>
      </c>
      <c r="I2857" t="s">
        <v>3461</v>
      </c>
      <c r="K2857" t="s">
        <v>5063</v>
      </c>
      <c r="L2857" t="s">
        <v>5064</v>
      </c>
      <c r="M2857" t="s">
        <v>5065</v>
      </c>
      <c r="N2857" t="s">
        <v>5804</v>
      </c>
      <c r="Q2857" t="s">
        <v>5165</v>
      </c>
    </row>
    <row r="2858" spans="1:17" ht="15" customHeight="1">
      <c r="A2858" t="s">
        <v>5166</v>
      </c>
      <c r="B2858" t="s">
        <v>5068</v>
      </c>
      <c r="C2858" t="s">
        <v>19</v>
      </c>
      <c r="D2858" t="s">
        <v>20</v>
      </c>
      <c r="E2858" t="s">
        <v>21</v>
      </c>
      <c r="F2858" t="s">
        <v>22</v>
      </c>
      <c r="G2858" t="s">
        <v>23</v>
      </c>
      <c r="H2858" t="s">
        <v>24</v>
      </c>
      <c r="I2858" t="s">
        <v>20</v>
      </c>
      <c r="J2858" t="s">
        <v>25</v>
      </c>
      <c r="K2858" t="s">
        <v>497</v>
      </c>
      <c r="L2858" t="s">
        <v>498</v>
      </c>
      <c r="M2858" t="s">
        <v>499</v>
      </c>
      <c r="N2858" t="s">
        <v>29</v>
      </c>
      <c r="O2858" t="s">
        <v>30</v>
      </c>
      <c r="P2858" t="s">
        <v>31</v>
      </c>
      <c r="Q2858" t="s">
        <v>5167</v>
      </c>
    </row>
    <row r="2859" spans="1:17" ht="15" customHeight="1">
      <c r="A2859" t="s">
        <v>5168</v>
      </c>
      <c r="B2859" t="s">
        <v>5068</v>
      </c>
      <c r="C2859" t="s">
        <v>1801</v>
      </c>
      <c r="D2859" t="s">
        <v>2553</v>
      </c>
      <c r="E2859" t="s">
        <v>2554</v>
      </c>
      <c r="F2859" t="s">
        <v>1804</v>
      </c>
      <c r="G2859" t="s">
        <v>2555</v>
      </c>
      <c r="H2859" t="s">
        <v>2556</v>
      </c>
      <c r="I2859" t="s">
        <v>2554</v>
      </c>
      <c r="J2859" t="s">
        <v>2557</v>
      </c>
      <c r="K2859" t="s">
        <v>1191</v>
      </c>
      <c r="L2859" t="s">
        <v>1192</v>
      </c>
      <c r="M2859" t="s">
        <v>1193</v>
      </c>
      <c r="N2859" t="s">
        <v>29</v>
      </c>
      <c r="O2859" t="s">
        <v>30</v>
      </c>
      <c r="P2859" t="s">
        <v>31</v>
      </c>
      <c r="Q2859" t="s">
        <v>5169</v>
      </c>
    </row>
    <row r="2860" spans="1:17" ht="15" customHeight="1">
      <c r="A2860" t="s">
        <v>5170</v>
      </c>
      <c r="B2860" t="s">
        <v>5171</v>
      </c>
      <c r="C2860" t="s">
        <v>19</v>
      </c>
      <c r="D2860" t="s">
        <v>20</v>
      </c>
      <c r="E2860" t="s">
        <v>21</v>
      </c>
      <c r="F2860" t="s">
        <v>22</v>
      </c>
      <c r="G2860" t="s">
        <v>23</v>
      </c>
      <c r="H2860" t="s">
        <v>24</v>
      </c>
      <c r="I2860" t="s">
        <v>20</v>
      </c>
      <c r="J2860" t="s">
        <v>25</v>
      </c>
      <c r="K2860" t="s">
        <v>517</v>
      </c>
      <c r="L2860" t="s">
        <v>518</v>
      </c>
      <c r="M2860" t="s">
        <v>519</v>
      </c>
      <c r="N2860" t="s">
        <v>53</v>
      </c>
      <c r="O2860" t="s">
        <v>78</v>
      </c>
      <c r="P2860" t="s">
        <v>397</v>
      </c>
      <c r="Q2860" t="s">
        <v>5172</v>
      </c>
    </row>
    <row r="2861" spans="1:17" ht="15" customHeight="1">
      <c r="A2861" t="s">
        <v>5173</v>
      </c>
      <c r="B2861" t="s">
        <v>5171</v>
      </c>
      <c r="C2861" t="s">
        <v>99</v>
      </c>
      <c r="D2861" t="s">
        <v>3461</v>
      </c>
      <c r="E2861" t="s">
        <v>3461</v>
      </c>
      <c r="F2861" t="s">
        <v>102</v>
      </c>
      <c r="G2861" t="s">
        <v>3462</v>
      </c>
      <c r="H2861" t="s">
        <v>3463</v>
      </c>
      <c r="I2861" t="s">
        <v>3461</v>
      </c>
      <c r="K2861" t="s">
        <v>517</v>
      </c>
      <c r="L2861" t="s">
        <v>518</v>
      </c>
      <c r="M2861" t="s">
        <v>519</v>
      </c>
      <c r="N2861" t="s">
        <v>53</v>
      </c>
      <c r="O2861" t="s">
        <v>78</v>
      </c>
      <c r="P2861" t="s">
        <v>397</v>
      </c>
      <c r="Q2861" t="s">
        <v>5174</v>
      </c>
    </row>
    <row r="2862" spans="1:17" ht="15" customHeight="1">
      <c r="A2862" t="s">
        <v>5175</v>
      </c>
      <c r="B2862" t="s">
        <v>5171</v>
      </c>
      <c r="C2862" t="s">
        <v>1432</v>
      </c>
      <c r="D2862" t="s">
        <v>1664</v>
      </c>
      <c r="E2862" t="s">
        <v>1665</v>
      </c>
      <c r="F2862" t="s">
        <v>1435</v>
      </c>
      <c r="G2862" t="s">
        <v>1666</v>
      </c>
      <c r="H2862" t="s">
        <v>1667</v>
      </c>
      <c r="I2862" t="s">
        <v>1665</v>
      </c>
      <c r="J2862" t="s">
        <v>1668</v>
      </c>
      <c r="K2862" t="s">
        <v>535</v>
      </c>
      <c r="L2862" t="s">
        <v>536</v>
      </c>
      <c r="M2862" t="s">
        <v>537</v>
      </c>
      <c r="N2862" t="s">
        <v>361</v>
      </c>
      <c r="O2862" t="s">
        <v>362</v>
      </c>
      <c r="P2862" t="s">
        <v>124</v>
      </c>
      <c r="Q2862" t="s">
        <v>5176</v>
      </c>
    </row>
    <row r="2863" spans="1:17" ht="15" customHeight="1">
      <c r="A2863" t="s">
        <v>5177</v>
      </c>
      <c r="B2863" t="s">
        <v>5171</v>
      </c>
      <c r="C2863" t="s">
        <v>99</v>
      </c>
      <c r="D2863" t="s">
        <v>575</v>
      </c>
      <c r="E2863" t="s">
        <v>576</v>
      </c>
      <c r="F2863" t="s">
        <v>102</v>
      </c>
      <c r="G2863" t="s">
        <v>577</v>
      </c>
      <c r="H2863" t="s">
        <v>578</v>
      </c>
      <c r="I2863" t="s">
        <v>576</v>
      </c>
      <c r="J2863" t="s">
        <v>579</v>
      </c>
      <c r="K2863" t="s">
        <v>112</v>
      </c>
      <c r="L2863" t="s">
        <v>113</v>
      </c>
      <c r="M2863" t="s">
        <v>114</v>
      </c>
      <c r="N2863" t="s">
        <v>45</v>
      </c>
      <c r="O2863" t="s">
        <v>46</v>
      </c>
      <c r="P2863" t="s">
        <v>47</v>
      </c>
      <c r="Q2863" t="s">
        <v>5178</v>
      </c>
    </row>
    <row r="2864" spans="1:17" ht="15" customHeight="1">
      <c r="A2864" t="s">
        <v>5179</v>
      </c>
      <c r="B2864" t="s">
        <v>5171</v>
      </c>
      <c r="C2864" t="s">
        <v>818</v>
      </c>
      <c r="D2864" t="s">
        <v>2434</v>
      </c>
      <c r="E2864" t="s">
        <v>2435</v>
      </c>
      <c r="F2864" t="s">
        <v>821</v>
      </c>
      <c r="G2864" t="s">
        <v>2436</v>
      </c>
      <c r="H2864" t="s">
        <v>2437</v>
      </c>
      <c r="I2864" t="s">
        <v>2438</v>
      </c>
      <c r="J2864" t="s">
        <v>2439</v>
      </c>
      <c r="K2864" t="s">
        <v>635</v>
      </c>
      <c r="L2864" t="s">
        <v>636</v>
      </c>
      <c r="M2864" t="s">
        <v>637</v>
      </c>
      <c r="N2864" t="s">
        <v>29</v>
      </c>
      <c r="O2864" t="s">
        <v>30</v>
      </c>
      <c r="P2864" t="s">
        <v>31</v>
      </c>
      <c r="Q2864" t="s">
        <v>5180</v>
      </c>
    </row>
    <row r="2865" spans="1:17" ht="15" customHeight="1">
      <c r="A2865" t="s">
        <v>5181</v>
      </c>
      <c r="B2865" t="s">
        <v>5171</v>
      </c>
      <c r="C2865" t="s">
        <v>1801</v>
      </c>
      <c r="D2865" t="s">
        <v>2330</v>
      </c>
      <c r="E2865" t="s">
        <v>2331</v>
      </c>
      <c r="F2865" t="s">
        <v>1804</v>
      </c>
      <c r="G2865" t="s">
        <v>2332</v>
      </c>
      <c r="H2865" t="s">
        <v>2333</v>
      </c>
      <c r="I2865" t="s">
        <v>2331</v>
      </c>
      <c r="J2865" t="s">
        <v>2334</v>
      </c>
      <c r="K2865" t="s">
        <v>640</v>
      </c>
      <c r="L2865" t="s">
        <v>641</v>
      </c>
      <c r="M2865" t="s">
        <v>642</v>
      </c>
      <c r="N2865" t="s">
        <v>45</v>
      </c>
      <c r="O2865" t="s">
        <v>486</v>
      </c>
      <c r="P2865" t="s">
        <v>47</v>
      </c>
      <c r="Q2865" t="s">
        <v>5182</v>
      </c>
    </row>
    <row r="2866" spans="1:17" ht="15" customHeight="1">
      <c r="A2866" t="s">
        <v>5183</v>
      </c>
      <c r="B2866" t="s">
        <v>5171</v>
      </c>
      <c r="C2866" t="s">
        <v>3082</v>
      </c>
      <c r="D2866" t="s">
        <v>3083</v>
      </c>
      <c r="E2866" t="s">
        <v>3417</v>
      </c>
      <c r="F2866" t="s">
        <v>3085</v>
      </c>
      <c r="G2866" t="s">
        <v>3086</v>
      </c>
      <c r="H2866" t="s">
        <v>3418</v>
      </c>
      <c r="I2866" t="s">
        <v>3419</v>
      </c>
      <c r="K2866" t="s">
        <v>640</v>
      </c>
      <c r="L2866" t="s">
        <v>641</v>
      </c>
      <c r="M2866" t="s">
        <v>642</v>
      </c>
      <c r="N2866" t="s">
        <v>45</v>
      </c>
      <c r="O2866" t="s">
        <v>486</v>
      </c>
      <c r="P2866" t="s">
        <v>47</v>
      </c>
      <c r="Q2866" t="s">
        <v>5184</v>
      </c>
    </row>
    <row r="2867" spans="1:17" ht="15" customHeight="1">
      <c r="A2867" t="s">
        <v>5185</v>
      </c>
      <c r="B2867" t="s">
        <v>5171</v>
      </c>
      <c r="C2867" t="s">
        <v>99</v>
      </c>
      <c r="D2867" t="s">
        <v>448</v>
      </c>
      <c r="E2867" t="s">
        <v>449</v>
      </c>
      <c r="F2867" t="s">
        <v>102</v>
      </c>
      <c r="G2867" t="s">
        <v>450</v>
      </c>
      <c r="H2867" t="s">
        <v>451</v>
      </c>
      <c r="I2867" t="s">
        <v>452</v>
      </c>
      <c r="J2867" t="s">
        <v>453</v>
      </c>
      <c r="K2867" t="s">
        <v>662</v>
      </c>
      <c r="L2867" t="s">
        <v>663</v>
      </c>
      <c r="M2867" t="s">
        <v>664</v>
      </c>
      <c r="N2867" t="s">
        <v>29</v>
      </c>
      <c r="O2867" t="s">
        <v>30</v>
      </c>
      <c r="P2867" t="s">
        <v>31</v>
      </c>
      <c r="Q2867" t="s">
        <v>5186</v>
      </c>
    </row>
    <row r="2868" spans="1:17" ht="15" customHeight="1">
      <c r="A2868" t="s">
        <v>5187</v>
      </c>
      <c r="B2868" t="s">
        <v>5171</v>
      </c>
      <c r="C2868" t="s">
        <v>99</v>
      </c>
      <c r="D2868" t="s">
        <v>3461</v>
      </c>
      <c r="E2868" t="s">
        <v>3461</v>
      </c>
      <c r="F2868" t="s">
        <v>102</v>
      </c>
      <c r="G2868" t="s">
        <v>3462</v>
      </c>
      <c r="H2868" t="s">
        <v>3463</v>
      </c>
      <c r="I2868" t="s">
        <v>3461</v>
      </c>
      <c r="K2868" t="s">
        <v>662</v>
      </c>
      <c r="L2868" t="s">
        <v>663</v>
      </c>
      <c r="M2868" t="s">
        <v>664</v>
      </c>
      <c r="N2868" t="s">
        <v>29</v>
      </c>
      <c r="O2868" t="s">
        <v>30</v>
      </c>
      <c r="P2868" t="s">
        <v>31</v>
      </c>
      <c r="Q2868" t="s">
        <v>5188</v>
      </c>
    </row>
    <row r="2869" spans="1:17" ht="15" customHeight="1">
      <c r="A2869" t="s">
        <v>5189</v>
      </c>
      <c r="B2869" t="s">
        <v>5171</v>
      </c>
      <c r="C2869" t="s">
        <v>99</v>
      </c>
      <c r="D2869" t="s">
        <v>100</v>
      </c>
      <c r="E2869" t="s">
        <v>1609</v>
      </c>
      <c r="F2869" t="s">
        <v>102</v>
      </c>
      <c r="G2869" t="s">
        <v>103</v>
      </c>
      <c r="H2869" t="s">
        <v>1610</v>
      </c>
      <c r="I2869" t="s">
        <v>1609</v>
      </c>
      <c r="J2869" t="s">
        <v>1611</v>
      </c>
      <c r="K2869" t="s">
        <v>189</v>
      </c>
      <c r="L2869" t="s">
        <v>190</v>
      </c>
      <c r="M2869" t="s">
        <v>191</v>
      </c>
      <c r="N2869" t="s">
        <v>60</v>
      </c>
      <c r="O2869" t="s">
        <v>61</v>
      </c>
      <c r="P2869" t="s">
        <v>55</v>
      </c>
      <c r="Q2869" t="s">
        <v>5190</v>
      </c>
    </row>
    <row r="2870" spans="1:17" ht="15" customHeight="1">
      <c r="A2870" t="s">
        <v>5191</v>
      </c>
      <c r="B2870" t="s">
        <v>5171</v>
      </c>
      <c r="C2870" t="s">
        <v>1801</v>
      </c>
      <c r="D2870" t="s">
        <v>1802</v>
      </c>
      <c r="E2870" t="s">
        <v>5161</v>
      </c>
      <c r="F2870" t="s">
        <v>1804</v>
      </c>
      <c r="G2870" t="s">
        <v>1805</v>
      </c>
      <c r="H2870" t="s">
        <v>5162</v>
      </c>
      <c r="I2870" t="s">
        <v>5161</v>
      </c>
      <c r="J2870" t="s">
        <v>1807</v>
      </c>
      <c r="K2870" t="s">
        <v>211</v>
      </c>
      <c r="L2870" t="s">
        <v>212</v>
      </c>
      <c r="M2870" t="s">
        <v>213</v>
      </c>
      <c r="N2870" t="s">
        <v>29</v>
      </c>
      <c r="O2870" t="s">
        <v>30</v>
      </c>
      <c r="P2870" t="s">
        <v>31</v>
      </c>
      <c r="Q2870" t="s">
        <v>5192</v>
      </c>
    </row>
    <row r="2871" spans="1:17" ht="15" customHeight="1">
      <c r="A2871" t="s">
        <v>5193</v>
      </c>
      <c r="B2871" t="s">
        <v>5171</v>
      </c>
      <c r="C2871" t="s">
        <v>1432</v>
      </c>
      <c r="D2871" t="s">
        <v>3312</v>
      </c>
      <c r="E2871" t="s">
        <v>3313</v>
      </c>
      <c r="F2871" t="s">
        <v>1435</v>
      </c>
      <c r="G2871" t="s">
        <v>3314</v>
      </c>
      <c r="H2871" t="s">
        <v>3315</v>
      </c>
      <c r="I2871" t="s">
        <v>3313</v>
      </c>
      <c r="J2871" t="s">
        <v>3316</v>
      </c>
      <c r="K2871" t="s">
        <v>211</v>
      </c>
      <c r="L2871" t="s">
        <v>212</v>
      </c>
      <c r="M2871" t="s">
        <v>213</v>
      </c>
      <c r="N2871" t="s">
        <v>29</v>
      </c>
      <c r="O2871" t="s">
        <v>30</v>
      </c>
      <c r="P2871" t="s">
        <v>31</v>
      </c>
      <c r="Q2871" t="s">
        <v>5194</v>
      </c>
    </row>
    <row r="2872" spans="1:17" ht="15" customHeight="1">
      <c r="A2872" t="s">
        <v>5195</v>
      </c>
      <c r="B2872" t="s">
        <v>5171</v>
      </c>
      <c r="C2872" t="s">
        <v>1432</v>
      </c>
      <c r="D2872" t="s">
        <v>3024</v>
      </c>
      <c r="E2872" t="s">
        <v>3025</v>
      </c>
      <c r="F2872" t="s">
        <v>1435</v>
      </c>
      <c r="G2872" t="s">
        <v>3026</v>
      </c>
      <c r="H2872" t="s">
        <v>3027</v>
      </c>
      <c r="I2872" t="s">
        <v>3025</v>
      </c>
      <c r="J2872" t="s">
        <v>3028</v>
      </c>
      <c r="K2872" t="s">
        <v>215</v>
      </c>
      <c r="L2872" t="s">
        <v>216</v>
      </c>
      <c r="M2872" t="s">
        <v>217</v>
      </c>
      <c r="N2872" t="s">
        <v>60</v>
      </c>
      <c r="O2872" t="s">
        <v>61</v>
      </c>
      <c r="P2872" t="s">
        <v>55</v>
      </c>
      <c r="Q2872" t="s">
        <v>5196</v>
      </c>
    </row>
    <row r="2873" spans="1:17" ht="15" customHeight="1">
      <c r="A2873" t="s">
        <v>5197</v>
      </c>
      <c r="B2873" t="s">
        <v>5171</v>
      </c>
      <c r="C2873" t="s">
        <v>1432</v>
      </c>
      <c r="D2873" t="s">
        <v>3312</v>
      </c>
      <c r="E2873" t="s">
        <v>3313</v>
      </c>
      <c r="F2873" t="s">
        <v>1435</v>
      </c>
      <c r="G2873" t="s">
        <v>3314</v>
      </c>
      <c r="H2873" t="s">
        <v>3315</v>
      </c>
      <c r="I2873" t="s">
        <v>3313</v>
      </c>
      <c r="J2873" t="s">
        <v>3316</v>
      </c>
      <c r="K2873" t="s">
        <v>215</v>
      </c>
      <c r="L2873" t="s">
        <v>216</v>
      </c>
      <c r="M2873" t="s">
        <v>217</v>
      </c>
      <c r="N2873" t="s">
        <v>60</v>
      </c>
      <c r="O2873" t="s">
        <v>61</v>
      </c>
      <c r="P2873" t="s">
        <v>55</v>
      </c>
      <c r="Q2873" t="s">
        <v>5198</v>
      </c>
    </row>
    <row r="2874" spans="1:17" ht="15" customHeight="1">
      <c r="A2874" t="s">
        <v>5199</v>
      </c>
      <c r="B2874" t="s">
        <v>5171</v>
      </c>
      <c r="C2874" t="s">
        <v>19</v>
      </c>
      <c r="D2874" t="s">
        <v>20</v>
      </c>
      <c r="E2874" t="s">
        <v>21</v>
      </c>
      <c r="F2874" t="s">
        <v>22</v>
      </c>
      <c r="G2874" t="s">
        <v>23</v>
      </c>
      <c r="H2874" t="s">
        <v>24</v>
      </c>
      <c r="I2874" t="s">
        <v>20</v>
      </c>
      <c r="J2874" t="s">
        <v>25</v>
      </c>
      <c r="K2874" t="s">
        <v>770</v>
      </c>
      <c r="L2874" t="s">
        <v>771</v>
      </c>
      <c r="M2874" t="s">
        <v>772</v>
      </c>
      <c r="N2874" t="s">
        <v>361</v>
      </c>
      <c r="O2874" t="s">
        <v>773</v>
      </c>
      <c r="P2874" t="s">
        <v>124</v>
      </c>
      <c r="Q2874" t="s">
        <v>5200</v>
      </c>
    </row>
    <row r="2875" spans="1:17" ht="15" customHeight="1">
      <c r="A2875" t="s">
        <v>5201</v>
      </c>
      <c r="B2875" t="s">
        <v>5171</v>
      </c>
      <c r="C2875" t="s">
        <v>1432</v>
      </c>
      <c r="D2875" t="s">
        <v>3312</v>
      </c>
      <c r="E2875" t="s">
        <v>3313</v>
      </c>
      <c r="F2875" t="s">
        <v>1435</v>
      </c>
      <c r="G2875" t="s">
        <v>3314</v>
      </c>
      <c r="H2875" t="s">
        <v>3315</v>
      </c>
      <c r="I2875" t="s">
        <v>3313</v>
      </c>
      <c r="J2875" t="s">
        <v>3316</v>
      </c>
      <c r="K2875" t="s">
        <v>223</v>
      </c>
      <c r="L2875" t="s">
        <v>224</v>
      </c>
      <c r="M2875" t="s">
        <v>225</v>
      </c>
      <c r="N2875" t="s">
        <v>60</v>
      </c>
      <c r="O2875" t="s">
        <v>196</v>
      </c>
      <c r="P2875" t="s">
        <v>55</v>
      </c>
      <c r="Q2875" t="s">
        <v>5202</v>
      </c>
    </row>
    <row r="2876" spans="1:17" ht="15" customHeight="1">
      <c r="A2876" t="s">
        <v>5203</v>
      </c>
      <c r="B2876" t="s">
        <v>5171</v>
      </c>
      <c r="C2876" t="s">
        <v>99</v>
      </c>
      <c r="D2876" t="s">
        <v>100</v>
      </c>
      <c r="E2876" t="s">
        <v>1609</v>
      </c>
      <c r="F2876" t="s">
        <v>102</v>
      </c>
      <c r="G2876" t="s">
        <v>103</v>
      </c>
      <c r="H2876" t="s">
        <v>1610</v>
      </c>
      <c r="I2876" t="s">
        <v>1609</v>
      </c>
      <c r="J2876" t="s">
        <v>1611</v>
      </c>
      <c r="K2876" t="s">
        <v>223</v>
      </c>
      <c r="L2876" t="s">
        <v>224</v>
      </c>
      <c r="M2876" t="s">
        <v>225</v>
      </c>
      <c r="N2876" t="s">
        <v>60</v>
      </c>
      <c r="O2876" t="s">
        <v>196</v>
      </c>
      <c r="P2876" t="s">
        <v>55</v>
      </c>
      <c r="Q2876" t="s">
        <v>5204</v>
      </c>
    </row>
    <row r="2877" spans="1:17" ht="15" customHeight="1">
      <c r="A2877" t="s">
        <v>5205</v>
      </c>
      <c r="B2877" t="s">
        <v>5171</v>
      </c>
      <c r="C2877" t="s">
        <v>478</v>
      </c>
      <c r="D2877" t="s">
        <v>479</v>
      </c>
      <c r="E2877" t="s">
        <v>479</v>
      </c>
      <c r="F2877" t="s">
        <v>480</v>
      </c>
      <c r="G2877" t="s">
        <v>481</v>
      </c>
      <c r="H2877" t="s">
        <v>481</v>
      </c>
      <c r="I2877" t="s">
        <v>479</v>
      </c>
      <c r="J2877" t="s">
        <v>482</v>
      </c>
      <c r="K2877" t="s">
        <v>274</v>
      </c>
      <c r="L2877" t="s">
        <v>275</v>
      </c>
      <c r="M2877" t="s">
        <v>276</v>
      </c>
      <c r="N2877" t="s">
        <v>60</v>
      </c>
      <c r="O2877" t="s">
        <v>196</v>
      </c>
      <c r="P2877" t="s">
        <v>55</v>
      </c>
      <c r="Q2877" t="s">
        <v>5206</v>
      </c>
    </row>
    <row r="2878" spans="1:17" ht="15" customHeight="1">
      <c r="A2878" t="s">
        <v>5207</v>
      </c>
      <c r="B2878" t="s">
        <v>5171</v>
      </c>
      <c r="C2878" t="s">
        <v>99</v>
      </c>
      <c r="D2878" t="s">
        <v>263</v>
      </c>
      <c r="E2878" t="s">
        <v>623</v>
      </c>
      <c r="F2878" t="s">
        <v>102</v>
      </c>
      <c r="G2878" t="s">
        <v>265</v>
      </c>
      <c r="H2878" t="s">
        <v>624</v>
      </c>
      <c r="I2878" t="s">
        <v>623</v>
      </c>
      <c r="J2878" t="s">
        <v>625</v>
      </c>
      <c r="K2878" t="s">
        <v>1490</v>
      </c>
      <c r="L2878" t="s">
        <v>1491</v>
      </c>
      <c r="M2878" t="s">
        <v>1492</v>
      </c>
      <c r="N2878" t="s">
        <v>53</v>
      </c>
      <c r="O2878" t="s">
        <v>54</v>
      </c>
      <c r="P2878" t="s">
        <v>55</v>
      </c>
      <c r="Q2878" t="s">
        <v>5208</v>
      </c>
    </row>
    <row r="2879" spans="1:17" ht="15" customHeight="1">
      <c r="A2879" t="s">
        <v>5209</v>
      </c>
      <c r="B2879" t="s">
        <v>5171</v>
      </c>
      <c r="C2879" t="s">
        <v>19</v>
      </c>
      <c r="D2879" t="s">
        <v>1237</v>
      </c>
      <c r="E2879" t="s">
        <v>5210</v>
      </c>
      <c r="F2879" t="s">
        <v>22</v>
      </c>
      <c r="G2879" t="s">
        <v>1239</v>
      </c>
      <c r="H2879" t="s">
        <v>5211</v>
      </c>
      <c r="I2879" t="s">
        <v>5210</v>
      </c>
      <c r="J2879" t="s">
        <v>5210</v>
      </c>
      <c r="K2879" t="s">
        <v>1502</v>
      </c>
      <c r="L2879" t="s">
        <v>1503</v>
      </c>
      <c r="M2879" t="s">
        <v>1504</v>
      </c>
      <c r="N2879" t="s">
        <v>53</v>
      </c>
      <c r="O2879" t="s">
        <v>144</v>
      </c>
      <c r="P2879" t="s">
        <v>124</v>
      </c>
      <c r="Q2879" t="s">
        <v>5212</v>
      </c>
    </row>
    <row r="2880" spans="1:17" ht="15" customHeight="1">
      <c r="A2880" t="s">
        <v>5213</v>
      </c>
      <c r="B2880" t="s">
        <v>5171</v>
      </c>
      <c r="C2880" t="s">
        <v>99</v>
      </c>
      <c r="D2880" t="s">
        <v>575</v>
      </c>
      <c r="E2880" t="s">
        <v>576</v>
      </c>
      <c r="F2880" t="s">
        <v>102</v>
      </c>
      <c r="G2880" t="s">
        <v>577</v>
      </c>
      <c r="H2880" t="s">
        <v>578</v>
      </c>
      <c r="I2880" t="s">
        <v>576</v>
      </c>
      <c r="J2880" t="s">
        <v>579</v>
      </c>
      <c r="K2880" t="s">
        <v>879</v>
      </c>
      <c r="L2880" t="s">
        <v>880</v>
      </c>
      <c r="M2880" t="s">
        <v>881</v>
      </c>
      <c r="N2880" t="s">
        <v>29</v>
      </c>
      <c r="O2880" t="s">
        <v>30</v>
      </c>
      <c r="P2880" t="s">
        <v>31</v>
      </c>
      <c r="Q2880" t="s">
        <v>5214</v>
      </c>
    </row>
    <row r="2881" spans="1:17" ht="15" customHeight="1">
      <c r="A2881" t="s">
        <v>5215</v>
      </c>
      <c r="B2881" t="s">
        <v>5171</v>
      </c>
      <c r="C2881" t="s">
        <v>19</v>
      </c>
      <c r="D2881" t="s">
        <v>1336</v>
      </c>
      <c r="E2881" t="s">
        <v>1342</v>
      </c>
      <c r="F2881" t="s">
        <v>22</v>
      </c>
      <c r="G2881" t="s">
        <v>1338</v>
      </c>
      <c r="H2881" t="s">
        <v>1343</v>
      </c>
      <c r="I2881" t="s">
        <v>1344</v>
      </c>
      <c r="J2881" t="s">
        <v>1345</v>
      </c>
      <c r="K2881" t="s">
        <v>1542</v>
      </c>
      <c r="L2881" t="s">
        <v>1543</v>
      </c>
      <c r="M2881" t="s">
        <v>1544</v>
      </c>
      <c r="N2881" t="s">
        <v>29</v>
      </c>
      <c r="O2881" t="s">
        <v>30</v>
      </c>
      <c r="P2881" t="s">
        <v>31</v>
      </c>
      <c r="Q2881" t="s">
        <v>5216</v>
      </c>
    </row>
    <row r="2882" spans="1:17" ht="15" customHeight="1">
      <c r="A2882" t="s">
        <v>5217</v>
      </c>
      <c r="B2882" t="s">
        <v>5171</v>
      </c>
      <c r="C2882" t="s">
        <v>19</v>
      </c>
      <c r="D2882" t="s">
        <v>20</v>
      </c>
      <c r="E2882" t="s">
        <v>21</v>
      </c>
      <c r="F2882" t="s">
        <v>22</v>
      </c>
      <c r="G2882" t="s">
        <v>23</v>
      </c>
      <c r="H2882" t="s">
        <v>24</v>
      </c>
      <c r="I2882" t="s">
        <v>20</v>
      </c>
      <c r="J2882" t="s">
        <v>25</v>
      </c>
      <c r="K2882" t="s">
        <v>314</v>
      </c>
      <c r="L2882" t="s">
        <v>315</v>
      </c>
      <c r="M2882" t="s">
        <v>316</v>
      </c>
      <c r="N2882" t="s">
        <v>29</v>
      </c>
      <c r="O2882" t="s">
        <v>30</v>
      </c>
      <c r="P2882" t="s">
        <v>31</v>
      </c>
      <c r="Q2882" t="s">
        <v>5218</v>
      </c>
    </row>
    <row r="2883" spans="1:17" ht="15" customHeight="1">
      <c r="A2883" t="s">
        <v>5219</v>
      </c>
      <c r="B2883" t="s">
        <v>5171</v>
      </c>
      <c r="C2883" t="s">
        <v>99</v>
      </c>
      <c r="D2883" t="s">
        <v>575</v>
      </c>
      <c r="E2883" t="s">
        <v>576</v>
      </c>
      <c r="F2883" t="s">
        <v>102</v>
      </c>
      <c r="G2883" t="s">
        <v>577</v>
      </c>
      <c r="H2883" t="s">
        <v>578</v>
      </c>
      <c r="I2883" t="s">
        <v>576</v>
      </c>
      <c r="J2883" t="s">
        <v>579</v>
      </c>
      <c r="K2883" t="s">
        <v>342</v>
      </c>
      <c r="L2883" t="s">
        <v>343</v>
      </c>
      <c r="M2883" t="s">
        <v>344</v>
      </c>
      <c r="N2883" t="s">
        <v>29</v>
      </c>
      <c r="O2883" t="s">
        <v>30</v>
      </c>
      <c r="P2883" t="s">
        <v>31</v>
      </c>
      <c r="Q2883" t="s">
        <v>5220</v>
      </c>
    </row>
    <row r="2884" spans="1:17" ht="15" customHeight="1">
      <c r="A2884" t="s">
        <v>5221</v>
      </c>
      <c r="B2884" t="s">
        <v>5171</v>
      </c>
      <c r="C2884" t="s">
        <v>99</v>
      </c>
      <c r="D2884" t="s">
        <v>575</v>
      </c>
      <c r="E2884" t="s">
        <v>576</v>
      </c>
      <c r="F2884" t="s">
        <v>102</v>
      </c>
      <c r="G2884" t="s">
        <v>577</v>
      </c>
      <c r="H2884" t="s">
        <v>578</v>
      </c>
      <c r="I2884" t="s">
        <v>576</v>
      </c>
      <c r="J2884" t="s">
        <v>579</v>
      </c>
      <c r="K2884" t="s">
        <v>350</v>
      </c>
      <c r="L2884" t="s">
        <v>351</v>
      </c>
      <c r="M2884" t="s">
        <v>352</v>
      </c>
      <c r="N2884" t="s">
        <v>60</v>
      </c>
      <c r="O2884" t="s">
        <v>61</v>
      </c>
      <c r="P2884" t="s">
        <v>55</v>
      </c>
      <c r="Q2884" t="s">
        <v>5222</v>
      </c>
    </row>
    <row r="2885" spans="1:17" ht="15" customHeight="1">
      <c r="A2885" t="s">
        <v>5223</v>
      </c>
      <c r="B2885" t="s">
        <v>5171</v>
      </c>
      <c r="C2885" t="s">
        <v>99</v>
      </c>
      <c r="D2885" t="s">
        <v>100</v>
      </c>
      <c r="E2885" t="s">
        <v>1609</v>
      </c>
      <c r="F2885" t="s">
        <v>102</v>
      </c>
      <c r="G2885" t="s">
        <v>103</v>
      </c>
      <c r="H2885" t="s">
        <v>1610</v>
      </c>
      <c r="I2885" t="s">
        <v>1609</v>
      </c>
      <c r="J2885" t="s">
        <v>1611</v>
      </c>
      <c r="K2885" t="s">
        <v>350</v>
      </c>
      <c r="L2885" t="s">
        <v>351</v>
      </c>
      <c r="M2885" t="s">
        <v>352</v>
      </c>
      <c r="N2885" t="s">
        <v>60</v>
      </c>
      <c r="O2885" t="s">
        <v>61</v>
      </c>
      <c r="P2885" t="s">
        <v>55</v>
      </c>
      <c r="Q2885" t="s">
        <v>5224</v>
      </c>
    </row>
    <row r="2886" spans="1:17" ht="15" customHeight="1">
      <c r="A2886" t="s">
        <v>5225</v>
      </c>
      <c r="B2886" t="s">
        <v>5171</v>
      </c>
      <c r="C2886" t="s">
        <v>585</v>
      </c>
      <c r="D2886" t="s">
        <v>2993</v>
      </c>
      <c r="E2886" t="s">
        <v>2994</v>
      </c>
      <c r="F2886" t="s">
        <v>588</v>
      </c>
      <c r="G2886" t="s">
        <v>2995</v>
      </c>
      <c r="H2886" t="s">
        <v>2996</v>
      </c>
      <c r="I2886" t="s">
        <v>2997</v>
      </c>
      <c r="J2886" t="s">
        <v>2998</v>
      </c>
      <c r="K2886" t="s">
        <v>364</v>
      </c>
      <c r="L2886" t="s">
        <v>365</v>
      </c>
      <c r="M2886" t="s">
        <v>366</v>
      </c>
      <c r="N2886" t="s">
        <v>45</v>
      </c>
      <c r="O2886" t="s">
        <v>46</v>
      </c>
      <c r="P2886" t="s">
        <v>47</v>
      </c>
      <c r="Q2886" t="s">
        <v>5226</v>
      </c>
    </row>
    <row r="2887" spans="1:17" ht="15" customHeight="1">
      <c r="A2887" t="s">
        <v>5227</v>
      </c>
      <c r="B2887" t="s">
        <v>5171</v>
      </c>
      <c r="C2887" t="s">
        <v>99</v>
      </c>
      <c r="D2887" t="s">
        <v>263</v>
      </c>
      <c r="E2887" t="s">
        <v>2162</v>
      </c>
      <c r="F2887" t="s">
        <v>102</v>
      </c>
      <c r="G2887" t="s">
        <v>265</v>
      </c>
      <c r="H2887" t="s">
        <v>2163</v>
      </c>
      <c r="I2887" t="s">
        <v>2162</v>
      </c>
      <c r="J2887" t="s">
        <v>2164</v>
      </c>
      <c r="K2887" t="s">
        <v>394</v>
      </c>
      <c r="L2887" t="s">
        <v>395</v>
      </c>
      <c r="M2887" t="s">
        <v>396</v>
      </c>
      <c r="N2887" t="s">
        <v>53</v>
      </c>
      <c r="O2887" t="s">
        <v>54</v>
      </c>
      <c r="P2887" t="s">
        <v>397</v>
      </c>
      <c r="Q2887" t="s">
        <v>5228</v>
      </c>
    </row>
    <row r="2888" spans="1:17" ht="15" customHeight="1">
      <c r="A2888" t="s">
        <v>5229</v>
      </c>
      <c r="B2888" t="s">
        <v>5171</v>
      </c>
      <c r="C2888" t="s">
        <v>1432</v>
      </c>
      <c r="D2888" t="s">
        <v>3312</v>
      </c>
      <c r="E2888" t="s">
        <v>3313</v>
      </c>
      <c r="F2888" t="s">
        <v>1435</v>
      </c>
      <c r="G2888" t="s">
        <v>3314</v>
      </c>
      <c r="H2888" t="s">
        <v>3315</v>
      </c>
      <c r="I2888" t="s">
        <v>3313</v>
      </c>
      <c r="J2888" t="s">
        <v>3316</v>
      </c>
      <c r="K2888" t="s">
        <v>1038</v>
      </c>
      <c r="L2888" t="s">
        <v>1039</v>
      </c>
      <c r="M2888" t="s">
        <v>1040</v>
      </c>
      <c r="N2888" t="s">
        <v>29</v>
      </c>
      <c r="O2888" t="s">
        <v>201</v>
      </c>
      <c r="P2888" t="s">
        <v>397</v>
      </c>
      <c r="Q2888" t="s">
        <v>5230</v>
      </c>
    </row>
    <row r="2889" spans="1:17" ht="15" customHeight="1">
      <c r="A2889" t="s">
        <v>5231</v>
      </c>
      <c r="B2889" t="s">
        <v>5171</v>
      </c>
      <c r="C2889" t="s">
        <v>1432</v>
      </c>
      <c r="D2889" t="s">
        <v>3312</v>
      </c>
      <c r="E2889" t="s">
        <v>3313</v>
      </c>
      <c r="F2889" t="s">
        <v>1435</v>
      </c>
      <c r="G2889" t="s">
        <v>3314</v>
      </c>
      <c r="H2889" t="s">
        <v>3315</v>
      </c>
      <c r="I2889" t="s">
        <v>3313</v>
      </c>
      <c r="J2889" t="s">
        <v>3316</v>
      </c>
      <c r="K2889" t="s">
        <v>1044</v>
      </c>
      <c r="L2889" t="s">
        <v>1045</v>
      </c>
      <c r="M2889" t="s">
        <v>1046</v>
      </c>
      <c r="N2889" t="s">
        <v>53</v>
      </c>
      <c r="O2889" t="s">
        <v>123</v>
      </c>
      <c r="P2889" t="s">
        <v>124</v>
      </c>
      <c r="Q2889" t="s">
        <v>5232</v>
      </c>
    </row>
    <row r="2890" spans="1:17" ht="15" customHeight="1">
      <c r="A2890" t="s">
        <v>5233</v>
      </c>
      <c r="B2890" t="s">
        <v>5171</v>
      </c>
      <c r="C2890" t="s">
        <v>19</v>
      </c>
      <c r="D2890" t="s">
        <v>1336</v>
      </c>
      <c r="E2890" t="s">
        <v>1342</v>
      </c>
      <c r="F2890" t="s">
        <v>22</v>
      </c>
      <c r="G2890" t="s">
        <v>1338</v>
      </c>
      <c r="H2890" t="s">
        <v>1343</v>
      </c>
      <c r="I2890" t="s">
        <v>1344</v>
      </c>
      <c r="J2890" t="s">
        <v>1345</v>
      </c>
      <c r="K2890" t="s">
        <v>1053</v>
      </c>
      <c r="L2890" t="s">
        <v>1054</v>
      </c>
      <c r="M2890" t="s">
        <v>1055</v>
      </c>
      <c r="N2890" t="s">
        <v>29</v>
      </c>
      <c r="O2890" t="s">
        <v>30</v>
      </c>
      <c r="P2890" t="s">
        <v>31</v>
      </c>
      <c r="Q2890" t="s">
        <v>5234</v>
      </c>
    </row>
    <row r="2891" spans="1:17" ht="15" customHeight="1">
      <c r="A2891" t="s">
        <v>5235</v>
      </c>
      <c r="B2891" t="s">
        <v>5171</v>
      </c>
      <c r="C2891" t="s">
        <v>19</v>
      </c>
      <c r="D2891" t="s">
        <v>20</v>
      </c>
      <c r="E2891" t="s">
        <v>21</v>
      </c>
      <c r="F2891" t="s">
        <v>22</v>
      </c>
      <c r="G2891" t="s">
        <v>23</v>
      </c>
      <c r="H2891" t="s">
        <v>24</v>
      </c>
      <c r="I2891" t="s">
        <v>20</v>
      </c>
      <c r="J2891" t="s">
        <v>25</v>
      </c>
      <c r="K2891" t="s">
        <v>1709</v>
      </c>
      <c r="L2891" t="s">
        <v>1710</v>
      </c>
      <c r="M2891" t="s">
        <v>1711</v>
      </c>
      <c r="N2891" t="s">
        <v>29</v>
      </c>
      <c r="O2891" t="s">
        <v>30</v>
      </c>
      <c r="P2891" t="s">
        <v>397</v>
      </c>
      <c r="Q2891" t="s">
        <v>5236</v>
      </c>
    </row>
    <row r="2892" spans="1:17" ht="15" customHeight="1">
      <c r="A2892" t="s">
        <v>5237</v>
      </c>
      <c r="B2892" t="s">
        <v>5171</v>
      </c>
      <c r="C2892" t="s">
        <v>99</v>
      </c>
      <c r="D2892" t="s">
        <v>448</v>
      </c>
      <c r="E2892" t="s">
        <v>1771</v>
      </c>
      <c r="F2892" t="s">
        <v>102</v>
      </c>
      <c r="G2892" t="s">
        <v>450</v>
      </c>
      <c r="H2892" t="s">
        <v>1772</v>
      </c>
      <c r="I2892" t="s">
        <v>1773</v>
      </c>
      <c r="J2892" t="s">
        <v>1774</v>
      </c>
      <c r="K2892" t="s">
        <v>464</v>
      </c>
      <c r="L2892" t="s">
        <v>465</v>
      </c>
      <c r="M2892" t="s">
        <v>466</v>
      </c>
      <c r="N2892" t="s">
        <v>29</v>
      </c>
      <c r="O2892" t="s">
        <v>30</v>
      </c>
      <c r="P2892" t="s">
        <v>31</v>
      </c>
      <c r="Q2892" t="s">
        <v>5238</v>
      </c>
    </row>
    <row r="2893" spans="1:17" ht="15" customHeight="1">
      <c r="A2893" t="s">
        <v>5239</v>
      </c>
      <c r="B2893" t="s">
        <v>5171</v>
      </c>
      <c r="C2893" t="s">
        <v>99</v>
      </c>
      <c r="D2893" t="s">
        <v>3461</v>
      </c>
      <c r="E2893" t="s">
        <v>3461</v>
      </c>
      <c r="F2893" t="s">
        <v>102</v>
      </c>
      <c r="G2893" t="s">
        <v>3462</v>
      </c>
      <c r="H2893" t="s">
        <v>3463</v>
      </c>
      <c r="I2893" t="s">
        <v>3461</v>
      </c>
      <c r="K2893" t="s">
        <v>464</v>
      </c>
      <c r="L2893" t="s">
        <v>465</v>
      </c>
      <c r="M2893" t="s">
        <v>466</v>
      </c>
      <c r="N2893" t="s">
        <v>29</v>
      </c>
      <c r="O2893" t="s">
        <v>30</v>
      </c>
      <c r="P2893" t="s">
        <v>31</v>
      </c>
      <c r="Q2893" t="s">
        <v>5240</v>
      </c>
    </row>
    <row r="2894" spans="1:17" ht="15" customHeight="1">
      <c r="A2894" t="s">
        <v>5241</v>
      </c>
      <c r="B2894" t="s">
        <v>5171</v>
      </c>
      <c r="C2894" t="s">
        <v>1801</v>
      </c>
      <c r="D2894" t="s">
        <v>2330</v>
      </c>
      <c r="E2894" t="s">
        <v>2331</v>
      </c>
      <c r="F2894" t="s">
        <v>1804</v>
      </c>
      <c r="G2894" t="s">
        <v>2332</v>
      </c>
      <c r="H2894" t="s">
        <v>2333</v>
      </c>
      <c r="I2894" t="s">
        <v>2331</v>
      </c>
      <c r="J2894" t="s">
        <v>2334</v>
      </c>
      <c r="K2894" t="s">
        <v>483</v>
      </c>
      <c r="L2894" t="s">
        <v>484</v>
      </c>
      <c r="M2894" t="s">
        <v>485</v>
      </c>
      <c r="N2894" t="s">
        <v>45</v>
      </c>
      <c r="O2894" t="s">
        <v>486</v>
      </c>
      <c r="P2894" t="s">
        <v>47</v>
      </c>
      <c r="Q2894" t="s">
        <v>5242</v>
      </c>
    </row>
    <row r="2895" spans="1:17" ht="15" customHeight="1">
      <c r="A2895" t="s">
        <v>5243</v>
      </c>
      <c r="B2895" t="s">
        <v>5171</v>
      </c>
      <c r="C2895" t="s">
        <v>1432</v>
      </c>
      <c r="D2895" t="s">
        <v>3312</v>
      </c>
      <c r="E2895" t="s">
        <v>3313</v>
      </c>
      <c r="F2895" t="s">
        <v>1435</v>
      </c>
      <c r="G2895" t="s">
        <v>3314</v>
      </c>
      <c r="H2895" t="s">
        <v>3315</v>
      </c>
      <c r="I2895" t="s">
        <v>3313</v>
      </c>
      <c r="J2895" t="s">
        <v>3316</v>
      </c>
      <c r="K2895" t="s">
        <v>483</v>
      </c>
      <c r="L2895" t="s">
        <v>484</v>
      </c>
      <c r="M2895" t="s">
        <v>485</v>
      </c>
      <c r="N2895" t="s">
        <v>45</v>
      </c>
      <c r="O2895" t="s">
        <v>486</v>
      </c>
      <c r="P2895" t="s">
        <v>47</v>
      </c>
      <c r="Q2895" t="s">
        <v>5244</v>
      </c>
    </row>
    <row r="2896" spans="1:17" ht="15" customHeight="1">
      <c r="A2896" t="s">
        <v>5245</v>
      </c>
      <c r="B2896" t="s">
        <v>5171</v>
      </c>
      <c r="C2896" t="s">
        <v>1801</v>
      </c>
      <c r="D2896" t="s">
        <v>5058</v>
      </c>
      <c r="E2896" t="s">
        <v>5059</v>
      </c>
      <c r="F2896" t="s">
        <v>1804</v>
      </c>
      <c r="G2896" t="s">
        <v>5060</v>
      </c>
      <c r="H2896" t="s">
        <v>5061</v>
      </c>
      <c r="I2896" t="s">
        <v>5059</v>
      </c>
      <c r="J2896" t="s">
        <v>5062</v>
      </c>
      <c r="K2896" t="s">
        <v>5063</v>
      </c>
      <c r="L2896" t="s">
        <v>5064</v>
      </c>
      <c r="M2896" t="s">
        <v>5065</v>
      </c>
      <c r="N2896" t="s">
        <v>5804</v>
      </c>
      <c r="Q2896" t="s">
        <v>5246</v>
      </c>
    </row>
    <row r="2897" spans="1:17" ht="15" customHeight="1">
      <c r="A2897" t="s">
        <v>5247</v>
      </c>
      <c r="B2897" t="s">
        <v>5171</v>
      </c>
      <c r="C2897" t="s">
        <v>99</v>
      </c>
      <c r="D2897" t="s">
        <v>263</v>
      </c>
      <c r="E2897" t="s">
        <v>2162</v>
      </c>
      <c r="F2897" t="s">
        <v>102</v>
      </c>
      <c r="G2897" t="s">
        <v>265</v>
      </c>
      <c r="H2897" t="s">
        <v>2163</v>
      </c>
      <c r="I2897" t="s">
        <v>2162</v>
      </c>
      <c r="J2897" t="s">
        <v>2164</v>
      </c>
      <c r="K2897" t="s">
        <v>2361</v>
      </c>
      <c r="L2897" t="s">
        <v>2362</v>
      </c>
      <c r="M2897" t="s">
        <v>2363</v>
      </c>
      <c r="N2897" t="s">
        <v>53</v>
      </c>
      <c r="O2897" t="s">
        <v>54</v>
      </c>
      <c r="P2897" t="s">
        <v>397</v>
      </c>
      <c r="Q2897" t="s">
        <v>5248</v>
      </c>
    </row>
    <row r="2898" spans="1:17" ht="15" customHeight="1">
      <c r="A2898" t="s">
        <v>5249</v>
      </c>
      <c r="B2898" t="s">
        <v>5171</v>
      </c>
      <c r="C2898" t="s">
        <v>99</v>
      </c>
      <c r="D2898" t="s">
        <v>3461</v>
      </c>
      <c r="E2898" t="s">
        <v>3461</v>
      </c>
      <c r="F2898" t="s">
        <v>102</v>
      </c>
      <c r="G2898" t="s">
        <v>3462</v>
      </c>
      <c r="H2898" t="s">
        <v>3463</v>
      </c>
      <c r="I2898" t="s">
        <v>3461</v>
      </c>
      <c r="K2898" t="s">
        <v>2361</v>
      </c>
      <c r="L2898" t="s">
        <v>2362</v>
      </c>
      <c r="M2898" t="s">
        <v>2363</v>
      </c>
      <c r="N2898" t="s">
        <v>53</v>
      </c>
      <c r="O2898" t="s">
        <v>54</v>
      </c>
      <c r="P2898" t="s">
        <v>397</v>
      </c>
      <c r="Q2898" t="s">
        <v>5250</v>
      </c>
    </row>
    <row r="2899" spans="1:17" ht="15" customHeight="1">
      <c r="A2899" t="s">
        <v>5251</v>
      </c>
      <c r="B2899" t="s">
        <v>5171</v>
      </c>
      <c r="C2899" t="s">
        <v>19</v>
      </c>
      <c r="D2899" t="s">
        <v>20</v>
      </c>
      <c r="E2899" t="s">
        <v>21</v>
      </c>
      <c r="F2899" t="s">
        <v>22</v>
      </c>
      <c r="G2899" t="s">
        <v>23</v>
      </c>
      <c r="H2899" t="s">
        <v>24</v>
      </c>
      <c r="I2899" t="s">
        <v>20</v>
      </c>
      <c r="J2899" t="s">
        <v>25</v>
      </c>
      <c r="K2899" t="s">
        <v>497</v>
      </c>
      <c r="L2899" t="s">
        <v>498</v>
      </c>
      <c r="M2899" t="s">
        <v>499</v>
      </c>
      <c r="N2899" t="s">
        <v>29</v>
      </c>
      <c r="O2899" t="s">
        <v>30</v>
      </c>
      <c r="P2899" t="s">
        <v>31</v>
      </c>
      <c r="Q2899" t="s">
        <v>5252</v>
      </c>
    </row>
    <row r="2900" spans="1:17" ht="15" customHeight="1">
      <c r="A2900" t="s">
        <v>5253</v>
      </c>
      <c r="B2900" t="s">
        <v>5254</v>
      </c>
      <c r="C2900" t="s">
        <v>19</v>
      </c>
      <c r="D2900" t="s">
        <v>20</v>
      </c>
      <c r="E2900" t="s">
        <v>21</v>
      </c>
      <c r="F2900" t="s">
        <v>22</v>
      </c>
      <c r="G2900" t="s">
        <v>23</v>
      </c>
      <c r="H2900" t="s">
        <v>24</v>
      </c>
      <c r="I2900" t="s">
        <v>20</v>
      </c>
      <c r="J2900" t="s">
        <v>25</v>
      </c>
      <c r="K2900" t="s">
        <v>517</v>
      </c>
      <c r="L2900" t="s">
        <v>518</v>
      </c>
      <c r="M2900" t="s">
        <v>519</v>
      </c>
      <c r="N2900" t="s">
        <v>53</v>
      </c>
      <c r="O2900" t="s">
        <v>78</v>
      </c>
      <c r="P2900" t="s">
        <v>397</v>
      </c>
      <c r="Q2900" t="s">
        <v>5255</v>
      </c>
    </row>
    <row r="2901" spans="1:17" ht="15" customHeight="1">
      <c r="A2901" t="s">
        <v>5256</v>
      </c>
      <c r="B2901" t="s">
        <v>5254</v>
      </c>
      <c r="C2901" t="s">
        <v>818</v>
      </c>
      <c r="D2901" t="s">
        <v>819</v>
      </c>
      <c r="E2901" t="s">
        <v>820</v>
      </c>
      <c r="F2901" t="s">
        <v>821</v>
      </c>
      <c r="G2901" t="s">
        <v>822</v>
      </c>
      <c r="H2901" t="s">
        <v>823</v>
      </c>
      <c r="I2901" t="s">
        <v>820</v>
      </c>
      <c r="J2901" t="s">
        <v>824</v>
      </c>
      <c r="K2901" t="s">
        <v>517</v>
      </c>
      <c r="L2901" t="s">
        <v>518</v>
      </c>
      <c r="M2901" t="s">
        <v>519</v>
      </c>
      <c r="N2901" t="s">
        <v>53</v>
      </c>
      <c r="O2901" t="s">
        <v>78</v>
      </c>
      <c r="P2901" t="s">
        <v>397</v>
      </c>
      <c r="Q2901" t="s">
        <v>5257</v>
      </c>
    </row>
    <row r="2902" spans="1:17" ht="15" customHeight="1">
      <c r="A2902" t="s">
        <v>5258</v>
      </c>
      <c r="B2902" t="s">
        <v>5254</v>
      </c>
      <c r="C2902" t="s">
        <v>1410</v>
      </c>
      <c r="D2902" t="s">
        <v>1411</v>
      </c>
      <c r="E2902" t="s">
        <v>1411</v>
      </c>
      <c r="F2902" t="s">
        <v>1412</v>
      </c>
      <c r="G2902" t="s">
        <v>1413</v>
      </c>
      <c r="H2902" t="s">
        <v>1414</v>
      </c>
      <c r="I2902" t="s">
        <v>1415</v>
      </c>
      <c r="K2902" t="s">
        <v>517</v>
      </c>
      <c r="L2902" t="s">
        <v>518</v>
      </c>
      <c r="M2902" t="s">
        <v>519</v>
      </c>
      <c r="N2902" t="s">
        <v>53</v>
      </c>
      <c r="O2902" t="s">
        <v>78</v>
      </c>
      <c r="P2902" t="s">
        <v>397</v>
      </c>
      <c r="Q2902" t="s">
        <v>5259</v>
      </c>
    </row>
    <row r="2903" spans="1:17" ht="15" customHeight="1">
      <c r="A2903" t="s">
        <v>5260</v>
      </c>
      <c r="B2903" t="s">
        <v>5254</v>
      </c>
      <c r="C2903" t="s">
        <v>694</v>
      </c>
      <c r="D2903" t="s">
        <v>34</v>
      </c>
      <c r="E2903" t="s">
        <v>388</v>
      </c>
      <c r="F2903" t="s">
        <v>37</v>
      </c>
      <c r="G2903" t="s">
        <v>390</v>
      </c>
      <c r="H2903" t="s">
        <v>695</v>
      </c>
      <c r="I2903" t="s">
        <v>696</v>
      </c>
      <c r="J2903" t="s">
        <v>697</v>
      </c>
      <c r="K2903" t="s">
        <v>517</v>
      </c>
      <c r="L2903" t="s">
        <v>518</v>
      </c>
      <c r="M2903" t="s">
        <v>519</v>
      </c>
      <c r="N2903" t="s">
        <v>53</v>
      </c>
      <c r="O2903" t="s">
        <v>78</v>
      </c>
      <c r="P2903" t="s">
        <v>397</v>
      </c>
      <c r="Q2903" t="s">
        <v>5261</v>
      </c>
    </row>
    <row r="2904" spans="1:17" ht="15" customHeight="1">
      <c r="A2904" t="s">
        <v>5262</v>
      </c>
      <c r="B2904" t="s">
        <v>5254</v>
      </c>
      <c r="C2904" t="s">
        <v>1432</v>
      </c>
      <c r="D2904" t="s">
        <v>3312</v>
      </c>
      <c r="E2904" t="s">
        <v>3313</v>
      </c>
      <c r="F2904" t="s">
        <v>1435</v>
      </c>
      <c r="G2904" t="s">
        <v>3314</v>
      </c>
      <c r="H2904" t="s">
        <v>3315</v>
      </c>
      <c r="I2904" t="s">
        <v>3313</v>
      </c>
      <c r="J2904" t="s">
        <v>3316</v>
      </c>
      <c r="K2904" t="s">
        <v>26</v>
      </c>
      <c r="L2904" t="s">
        <v>27</v>
      </c>
      <c r="M2904" t="s">
        <v>28</v>
      </c>
      <c r="N2904" t="s">
        <v>29</v>
      </c>
      <c r="O2904" t="s">
        <v>30</v>
      </c>
      <c r="P2904" t="s">
        <v>31</v>
      </c>
      <c r="Q2904" t="s">
        <v>5263</v>
      </c>
    </row>
    <row r="2905" spans="1:17" ht="15" customHeight="1">
      <c r="A2905" t="s">
        <v>5264</v>
      </c>
      <c r="B2905" t="s">
        <v>5254</v>
      </c>
      <c r="C2905" t="s">
        <v>818</v>
      </c>
      <c r="D2905" t="s">
        <v>819</v>
      </c>
      <c r="E2905" t="s">
        <v>820</v>
      </c>
      <c r="F2905" t="s">
        <v>821</v>
      </c>
      <c r="G2905" t="s">
        <v>822</v>
      </c>
      <c r="H2905" t="s">
        <v>823</v>
      </c>
      <c r="I2905" t="s">
        <v>820</v>
      </c>
      <c r="J2905" t="s">
        <v>824</v>
      </c>
      <c r="K2905" t="s">
        <v>26</v>
      </c>
      <c r="L2905" t="s">
        <v>27</v>
      </c>
      <c r="M2905" t="s">
        <v>28</v>
      </c>
      <c r="N2905" t="s">
        <v>29</v>
      </c>
      <c r="O2905" t="s">
        <v>30</v>
      </c>
      <c r="P2905" t="s">
        <v>31</v>
      </c>
      <c r="Q2905" t="s">
        <v>5265</v>
      </c>
    </row>
    <row r="2906" spans="1:17" ht="15" customHeight="1">
      <c r="A2906" t="s">
        <v>5266</v>
      </c>
      <c r="B2906" t="s">
        <v>5254</v>
      </c>
      <c r="C2906" t="s">
        <v>19</v>
      </c>
      <c r="D2906" t="s">
        <v>20</v>
      </c>
      <c r="E2906" t="s">
        <v>21</v>
      </c>
      <c r="F2906" t="s">
        <v>22</v>
      </c>
      <c r="G2906" t="s">
        <v>23</v>
      </c>
      <c r="H2906" t="s">
        <v>24</v>
      </c>
      <c r="I2906" t="s">
        <v>20</v>
      </c>
      <c r="J2906" t="s">
        <v>25</v>
      </c>
      <c r="K2906" t="s">
        <v>560</v>
      </c>
      <c r="L2906" t="s">
        <v>561</v>
      </c>
      <c r="M2906" t="s">
        <v>562</v>
      </c>
      <c r="N2906" t="s">
        <v>29</v>
      </c>
      <c r="O2906" t="s">
        <v>30</v>
      </c>
      <c r="P2906" t="s">
        <v>31</v>
      </c>
      <c r="Q2906" t="s">
        <v>5267</v>
      </c>
    </row>
    <row r="2907" spans="1:17" ht="15" customHeight="1">
      <c r="A2907" t="s">
        <v>5268</v>
      </c>
      <c r="B2907" t="s">
        <v>5254</v>
      </c>
      <c r="C2907" t="s">
        <v>673</v>
      </c>
      <c r="D2907" t="s">
        <v>4488</v>
      </c>
      <c r="E2907" t="s">
        <v>4488</v>
      </c>
      <c r="F2907" t="s">
        <v>676</v>
      </c>
      <c r="G2907" t="s">
        <v>4489</v>
      </c>
      <c r="H2907" t="s">
        <v>4490</v>
      </c>
      <c r="I2907" t="s">
        <v>4491</v>
      </c>
      <c r="J2907" t="s">
        <v>4492</v>
      </c>
      <c r="K2907" t="s">
        <v>560</v>
      </c>
      <c r="L2907" t="s">
        <v>561</v>
      </c>
      <c r="M2907" t="s">
        <v>562</v>
      </c>
      <c r="N2907" t="s">
        <v>29</v>
      </c>
      <c r="O2907" t="s">
        <v>30</v>
      </c>
      <c r="P2907" t="s">
        <v>31</v>
      </c>
      <c r="Q2907" t="s">
        <v>5269</v>
      </c>
    </row>
    <row r="2908" spans="1:17" ht="15" customHeight="1">
      <c r="A2908" t="s">
        <v>5270</v>
      </c>
      <c r="B2908" t="s">
        <v>5254</v>
      </c>
      <c r="C2908" t="s">
        <v>1432</v>
      </c>
      <c r="D2908" t="s">
        <v>1664</v>
      </c>
      <c r="E2908" t="s">
        <v>1665</v>
      </c>
      <c r="F2908" t="s">
        <v>1435</v>
      </c>
      <c r="G2908" t="s">
        <v>1666</v>
      </c>
      <c r="H2908" t="s">
        <v>1667</v>
      </c>
      <c r="I2908" t="s">
        <v>1665</v>
      </c>
      <c r="J2908" t="s">
        <v>1668</v>
      </c>
      <c r="K2908" t="s">
        <v>67</v>
      </c>
      <c r="L2908" t="s">
        <v>68</v>
      </c>
      <c r="M2908" t="s">
        <v>69</v>
      </c>
      <c r="N2908" t="s">
        <v>60</v>
      </c>
      <c r="O2908" t="s">
        <v>61</v>
      </c>
      <c r="P2908" t="s">
        <v>55</v>
      </c>
      <c r="Q2908" t="s">
        <v>5271</v>
      </c>
    </row>
    <row r="2909" spans="1:17" ht="15" customHeight="1">
      <c r="A2909" t="s">
        <v>5272</v>
      </c>
      <c r="B2909" t="s">
        <v>5254</v>
      </c>
      <c r="C2909" t="s">
        <v>99</v>
      </c>
      <c r="D2909" t="s">
        <v>575</v>
      </c>
      <c r="E2909" t="s">
        <v>5273</v>
      </c>
      <c r="F2909" t="s">
        <v>102</v>
      </c>
      <c r="G2909" t="s">
        <v>577</v>
      </c>
      <c r="H2909" t="s">
        <v>5274</v>
      </c>
      <c r="I2909" t="s">
        <v>5273</v>
      </c>
      <c r="J2909" t="s">
        <v>579</v>
      </c>
      <c r="K2909" t="s">
        <v>106</v>
      </c>
      <c r="L2909" t="s">
        <v>107</v>
      </c>
      <c r="M2909" t="s">
        <v>108</v>
      </c>
      <c r="N2909" t="s">
        <v>45</v>
      </c>
      <c r="O2909" t="s">
        <v>46</v>
      </c>
      <c r="P2909" t="s">
        <v>47</v>
      </c>
      <c r="Q2909" t="s">
        <v>5275</v>
      </c>
    </row>
    <row r="2910" spans="1:17" ht="15" customHeight="1">
      <c r="A2910" t="s">
        <v>5276</v>
      </c>
      <c r="B2910" t="s">
        <v>5254</v>
      </c>
      <c r="C2910" t="s">
        <v>99</v>
      </c>
      <c r="D2910" t="s">
        <v>575</v>
      </c>
      <c r="E2910" t="s">
        <v>576</v>
      </c>
      <c r="F2910" t="s">
        <v>102</v>
      </c>
      <c r="G2910" t="s">
        <v>577</v>
      </c>
      <c r="H2910" t="s">
        <v>578</v>
      </c>
      <c r="I2910" t="s">
        <v>576</v>
      </c>
      <c r="J2910" t="s">
        <v>579</v>
      </c>
      <c r="K2910" t="s">
        <v>106</v>
      </c>
      <c r="L2910" t="s">
        <v>107</v>
      </c>
      <c r="M2910" t="s">
        <v>108</v>
      </c>
      <c r="N2910" t="s">
        <v>45</v>
      </c>
      <c r="O2910" t="s">
        <v>46</v>
      </c>
      <c r="P2910" t="s">
        <v>47</v>
      </c>
      <c r="Q2910" t="s">
        <v>5277</v>
      </c>
    </row>
    <row r="2911" spans="1:17" ht="15" customHeight="1">
      <c r="A2911" t="s">
        <v>5278</v>
      </c>
      <c r="B2911" t="s">
        <v>5254</v>
      </c>
      <c r="C2911" t="s">
        <v>19</v>
      </c>
      <c r="D2911" t="s">
        <v>20</v>
      </c>
      <c r="E2911" t="s">
        <v>21</v>
      </c>
      <c r="F2911" t="s">
        <v>22</v>
      </c>
      <c r="G2911" t="s">
        <v>23</v>
      </c>
      <c r="H2911" t="s">
        <v>24</v>
      </c>
      <c r="I2911" t="s">
        <v>20</v>
      </c>
      <c r="J2911" t="s">
        <v>25</v>
      </c>
      <c r="K2911" t="s">
        <v>112</v>
      </c>
      <c r="L2911" t="s">
        <v>113</v>
      </c>
      <c r="M2911" t="s">
        <v>114</v>
      </c>
      <c r="N2911" t="s">
        <v>45</v>
      </c>
      <c r="O2911" t="s">
        <v>46</v>
      </c>
      <c r="P2911" t="s">
        <v>47</v>
      </c>
      <c r="Q2911" t="s">
        <v>5279</v>
      </c>
    </row>
    <row r="2912" spans="1:17" ht="15" customHeight="1">
      <c r="A2912" t="s">
        <v>5280</v>
      </c>
      <c r="B2912" t="s">
        <v>5254</v>
      </c>
      <c r="C2912" t="s">
        <v>99</v>
      </c>
      <c r="D2912" t="s">
        <v>575</v>
      </c>
      <c r="E2912" t="s">
        <v>5273</v>
      </c>
      <c r="F2912" t="s">
        <v>102</v>
      </c>
      <c r="G2912" t="s">
        <v>577</v>
      </c>
      <c r="H2912" t="s">
        <v>5274</v>
      </c>
      <c r="I2912" t="s">
        <v>5273</v>
      </c>
      <c r="J2912" t="s">
        <v>579</v>
      </c>
      <c r="K2912" t="s">
        <v>112</v>
      </c>
      <c r="L2912" t="s">
        <v>113</v>
      </c>
      <c r="M2912" t="s">
        <v>114</v>
      </c>
      <c r="N2912" t="s">
        <v>45</v>
      </c>
      <c r="O2912" t="s">
        <v>46</v>
      </c>
      <c r="P2912" t="s">
        <v>47</v>
      </c>
      <c r="Q2912" t="s">
        <v>5275</v>
      </c>
    </row>
    <row r="2913" spans="1:17" ht="15" customHeight="1">
      <c r="A2913" t="s">
        <v>5281</v>
      </c>
      <c r="B2913" t="s">
        <v>5254</v>
      </c>
      <c r="C2913" t="s">
        <v>99</v>
      </c>
      <c r="D2913" t="s">
        <v>575</v>
      </c>
      <c r="E2913" t="s">
        <v>576</v>
      </c>
      <c r="F2913" t="s">
        <v>102</v>
      </c>
      <c r="G2913" t="s">
        <v>577</v>
      </c>
      <c r="H2913" t="s">
        <v>578</v>
      </c>
      <c r="I2913" t="s">
        <v>576</v>
      </c>
      <c r="J2913" t="s">
        <v>579</v>
      </c>
      <c r="K2913" t="s">
        <v>112</v>
      </c>
      <c r="L2913" t="s">
        <v>113</v>
      </c>
      <c r="M2913" t="s">
        <v>114</v>
      </c>
      <c r="N2913" t="s">
        <v>45</v>
      </c>
      <c r="O2913" t="s">
        <v>46</v>
      </c>
      <c r="P2913" t="s">
        <v>47</v>
      </c>
      <c r="Q2913" t="s">
        <v>5282</v>
      </c>
    </row>
    <row r="2914" spans="1:17" ht="15" customHeight="1">
      <c r="A2914" t="s">
        <v>5283</v>
      </c>
      <c r="B2914" t="s">
        <v>5254</v>
      </c>
      <c r="C2914" t="s">
        <v>19</v>
      </c>
      <c r="D2914" t="s">
        <v>20</v>
      </c>
      <c r="E2914" t="s">
        <v>21</v>
      </c>
      <c r="F2914" t="s">
        <v>22</v>
      </c>
      <c r="G2914" t="s">
        <v>23</v>
      </c>
      <c r="H2914" t="s">
        <v>24</v>
      </c>
      <c r="I2914" t="s">
        <v>20</v>
      </c>
      <c r="J2914" t="s">
        <v>25</v>
      </c>
      <c r="K2914" t="s">
        <v>120</v>
      </c>
      <c r="L2914" t="s">
        <v>121</v>
      </c>
      <c r="M2914" t="s">
        <v>122</v>
      </c>
      <c r="N2914" t="s">
        <v>53</v>
      </c>
      <c r="O2914" t="s">
        <v>123</v>
      </c>
      <c r="P2914" t="s">
        <v>124</v>
      </c>
      <c r="Q2914" t="s">
        <v>5267</v>
      </c>
    </row>
    <row r="2915" spans="1:17" ht="15" customHeight="1">
      <c r="A2915" t="s">
        <v>5284</v>
      </c>
      <c r="B2915" t="s">
        <v>5254</v>
      </c>
      <c r="C2915" t="s">
        <v>134</v>
      </c>
      <c r="D2915" t="s">
        <v>539</v>
      </c>
      <c r="E2915" t="s">
        <v>539</v>
      </c>
      <c r="F2915" t="s">
        <v>137</v>
      </c>
      <c r="G2915" t="s">
        <v>540</v>
      </c>
      <c r="H2915" t="s">
        <v>541</v>
      </c>
      <c r="I2915" t="s">
        <v>539</v>
      </c>
      <c r="J2915" t="s">
        <v>542</v>
      </c>
      <c r="K2915" t="s">
        <v>141</v>
      </c>
      <c r="L2915" t="s">
        <v>142</v>
      </c>
      <c r="M2915" t="s">
        <v>143</v>
      </c>
      <c r="N2915" t="s">
        <v>53</v>
      </c>
      <c r="O2915" t="s">
        <v>144</v>
      </c>
      <c r="P2915" t="s">
        <v>124</v>
      </c>
      <c r="Q2915" t="s">
        <v>5285</v>
      </c>
    </row>
    <row r="2916" spans="1:17" ht="15" customHeight="1">
      <c r="A2916" t="s">
        <v>5286</v>
      </c>
      <c r="B2916" t="s">
        <v>5254</v>
      </c>
      <c r="C2916" t="s">
        <v>19</v>
      </c>
      <c r="D2916" t="s">
        <v>20</v>
      </c>
      <c r="E2916" t="s">
        <v>21</v>
      </c>
      <c r="F2916" t="s">
        <v>22</v>
      </c>
      <c r="G2916" t="s">
        <v>23</v>
      </c>
      <c r="H2916" t="s">
        <v>24</v>
      </c>
      <c r="I2916" t="s">
        <v>20</v>
      </c>
      <c r="J2916" t="s">
        <v>25</v>
      </c>
      <c r="K2916" t="s">
        <v>662</v>
      </c>
      <c r="L2916" t="s">
        <v>663</v>
      </c>
      <c r="M2916" t="s">
        <v>664</v>
      </c>
      <c r="N2916" t="s">
        <v>29</v>
      </c>
      <c r="O2916" t="s">
        <v>30</v>
      </c>
      <c r="P2916" t="s">
        <v>31</v>
      </c>
      <c r="Q2916" t="s">
        <v>5287</v>
      </c>
    </row>
    <row r="2917" spans="1:17" ht="15" customHeight="1">
      <c r="A2917" t="s">
        <v>5288</v>
      </c>
      <c r="B2917" t="s">
        <v>5254</v>
      </c>
      <c r="C2917" t="s">
        <v>99</v>
      </c>
      <c r="D2917" t="s">
        <v>448</v>
      </c>
      <c r="E2917" t="s">
        <v>449</v>
      </c>
      <c r="F2917" t="s">
        <v>102</v>
      </c>
      <c r="G2917" t="s">
        <v>450</v>
      </c>
      <c r="H2917" t="s">
        <v>451</v>
      </c>
      <c r="I2917" t="s">
        <v>452</v>
      </c>
      <c r="J2917" t="s">
        <v>453</v>
      </c>
      <c r="K2917" t="s">
        <v>662</v>
      </c>
      <c r="L2917" t="s">
        <v>663</v>
      </c>
      <c r="M2917" t="s">
        <v>664</v>
      </c>
      <c r="N2917" t="s">
        <v>29</v>
      </c>
      <c r="O2917" t="s">
        <v>30</v>
      </c>
      <c r="P2917" t="s">
        <v>31</v>
      </c>
      <c r="Q2917" t="s">
        <v>5289</v>
      </c>
    </row>
    <row r="2918" spans="1:17" ht="15" customHeight="1">
      <c r="A2918" t="s">
        <v>5290</v>
      </c>
      <c r="B2918" t="s">
        <v>5254</v>
      </c>
      <c r="C2918" t="s">
        <v>99</v>
      </c>
      <c r="D2918" t="s">
        <v>3461</v>
      </c>
      <c r="E2918" t="s">
        <v>3461</v>
      </c>
      <c r="F2918" t="s">
        <v>102</v>
      </c>
      <c r="G2918" t="s">
        <v>3462</v>
      </c>
      <c r="H2918" t="s">
        <v>3463</v>
      </c>
      <c r="I2918" t="s">
        <v>3461</v>
      </c>
      <c r="K2918" t="s">
        <v>662</v>
      </c>
      <c r="L2918" t="s">
        <v>663</v>
      </c>
      <c r="M2918" t="s">
        <v>664</v>
      </c>
      <c r="N2918" t="s">
        <v>29</v>
      </c>
      <c r="O2918" t="s">
        <v>30</v>
      </c>
      <c r="P2918" t="s">
        <v>31</v>
      </c>
      <c r="Q2918" t="s">
        <v>5291</v>
      </c>
    </row>
    <row r="2919" spans="1:17" ht="15" customHeight="1">
      <c r="A2919" t="s">
        <v>5292</v>
      </c>
      <c r="B2919" t="s">
        <v>5254</v>
      </c>
      <c r="C2919" t="s">
        <v>19</v>
      </c>
      <c r="D2919" t="s">
        <v>20</v>
      </c>
      <c r="E2919" t="s">
        <v>21</v>
      </c>
      <c r="F2919" t="s">
        <v>22</v>
      </c>
      <c r="G2919" t="s">
        <v>23</v>
      </c>
      <c r="H2919" t="s">
        <v>24</v>
      </c>
      <c r="I2919" t="s">
        <v>20</v>
      </c>
      <c r="J2919" t="s">
        <v>25</v>
      </c>
      <c r="K2919" t="s">
        <v>700</v>
      </c>
      <c r="L2919" t="s">
        <v>701</v>
      </c>
      <c r="M2919" t="s">
        <v>702</v>
      </c>
      <c r="N2919" t="s">
        <v>29</v>
      </c>
      <c r="O2919" t="s">
        <v>30</v>
      </c>
      <c r="P2919" t="s">
        <v>31</v>
      </c>
      <c r="Q2919" t="s">
        <v>5293</v>
      </c>
    </row>
    <row r="2920" spans="1:17" ht="15" customHeight="1">
      <c r="A2920" t="s">
        <v>5294</v>
      </c>
      <c r="B2920" t="s">
        <v>5254</v>
      </c>
      <c r="C2920" t="s">
        <v>19</v>
      </c>
      <c r="D2920" t="s">
        <v>4444</v>
      </c>
      <c r="E2920" t="s">
        <v>4445</v>
      </c>
      <c r="F2920" t="s">
        <v>22</v>
      </c>
      <c r="G2920" t="s">
        <v>4446</v>
      </c>
      <c r="H2920" t="s">
        <v>4447</v>
      </c>
      <c r="I2920" t="s">
        <v>4448</v>
      </c>
      <c r="K2920" t="s">
        <v>700</v>
      </c>
      <c r="L2920" t="s">
        <v>701</v>
      </c>
      <c r="M2920" t="s">
        <v>702</v>
      </c>
      <c r="N2920" t="s">
        <v>29</v>
      </c>
      <c r="O2920" t="s">
        <v>30</v>
      </c>
      <c r="P2920" t="s">
        <v>31</v>
      </c>
      <c r="Q2920" t="s">
        <v>5293</v>
      </c>
    </row>
    <row r="2921" spans="1:17" ht="15" customHeight="1">
      <c r="A2921" t="s">
        <v>5295</v>
      </c>
      <c r="B2921" t="s">
        <v>5254</v>
      </c>
      <c r="C2921" t="s">
        <v>99</v>
      </c>
      <c r="D2921" t="s">
        <v>575</v>
      </c>
      <c r="E2921" t="s">
        <v>5273</v>
      </c>
      <c r="F2921" t="s">
        <v>102</v>
      </c>
      <c r="G2921" t="s">
        <v>577</v>
      </c>
      <c r="H2921" t="s">
        <v>5274</v>
      </c>
      <c r="I2921" t="s">
        <v>5273</v>
      </c>
      <c r="J2921" t="s">
        <v>579</v>
      </c>
      <c r="K2921" t="s">
        <v>173</v>
      </c>
      <c r="L2921" t="s">
        <v>174</v>
      </c>
      <c r="M2921" t="s">
        <v>175</v>
      </c>
      <c r="N2921" t="s">
        <v>45</v>
      </c>
      <c r="O2921" t="s">
        <v>46</v>
      </c>
      <c r="P2921" t="s">
        <v>47</v>
      </c>
      <c r="Q2921" t="s">
        <v>5275</v>
      </c>
    </row>
    <row r="2922" spans="1:17" ht="15" customHeight="1">
      <c r="A2922" t="s">
        <v>5296</v>
      </c>
      <c r="B2922" t="s">
        <v>5254</v>
      </c>
      <c r="C2922" t="s">
        <v>19</v>
      </c>
      <c r="D2922" t="s">
        <v>20</v>
      </c>
      <c r="E2922" t="s">
        <v>21</v>
      </c>
      <c r="F2922" t="s">
        <v>22</v>
      </c>
      <c r="G2922" t="s">
        <v>23</v>
      </c>
      <c r="H2922" t="s">
        <v>24</v>
      </c>
      <c r="I2922" t="s">
        <v>20</v>
      </c>
      <c r="J2922" t="s">
        <v>25</v>
      </c>
      <c r="K2922" t="s">
        <v>1352</v>
      </c>
      <c r="L2922" t="s">
        <v>1353</v>
      </c>
      <c r="M2922" t="s">
        <v>1354</v>
      </c>
      <c r="N2922" t="s">
        <v>29</v>
      </c>
      <c r="O2922" t="s">
        <v>30</v>
      </c>
      <c r="P2922" t="s">
        <v>31</v>
      </c>
      <c r="Q2922" t="s">
        <v>5297</v>
      </c>
    </row>
    <row r="2923" spans="1:17" ht="15" customHeight="1">
      <c r="A2923" t="s">
        <v>5298</v>
      </c>
      <c r="B2923" t="s">
        <v>5254</v>
      </c>
      <c r="C2923" t="s">
        <v>99</v>
      </c>
      <c r="D2923" t="s">
        <v>3461</v>
      </c>
      <c r="E2923" t="s">
        <v>3461</v>
      </c>
      <c r="F2923" t="s">
        <v>102</v>
      </c>
      <c r="G2923" t="s">
        <v>3462</v>
      </c>
      <c r="H2923" t="s">
        <v>3463</v>
      </c>
      <c r="I2923" t="s">
        <v>3461</v>
      </c>
      <c r="K2923" t="s">
        <v>189</v>
      </c>
      <c r="L2923" t="s">
        <v>190</v>
      </c>
      <c r="M2923" t="s">
        <v>191</v>
      </c>
      <c r="N2923" t="s">
        <v>60</v>
      </c>
      <c r="O2923" t="s">
        <v>61</v>
      </c>
      <c r="P2923" t="s">
        <v>55</v>
      </c>
      <c r="Q2923" t="s">
        <v>5299</v>
      </c>
    </row>
    <row r="2924" spans="1:17" ht="15" customHeight="1">
      <c r="A2924" t="s">
        <v>5300</v>
      </c>
      <c r="B2924" t="s">
        <v>5254</v>
      </c>
      <c r="C2924" t="s">
        <v>1432</v>
      </c>
      <c r="D2924" t="s">
        <v>3312</v>
      </c>
      <c r="E2924" t="s">
        <v>3313</v>
      </c>
      <c r="F2924" t="s">
        <v>1435</v>
      </c>
      <c r="G2924" t="s">
        <v>3314</v>
      </c>
      <c r="H2924" t="s">
        <v>3315</v>
      </c>
      <c r="I2924" t="s">
        <v>3313</v>
      </c>
      <c r="J2924" t="s">
        <v>3316</v>
      </c>
      <c r="K2924" t="s">
        <v>211</v>
      </c>
      <c r="L2924" t="s">
        <v>212</v>
      </c>
      <c r="M2924" t="s">
        <v>213</v>
      </c>
      <c r="N2924" t="s">
        <v>29</v>
      </c>
      <c r="O2924" t="s">
        <v>30</v>
      </c>
      <c r="P2924" t="s">
        <v>31</v>
      </c>
      <c r="Q2924" t="s">
        <v>5301</v>
      </c>
    </row>
    <row r="2925" spans="1:17" ht="15" customHeight="1">
      <c r="A2925" t="s">
        <v>5302</v>
      </c>
      <c r="B2925" t="s">
        <v>5254</v>
      </c>
      <c r="C2925" t="s">
        <v>19</v>
      </c>
      <c r="D2925" t="s">
        <v>20</v>
      </c>
      <c r="E2925" t="s">
        <v>21</v>
      </c>
      <c r="F2925" t="s">
        <v>22</v>
      </c>
      <c r="G2925" t="s">
        <v>23</v>
      </c>
      <c r="H2925" t="s">
        <v>24</v>
      </c>
      <c r="I2925" t="s">
        <v>20</v>
      </c>
      <c r="J2925" t="s">
        <v>25</v>
      </c>
      <c r="K2925" t="s">
        <v>763</v>
      </c>
      <c r="L2925" t="s">
        <v>764</v>
      </c>
      <c r="M2925" t="s">
        <v>765</v>
      </c>
      <c r="N2925" t="s">
        <v>361</v>
      </c>
      <c r="O2925" t="s">
        <v>766</v>
      </c>
      <c r="P2925" t="s">
        <v>124</v>
      </c>
      <c r="Q2925" t="s">
        <v>5303</v>
      </c>
    </row>
    <row r="2926" spans="1:17" ht="15" customHeight="1">
      <c r="A2926" t="s">
        <v>5304</v>
      </c>
      <c r="B2926" t="s">
        <v>5254</v>
      </c>
      <c r="C2926" t="s">
        <v>818</v>
      </c>
      <c r="D2926" t="s">
        <v>5305</v>
      </c>
      <c r="E2926" t="s">
        <v>5306</v>
      </c>
      <c r="F2926" t="s">
        <v>821</v>
      </c>
      <c r="G2926" t="s">
        <v>5307</v>
      </c>
      <c r="H2926" t="s">
        <v>5308</v>
      </c>
      <c r="I2926" t="s">
        <v>5309</v>
      </c>
      <c r="J2926" t="s">
        <v>5310</v>
      </c>
      <c r="K2926" t="s">
        <v>215</v>
      </c>
      <c r="L2926" t="s">
        <v>216</v>
      </c>
      <c r="M2926" t="s">
        <v>217</v>
      </c>
      <c r="N2926" t="s">
        <v>60</v>
      </c>
      <c r="O2926" t="s">
        <v>61</v>
      </c>
      <c r="P2926" t="s">
        <v>55</v>
      </c>
      <c r="Q2926" t="s">
        <v>5311</v>
      </c>
    </row>
    <row r="2927" spans="1:17" ht="15" customHeight="1">
      <c r="A2927" t="s">
        <v>5312</v>
      </c>
      <c r="B2927" t="s">
        <v>5254</v>
      </c>
      <c r="C2927" t="s">
        <v>19</v>
      </c>
      <c r="D2927" t="s">
        <v>20</v>
      </c>
      <c r="E2927" t="s">
        <v>21</v>
      </c>
      <c r="F2927" t="s">
        <v>22</v>
      </c>
      <c r="G2927" t="s">
        <v>23</v>
      </c>
      <c r="H2927" t="s">
        <v>24</v>
      </c>
      <c r="I2927" t="s">
        <v>20</v>
      </c>
      <c r="J2927" t="s">
        <v>25</v>
      </c>
      <c r="K2927" t="s">
        <v>227</v>
      </c>
      <c r="L2927" t="s">
        <v>228</v>
      </c>
      <c r="M2927" t="s">
        <v>229</v>
      </c>
      <c r="N2927" t="s">
        <v>29</v>
      </c>
      <c r="O2927" t="s">
        <v>30</v>
      </c>
      <c r="P2927" t="s">
        <v>31</v>
      </c>
      <c r="Q2927" t="s">
        <v>5313</v>
      </c>
    </row>
    <row r="2928" spans="1:17" ht="15" customHeight="1">
      <c r="A2928" t="s">
        <v>5314</v>
      </c>
      <c r="B2928" t="s">
        <v>5254</v>
      </c>
      <c r="C2928" t="s">
        <v>1432</v>
      </c>
      <c r="D2928" t="s">
        <v>3312</v>
      </c>
      <c r="E2928" t="s">
        <v>3313</v>
      </c>
      <c r="F2928" t="s">
        <v>1435</v>
      </c>
      <c r="G2928" t="s">
        <v>3314</v>
      </c>
      <c r="H2928" t="s">
        <v>3315</v>
      </c>
      <c r="I2928" t="s">
        <v>3313</v>
      </c>
      <c r="J2928" t="s">
        <v>3316</v>
      </c>
      <c r="K2928" t="s">
        <v>1445</v>
      </c>
      <c r="L2928" t="s">
        <v>1446</v>
      </c>
      <c r="M2928" t="s">
        <v>1447</v>
      </c>
      <c r="N2928" t="s">
        <v>29</v>
      </c>
      <c r="O2928" t="s">
        <v>30</v>
      </c>
      <c r="P2928" t="s">
        <v>31</v>
      </c>
      <c r="Q2928" t="s">
        <v>5315</v>
      </c>
    </row>
    <row r="2929" spans="1:17" ht="15" customHeight="1">
      <c r="A2929" t="s">
        <v>5316</v>
      </c>
      <c r="B2929" t="s">
        <v>5254</v>
      </c>
      <c r="C2929" t="s">
        <v>818</v>
      </c>
      <c r="D2929" t="s">
        <v>2434</v>
      </c>
      <c r="E2929" t="s">
        <v>2435</v>
      </c>
      <c r="F2929" t="s">
        <v>821</v>
      </c>
      <c r="G2929" t="s">
        <v>2436</v>
      </c>
      <c r="H2929" t="s">
        <v>2437</v>
      </c>
      <c r="I2929" t="s">
        <v>2438</v>
      </c>
      <c r="J2929" t="s">
        <v>2439</v>
      </c>
      <c r="K2929" t="s">
        <v>1445</v>
      </c>
      <c r="L2929" t="s">
        <v>1446</v>
      </c>
      <c r="M2929" t="s">
        <v>1447</v>
      </c>
      <c r="N2929" t="s">
        <v>29</v>
      </c>
      <c r="O2929" t="s">
        <v>30</v>
      </c>
      <c r="P2929" t="s">
        <v>31</v>
      </c>
      <c r="Q2929" t="s">
        <v>5317</v>
      </c>
    </row>
    <row r="2930" spans="1:17" ht="15" customHeight="1">
      <c r="A2930" t="s">
        <v>5318</v>
      </c>
      <c r="B2930" t="s">
        <v>5254</v>
      </c>
      <c r="C2930" t="s">
        <v>134</v>
      </c>
      <c r="D2930" t="s">
        <v>539</v>
      </c>
      <c r="E2930" t="s">
        <v>539</v>
      </c>
      <c r="F2930" t="s">
        <v>137</v>
      </c>
      <c r="G2930" t="s">
        <v>540</v>
      </c>
      <c r="H2930" t="s">
        <v>541</v>
      </c>
      <c r="I2930" t="s">
        <v>539</v>
      </c>
      <c r="J2930" t="s">
        <v>542</v>
      </c>
      <c r="K2930" t="s">
        <v>3057</v>
      </c>
      <c r="L2930" t="s">
        <v>3058</v>
      </c>
      <c r="M2930" t="s">
        <v>3059</v>
      </c>
      <c r="N2930" t="s">
        <v>53</v>
      </c>
      <c r="O2930" t="s">
        <v>144</v>
      </c>
      <c r="Q2930" t="s">
        <v>5319</v>
      </c>
    </row>
    <row r="2931" spans="1:17" ht="15" customHeight="1">
      <c r="A2931" t="s">
        <v>5320</v>
      </c>
      <c r="B2931" t="s">
        <v>5254</v>
      </c>
      <c r="C2931" t="s">
        <v>19</v>
      </c>
      <c r="D2931" t="s">
        <v>20</v>
      </c>
      <c r="E2931" t="s">
        <v>21</v>
      </c>
      <c r="F2931" t="s">
        <v>22</v>
      </c>
      <c r="G2931" t="s">
        <v>23</v>
      </c>
      <c r="H2931" t="s">
        <v>24</v>
      </c>
      <c r="I2931" t="s">
        <v>20</v>
      </c>
      <c r="J2931" t="s">
        <v>25</v>
      </c>
      <c r="K2931" t="s">
        <v>243</v>
      </c>
      <c r="L2931" t="s">
        <v>244</v>
      </c>
      <c r="M2931" t="s">
        <v>245</v>
      </c>
      <c r="N2931" t="s">
        <v>45</v>
      </c>
      <c r="O2931" t="s">
        <v>46</v>
      </c>
      <c r="P2931" t="s">
        <v>47</v>
      </c>
      <c r="Q2931" t="s">
        <v>5267</v>
      </c>
    </row>
    <row r="2932" spans="1:17" ht="15" customHeight="1">
      <c r="A2932" t="s">
        <v>5321</v>
      </c>
      <c r="B2932" t="s">
        <v>5254</v>
      </c>
      <c r="C2932" t="s">
        <v>1432</v>
      </c>
      <c r="D2932" t="s">
        <v>3312</v>
      </c>
      <c r="E2932" t="s">
        <v>3313</v>
      </c>
      <c r="F2932" t="s">
        <v>1435</v>
      </c>
      <c r="G2932" t="s">
        <v>3314</v>
      </c>
      <c r="H2932" t="s">
        <v>3315</v>
      </c>
      <c r="I2932" t="s">
        <v>3313</v>
      </c>
      <c r="J2932" t="s">
        <v>3316</v>
      </c>
      <c r="K2932" t="s">
        <v>255</v>
      </c>
      <c r="L2932" t="s">
        <v>256</v>
      </c>
      <c r="M2932" t="s">
        <v>257</v>
      </c>
      <c r="N2932" t="s">
        <v>60</v>
      </c>
      <c r="O2932" t="s">
        <v>84</v>
      </c>
      <c r="P2932" t="s">
        <v>55</v>
      </c>
      <c r="Q2932" t="s">
        <v>5322</v>
      </c>
    </row>
    <row r="2933" spans="1:17" ht="15" customHeight="1">
      <c r="A2933" t="s">
        <v>5323</v>
      </c>
      <c r="B2933" t="s">
        <v>5254</v>
      </c>
      <c r="C2933" t="s">
        <v>818</v>
      </c>
      <c r="D2933" t="s">
        <v>819</v>
      </c>
      <c r="E2933" t="s">
        <v>820</v>
      </c>
      <c r="F2933" t="s">
        <v>821</v>
      </c>
      <c r="G2933" t="s">
        <v>822</v>
      </c>
      <c r="H2933" t="s">
        <v>823</v>
      </c>
      <c r="I2933" t="s">
        <v>820</v>
      </c>
      <c r="J2933" t="s">
        <v>824</v>
      </c>
      <c r="K2933" t="s">
        <v>1485</v>
      </c>
      <c r="L2933" t="s">
        <v>1486</v>
      </c>
      <c r="M2933" t="s">
        <v>1487</v>
      </c>
      <c r="N2933" t="s">
        <v>53</v>
      </c>
      <c r="O2933" t="s">
        <v>54</v>
      </c>
      <c r="P2933" t="s">
        <v>397</v>
      </c>
      <c r="Q2933" t="s">
        <v>5324</v>
      </c>
    </row>
    <row r="2934" spans="1:17" ht="15" customHeight="1">
      <c r="A2934" t="s">
        <v>5325</v>
      </c>
      <c r="B2934" t="s">
        <v>5254</v>
      </c>
      <c r="C2934" t="s">
        <v>19</v>
      </c>
      <c r="D2934" t="s">
        <v>20</v>
      </c>
      <c r="E2934" t="s">
        <v>21</v>
      </c>
      <c r="F2934" t="s">
        <v>22</v>
      </c>
      <c r="G2934" t="s">
        <v>23</v>
      </c>
      <c r="H2934" t="s">
        <v>24</v>
      </c>
      <c r="I2934" t="s">
        <v>20</v>
      </c>
      <c r="J2934" t="s">
        <v>25</v>
      </c>
      <c r="K2934" t="s">
        <v>290</v>
      </c>
      <c r="L2934" t="s">
        <v>291</v>
      </c>
      <c r="M2934" t="s">
        <v>292</v>
      </c>
      <c r="N2934" t="s">
        <v>29</v>
      </c>
      <c r="O2934" t="s">
        <v>30</v>
      </c>
      <c r="P2934" t="s">
        <v>31</v>
      </c>
      <c r="Q2934" t="s">
        <v>5326</v>
      </c>
    </row>
    <row r="2935" spans="1:17" ht="15" customHeight="1">
      <c r="A2935" t="s">
        <v>5327</v>
      </c>
      <c r="B2935" t="s">
        <v>5254</v>
      </c>
      <c r="C2935" t="s">
        <v>673</v>
      </c>
      <c r="D2935" t="s">
        <v>4488</v>
      </c>
      <c r="E2935" t="s">
        <v>4488</v>
      </c>
      <c r="F2935" t="s">
        <v>676</v>
      </c>
      <c r="G2935" t="s">
        <v>4489</v>
      </c>
      <c r="H2935" t="s">
        <v>4490</v>
      </c>
      <c r="I2935" t="s">
        <v>4491</v>
      </c>
      <c r="J2935" t="s">
        <v>4492</v>
      </c>
      <c r="K2935" t="s">
        <v>290</v>
      </c>
      <c r="L2935" t="s">
        <v>291</v>
      </c>
      <c r="M2935" t="s">
        <v>292</v>
      </c>
      <c r="N2935" t="s">
        <v>29</v>
      </c>
      <c r="O2935" t="s">
        <v>30</v>
      </c>
      <c r="P2935" t="s">
        <v>31</v>
      </c>
      <c r="Q2935" t="s">
        <v>5328</v>
      </c>
    </row>
    <row r="2936" spans="1:17" ht="15" customHeight="1">
      <c r="A2936" t="s">
        <v>5329</v>
      </c>
      <c r="B2936" t="s">
        <v>5254</v>
      </c>
      <c r="C2936" t="s">
        <v>19</v>
      </c>
      <c r="D2936" t="s">
        <v>20</v>
      </c>
      <c r="E2936" t="s">
        <v>21</v>
      </c>
      <c r="F2936" t="s">
        <v>22</v>
      </c>
      <c r="G2936" t="s">
        <v>23</v>
      </c>
      <c r="H2936" t="s">
        <v>24</v>
      </c>
      <c r="I2936" t="s">
        <v>20</v>
      </c>
      <c r="J2936" t="s">
        <v>25</v>
      </c>
      <c r="K2936" t="s">
        <v>859</v>
      </c>
      <c r="L2936" t="s">
        <v>860</v>
      </c>
      <c r="M2936" t="s">
        <v>861</v>
      </c>
      <c r="N2936" t="s">
        <v>53</v>
      </c>
      <c r="O2936" t="s">
        <v>123</v>
      </c>
      <c r="P2936" t="s">
        <v>124</v>
      </c>
      <c r="Q2936" t="s">
        <v>5330</v>
      </c>
    </row>
    <row r="2937" spans="1:17" ht="15" customHeight="1">
      <c r="A2937" t="s">
        <v>5331</v>
      </c>
      <c r="B2937" t="s">
        <v>5254</v>
      </c>
      <c r="C2937" t="s">
        <v>19</v>
      </c>
      <c r="D2937" t="s">
        <v>20</v>
      </c>
      <c r="E2937" t="s">
        <v>21</v>
      </c>
      <c r="F2937" t="s">
        <v>22</v>
      </c>
      <c r="G2937" t="s">
        <v>23</v>
      </c>
      <c r="H2937" t="s">
        <v>24</v>
      </c>
      <c r="I2937" t="s">
        <v>20</v>
      </c>
      <c r="J2937" t="s">
        <v>25</v>
      </c>
      <c r="K2937" t="s">
        <v>314</v>
      </c>
      <c r="L2937" t="s">
        <v>315</v>
      </c>
      <c r="M2937" t="s">
        <v>316</v>
      </c>
      <c r="N2937" t="s">
        <v>29</v>
      </c>
      <c r="O2937" t="s">
        <v>30</v>
      </c>
      <c r="P2937" t="s">
        <v>31</v>
      </c>
      <c r="Q2937" t="s">
        <v>5332</v>
      </c>
    </row>
    <row r="2938" spans="1:17" ht="15" customHeight="1">
      <c r="A2938" t="s">
        <v>5333</v>
      </c>
      <c r="B2938" t="s">
        <v>5254</v>
      </c>
      <c r="C2938" t="s">
        <v>19</v>
      </c>
      <c r="D2938" t="s">
        <v>20</v>
      </c>
      <c r="E2938" t="s">
        <v>21</v>
      </c>
      <c r="F2938" t="s">
        <v>22</v>
      </c>
      <c r="G2938" t="s">
        <v>23</v>
      </c>
      <c r="H2938" t="s">
        <v>24</v>
      </c>
      <c r="I2938" t="s">
        <v>20</v>
      </c>
      <c r="J2938" t="s">
        <v>25</v>
      </c>
      <c r="K2938" t="s">
        <v>326</v>
      </c>
      <c r="L2938" t="s">
        <v>327</v>
      </c>
      <c r="M2938" t="s">
        <v>328</v>
      </c>
      <c r="N2938" t="s">
        <v>29</v>
      </c>
      <c r="O2938" t="s">
        <v>30</v>
      </c>
      <c r="P2938" t="s">
        <v>31</v>
      </c>
      <c r="Q2938" t="s">
        <v>5334</v>
      </c>
    </row>
    <row r="2939" spans="1:17" ht="15" customHeight="1">
      <c r="A2939" t="s">
        <v>5335</v>
      </c>
      <c r="B2939" t="s">
        <v>5254</v>
      </c>
      <c r="C2939" t="s">
        <v>1801</v>
      </c>
      <c r="D2939" t="s">
        <v>2553</v>
      </c>
      <c r="E2939" t="s">
        <v>2554</v>
      </c>
      <c r="F2939" t="s">
        <v>1804</v>
      </c>
      <c r="G2939" t="s">
        <v>2555</v>
      </c>
      <c r="H2939" t="s">
        <v>2556</v>
      </c>
      <c r="I2939" t="s">
        <v>2554</v>
      </c>
      <c r="J2939" t="s">
        <v>2557</v>
      </c>
      <c r="K2939" t="s">
        <v>1592</v>
      </c>
      <c r="L2939" t="s">
        <v>1593</v>
      </c>
      <c r="M2939" t="s">
        <v>1594</v>
      </c>
      <c r="N2939" t="s">
        <v>29</v>
      </c>
      <c r="O2939" t="s">
        <v>30</v>
      </c>
      <c r="P2939" t="s">
        <v>31</v>
      </c>
      <c r="Q2939" t="s">
        <v>5336</v>
      </c>
    </row>
    <row r="2940" spans="1:17" ht="15" customHeight="1">
      <c r="A2940" t="s">
        <v>5337</v>
      </c>
      <c r="B2940" t="s">
        <v>5254</v>
      </c>
      <c r="C2940" t="s">
        <v>818</v>
      </c>
      <c r="D2940" t="s">
        <v>1140</v>
      </c>
      <c r="E2940" t="s">
        <v>1838</v>
      </c>
      <c r="F2940" t="s">
        <v>821</v>
      </c>
      <c r="G2940" t="s">
        <v>1142</v>
      </c>
      <c r="H2940" t="s">
        <v>1839</v>
      </c>
      <c r="I2940" t="s">
        <v>1840</v>
      </c>
      <c r="J2940" t="s">
        <v>1841</v>
      </c>
      <c r="K2940" t="s">
        <v>956</v>
      </c>
      <c r="L2940" t="s">
        <v>957</v>
      </c>
      <c r="M2940" t="s">
        <v>958</v>
      </c>
      <c r="N2940" t="s">
        <v>53</v>
      </c>
      <c r="O2940" t="s">
        <v>123</v>
      </c>
      <c r="P2940" t="s">
        <v>124</v>
      </c>
      <c r="Q2940" t="s">
        <v>5338</v>
      </c>
    </row>
    <row r="2941" spans="1:17" ht="15" customHeight="1">
      <c r="A2941" t="s">
        <v>5339</v>
      </c>
      <c r="B2941" t="s">
        <v>5254</v>
      </c>
      <c r="C2941" t="s">
        <v>585</v>
      </c>
      <c r="D2941" t="s">
        <v>586</v>
      </c>
      <c r="E2941" t="s">
        <v>587</v>
      </c>
      <c r="F2941" t="s">
        <v>588</v>
      </c>
      <c r="G2941" t="s">
        <v>589</v>
      </c>
      <c r="H2941" t="s">
        <v>590</v>
      </c>
      <c r="I2941" t="s">
        <v>591</v>
      </c>
      <c r="K2941" t="s">
        <v>956</v>
      </c>
      <c r="L2941" t="s">
        <v>957</v>
      </c>
      <c r="M2941" t="s">
        <v>958</v>
      </c>
      <c r="N2941" t="s">
        <v>53</v>
      </c>
      <c r="O2941" t="s">
        <v>123</v>
      </c>
      <c r="P2941" t="s">
        <v>124</v>
      </c>
      <c r="Q2941" t="s">
        <v>5340</v>
      </c>
    </row>
    <row r="2942" spans="1:17" ht="15" customHeight="1">
      <c r="A2942" t="s">
        <v>5341</v>
      </c>
      <c r="B2942" t="s">
        <v>5254</v>
      </c>
      <c r="C2942" t="s">
        <v>1801</v>
      </c>
      <c r="D2942" t="s">
        <v>2553</v>
      </c>
      <c r="E2942" t="s">
        <v>2554</v>
      </c>
      <c r="F2942" t="s">
        <v>1804</v>
      </c>
      <c r="G2942" t="s">
        <v>2555</v>
      </c>
      <c r="H2942" t="s">
        <v>2556</v>
      </c>
      <c r="I2942" t="s">
        <v>2554</v>
      </c>
      <c r="J2942" t="s">
        <v>2557</v>
      </c>
      <c r="K2942" t="s">
        <v>3224</v>
      </c>
      <c r="M2942" t="s">
        <v>3225</v>
      </c>
      <c r="N2942" t="s">
        <v>29</v>
      </c>
      <c r="O2942" t="s">
        <v>30</v>
      </c>
      <c r="P2942" t="s">
        <v>31</v>
      </c>
      <c r="Q2942" t="s">
        <v>5342</v>
      </c>
    </row>
    <row r="2943" spans="1:17" ht="15" customHeight="1">
      <c r="A2943" t="s">
        <v>5343</v>
      </c>
      <c r="B2943" t="s">
        <v>5254</v>
      </c>
      <c r="C2943" t="s">
        <v>19</v>
      </c>
      <c r="D2943" t="s">
        <v>20</v>
      </c>
      <c r="E2943" t="s">
        <v>21</v>
      </c>
      <c r="F2943" t="s">
        <v>22</v>
      </c>
      <c r="G2943" t="s">
        <v>23</v>
      </c>
      <c r="H2943" t="s">
        <v>24</v>
      </c>
      <c r="I2943" t="s">
        <v>20</v>
      </c>
      <c r="J2943" t="s">
        <v>25</v>
      </c>
      <c r="K2943" t="s">
        <v>338</v>
      </c>
      <c r="L2943" t="s">
        <v>339</v>
      </c>
      <c r="M2943" t="s">
        <v>340</v>
      </c>
      <c r="N2943" t="s">
        <v>29</v>
      </c>
      <c r="O2943" t="s">
        <v>30</v>
      </c>
      <c r="P2943" t="s">
        <v>31</v>
      </c>
      <c r="Q2943" t="s">
        <v>5344</v>
      </c>
    </row>
    <row r="2944" spans="1:17" ht="15" customHeight="1">
      <c r="A2944" t="s">
        <v>5345</v>
      </c>
      <c r="B2944" t="s">
        <v>5254</v>
      </c>
      <c r="C2944" t="s">
        <v>19</v>
      </c>
      <c r="D2944" t="s">
        <v>20</v>
      </c>
      <c r="E2944" t="s">
        <v>21</v>
      </c>
      <c r="F2944" t="s">
        <v>22</v>
      </c>
      <c r="G2944" t="s">
        <v>23</v>
      </c>
      <c r="H2944" t="s">
        <v>24</v>
      </c>
      <c r="I2944" t="s">
        <v>20</v>
      </c>
      <c r="J2944" t="s">
        <v>25</v>
      </c>
      <c r="K2944" t="s">
        <v>346</v>
      </c>
      <c r="L2944" t="s">
        <v>347</v>
      </c>
      <c r="M2944" t="s">
        <v>348</v>
      </c>
      <c r="N2944" t="s">
        <v>45</v>
      </c>
      <c r="O2944" t="s">
        <v>46</v>
      </c>
      <c r="P2944" t="s">
        <v>47</v>
      </c>
      <c r="Q2944" t="s">
        <v>5267</v>
      </c>
    </row>
    <row r="2945" spans="1:17" ht="15" customHeight="1">
      <c r="A2945" t="s">
        <v>5346</v>
      </c>
      <c r="B2945" t="s">
        <v>5254</v>
      </c>
      <c r="C2945" t="s">
        <v>1432</v>
      </c>
      <c r="D2945" t="s">
        <v>1664</v>
      </c>
      <c r="E2945" t="s">
        <v>1665</v>
      </c>
      <c r="F2945" t="s">
        <v>1435</v>
      </c>
      <c r="G2945" t="s">
        <v>1666</v>
      </c>
      <c r="H2945" t="s">
        <v>1667</v>
      </c>
      <c r="I2945" t="s">
        <v>1665</v>
      </c>
      <c r="J2945" t="s">
        <v>1668</v>
      </c>
      <c r="K2945" t="s">
        <v>350</v>
      </c>
      <c r="L2945" t="s">
        <v>351</v>
      </c>
      <c r="M2945" t="s">
        <v>352</v>
      </c>
      <c r="N2945" t="s">
        <v>60</v>
      </c>
      <c r="O2945" t="s">
        <v>61</v>
      </c>
      <c r="P2945" t="s">
        <v>55</v>
      </c>
      <c r="Q2945" t="s">
        <v>5347</v>
      </c>
    </row>
    <row r="2946" spans="1:17" ht="15" customHeight="1">
      <c r="A2946" t="s">
        <v>5348</v>
      </c>
      <c r="B2946" t="s">
        <v>5254</v>
      </c>
      <c r="C2946" t="s">
        <v>99</v>
      </c>
      <c r="D2946" t="s">
        <v>575</v>
      </c>
      <c r="E2946" t="s">
        <v>5273</v>
      </c>
      <c r="F2946" t="s">
        <v>102</v>
      </c>
      <c r="G2946" t="s">
        <v>577</v>
      </c>
      <c r="H2946" t="s">
        <v>5274</v>
      </c>
      <c r="I2946" t="s">
        <v>5273</v>
      </c>
      <c r="J2946" t="s">
        <v>579</v>
      </c>
      <c r="K2946" t="s">
        <v>996</v>
      </c>
      <c r="L2946" t="s">
        <v>997</v>
      </c>
      <c r="M2946" t="s">
        <v>998</v>
      </c>
      <c r="N2946" t="s">
        <v>45</v>
      </c>
      <c r="O2946" t="s">
        <v>46</v>
      </c>
      <c r="P2946" t="s">
        <v>47</v>
      </c>
      <c r="Q2946" t="s">
        <v>5275</v>
      </c>
    </row>
    <row r="2947" spans="1:17" ht="15" customHeight="1">
      <c r="A2947" t="s">
        <v>5349</v>
      </c>
      <c r="B2947" t="s">
        <v>5254</v>
      </c>
      <c r="C2947" t="s">
        <v>99</v>
      </c>
      <c r="D2947" t="s">
        <v>3461</v>
      </c>
      <c r="E2947" t="s">
        <v>3461</v>
      </c>
      <c r="F2947" t="s">
        <v>102</v>
      </c>
      <c r="G2947" t="s">
        <v>3462</v>
      </c>
      <c r="H2947" t="s">
        <v>3463</v>
      </c>
      <c r="I2947" t="s">
        <v>3461</v>
      </c>
      <c r="K2947" t="s">
        <v>380</v>
      </c>
      <c r="L2947" t="s">
        <v>381</v>
      </c>
      <c r="M2947" t="s">
        <v>382</v>
      </c>
      <c r="N2947" t="s">
        <v>60</v>
      </c>
      <c r="O2947" t="s">
        <v>84</v>
      </c>
      <c r="P2947" t="s">
        <v>55</v>
      </c>
      <c r="Q2947" t="s">
        <v>5350</v>
      </c>
    </row>
    <row r="2948" spans="1:17" ht="15" customHeight="1">
      <c r="A2948" t="s">
        <v>5351</v>
      </c>
      <c r="B2948" t="s">
        <v>5254</v>
      </c>
      <c r="C2948" t="s">
        <v>19</v>
      </c>
      <c r="D2948" t="s">
        <v>20</v>
      </c>
      <c r="E2948" t="s">
        <v>21</v>
      </c>
      <c r="F2948" t="s">
        <v>22</v>
      </c>
      <c r="G2948" t="s">
        <v>23</v>
      </c>
      <c r="H2948" t="s">
        <v>24</v>
      </c>
      <c r="I2948" t="s">
        <v>20</v>
      </c>
      <c r="J2948" t="s">
        <v>25</v>
      </c>
      <c r="K2948" t="s">
        <v>384</v>
      </c>
      <c r="L2948" t="s">
        <v>385</v>
      </c>
      <c r="M2948" t="s">
        <v>386</v>
      </c>
      <c r="N2948" t="s">
        <v>29</v>
      </c>
      <c r="O2948" t="s">
        <v>30</v>
      </c>
      <c r="P2948" t="s">
        <v>31</v>
      </c>
      <c r="Q2948" t="s">
        <v>5352</v>
      </c>
    </row>
    <row r="2949" spans="1:17" ht="15" customHeight="1">
      <c r="A2949" t="s">
        <v>5353</v>
      </c>
      <c r="B2949" t="s">
        <v>5254</v>
      </c>
      <c r="C2949" t="s">
        <v>818</v>
      </c>
      <c r="D2949" t="s">
        <v>2434</v>
      </c>
      <c r="E2949" t="s">
        <v>2435</v>
      </c>
      <c r="F2949" t="s">
        <v>821</v>
      </c>
      <c r="G2949" t="s">
        <v>2436</v>
      </c>
      <c r="H2949" t="s">
        <v>2437</v>
      </c>
      <c r="I2949" t="s">
        <v>2438</v>
      </c>
      <c r="J2949" t="s">
        <v>2439</v>
      </c>
      <c r="K2949" t="s">
        <v>384</v>
      </c>
      <c r="L2949" t="s">
        <v>385</v>
      </c>
      <c r="M2949" t="s">
        <v>386</v>
      </c>
      <c r="N2949" t="s">
        <v>29</v>
      </c>
      <c r="O2949" t="s">
        <v>30</v>
      </c>
      <c r="P2949" t="s">
        <v>31</v>
      </c>
      <c r="Q2949" t="s">
        <v>5354</v>
      </c>
    </row>
    <row r="2950" spans="1:17" ht="15" customHeight="1">
      <c r="A2950" t="s">
        <v>5355</v>
      </c>
      <c r="B2950" t="s">
        <v>5254</v>
      </c>
      <c r="C2950" t="s">
        <v>19</v>
      </c>
      <c r="D2950" t="s">
        <v>4444</v>
      </c>
      <c r="E2950" t="s">
        <v>4445</v>
      </c>
      <c r="F2950" t="s">
        <v>22</v>
      </c>
      <c r="G2950" t="s">
        <v>4446</v>
      </c>
      <c r="H2950" t="s">
        <v>4447</v>
      </c>
      <c r="I2950" t="s">
        <v>4448</v>
      </c>
      <c r="K2950" t="s">
        <v>1038</v>
      </c>
      <c r="L2950" t="s">
        <v>1039</v>
      </c>
      <c r="M2950" t="s">
        <v>1040</v>
      </c>
      <c r="N2950" t="s">
        <v>29</v>
      </c>
      <c r="O2950" t="s">
        <v>201</v>
      </c>
      <c r="P2950" t="s">
        <v>397</v>
      </c>
      <c r="Q2950" t="s">
        <v>5356</v>
      </c>
    </row>
    <row r="2951" spans="1:17" ht="15" customHeight="1">
      <c r="A2951" t="s">
        <v>5357</v>
      </c>
      <c r="B2951" t="s">
        <v>5254</v>
      </c>
      <c r="C2951" t="s">
        <v>1432</v>
      </c>
      <c r="D2951" t="s">
        <v>3312</v>
      </c>
      <c r="E2951" t="s">
        <v>3313</v>
      </c>
      <c r="F2951" t="s">
        <v>1435</v>
      </c>
      <c r="G2951" t="s">
        <v>3314</v>
      </c>
      <c r="H2951" t="s">
        <v>3315</v>
      </c>
      <c r="I2951" t="s">
        <v>3313</v>
      </c>
      <c r="J2951" t="s">
        <v>3316</v>
      </c>
      <c r="K2951" t="s">
        <v>1038</v>
      </c>
      <c r="L2951" t="s">
        <v>1039</v>
      </c>
      <c r="M2951" t="s">
        <v>1040</v>
      </c>
      <c r="N2951" t="s">
        <v>29</v>
      </c>
      <c r="O2951" t="s">
        <v>201</v>
      </c>
      <c r="P2951" t="s">
        <v>397</v>
      </c>
      <c r="Q2951" t="s">
        <v>5358</v>
      </c>
    </row>
    <row r="2952" spans="1:17" ht="15" customHeight="1">
      <c r="A2952" t="s">
        <v>5359</v>
      </c>
      <c r="B2952" t="s">
        <v>5254</v>
      </c>
      <c r="C2952" t="s">
        <v>818</v>
      </c>
      <c r="D2952" t="s">
        <v>2434</v>
      </c>
      <c r="E2952" t="s">
        <v>2435</v>
      </c>
      <c r="F2952" t="s">
        <v>821</v>
      </c>
      <c r="G2952" t="s">
        <v>2436</v>
      </c>
      <c r="H2952" t="s">
        <v>2437</v>
      </c>
      <c r="I2952" t="s">
        <v>2438</v>
      </c>
      <c r="J2952" t="s">
        <v>2439</v>
      </c>
      <c r="K2952" t="s">
        <v>1038</v>
      </c>
      <c r="L2952" t="s">
        <v>1039</v>
      </c>
      <c r="M2952" t="s">
        <v>1040</v>
      </c>
      <c r="N2952" t="s">
        <v>29</v>
      </c>
      <c r="O2952" t="s">
        <v>201</v>
      </c>
      <c r="P2952" t="s">
        <v>397</v>
      </c>
      <c r="Q2952" t="s">
        <v>5360</v>
      </c>
    </row>
    <row r="2953" spans="1:17" ht="15" customHeight="1">
      <c r="A2953" t="s">
        <v>5361</v>
      </c>
      <c r="B2953" t="s">
        <v>5254</v>
      </c>
      <c r="C2953" t="s">
        <v>99</v>
      </c>
      <c r="D2953" t="s">
        <v>3461</v>
      </c>
      <c r="E2953" t="s">
        <v>3461</v>
      </c>
      <c r="F2953" t="s">
        <v>102</v>
      </c>
      <c r="G2953" t="s">
        <v>3462</v>
      </c>
      <c r="H2953" t="s">
        <v>3463</v>
      </c>
      <c r="I2953" t="s">
        <v>3461</v>
      </c>
      <c r="K2953" t="s">
        <v>1038</v>
      </c>
      <c r="L2953" t="s">
        <v>1039</v>
      </c>
      <c r="M2953" t="s">
        <v>1040</v>
      </c>
      <c r="N2953" t="s">
        <v>29</v>
      </c>
      <c r="O2953" t="s">
        <v>201</v>
      </c>
      <c r="P2953" t="s">
        <v>397</v>
      </c>
      <c r="Q2953" t="s">
        <v>5362</v>
      </c>
    </row>
    <row r="2954" spans="1:17" ht="15" customHeight="1">
      <c r="A2954" t="s">
        <v>5363</v>
      </c>
      <c r="B2954" t="s">
        <v>5254</v>
      </c>
      <c r="C2954" t="s">
        <v>1432</v>
      </c>
      <c r="D2954" t="s">
        <v>3312</v>
      </c>
      <c r="E2954" t="s">
        <v>3313</v>
      </c>
      <c r="F2954" t="s">
        <v>1435</v>
      </c>
      <c r="G2954" t="s">
        <v>3314</v>
      </c>
      <c r="H2954" t="s">
        <v>3315</v>
      </c>
      <c r="I2954" t="s">
        <v>3313</v>
      </c>
      <c r="J2954" t="s">
        <v>3316</v>
      </c>
      <c r="K2954" t="s">
        <v>400</v>
      </c>
      <c r="L2954" t="s">
        <v>401</v>
      </c>
      <c r="M2954" t="s">
        <v>402</v>
      </c>
      <c r="N2954" t="s">
        <v>29</v>
      </c>
      <c r="O2954" t="s">
        <v>30</v>
      </c>
      <c r="P2954" t="s">
        <v>31</v>
      </c>
      <c r="Q2954" t="s">
        <v>5364</v>
      </c>
    </row>
    <row r="2955" spans="1:17" ht="15" customHeight="1">
      <c r="A2955" t="s">
        <v>5365</v>
      </c>
      <c r="B2955" t="s">
        <v>5254</v>
      </c>
      <c r="C2955" t="s">
        <v>585</v>
      </c>
      <c r="D2955" t="s">
        <v>586</v>
      </c>
      <c r="E2955" t="s">
        <v>587</v>
      </c>
      <c r="F2955" t="s">
        <v>588</v>
      </c>
      <c r="G2955" t="s">
        <v>589</v>
      </c>
      <c r="H2955" t="s">
        <v>590</v>
      </c>
      <c r="I2955" t="s">
        <v>591</v>
      </c>
      <c r="K2955" t="s">
        <v>1044</v>
      </c>
      <c r="L2955" t="s">
        <v>1045</v>
      </c>
      <c r="M2955" t="s">
        <v>1046</v>
      </c>
      <c r="N2955" t="s">
        <v>53</v>
      </c>
      <c r="O2955" t="s">
        <v>123</v>
      </c>
      <c r="P2955" t="s">
        <v>124</v>
      </c>
      <c r="Q2955" t="s">
        <v>5366</v>
      </c>
    </row>
    <row r="2956" spans="1:17" ht="15" customHeight="1">
      <c r="A2956" t="s">
        <v>5367</v>
      </c>
      <c r="B2956" t="s">
        <v>5254</v>
      </c>
      <c r="C2956" t="s">
        <v>19</v>
      </c>
      <c r="D2956" t="s">
        <v>20</v>
      </c>
      <c r="E2956" t="s">
        <v>21</v>
      </c>
      <c r="F2956" t="s">
        <v>22</v>
      </c>
      <c r="G2956" t="s">
        <v>23</v>
      </c>
      <c r="H2956" t="s">
        <v>24</v>
      </c>
      <c r="I2956" t="s">
        <v>20</v>
      </c>
      <c r="J2956" t="s">
        <v>25</v>
      </c>
      <c r="K2956" t="s">
        <v>1709</v>
      </c>
      <c r="L2956" t="s">
        <v>1710</v>
      </c>
      <c r="M2956" t="s">
        <v>1711</v>
      </c>
      <c r="N2956" t="s">
        <v>29</v>
      </c>
      <c r="O2956" t="s">
        <v>30</v>
      </c>
      <c r="P2956" t="s">
        <v>397</v>
      </c>
      <c r="Q2956" t="s">
        <v>5368</v>
      </c>
    </row>
    <row r="2957" spans="1:17" ht="15" customHeight="1">
      <c r="A2957" t="s">
        <v>5369</v>
      </c>
      <c r="B2957" t="s">
        <v>5254</v>
      </c>
      <c r="C2957" t="s">
        <v>19</v>
      </c>
      <c r="D2957" t="s">
        <v>20</v>
      </c>
      <c r="E2957" t="s">
        <v>21</v>
      </c>
      <c r="F2957" t="s">
        <v>22</v>
      </c>
      <c r="G2957" t="s">
        <v>23</v>
      </c>
      <c r="H2957" t="s">
        <v>24</v>
      </c>
      <c r="I2957" t="s">
        <v>20</v>
      </c>
      <c r="J2957" t="s">
        <v>25</v>
      </c>
      <c r="K2957" t="s">
        <v>454</v>
      </c>
      <c r="L2957" t="s">
        <v>455</v>
      </c>
      <c r="M2957" t="s">
        <v>456</v>
      </c>
      <c r="N2957" t="s">
        <v>29</v>
      </c>
      <c r="O2957" t="s">
        <v>30</v>
      </c>
      <c r="P2957" t="s">
        <v>31</v>
      </c>
      <c r="Q2957" t="s">
        <v>5334</v>
      </c>
    </row>
    <row r="2958" spans="1:17" ht="15" customHeight="1">
      <c r="A2958" t="s">
        <v>5370</v>
      </c>
      <c r="B2958" t="s">
        <v>5254</v>
      </c>
      <c r="C2958" t="s">
        <v>19</v>
      </c>
      <c r="D2958" t="s">
        <v>20</v>
      </c>
      <c r="E2958" t="s">
        <v>21</v>
      </c>
      <c r="F2958" t="s">
        <v>22</v>
      </c>
      <c r="G2958" t="s">
        <v>23</v>
      </c>
      <c r="H2958" t="s">
        <v>24</v>
      </c>
      <c r="I2958" t="s">
        <v>20</v>
      </c>
      <c r="J2958" t="s">
        <v>25</v>
      </c>
      <c r="K2958" t="s">
        <v>464</v>
      </c>
      <c r="L2958" t="s">
        <v>465</v>
      </c>
      <c r="M2958" t="s">
        <v>466</v>
      </c>
      <c r="N2958" t="s">
        <v>29</v>
      </c>
      <c r="O2958" t="s">
        <v>30</v>
      </c>
      <c r="P2958" t="s">
        <v>31</v>
      </c>
      <c r="Q2958" t="s">
        <v>5334</v>
      </c>
    </row>
    <row r="2959" spans="1:17" ht="15" customHeight="1">
      <c r="A2959" t="s">
        <v>5371</v>
      </c>
      <c r="B2959" t="s">
        <v>5254</v>
      </c>
      <c r="C2959" t="s">
        <v>818</v>
      </c>
      <c r="D2959" t="s">
        <v>1140</v>
      </c>
      <c r="E2959" t="s">
        <v>5372</v>
      </c>
      <c r="F2959" t="s">
        <v>821</v>
      </c>
      <c r="G2959" t="s">
        <v>1142</v>
      </c>
      <c r="H2959" t="s">
        <v>5373</v>
      </c>
      <c r="I2959" t="s">
        <v>5374</v>
      </c>
      <c r="J2959" t="s">
        <v>5375</v>
      </c>
      <c r="K2959" t="s">
        <v>483</v>
      </c>
      <c r="L2959" t="s">
        <v>484</v>
      </c>
      <c r="M2959" t="s">
        <v>485</v>
      </c>
      <c r="N2959" t="s">
        <v>45</v>
      </c>
      <c r="O2959" t="s">
        <v>486</v>
      </c>
      <c r="P2959" t="s">
        <v>47</v>
      </c>
      <c r="Q2959" t="s">
        <v>5376</v>
      </c>
    </row>
    <row r="2960" spans="1:17" ht="15" customHeight="1">
      <c r="A2960" t="s">
        <v>5377</v>
      </c>
      <c r="B2960" t="s">
        <v>5254</v>
      </c>
      <c r="C2960" t="s">
        <v>99</v>
      </c>
      <c r="D2960" t="s">
        <v>263</v>
      </c>
      <c r="E2960" t="s">
        <v>623</v>
      </c>
      <c r="F2960" t="s">
        <v>102</v>
      </c>
      <c r="G2960" t="s">
        <v>265</v>
      </c>
      <c r="H2960" t="s">
        <v>624</v>
      </c>
      <c r="I2960" t="s">
        <v>623</v>
      </c>
      <c r="J2960" t="s">
        <v>625</v>
      </c>
      <c r="K2960" t="s">
        <v>483</v>
      </c>
      <c r="L2960" t="s">
        <v>484</v>
      </c>
      <c r="M2960" t="s">
        <v>485</v>
      </c>
      <c r="N2960" t="s">
        <v>45</v>
      </c>
      <c r="O2960" t="s">
        <v>486</v>
      </c>
      <c r="P2960" t="s">
        <v>47</v>
      </c>
      <c r="Q2960" t="s">
        <v>5378</v>
      </c>
    </row>
    <row r="2961" spans="1:17" ht="15" customHeight="1">
      <c r="A2961" t="s">
        <v>5379</v>
      </c>
      <c r="B2961" t="s">
        <v>5254</v>
      </c>
      <c r="C2961" t="s">
        <v>99</v>
      </c>
      <c r="D2961" t="s">
        <v>575</v>
      </c>
      <c r="E2961" t="s">
        <v>576</v>
      </c>
      <c r="F2961" t="s">
        <v>102</v>
      </c>
      <c r="G2961" t="s">
        <v>577</v>
      </c>
      <c r="H2961" t="s">
        <v>578</v>
      </c>
      <c r="I2961" t="s">
        <v>576</v>
      </c>
      <c r="J2961" t="s">
        <v>579</v>
      </c>
      <c r="K2961" t="s">
        <v>483</v>
      </c>
      <c r="L2961" t="s">
        <v>484</v>
      </c>
      <c r="M2961" t="s">
        <v>485</v>
      </c>
      <c r="N2961" t="s">
        <v>45</v>
      </c>
      <c r="O2961" t="s">
        <v>486</v>
      </c>
      <c r="P2961" t="s">
        <v>47</v>
      </c>
      <c r="Q2961" t="s">
        <v>5380</v>
      </c>
    </row>
    <row r="2962" spans="1:17" ht="15" customHeight="1">
      <c r="A2962" t="s">
        <v>5381</v>
      </c>
      <c r="B2962" t="s">
        <v>5254</v>
      </c>
      <c r="C2962" t="s">
        <v>99</v>
      </c>
      <c r="D2962" t="s">
        <v>3461</v>
      </c>
      <c r="E2962" t="s">
        <v>3461</v>
      </c>
      <c r="F2962" t="s">
        <v>102</v>
      </c>
      <c r="G2962" t="s">
        <v>3462</v>
      </c>
      <c r="H2962" t="s">
        <v>3463</v>
      </c>
      <c r="I2962" t="s">
        <v>3461</v>
      </c>
      <c r="K2962" t="s">
        <v>5063</v>
      </c>
      <c r="L2962" t="s">
        <v>5064</v>
      </c>
      <c r="M2962" t="s">
        <v>5065</v>
      </c>
      <c r="N2962" t="s">
        <v>5804</v>
      </c>
      <c r="Q2962" t="s">
        <v>5382</v>
      </c>
    </row>
    <row r="2963" spans="1:17" ht="15" customHeight="1">
      <c r="A2963" t="s">
        <v>5383</v>
      </c>
      <c r="B2963" t="s">
        <v>5254</v>
      </c>
      <c r="C2963" t="s">
        <v>99</v>
      </c>
      <c r="D2963" t="s">
        <v>263</v>
      </c>
      <c r="E2963" t="s">
        <v>2162</v>
      </c>
      <c r="F2963" t="s">
        <v>102</v>
      </c>
      <c r="G2963" t="s">
        <v>265</v>
      </c>
      <c r="H2963" t="s">
        <v>2163</v>
      </c>
      <c r="I2963" t="s">
        <v>2162</v>
      </c>
      <c r="J2963" t="s">
        <v>2164</v>
      </c>
      <c r="K2963" t="s">
        <v>497</v>
      </c>
      <c r="L2963" t="s">
        <v>498</v>
      </c>
      <c r="M2963" t="s">
        <v>499</v>
      </c>
      <c r="N2963" t="s">
        <v>29</v>
      </c>
      <c r="O2963" t="s">
        <v>30</v>
      </c>
      <c r="P2963" t="s">
        <v>31</v>
      </c>
      <c r="Q2963" t="s">
        <v>5384</v>
      </c>
    </row>
    <row r="2964" spans="1:17" ht="15" customHeight="1">
      <c r="A2964" t="s">
        <v>5385</v>
      </c>
      <c r="B2964" t="s">
        <v>5254</v>
      </c>
      <c r="C2964" t="s">
        <v>19</v>
      </c>
      <c r="D2964" t="s">
        <v>20</v>
      </c>
      <c r="E2964" t="s">
        <v>21</v>
      </c>
      <c r="F2964" t="s">
        <v>22</v>
      </c>
      <c r="G2964" t="s">
        <v>23</v>
      </c>
      <c r="H2964" t="s">
        <v>24</v>
      </c>
      <c r="I2964" t="s">
        <v>20</v>
      </c>
      <c r="J2964" t="s">
        <v>25</v>
      </c>
      <c r="K2964" t="s">
        <v>1191</v>
      </c>
      <c r="L2964" t="s">
        <v>1192</v>
      </c>
      <c r="M2964" t="s">
        <v>1193</v>
      </c>
      <c r="N2964" t="s">
        <v>29</v>
      </c>
      <c r="O2964" t="s">
        <v>30</v>
      </c>
      <c r="P2964" t="s">
        <v>31</v>
      </c>
      <c r="Q2964" t="s">
        <v>5386</v>
      </c>
    </row>
    <row r="2965" spans="1:17" ht="15" customHeight="1">
      <c r="A2965" t="s">
        <v>5387</v>
      </c>
      <c r="B2965" t="s">
        <v>5254</v>
      </c>
      <c r="C2965" t="s">
        <v>19</v>
      </c>
      <c r="D2965" t="s">
        <v>20</v>
      </c>
      <c r="E2965" t="s">
        <v>21</v>
      </c>
      <c r="F2965" t="s">
        <v>22</v>
      </c>
      <c r="G2965" t="s">
        <v>23</v>
      </c>
      <c r="H2965" t="s">
        <v>24</v>
      </c>
      <c r="I2965" t="s">
        <v>20</v>
      </c>
      <c r="J2965" t="s">
        <v>25</v>
      </c>
      <c r="K2965" t="s">
        <v>501</v>
      </c>
      <c r="L2965" t="s">
        <v>502</v>
      </c>
      <c r="M2965" t="s">
        <v>503</v>
      </c>
      <c r="N2965" t="s">
        <v>29</v>
      </c>
      <c r="O2965" t="s">
        <v>30</v>
      </c>
      <c r="P2965" t="s">
        <v>31</v>
      </c>
      <c r="Q2965" t="s">
        <v>5334</v>
      </c>
    </row>
    <row r="2966" spans="1:17" ht="15" customHeight="1">
      <c r="A2966" t="s">
        <v>5388</v>
      </c>
      <c r="B2966" t="s">
        <v>5254</v>
      </c>
      <c r="C2966" t="s">
        <v>99</v>
      </c>
      <c r="D2966" t="s">
        <v>3461</v>
      </c>
      <c r="E2966" t="s">
        <v>3461</v>
      </c>
      <c r="F2966" t="s">
        <v>102</v>
      </c>
      <c r="G2966" t="s">
        <v>3462</v>
      </c>
      <c r="H2966" t="s">
        <v>3463</v>
      </c>
      <c r="I2966" t="s">
        <v>3461</v>
      </c>
      <c r="K2966" t="s">
        <v>501</v>
      </c>
      <c r="L2966" t="s">
        <v>502</v>
      </c>
      <c r="M2966" t="s">
        <v>503</v>
      </c>
      <c r="N2966" t="s">
        <v>29</v>
      </c>
      <c r="O2966" t="s">
        <v>30</v>
      </c>
      <c r="P2966" t="s">
        <v>31</v>
      </c>
      <c r="Q2966" t="s">
        <v>5389</v>
      </c>
    </row>
    <row r="2967" spans="1:17" ht="15" customHeight="1">
      <c r="A2967" t="s">
        <v>5390</v>
      </c>
      <c r="B2967" t="s">
        <v>5391</v>
      </c>
      <c r="C2967" t="s">
        <v>19</v>
      </c>
      <c r="D2967" t="s">
        <v>20</v>
      </c>
      <c r="E2967" t="s">
        <v>21</v>
      </c>
      <c r="F2967" t="s">
        <v>22</v>
      </c>
      <c r="G2967" t="s">
        <v>23</v>
      </c>
      <c r="H2967" t="s">
        <v>24</v>
      </c>
      <c r="I2967" t="s">
        <v>20</v>
      </c>
      <c r="J2967" t="s">
        <v>25</v>
      </c>
      <c r="K2967" t="s">
        <v>517</v>
      </c>
      <c r="L2967" t="s">
        <v>518</v>
      </c>
      <c r="M2967" t="s">
        <v>519</v>
      </c>
      <c r="N2967" t="s">
        <v>53</v>
      </c>
      <c r="O2967" t="s">
        <v>78</v>
      </c>
      <c r="P2967" t="s">
        <v>397</v>
      </c>
      <c r="Q2967" t="s">
        <v>5392</v>
      </c>
    </row>
    <row r="2968" spans="1:17" ht="15" customHeight="1">
      <c r="A2968" t="s">
        <v>5393</v>
      </c>
      <c r="B2968" t="s">
        <v>5391</v>
      </c>
      <c r="C2968" t="s">
        <v>99</v>
      </c>
      <c r="D2968" t="s">
        <v>3461</v>
      </c>
      <c r="E2968" t="s">
        <v>3461</v>
      </c>
      <c r="F2968" t="s">
        <v>102</v>
      </c>
      <c r="G2968" t="s">
        <v>3462</v>
      </c>
      <c r="H2968" t="s">
        <v>3463</v>
      </c>
      <c r="I2968" t="s">
        <v>3461</v>
      </c>
      <c r="K2968" t="s">
        <v>517</v>
      </c>
      <c r="L2968" t="s">
        <v>518</v>
      </c>
      <c r="M2968" t="s">
        <v>519</v>
      </c>
      <c r="N2968" t="s">
        <v>53</v>
      </c>
      <c r="O2968" t="s">
        <v>78</v>
      </c>
      <c r="P2968" t="s">
        <v>397</v>
      </c>
      <c r="Q2968" t="s">
        <v>5394</v>
      </c>
    </row>
    <row r="2969" spans="1:17" ht="15" customHeight="1">
      <c r="A2969" t="s">
        <v>5395</v>
      </c>
      <c r="B2969" t="s">
        <v>5391</v>
      </c>
      <c r="C2969" t="s">
        <v>818</v>
      </c>
      <c r="D2969" t="s">
        <v>2434</v>
      </c>
      <c r="E2969" t="s">
        <v>2435</v>
      </c>
      <c r="F2969" t="s">
        <v>821</v>
      </c>
      <c r="G2969" t="s">
        <v>2436</v>
      </c>
      <c r="H2969" t="s">
        <v>2437</v>
      </c>
      <c r="I2969" t="s">
        <v>2438</v>
      </c>
      <c r="J2969" t="s">
        <v>2439</v>
      </c>
      <c r="K2969" t="s">
        <v>26</v>
      </c>
      <c r="L2969" t="s">
        <v>27</v>
      </c>
      <c r="M2969" t="s">
        <v>28</v>
      </c>
      <c r="N2969" t="s">
        <v>29</v>
      </c>
      <c r="O2969" t="s">
        <v>30</v>
      </c>
      <c r="P2969" t="s">
        <v>31</v>
      </c>
      <c r="Q2969" t="s">
        <v>5396</v>
      </c>
    </row>
    <row r="2970" spans="1:17" ht="15" customHeight="1">
      <c r="A2970" t="s">
        <v>5397</v>
      </c>
      <c r="B2970" t="s">
        <v>5391</v>
      </c>
      <c r="C2970" t="s">
        <v>19</v>
      </c>
      <c r="D2970" t="s">
        <v>20</v>
      </c>
      <c r="E2970" t="s">
        <v>21</v>
      </c>
      <c r="F2970" t="s">
        <v>22</v>
      </c>
      <c r="G2970" t="s">
        <v>23</v>
      </c>
      <c r="H2970" t="s">
        <v>24</v>
      </c>
      <c r="I2970" t="s">
        <v>20</v>
      </c>
      <c r="J2970" t="s">
        <v>25</v>
      </c>
      <c r="K2970" t="s">
        <v>50</v>
      </c>
      <c r="L2970" t="s">
        <v>51</v>
      </c>
      <c r="M2970" t="s">
        <v>52</v>
      </c>
      <c r="N2970" t="s">
        <v>53</v>
      </c>
      <c r="O2970" t="s">
        <v>54</v>
      </c>
      <c r="P2970" t="s">
        <v>55</v>
      </c>
      <c r="Q2970" t="s">
        <v>5398</v>
      </c>
    </row>
    <row r="2971" spans="1:17" ht="15" customHeight="1">
      <c r="A2971" t="s">
        <v>5399</v>
      </c>
      <c r="B2971" t="s">
        <v>5391</v>
      </c>
      <c r="C2971" t="s">
        <v>99</v>
      </c>
      <c r="D2971" t="s">
        <v>575</v>
      </c>
      <c r="E2971" t="s">
        <v>576</v>
      </c>
      <c r="F2971" t="s">
        <v>102</v>
      </c>
      <c r="G2971" t="s">
        <v>577</v>
      </c>
      <c r="H2971" t="s">
        <v>578</v>
      </c>
      <c r="I2971" t="s">
        <v>576</v>
      </c>
      <c r="J2971" t="s">
        <v>579</v>
      </c>
      <c r="K2971" t="s">
        <v>71</v>
      </c>
      <c r="L2971" t="s">
        <v>72</v>
      </c>
      <c r="M2971" t="s">
        <v>73</v>
      </c>
      <c r="N2971" t="s">
        <v>29</v>
      </c>
      <c r="O2971" t="s">
        <v>30</v>
      </c>
      <c r="P2971" t="s">
        <v>31</v>
      </c>
      <c r="Q2971" t="s">
        <v>5400</v>
      </c>
    </row>
    <row r="2972" spans="1:17" ht="15" customHeight="1">
      <c r="A2972" t="s">
        <v>5401</v>
      </c>
      <c r="B2972" t="s">
        <v>5391</v>
      </c>
      <c r="C2972" t="s">
        <v>19</v>
      </c>
      <c r="D2972" t="s">
        <v>4444</v>
      </c>
      <c r="E2972" t="s">
        <v>4445</v>
      </c>
      <c r="F2972" t="s">
        <v>22</v>
      </c>
      <c r="G2972" t="s">
        <v>4446</v>
      </c>
      <c r="H2972" t="s">
        <v>4447</v>
      </c>
      <c r="I2972" t="s">
        <v>4448</v>
      </c>
      <c r="K2972" t="s">
        <v>75</v>
      </c>
      <c r="L2972" t="s">
        <v>76</v>
      </c>
      <c r="M2972" t="s">
        <v>77</v>
      </c>
      <c r="N2972" t="s">
        <v>53</v>
      </c>
      <c r="O2972" t="s">
        <v>78</v>
      </c>
      <c r="P2972" t="s">
        <v>79</v>
      </c>
      <c r="Q2972" t="s">
        <v>5402</v>
      </c>
    </row>
    <row r="2973" spans="1:17" ht="15" customHeight="1">
      <c r="A2973" t="s">
        <v>5403</v>
      </c>
      <c r="B2973" t="s">
        <v>5391</v>
      </c>
      <c r="C2973" t="s">
        <v>19</v>
      </c>
      <c r="D2973" t="s">
        <v>20</v>
      </c>
      <c r="E2973" t="s">
        <v>21</v>
      </c>
      <c r="F2973" t="s">
        <v>22</v>
      </c>
      <c r="G2973" t="s">
        <v>23</v>
      </c>
      <c r="H2973" t="s">
        <v>24</v>
      </c>
      <c r="I2973" t="s">
        <v>20</v>
      </c>
      <c r="J2973" t="s">
        <v>25</v>
      </c>
      <c r="K2973" t="s">
        <v>95</v>
      </c>
      <c r="L2973" t="s">
        <v>96</v>
      </c>
      <c r="M2973" t="s">
        <v>97</v>
      </c>
      <c r="N2973" t="s">
        <v>45</v>
      </c>
      <c r="O2973" t="s">
        <v>46</v>
      </c>
      <c r="P2973" t="s">
        <v>47</v>
      </c>
      <c r="Q2973" t="s">
        <v>5404</v>
      </c>
    </row>
    <row r="2974" spans="1:17" ht="15" customHeight="1">
      <c r="A2974" t="s">
        <v>5405</v>
      </c>
      <c r="B2974" t="s">
        <v>5391</v>
      </c>
      <c r="C2974" t="s">
        <v>19</v>
      </c>
      <c r="D2974" t="s">
        <v>20</v>
      </c>
      <c r="E2974" t="s">
        <v>21</v>
      </c>
      <c r="F2974" t="s">
        <v>22</v>
      </c>
      <c r="G2974" t="s">
        <v>23</v>
      </c>
      <c r="H2974" t="s">
        <v>24</v>
      </c>
      <c r="I2974" t="s">
        <v>20</v>
      </c>
      <c r="J2974" t="s">
        <v>25</v>
      </c>
      <c r="K2974" t="s">
        <v>106</v>
      </c>
      <c r="L2974" t="s">
        <v>107</v>
      </c>
      <c r="M2974" t="s">
        <v>108</v>
      </c>
      <c r="N2974" t="s">
        <v>45</v>
      </c>
      <c r="O2974" t="s">
        <v>46</v>
      </c>
      <c r="P2974" t="s">
        <v>47</v>
      </c>
      <c r="Q2974" t="s">
        <v>5406</v>
      </c>
    </row>
    <row r="2975" spans="1:17" ht="15" customHeight="1">
      <c r="A2975" t="s">
        <v>5407</v>
      </c>
      <c r="B2975" t="s">
        <v>5391</v>
      </c>
      <c r="C2975" t="s">
        <v>19</v>
      </c>
      <c r="D2975" t="s">
        <v>20</v>
      </c>
      <c r="E2975" t="s">
        <v>21</v>
      </c>
      <c r="F2975" t="s">
        <v>22</v>
      </c>
      <c r="G2975" t="s">
        <v>23</v>
      </c>
      <c r="H2975" t="s">
        <v>24</v>
      </c>
      <c r="I2975" t="s">
        <v>20</v>
      </c>
      <c r="J2975" t="s">
        <v>25</v>
      </c>
      <c r="K2975" t="s">
        <v>112</v>
      </c>
      <c r="L2975" t="s">
        <v>113</v>
      </c>
      <c r="M2975" t="s">
        <v>114</v>
      </c>
      <c r="N2975" t="s">
        <v>45</v>
      </c>
      <c r="O2975" t="s">
        <v>46</v>
      </c>
      <c r="P2975" t="s">
        <v>47</v>
      </c>
      <c r="Q2975" t="s">
        <v>5408</v>
      </c>
    </row>
    <row r="2976" spans="1:17" ht="15" customHeight="1">
      <c r="A2976" t="s">
        <v>5409</v>
      </c>
      <c r="B2976" t="s">
        <v>5391</v>
      </c>
      <c r="C2976" t="s">
        <v>99</v>
      </c>
      <c r="D2976" t="s">
        <v>575</v>
      </c>
      <c r="E2976" t="s">
        <v>576</v>
      </c>
      <c r="F2976" t="s">
        <v>102</v>
      </c>
      <c r="G2976" t="s">
        <v>577</v>
      </c>
      <c r="H2976" t="s">
        <v>578</v>
      </c>
      <c r="I2976" t="s">
        <v>576</v>
      </c>
      <c r="J2976" t="s">
        <v>579</v>
      </c>
      <c r="K2976" t="s">
        <v>112</v>
      </c>
      <c r="L2976" t="s">
        <v>113</v>
      </c>
      <c r="M2976" t="s">
        <v>114</v>
      </c>
      <c r="N2976" t="s">
        <v>45</v>
      </c>
      <c r="O2976" t="s">
        <v>46</v>
      </c>
      <c r="P2976" t="s">
        <v>47</v>
      </c>
      <c r="Q2976" t="s">
        <v>5410</v>
      </c>
    </row>
    <row r="2977" spans="1:17" ht="15" customHeight="1">
      <c r="A2977" t="s">
        <v>5411</v>
      </c>
      <c r="B2977" t="s">
        <v>5391</v>
      </c>
      <c r="C2977" t="s">
        <v>99</v>
      </c>
      <c r="D2977" t="s">
        <v>506</v>
      </c>
      <c r="E2977" t="s">
        <v>507</v>
      </c>
      <c r="F2977" t="s">
        <v>102</v>
      </c>
      <c r="G2977" t="s">
        <v>508</v>
      </c>
      <c r="H2977" t="s">
        <v>509</v>
      </c>
      <c r="I2977" t="s">
        <v>510</v>
      </c>
      <c r="J2977" t="s">
        <v>511</v>
      </c>
      <c r="K2977" t="s">
        <v>112</v>
      </c>
      <c r="L2977" t="s">
        <v>113</v>
      </c>
      <c r="M2977" t="s">
        <v>114</v>
      </c>
      <c r="N2977" t="s">
        <v>45</v>
      </c>
      <c r="O2977" t="s">
        <v>46</v>
      </c>
      <c r="P2977" t="s">
        <v>47</v>
      </c>
      <c r="Q2977" t="s">
        <v>5412</v>
      </c>
    </row>
    <row r="2978" spans="1:17" ht="15" customHeight="1">
      <c r="A2978" t="s">
        <v>5413</v>
      </c>
      <c r="B2978" t="s">
        <v>5391</v>
      </c>
      <c r="C2978" t="s">
        <v>19</v>
      </c>
      <c r="D2978" t="s">
        <v>20</v>
      </c>
      <c r="E2978" t="s">
        <v>21</v>
      </c>
      <c r="F2978" t="s">
        <v>22</v>
      </c>
      <c r="G2978" t="s">
        <v>23</v>
      </c>
      <c r="H2978" t="s">
        <v>24</v>
      </c>
      <c r="I2978" t="s">
        <v>20</v>
      </c>
      <c r="J2978" t="s">
        <v>25</v>
      </c>
      <c r="K2978" t="s">
        <v>1285</v>
      </c>
      <c r="L2978" t="s">
        <v>1286</v>
      </c>
      <c r="M2978" t="s">
        <v>1287</v>
      </c>
      <c r="N2978" t="s">
        <v>53</v>
      </c>
      <c r="O2978" t="s">
        <v>78</v>
      </c>
      <c r="P2978" t="s">
        <v>79</v>
      </c>
      <c r="Q2978" t="s">
        <v>5414</v>
      </c>
    </row>
    <row r="2979" spans="1:17" ht="15" customHeight="1">
      <c r="A2979" t="s">
        <v>5415</v>
      </c>
      <c r="B2979" t="s">
        <v>5391</v>
      </c>
      <c r="C2979" t="s">
        <v>134</v>
      </c>
      <c r="D2979" t="s">
        <v>539</v>
      </c>
      <c r="E2979" t="s">
        <v>539</v>
      </c>
      <c r="F2979" t="s">
        <v>137</v>
      </c>
      <c r="G2979" t="s">
        <v>540</v>
      </c>
      <c r="H2979" t="s">
        <v>541</v>
      </c>
      <c r="I2979" t="s">
        <v>539</v>
      </c>
      <c r="J2979" t="s">
        <v>542</v>
      </c>
      <c r="K2979" t="s">
        <v>640</v>
      </c>
      <c r="L2979" t="s">
        <v>641</v>
      </c>
      <c r="M2979" t="s">
        <v>642</v>
      </c>
      <c r="N2979" t="s">
        <v>45</v>
      </c>
      <c r="O2979" t="s">
        <v>486</v>
      </c>
      <c r="P2979" t="s">
        <v>47</v>
      </c>
      <c r="Q2979" t="s">
        <v>5416</v>
      </c>
    </row>
    <row r="2980" spans="1:17" ht="15" customHeight="1">
      <c r="A2980" t="s">
        <v>5417</v>
      </c>
      <c r="B2980" t="s">
        <v>5391</v>
      </c>
      <c r="C2980" t="s">
        <v>19</v>
      </c>
      <c r="D2980" t="s">
        <v>20</v>
      </c>
      <c r="E2980" t="s">
        <v>21</v>
      </c>
      <c r="F2980" t="s">
        <v>22</v>
      </c>
      <c r="G2980" t="s">
        <v>23</v>
      </c>
      <c r="H2980" t="s">
        <v>24</v>
      </c>
      <c r="I2980" t="s">
        <v>20</v>
      </c>
      <c r="J2980" t="s">
        <v>25</v>
      </c>
      <c r="K2980" t="s">
        <v>130</v>
      </c>
      <c r="L2980" t="s">
        <v>131</v>
      </c>
      <c r="M2980" t="s">
        <v>132</v>
      </c>
      <c r="N2980" t="s">
        <v>45</v>
      </c>
      <c r="O2980" t="s">
        <v>46</v>
      </c>
      <c r="P2980" t="s">
        <v>47</v>
      </c>
      <c r="Q2980" t="s">
        <v>5418</v>
      </c>
    </row>
    <row r="2981" spans="1:17" ht="15" customHeight="1">
      <c r="A2981" t="s">
        <v>5419</v>
      </c>
      <c r="B2981" t="s">
        <v>5391</v>
      </c>
      <c r="C2981" t="s">
        <v>134</v>
      </c>
      <c r="D2981" t="s">
        <v>539</v>
      </c>
      <c r="E2981" t="s">
        <v>539</v>
      </c>
      <c r="F2981" t="s">
        <v>137</v>
      </c>
      <c r="G2981" t="s">
        <v>540</v>
      </c>
      <c r="H2981" t="s">
        <v>541</v>
      </c>
      <c r="I2981" t="s">
        <v>539</v>
      </c>
      <c r="J2981" t="s">
        <v>542</v>
      </c>
      <c r="K2981" t="s">
        <v>141</v>
      </c>
      <c r="L2981" t="s">
        <v>142</v>
      </c>
      <c r="M2981" t="s">
        <v>143</v>
      </c>
      <c r="N2981" t="s">
        <v>53</v>
      </c>
      <c r="O2981" t="s">
        <v>144</v>
      </c>
      <c r="P2981" t="s">
        <v>124</v>
      </c>
      <c r="Q2981" t="s">
        <v>5420</v>
      </c>
    </row>
    <row r="2982" spans="1:17" ht="15" customHeight="1">
      <c r="A2982" t="s">
        <v>5421</v>
      </c>
      <c r="B2982" t="s">
        <v>5391</v>
      </c>
      <c r="C2982" t="s">
        <v>19</v>
      </c>
      <c r="D2982" t="s">
        <v>20</v>
      </c>
      <c r="E2982" t="s">
        <v>21</v>
      </c>
      <c r="F2982" t="s">
        <v>22</v>
      </c>
      <c r="G2982" t="s">
        <v>23</v>
      </c>
      <c r="H2982" t="s">
        <v>24</v>
      </c>
      <c r="I2982" t="s">
        <v>20</v>
      </c>
      <c r="J2982" t="s">
        <v>25</v>
      </c>
      <c r="K2982" t="s">
        <v>657</v>
      </c>
      <c r="L2982" t="s">
        <v>658</v>
      </c>
      <c r="M2982" t="s">
        <v>659</v>
      </c>
      <c r="N2982" t="s">
        <v>29</v>
      </c>
      <c r="O2982" t="s">
        <v>30</v>
      </c>
      <c r="P2982" t="s">
        <v>31</v>
      </c>
      <c r="Q2982" t="s">
        <v>5422</v>
      </c>
    </row>
    <row r="2983" spans="1:17" ht="15" customHeight="1">
      <c r="A2983" t="s">
        <v>5423</v>
      </c>
      <c r="B2983" t="s">
        <v>5391</v>
      </c>
      <c r="C2983" t="s">
        <v>19</v>
      </c>
      <c r="D2983" t="s">
        <v>4444</v>
      </c>
      <c r="E2983" t="s">
        <v>4445</v>
      </c>
      <c r="F2983" t="s">
        <v>22</v>
      </c>
      <c r="G2983" t="s">
        <v>4446</v>
      </c>
      <c r="H2983" t="s">
        <v>4447</v>
      </c>
      <c r="I2983" t="s">
        <v>4448</v>
      </c>
      <c r="K2983" t="s">
        <v>657</v>
      </c>
      <c r="L2983" t="s">
        <v>658</v>
      </c>
      <c r="M2983" t="s">
        <v>659</v>
      </c>
      <c r="N2983" t="s">
        <v>29</v>
      </c>
      <c r="O2983" t="s">
        <v>30</v>
      </c>
      <c r="P2983" t="s">
        <v>31</v>
      </c>
      <c r="Q2983" t="s">
        <v>5424</v>
      </c>
    </row>
    <row r="2984" spans="1:17" ht="15" customHeight="1">
      <c r="A2984" t="s">
        <v>5425</v>
      </c>
      <c r="B2984" t="s">
        <v>5391</v>
      </c>
      <c r="C2984" t="s">
        <v>19</v>
      </c>
      <c r="D2984" t="s">
        <v>20</v>
      </c>
      <c r="E2984" t="s">
        <v>21</v>
      </c>
      <c r="F2984" t="s">
        <v>22</v>
      </c>
      <c r="G2984" t="s">
        <v>23</v>
      </c>
      <c r="H2984" t="s">
        <v>24</v>
      </c>
      <c r="I2984" t="s">
        <v>20</v>
      </c>
      <c r="J2984" t="s">
        <v>25</v>
      </c>
      <c r="K2984" t="s">
        <v>662</v>
      </c>
      <c r="L2984" t="s">
        <v>663</v>
      </c>
      <c r="M2984" t="s">
        <v>664</v>
      </c>
      <c r="N2984" t="s">
        <v>29</v>
      </c>
      <c r="O2984" t="s">
        <v>30</v>
      </c>
      <c r="P2984" t="s">
        <v>31</v>
      </c>
      <c r="Q2984" t="s">
        <v>5426</v>
      </c>
    </row>
    <row r="2985" spans="1:17" ht="15" customHeight="1">
      <c r="A2985" t="s">
        <v>5427</v>
      </c>
      <c r="B2985" t="s">
        <v>5391</v>
      </c>
      <c r="C2985" t="s">
        <v>818</v>
      </c>
      <c r="D2985" t="s">
        <v>2434</v>
      </c>
      <c r="E2985" t="s">
        <v>2435</v>
      </c>
      <c r="F2985" t="s">
        <v>821</v>
      </c>
      <c r="G2985" t="s">
        <v>2436</v>
      </c>
      <c r="H2985" t="s">
        <v>2437</v>
      </c>
      <c r="I2985" t="s">
        <v>2438</v>
      </c>
      <c r="J2985" t="s">
        <v>2439</v>
      </c>
      <c r="K2985" t="s">
        <v>662</v>
      </c>
      <c r="L2985" t="s">
        <v>663</v>
      </c>
      <c r="M2985" t="s">
        <v>664</v>
      </c>
      <c r="N2985" t="s">
        <v>29</v>
      </c>
      <c r="O2985" t="s">
        <v>30</v>
      </c>
      <c r="P2985" t="s">
        <v>31</v>
      </c>
      <c r="Q2985" t="s">
        <v>5428</v>
      </c>
    </row>
    <row r="2986" spans="1:17" ht="15" customHeight="1">
      <c r="A2986" t="s">
        <v>5429</v>
      </c>
      <c r="B2986" t="s">
        <v>5391</v>
      </c>
      <c r="C2986" t="s">
        <v>19</v>
      </c>
      <c r="D2986" t="s">
        <v>20</v>
      </c>
      <c r="E2986" t="s">
        <v>21</v>
      </c>
      <c r="F2986" t="s">
        <v>22</v>
      </c>
      <c r="G2986" t="s">
        <v>23</v>
      </c>
      <c r="H2986" t="s">
        <v>24</v>
      </c>
      <c r="I2986" t="s">
        <v>20</v>
      </c>
      <c r="J2986" t="s">
        <v>25</v>
      </c>
      <c r="K2986" t="s">
        <v>700</v>
      </c>
      <c r="L2986" t="s">
        <v>701</v>
      </c>
      <c r="M2986" t="s">
        <v>702</v>
      </c>
      <c r="N2986" t="s">
        <v>29</v>
      </c>
      <c r="O2986" t="s">
        <v>30</v>
      </c>
      <c r="P2986" t="s">
        <v>31</v>
      </c>
      <c r="Q2986" t="s">
        <v>5430</v>
      </c>
    </row>
    <row r="2987" spans="1:17" ht="15" customHeight="1">
      <c r="A2987" t="s">
        <v>5431</v>
      </c>
      <c r="B2987" t="s">
        <v>5391</v>
      </c>
      <c r="C2987" t="s">
        <v>99</v>
      </c>
      <c r="D2987" t="s">
        <v>506</v>
      </c>
      <c r="E2987" t="s">
        <v>507</v>
      </c>
      <c r="F2987" t="s">
        <v>102</v>
      </c>
      <c r="G2987" t="s">
        <v>508</v>
      </c>
      <c r="H2987" t="s">
        <v>509</v>
      </c>
      <c r="I2987" t="s">
        <v>510</v>
      </c>
      <c r="J2987" t="s">
        <v>511</v>
      </c>
      <c r="K2987" t="s">
        <v>705</v>
      </c>
      <c r="L2987" t="s">
        <v>706</v>
      </c>
      <c r="M2987" t="s">
        <v>707</v>
      </c>
      <c r="N2987" t="s">
        <v>361</v>
      </c>
      <c r="O2987" t="s">
        <v>708</v>
      </c>
      <c r="P2987" t="s">
        <v>124</v>
      </c>
      <c r="Q2987" t="s">
        <v>5412</v>
      </c>
    </row>
    <row r="2988" spans="1:17" ht="15" customHeight="1">
      <c r="A2988" t="s">
        <v>5432</v>
      </c>
      <c r="B2988" t="s">
        <v>5391</v>
      </c>
      <c r="C2988" t="s">
        <v>99</v>
      </c>
      <c r="D2988" t="s">
        <v>506</v>
      </c>
      <c r="E2988" t="s">
        <v>507</v>
      </c>
      <c r="F2988" t="s">
        <v>102</v>
      </c>
      <c r="G2988" t="s">
        <v>508</v>
      </c>
      <c r="H2988" t="s">
        <v>509</v>
      </c>
      <c r="I2988" t="s">
        <v>510</v>
      </c>
      <c r="J2988" t="s">
        <v>511</v>
      </c>
      <c r="K2988" t="s">
        <v>173</v>
      </c>
      <c r="L2988" t="s">
        <v>174</v>
      </c>
      <c r="M2988" t="s">
        <v>175</v>
      </c>
      <c r="N2988" t="s">
        <v>45</v>
      </c>
      <c r="O2988" t="s">
        <v>46</v>
      </c>
      <c r="P2988" t="s">
        <v>47</v>
      </c>
      <c r="Q2988" t="s">
        <v>5412</v>
      </c>
    </row>
    <row r="2989" spans="1:17" ht="15" customHeight="1">
      <c r="A2989" t="s">
        <v>5433</v>
      </c>
      <c r="B2989" t="s">
        <v>5391</v>
      </c>
      <c r="C2989" t="s">
        <v>19</v>
      </c>
      <c r="D2989" t="s">
        <v>20</v>
      </c>
      <c r="E2989" t="s">
        <v>21</v>
      </c>
      <c r="F2989" t="s">
        <v>22</v>
      </c>
      <c r="G2989" t="s">
        <v>23</v>
      </c>
      <c r="H2989" t="s">
        <v>24</v>
      </c>
      <c r="I2989" t="s">
        <v>20</v>
      </c>
      <c r="J2989" t="s">
        <v>25</v>
      </c>
      <c r="K2989" t="s">
        <v>1352</v>
      </c>
      <c r="L2989" t="s">
        <v>1353</v>
      </c>
      <c r="M2989" t="s">
        <v>1354</v>
      </c>
      <c r="N2989" t="s">
        <v>29</v>
      </c>
      <c r="O2989" t="s">
        <v>30</v>
      </c>
      <c r="P2989" t="s">
        <v>31</v>
      </c>
      <c r="Q2989" t="s">
        <v>5434</v>
      </c>
    </row>
    <row r="2990" spans="1:17" ht="15" customHeight="1">
      <c r="A2990" t="s">
        <v>5435</v>
      </c>
      <c r="B2990" t="s">
        <v>5391</v>
      </c>
      <c r="C2990" t="s">
        <v>19</v>
      </c>
      <c r="D2990" t="s">
        <v>20</v>
      </c>
      <c r="E2990" t="s">
        <v>21</v>
      </c>
      <c r="F2990" t="s">
        <v>22</v>
      </c>
      <c r="G2990" t="s">
        <v>23</v>
      </c>
      <c r="H2990" t="s">
        <v>24</v>
      </c>
      <c r="I2990" t="s">
        <v>20</v>
      </c>
      <c r="J2990" t="s">
        <v>25</v>
      </c>
      <c r="K2990" t="s">
        <v>203</v>
      </c>
      <c r="L2990" t="s">
        <v>204</v>
      </c>
      <c r="M2990" t="s">
        <v>205</v>
      </c>
      <c r="N2990" t="s">
        <v>45</v>
      </c>
      <c r="O2990" t="s">
        <v>46</v>
      </c>
      <c r="P2990" t="s">
        <v>47</v>
      </c>
      <c r="Q2990" t="s">
        <v>5406</v>
      </c>
    </row>
    <row r="2991" spans="1:17" ht="15" customHeight="1">
      <c r="A2991" t="s">
        <v>5436</v>
      </c>
      <c r="B2991" t="s">
        <v>5391</v>
      </c>
      <c r="C2991" t="s">
        <v>99</v>
      </c>
      <c r="D2991" t="s">
        <v>506</v>
      </c>
      <c r="E2991" t="s">
        <v>507</v>
      </c>
      <c r="F2991" t="s">
        <v>102</v>
      </c>
      <c r="G2991" t="s">
        <v>508</v>
      </c>
      <c r="H2991" t="s">
        <v>509</v>
      </c>
      <c r="I2991" t="s">
        <v>510</v>
      </c>
      <c r="J2991" t="s">
        <v>511</v>
      </c>
      <c r="K2991" t="s">
        <v>763</v>
      </c>
      <c r="L2991" t="s">
        <v>764</v>
      </c>
      <c r="M2991" t="s">
        <v>765</v>
      </c>
      <c r="N2991" t="s">
        <v>361</v>
      </c>
      <c r="O2991" t="s">
        <v>766</v>
      </c>
      <c r="P2991" t="s">
        <v>124</v>
      </c>
      <c r="Q2991" t="s">
        <v>5412</v>
      </c>
    </row>
    <row r="2992" spans="1:17" ht="15" customHeight="1">
      <c r="A2992" t="s">
        <v>5437</v>
      </c>
      <c r="B2992" t="s">
        <v>5391</v>
      </c>
      <c r="C2992" t="s">
        <v>1432</v>
      </c>
      <c r="D2992" t="s">
        <v>1664</v>
      </c>
      <c r="E2992" t="s">
        <v>1665</v>
      </c>
      <c r="F2992" t="s">
        <v>1435</v>
      </c>
      <c r="G2992" t="s">
        <v>1666</v>
      </c>
      <c r="H2992" t="s">
        <v>1667</v>
      </c>
      <c r="I2992" t="s">
        <v>1665</v>
      </c>
      <c r="J2992" t="s">
        <v>1668</v>
      </c>
      <c r="K2992" t="s">
        <v>215</v>
      </c>
      <c r="L2992" t="s">
        <v>216</v>
      </c>
      <c r="M2992" t="s">
        <v>217</v>
      </c>
      <c r="N2992" t="s">
        <v>60</v>
      </c>
      <c r="O2992" t="s">
        <v>61</v>
      </c>
      <c r="P2992" t="s">
        <v>55</v>
      </c>
      <c r="Q2992" t="s">
        <v>5438</v>
      </c>
    </row>
    <row r="2993" spans="1:17" ht="15" customHeight="1">
      <c r="A2993" t="s">
        <v>5439</v>
      </c>
      <c r="B2993" t="s">
        <v>5391</v>
      </c>
      <c r="C2993" t="s">
        <v>19</v>
      </c>
      <c r="D2993" t="s">
        <v>20</v>
      </c>
      <c r="E2993" t="s">
        <v>21</v>
      </c>
      <c r="F2993" t="s">
        <v>22</v>
      </c>
      <c r="G2993" t="s">
        <v>23</v>
      </c>
      <c r="H2993" t="s">
        <v>24</v>
      </c>
      <c r="I2993" t="s">
        <v>20</v>
      </c>
      <c r="J2993" t="s">
        <v>25</v>
      </c>
      <c r="K2993" t="s">
        <v>235</v>
      </c>
      <c r="L2993" t="s">
        <v>236</v>
      </c>
      <c r="M2993" t="s">
        <v>237</v>
      </c>
      <c r="N2993" t="s">
        <v>45</v>
      </c>
      <c r="O2993" t="s">
        <v>46</v>
      </c>
      <c r="P2993" t="s">
        <v>47</v>
      </c>
      <c r="Q2993" t="s">
        <v>5404</v>
      </c>
    </row>
    <row r="2994" spans="1:17" ht="15" customHeight="1">
      <c r="A2994" t="s">
        <v>5440</v>
      </c>
      <c r="B2994" t="s">
        <v>5391</v>
      </c>
      <c r="C2994" t="s">
        <v>1801</v>
      </c>
      <c r="D2994" t="s">
        <v>2330</v>
      </c>
      <c r="E2994" t="s">
        <v>2331</v>
      </c>
      <c r="F2994" t="s">
        <v>1804</v>
      </c>
      <c r="G2994" t="s">
        <v>2332</v>
      </c>
      <c r="H2994" t="s">
        <v>2333</v>
      </c>
      <c r="I2994" t="s">
        <v>2331</v>
      </c>
      <c r="J2994" t="s">
        <v>2334</v>
      </c>
      <c r="K2994" t="s">
        <v>235</v>
      </c>
      <c r="L2994" t="s">
        <v>236</v>
      </c>
      <c r="M2994" t="s">
        <v>237</v>
      </c>
      <c r="N2994" t="s">
        <v>45</v>
      </c>
      <c r="O2994" t="s">
        <v>46</v>
      </c>
      <c r="P2994" t="s">
        <v>47</v>
      </c>
      <c r="Q2994" t="s">
        <v>5441</v>
      </c>
    </row>
    <row r="2995" spans="1:17" ht="15" customHeight="1">
      <c r="A2995" t="s">
        <v>5442</v>
      </c>
      <c r="B2995" t="s">
        <v>5391</v>
      </c>
      <c r="C2995" t="s">
        <v>99</v>
      </c>
      <c r="D2995" t="s">
        <v>506</v>
      </c>
      <c r="E2995" t="s">
        <v>507</v>
      </c>
      <c r="F2995" t="s">
        <v>102</v>
      </c>
      <c r="G2995" t="s">
        <v>508</v>
      </c>
      <c r="H2995" t="s">
        <v>509</v>
      </c>
      <c r="I2995" t="s">
        <v>510</v>
      </c>
      <c r="J2995" t="s">
        <v>511</v>
      </c>
      <c r="K2995" t="s">
        <v>235</v>
      </c>
      <c r="L2995" t="s">
        <v>236</v>
      </c>
      <c r="M2995" t="s">
        <v>237</v>
      </c>
      <c r="N2995" t="s">
        <v>45</v>
      </c>
      <c r="O2995" t="s">
        <v>46</v>
      </c>
      <c r="P2995" t="s">
        <v>47</v>
      </c>
      <c r="Q2995" t="s">
        <v>5443</v>
      </c>
    </row>
    <row r="2996" spans="1:17" ht="15" customHeight="1">
      <c r="A2996" t="s">
        <v>5444</v>
      </c>
      <c r="B2996" t="s">
        <v>5391</v>
      </c>
      <c r="C2996" t="s">
        <v>673</v>
      </c>
      <c r="D2996" t="s">
        <v>4488</v>
      </c>
      <c r="E2996" t="s">
        <v>4488</v>
      </c>
      <c r="F2996" t="s">
        <v>676</v>
      </c>
      <c r="G2996" t="s">
        <v>4489</v>
      </c>
      <c r="H2996" t="s">
        <v>4490</v>
      </c>
      <c r="I2996" t="s">
        <v>4491</v>
      </c>
      <c r="J2996" t="s">
        <v>4492</v>
      </c>
      <c r="K2996" t="s">
        <v>235</v>
      </c>
      <c r="L2996" t="s">
        <v>236</v>
      </c>
      <c r="M2996" t="s">
        <v>237</v>
      </c>
      <c r="N2996" t="s">
        <v>45</v>
      </c>
      <c r="O2996" t="s">
        <v>46</v>
      </c>
      <c r="P2996" t="s">
        <v>47</v>
      </c>
      <c r="Q2996" t="s">
        <v>5445</v>
      </c>
    </row>
    <row r="2997" spans="1:17" ht="15" customHeight="1">
      <c r="A2997" t="s">
        <v>5446</v>
      </c>
      <c r="B2997" t="s">
        <v>5391</v>
      </c>
      <c r="C2997" t="s">
        <v>99</v>
      </c>
      <c r="D2997" t="s">
        <v>506</v>
      </c>
      <c r="E2997" t="s">
        <v>507</v>
      </c>
      <c r="F2997" t="s">
        <v>102</v>
      </c>
      <c r="G2997" t="s">
        <v>508</v>
      </c>
      <c r="H2997" t="s">
        <v>509</v>
      </c>
      <c r="I2997" t="s">
        <v>510</v>
      </c>
      <c r="J2997" t="s">
        <v>511</v>
      </c>
      <c r="K2997" t="s">
        <v>1462</v>
      </c>
      <c r="L2997" t="s">
        <v>1463</v>
      </c>
      <c r="M2997" t="s">
        <v>1464</v>
      </c>
      <c r="N2997" t="s">
        <v>361</v>
      </c>
      <c r="O2997" t="s">
        <v>773</v>
      </c>
      <c r="Q2997" t="s">
        <v>5412</v>
      </c>
    </row>
    <row r="2998" spans="1:17" ht="15" customHeight="1">
      <c r="A2998" t="s">
        <v>5447</v>
      </c>
      <c r="B2998" t="s">
        <v>5391</v>
      </c>
      <c r="C2998" t="s">
        <v>19</v>
      </c>
      <c r="D2998" t="s">
        <v>20</v>
      </c>
      <c r="E2998" t="s">
        <v>21</v>
      </c>
      <c r="F2998" t="s">
        <v>22</v>
      </c>
      <c r="G2998" t="s">
        <v>23</v>
      </c>
      <c r="H2998" t="s">
        <v>24</v>
      </c>
      <c r="I2998" t="s">
        <v>20</v>
      </c>
      <c r="J2998" t="s">
        <v>25</v>
      </c>
      <c r="K2998" t="s">
        <v>3057</v>
      </c>
      <c r="L2998" t="s">
        <v>3058</v>
      </c>
      <c r="M2998" t="s">
        <v>3059</v>
      </c>
      <c r="N2998" t="s">
        <v>53</v>
      </c>
      <c r="O2998" t="s">
        <v>144</v>
      </c>
      <c r="Q2998" t="s">
        <v>5448</v>
      </c>
    </row>
    <row r="2999" spans="1:17" ht="15" customHeight="1">
      <c r="A2999" t="s">
        <v>5449</v>
      </c>
      <c r="B2999" t="s">
        <v>5391</v>
      </c>
      <c r="C2999" t="s">
        <v>134</v>
      </c>
      <c r="D2999" t="s">
        <v>539</v>
      </c>
      <c r="E2999" t="s">
        <v>539</v>
      </c>
      <c r="F2999" t="s">
        <v>137</v>
      </c>
      <c r="G2999" t="s">
        <v>540</v>
      </c>
      <c r="H2999" t="s">
        <v>541</v>
      </c>
      <c r="I2999" t="s">
        <v>539</v>
      </c>
      <c r="J2999" t="s">
        <v>542</v>
      </c>
      <c r="K2999" t="s">
        <v>3057</v>
      </c>
      <c r="L2999" t="s">
        <v>3058</v>
      </c>
      <c r="M2999" t="s">
        <v>3059</v>
      </c>
      <c r="N2999" t="s">
        <v>53</v>
      </c>
      <c r="O2999" t="s">
        <v>144</v>
      </c>
      <c r="Q2999" t="s">
        <v>5450</v>
      </c>
    </row>
    <row r="3000" spans="1:17" ht="15" customHeight="1">
      <c r="A3000" t="s">
        <v>5451</v>
      </c>
      <c r="B3000" t="s">
        <v>5391</v>
      </c>
      <c r="C3000" t="s">
        <v>19</v>
      </c>
      <c r="D3000" t="s">
        <v>20</v>
      </c>
      <c r="E3000" t="s">
        <v>21</v>
      </c>
      <c r="F3000" t="s">
        <v>22</v>
      </c>
      <c r="G3000" t="s">
        <v>23</v>
      </c>
      <c r="H3000" t="s">
        <v>24</v>
      </c>
      <c r="I3000" t="s">
        <v>20</v>
      </c>
      <c r="J3000" t="s">
        <v>25</v>
      </c>
      <c r="K3000" t="s">
        <v>243</v>
      </c>
      <c r="L3000" t="s">
        <v>244</v>
      </c>
      <c r="M3000" t="s">
        <v>245</v>
      </c>
      <c r="N3000" t="s">
        <v>45</v>
      </c>
      <c r="O3000" t="s">
        <v>46</v>
      </c>
      <c r="P3000" t="s">
        <v>47</v>
      </c>
      <c r="Q3000" t="s">
        <v>5452</v>
      </c>
    </row>
    <row r="3001" spans="1:17" ht="15" customHeight="1">
      <c r="A3001" t="s">
        <v>5453</v>
      </c>
      <c r="B3001" t="s">
        <v>5391</v>
      </c>
      <c r="C3001" t="s">
        <v>1801</v>
      </c>
      <c r="D3001" t="s">
        <v>2330</v>
      </c>
      <c r="E3001" t="s">
        <v>2331</v>
      </c>
      <c r="F3001" t="s">
        <v>1804</v>
      </c>
      <c r="G3001" t="s">
        <v>2332</v>
      </c>
      <c r="H3001" t="s">
        <v>2333</v>
      </c>
      <c r="I3001" t="s">
        <v>2331</v>
      </c>
      <c r="J3001" t="s">
        <v>2334</v>
      </c>
      <c r="K3001" t="s">
        <v>243</v>
      </c>
      <c r="L3001" t="s">
        <v>244</v>
      </c>
      <c r="M3001" t="s">
        <v>245</v>
      </c>
      <c r="N3001" t="s">
        <v>45</v>
      </c>
      <c r="O3001" t="s">
        <v>46</v>
      </c>
      <c r="P3001" t="s">
        <v>47</v>
      </c>
      <c r="Q3001" t="s">
        <v>5441</v>
      </c>
    </row>
    <row r="3002" spans="1:17" ht="15" customHeight="1">
      <c r="A3002" t="s">
        <v>5454</v>
      </c>
      <c r="B3002" t="s">
        <v>5391</v>
      </c>
      <c r="C3002" t="s">
        <v>99</v>
      </c>
      <c r="D3002" t="s">
        <v>506</v>
      </c>
      <c r="E3002" t="s">
        <v>507</v>
      </c>
      <c r="F3002" t="s">
        <v>102</v>
      </c>
      <c r="G3002" t="s">
        <v>508</v>
      </c>
      <c r="H3002" t="s">
        <v>509</v>
      </c>
      <c r="I3002" t="s">
        <v>510</v>
      </c>
      <c r="J3002" t="s">
        <v>511</v>
      </c>
      <c r="K3002" t="s">
        <v>243</v>
      </c>
      <c r="L3002" t="s">
        <v>244</v>
      </c>
      <c r="M3002" t="s">
        <v>245</v>
      </c>
      <c r="N3002" t="s">
        <v>45</v>
      </c>
      <c r="O3002" t="s">
        <v>46</v>
      </c>
      <c r="P3002" t="s">
        <v>47</v>
      </c>
      <c r="Q3002" t="s">
        <v>5443</v>
      </c>
    </row>
    <row r="3003" spans="1:17" ht="15" customHeight="1">
      <c r="A3003" t="s">
        <v>5455</v>
      </c>
      <c r="B3003" t="s">
        <v>5391</v>
      </c>
      <c r="C3003" t="s">
        <v>673</v>
      </c>
      <c r="D3003" t="s">
        <v>4488</v>
      </c>
      <c r="E3003" t="s">
        <v>4488</v>
      </c>
      <c r="F3003" t="s">
        <v>676</v>
      </c>
      <c r="G3003" t="s">
        <v>4489</v>
      </c>
      <c r="H3003" t="s">
        <v>4490</v>
      </c>
      <c r="I3003" t="s">
        <v>4491</v>
      </c>
      <c r="J3003" t="s">
        <v>4492</v>
      </c>
      <c r="K3003" t="s">
        <v>243</v>
      </c>
      <c r="L3003" t="s">
        <v>244</v>
      </c>
      <c r="M3003" t="s">
        <v>245</v>
      </c>
      <c r="N3003" t="s">
        <v>45</v>
      </c>
      <c r="O3003" t="s">
        <v>46</v>
      </c>
      <c r="P3003" t="s">
        <v>47</v>
      </c>
      <c r="Q3003" t="s">
        <v>5445</v>
      </c>
    </row>
    <row r="3004" spans="1:17" ht="15" customHeight="1">
      <c r="A3004" t="s">
        <v>5456</v>
      </c>
      <c r="B3004" t="s">
        <v>5391</v>
      </c>
      <c r="C3004" t="s">
        <v>99</v>
      </c>
      <c r="D3004" t="s">
        <v>506</v>
      </c>
      <c r="E3004" t="s">
        <v>507</v>
      </c>
      <c r="F3004" t="s">
        <v>102</v>
      </c>
      <c r="G3004" t="s">
        <v>508</v>
      </c>
      <c r="H3004" t="s">
        <v>509</v>
      </c>
      <c r="I3004" t="s">
        <v>510</v>
      </c>
      <c r="J3004" t="s">
        <v>511</v>
      </c>
      <c r="K3004" t="s">
        <v>259</v>
      </c>
      <c r="L3004" t="s">
        <v>260</v>
      </c>
      <c r="M3004" t="s">
        <v>261</v>
      </c>
      <c r="N3004" t="s">
        <v>53</v>
      </c>
      <c r="O3004" t="s">
        <v>123</v>
      </c>
      <c r="P3004" t="s">
        <v>79</v>
      </c>
      <c r="Q3004" t="s">
        <v>5412</v>
      </c>
    </row>
    <row r="3005" spans="1:17" ht="15" customHeight="1">
      <c r="A3005" t="s">
        <v>5457</v>
      </c>
      <c r="B3005" t="s">
        <v>5391</v>
      </c>
      <c r="C3005" t="s">
        <v>19</v>
      </c>
      <c r="D3005" t="s">
        <v>20</v>
      </c>
      <c r="E3005" t="s">
        <v>21</v>
      </c>
      <c r="F3005" t="s">
        <v>22</v>
      </c>
      <c r="G3005" t="s">
        <v>23</v>
      </c>
      <c r="H3005" t="s">
        <v>24</v>
      </c>
      <c r="I3005" t="s">
        <v>20</v>
      </c>
      <c r="J3005" t="s">
        <v>25</v>
      </c>
      <c r="K3005" t="s">
        <v>268</v>
      </c>
      <c r="L3005" t="s">
        <v>269</v>
      </c>
      <c r="M3005" t="s">
        <v>270</v>
      </c>
      <c r="N3005" t="s">
        <v>53</v>
      </c>
      <c r="O3005" t="s">
        <v>78</v>
      </c>
      <c r="P3005" t="s">
        <v>79</v>
      </c>
      <c r="Q3005" t="s">
        <v>5448</v>
      </c>
    </row>
    <row r="3006" spans="1:17" ht="15" customHeight="1">
      <c r="A3006" t="s">
        <v>5458</v>
      </c>
      <c r="B3006" t="s">
        <v>5391</v>
      </c>
      <c r="C3006" t="s">
        <v>134</v>
      </c>
      <c r="D3006" t="s">
        <v>539</v>
      </c>
      <c r="E3006" t="s">
        <v>539</v>
      </c>
      <c r="F3006" t="s">
        <v>137</v>
      </c>
      <c r="G3006" t="s">
        <v>540</v>
      </c>
      <c r="H3006" t="s">
        <v>541</v>
      </c>
      <c r="I3006" t="s">
        <v>539</v>
      </c>
      <c r="J3006" t="s">
        <v>542</v>
      </c>
      <c r="K3006" t="s">
        <v>837</v>
      </c>
      <c r="L3006" t="s">
        <v>838</v>
      </c>
      <c r="M3006" t="s">
        <v>839</v>
      </c>
      <c r="N3006" t="s">
        <v>53</v>
      </c>
      <c r="O3006" t="s">
        <v>78</v>
      </c>
      <c r="P3006" t="s">
        <v>397</v>
      </c>
      <c r="Q3006" t="s">
        <v>5416</v>
      </c>
    </row>
    <row r="3007" spans="1:17" ht="15" customHeight="1">
      <c r="A3007" t="s">
        <v>5459</v>
      </c>
      <c r="B3007" t="s">
        <v>5391</v>
      </c>
      <c r="C3007" t="s">
        <v>19</v>
      </c>
      <c r="D3007" t="s">
        <v>20</v>
      </c>
      <c r="E3007" t="s">
        <v>21</v>
      </c>
      <c r="F3007" t="s">
        <v>22</v>
      </c>
      <c r="G3007" t="s">
        <v>23</v>
      </c>
      <c r="H3007" t="s">
        <v>24</v>
      </c>
      <c r="I3007" t="s">
        <v>20</v>
      </c>
      <c r="J3007" t="s">
        <v>25</v>
      </c>
      <c r="K3007" t="s">
        <v>1485</v>
      </c>
      <c r="L3007" t="s">
        <v>1486</v>
      </c>
      <c r="M3007" t="s">
        <v>1487</v>
      </c>
      <c r="N3007" t="s">
        <v>53</v>
      </c>
      <c r="O3007" t="s">
        <v>54</v>
      </c>
      <c r="P3007" t="s">
        <v>397</v>
      </c>
      <c r="Q3007" t="s">
        <v>5460</v>
      </c>
    </row>
    <row r="3008" spans="1:17" ht="15" customHeight="1">
      <c r="A3008" t="s">
        <v>5461</v>
      </c>
      <c r="B3008" t="s">
        <v>5391</v>
      </c>
      <c r="C3008" t="s">
        <v>134</v>
      </c>
      <c r="D3008" t="s">
        <v>539</v>
      </c>
      <c r="E3008" t="s">
        <v>539</v>
      </c>
      <c r="F3008" t="s">
        <v>137</v>
      </c>
      <c r="G3008" t="s">
        <v>540</v>
      </c>
      <c r="H3008" t="s">
        <v>541</v>
      </c>
      <c r="I3008" t="s">
        <v>539</v>
      </c>
      <c r="J3008" t="s">
        <v>542</v>
      </c>
      <c r="K3008" t="s">
        <v>1490</v>
      </c>
      <c r="L3008" t="s">
        <v>1491</v>
      </c>
      <c r="M3008" t="s">
        <v>1492</v>
      </c>
      <c r="N3008" t="s">
        <v>53</v>
      </c>
      <c r="O3008" t="s">
        <v>54</v>
      </c>
      <c r="P3008" t="s">
        <v>55</v>
      </c>
      <c r="Q3008" t="s">
        <v>5416</v>
      </c>
    </row>
    <row r="3009" spans="1:17" ht="15" customHeight="1">
      <c r="A3009" t="s">
        <v>5462</v>
      </c>
      <c r="B3009" t="s">
        <v>5391</v>
      </c>
      <c r="C3009" t="s">
        <v>134</v>
      </c>
      <c r="D3009" t="s">
        <v>539</v>
      </c>
      <c r="E3009" t="s">
        <v>539</v>
      </c>
      <c r="F3009" t="s">
        <v>137</v>
      </c>
      <c r="G3009" t="s">
        <v>540</v>
      </c>
      <c r="H3009" t="s">
        <v>541</v>
      </c>
      <c r="I3009" t="s">
        <v>539</v>
      </c>
      <c r="J3009" t="s">
        <v>542</v>
      </c>
      <c r="K3009" t="s">
        <v>1502</v>
      </c>
      <c r="L3009" t="s">
        <v>1503</v>
      </c>
      <c r="M3009" t="s">
        <v>1504</v>
      </c>
      <c r="N3009" t="s">
        <v>53</v>
      </c>
      <c r="O3009" t="s">
        <v>144</v>
      </c>
      <c r="P3009" t="s">
        <v>124</v>
      </c>
      <c r="Q3009" t="s">
        <v>5416</v>
      </c>
    </row>
    <row r="3010" spans="1:17" ht="15" customHeight="1">
      <c r="A3010" t="s">
        <v>5463</v>
      </c>
      <c r="B3010" t="s">
        <v>5391</v>
      </c>
      <c r="C3010" t="s">
        <v>99</v>
      </c>
      <c r="D3010" t="s">
        <v>263</v>
      </c>
      <c r="E3010" t="s">
        <v>2162</v>
      </c>
      <c r="F3010" t="s">
        <v>102</v>
      </c>
      <c r="G3010" t="s">
        <v>265</v>
      </c>
      <c r="H3010" t="s">
        <v>2163</v>
      </c>
      <c r="I3010" t="s">
        <v>2162</v>
      </c>
      <c r="J3010" t="s">
        <v>2164</v>
      </c>
      <c r="K3010" t="s">
        <v>290</v>
      </c>
      <c r="L3010" t="s">
        <v>291</v>
      </c>
      <c r="M3010" t="s">
        <v>292</v>
      </c>
      <c r="N3010" t="s">
        <v>29</v>
      </c>
      <c r="O3010" t="s">
        <v>30</v>
      </c>
      <c r="P3010" t="s">
        <v>31</v>
      </c>
      <c r="Q3010" t="s">
        <v>5464</v>
      </c>
    </row>
    <row r="3011" spans="1:17" ht="15" customHeight="1">
      <c r="A3011" t="s">
        <v>5465</v>
      </c>
      <c r="B3011" t="s">
        <v>5391</v>
      </c>
      <c r="C3011" t="s">
        <v>19</v>
      </c>
      <c r="D3011" t="s">
        <v>20</v>
      </c>
      <c r="E3011" t="s">
        <v>21</v>
      </c>
      <c r="F3011" t="s">
        <v>22</v>
      </c>
      <c r="G3011" t="s">
        <v>23</v>
      </c>
      <c r="H3011" t="s">
        <v>24</v>
      </c>
      <c r="I3011" t="s">
        <v>20</v>
      </c>
      <c r="J3011" t="s">
        <v>25</v>
      </c>
      <c r="K3011" t="s">
        <v>859</v>
      </c>
      <c r="L3011" t="s">
        <v>860</v>
      </c>
      <c r="M3011" t="s">
        <v>861</v>
      </c>
      <c r="N3011" t="s">
        <v>53</v>
      </c>
      <c r="O3011" t="s">
        <v>123</v>
      </c>
      <c r="P3011" t="s">
        <v>124</v>
      </c>
      <c r="Q3011" t="s">
        <v>5466</v>
      </c>
    </row>
    <row r="3012" spans="1:17" ht="15" customHeight="1">
      <c r="A3012" t="s">
        <v>5467</v>
      </c>
      <c r="B3012" t="s">
        <v>5391</v>
      </c>
      <c r="C3012" t="s">
        <v>99</v>
      </c>
      <c r="D3012" t="s">
        <v>506</v>
      </c>
      <c r="E3012" t="s">
        <v>507</v>
      </c>
      <c r="F3012" t="s">
        <v>102</v>
      </c>
      <c r="G3012" t="s">
        <v>508</v>
      </c>
      <c r="H3012" t="s">
        <v>509</v>
      </c>
      <c r="I3012" t="s">
        <v>510</v>
      </c>
      <c r="J3012" t="s">
        <v>511</v>
      </c>
      <c r="K3012" t="s">
        <v>859</v>
      </c>
      <c r="L3012" t="s">
        <v>860</v>
      </c>
      <c r="M3012" t="s">
        <v>861</v>
      </c>
      <c r="N3012" t="s">
        <v>53</v>
      </c>
      <c r="O3012" t="s">
        <v>123</v>
      </c>
      <c r="P3012" t="s">
        <v>124</v>
      </c>
      <c r="Q3012" t="s">
        <v>5412</v>
      </c>
    </row>
    <row r="3013" spans="1:17" ht="15" customHeight="1">
      <c r="A3013" t="s">
        <v>5468</v>
      </c>
      <c r="B3013" t="s">
        <v>5391</v>
      </c>
      <c r="C3013" t="s">
        <v>99</v>
      </c>
      <c r="D3013" t="s">
        <v>3461</v>
      </c>
      <c r="E3013" t="s">
        <v>3461</v>
      </c>
      <c r="F3013" t="s">
        <v>102</v>
      </c>
      <c r="G3013" t="s">
        <v>3462</v>
      </c>
      <c r="H3013" t="s">
        <v>3463</v>
      </c>
      <c r="I3013" t="s">
        <v>3461</v>
      </c>
      <c r="K3013" t="s">
        <v>859</v>
      </c>
      <c r="L3013" t="s">
        <v>860</v>
      </c>
      <c r="M3013" t="s">
        <v>861</v>
      </c>
      <c r="N3013" t="s">
        <v>53</v>
      </c>
      <c r="O3013" t="s">
        <v>123</v>
      </c>
      <c r="P3013" t="s">
        <v>124</v>
      </c>
      <c r="Q3013" t="s">
        <v>5469</v>
      </c>
    </row>
    <row r="3014" spans="1:17" ht="15" customHeight="1">
      <c r="A3014" t="s">
        <v>5470</v>
      </c>
      <c r="B3014" t="s">
        <v>5391</v>
      </c>
      <c r="C3014" t="s">
        <v>99</v>
      </c>
      <c r="D3014" t="s">
        <v>506</v>
      </c>
      <c r="E3014" t="s">
        <v>507</v>
      </c>
      <c r="F3014" t="s">
        <v>102</v>
      </c>
      <c r="G3014" t="s">
        <v>508</v>
      </c>
      <c r="H3014" t="s">
        <v>509</v>
      </c>
      <c r="I3014" t="s">
        <v>510</v>
      </c>
      <c r="J3014" t="s">
        <v>511</v>
      </c>
      <c r="K3014" t="s">
        <v>1516</v>
      </c>
      <c r="L3014" t="s">
        <v>1517</v>
      </c>
      <c r="M3014" t="s">
        <v>1518</v>
      </c>
      <c r="N3014" t="s">
        <v>361</v>
      </c>
      <c r="O3014" t="s">
        <v>773</v>
      </c>
      <c r="P3014" t="s">
        <v>124</v>
      </c>
      <c r="Q3014" t="s">
        <v>5412</v>
      </c>
    </row>
    <row r="3015" spans="1:17" ht="15" customHeight="1">
      <c r="A3015" t="s">
        <v>5471</v>
      </c>
      <c r="B3015" t="s">
        <v>5391</v>
      </c>
      <c r="C3015" t="s">
        <v>19</v>
      </c>
      <c r="D3015" t="s">
        <v>20</v>
      </c>
      <c r="E3015" t="s">
        <v>21</v>
      </c>
      <c r="F3015" t="s">
        <v>22</v>
      </c>
      <c r="G3015" t="s">
        <v>23</v>
      </c>
      <c r="H3015" t="s">
        <v>24</v>
      </c>
      <c r="I3015" t="s">
        <v>20</v>
      </c>
      <c r="J3015" t="s">
        <v>25</v>
      </c>
      <c r="K3015" t="s">
        <v>879</v>
      </c>
      <c r="L3015" t="s">
        <v>880</v>
      </c>
      <c r="M3015" t="s">
        <v>881</v>
      </c>
      <c r="N3015" t="s">
        <v>29</v>
      </c>
      <c r="O3015" t="s">
        <v>30</v>
      </c>
      <c r="P3015" t="s">
        <v>31</v>
      </c>
      <c r="Q3015" t="s">
        <v>5472</v>
      </c>
    </row>
    <row r="3016" spans="1:17" ht="15" customHeight="1">
      <c r="A3016" t="s">
        <v>5473</v>
      </c>
      <c r="B3016" t="s">
        <v>5391</v>
      </c>
      <c r="C3016" t="s">
        <v>19</v>
      </c>
      <c r="D3016" t="s">
        <v>4444</v>
      </c>
      <c r="E3016" t="s">
        <v>4445</v>
      </c>
      <c r="F3016" t="s">
        <v>22</v>
      </c>
      <c r="G3016" t="s">
        <v>4446</v>
      </c>
      <c r="H3016" t="s">
        <v>4447</v>
      </c>
      <c r="I3016" t="s">
        <v>4448</v>
      </c>
      <c r="K3016" t="s">
        <v>879</v>
      </c>
      <c r="L3016" t="s">
        <v>880</v>
      </c>
      <c r="M3016" t="s">
        <v>881</v>
      </c>
      <c r="N3016" t="s">
        <v>29</v>
      </c>
      <c r="O3016" t="s">
        <v>30</v>
      </c>
      <c r="P3016" t="s">
        <v>31</v>
      </c>
      <c r="Q3016" t="s">
        <v>5472</v>
      </c>
    </row>
    <row r="3017" spans="1:17" ht="15" customHeight="1">
      <c r="A3017" t="s">
        <v>5474</v>
      </c>
      <c r="B3017" t="s">
        <v>5391</v>
      </c>
      <c r="C3017" t="s">
        <v>99</v>
      </c>
      <c r="D3017" t="s">
        <v>506</v>
      </c>
      <c r="E3017" t="s">
        <v>507</v>
      </c>
      <c r="F3017" t="s">
        <v>102</v>
      </c>
      <c r="G3017" t="s">
        <v>508</v>
      </c>
      <c r="H3017" t="s">
        <v>509</v>
      </c>
      <c r="I3017" t="s">
        <v>510</v>
      </c>
      <c r="J3017" t="s">
        <v>511</v>
      </c>
      <c r="K3017" t="s">
        <v>930</v>
      </c>
      <c r="L3017" t="s">
        <v>931</v>
      </c>
      <c r="M3017" t="s">
        <v>932</v>
      </c>
      <c r="N3017" t="s">
        <v>53</v>
      </c>
      <c r="O3017" t="s">
        <v>123</v>
      </c>
      <c r="P3017" t="s">
        <v>79</v>
      </c>
      <c r="Q3017" t="s">
        <v>5412</v>
      </c>
    </row>
    <row r="3018" spans="1:17" ht="15" customHeight="1">
      <c r="A3018" t="s">
        <v>5475</v>
      </c>
      <c r="B3018" t="s">
        <v>5391</v>
      </c>
      <c r="C3018" t="s">
        <v>19</v>
      </c>
      <c r="D3018" t="s">
        <v>20</v>
      </c>
      <c r="E3018" t="s">
        <v>21</v>
      </c>
      <c r="F3018" t="s">
        <v>22</v>
      </c>
      <c r="G3018" t="s">
        <v>23</v>
      </c>
      <c r="H3018" t="s">
        <v>24</v>
      </c>
      <c r="I3018" t="s">
        <v>20</v>
      </c>
      <c r="J3018" t="s">
        <v>25</v>
      </c>
      <c r="K3018" t="s">
        <v>326</v>
      </c>
      <c r="L3018" t="s">
        <v>327</v>
      </c>
      <c r="M3018" t="s">
        <v>328</v>
      </c>
      <c r="N3018" t="s">
        <v>29</v>
      </c>
      <c r="O3018" t="s">
        <v>30</v>
      </c>
      <c r="P3018" t="s">
        <v>31</v>
      </c>
      <c r="Q3018" t="s">
        <v>5476</v>
      </c>
    </row>
    <row r="3019" spans="1:17" ht="15" customHeight="1">
      <c r="A3019" t="s">
        <v>5477</v>
      </c>
      <c r="B3019" t="s">
        <v>5391</v>
      </c>
      <c r="C3019" t="s">
        <v>1410</v>
      </c>
      <c r="D3019" t="s">
        <v>1411</v>
      </c>
      <c r="E3019" t="s">
        <v>1411</v>
      </c>
      <c r="F3019" t="s">
        <v>1412</v>
      </c>
      <c r="G3019" t="s">
        <v>1413</v>
      </c>
      <c r="H3019" t="s">
        <v>1414</v>
      </c>
      <c r="I3019" t="s">
        <v>1415</v>
      </c>
      <c r="K3019" t="s">
        <v>326</v>
      </c>
      <c r="L3019" t="s">
        <v>327</v>
      </c>
      <c r="M3019" t="s">
        <v>328</v>
      </c>
      <c r="N3019" t="s">
        <v>29</v>
      </c>
      <c r="O3019" t="s">
        <v>30</v>
      </c>
      <c r="P3019" t="s">
        <v>31</v>
      </c>
      <c r="Q3019" t="s">
        <v>5478</v>
      </c>
    </row>
    <row r="3020" spans="1:17" ht="15" customHeight="1">
      <c r="A3020" t="s">
        <v>5479</v>
      </c>
      <c r="B3020" t="s">
        <v>5391</v>
      </c>
      <c r="C3020" t="s">
        <v>99</v>
      </c>
      <c r="D3020" t="s">
        <v>506</v>
      </c>
      <c r="E3020" t="s">
        <v>507</v>
      </c>
      <c r="F3020" t="s">
        <v>102</v>
      </c>
      <c r="G3020" t="s">
        <v>508</v>
      </c>
      <c r="H3020" t="s">
        <v>509</v>
      </c>
      <c r="I3020" t="s">
        <v>510</v>
      </c>
      <c r="J3020" t="s">
        <v>511</v>
      </c>
      <c r="K3020" t="s">
        <v>956</v>
      </c>
      <c r="L3020" t="s">
        <v>957</v>
      </c>
      <c r="M3020" t="s">
        <v>958</v>
      </c>
      <c r="N3020" t="s">
        <v>53</v>
      </c>
      <c r="O3020" t="s">
        <v>123</v>
      </c>
      <c r="P3020" t="s">
        <v>124</v>
      </c>
      <c r="Q3020" t="s">
        <v>5480</v>
      </c>
    </row>
    <row r="3021" spans="1:17" ht="15" customHeight="1">
      <c r="A3021" t="s">
        <v>5481</v>
      </c>
      <c r="B3021" t="s">
        <v>5391</v>
      </c>
      <c r="C3021" t="s">
        <v>99</v>
      </c>
      <c r="D3021" t="s">
        <v>506</v>
      </c>
      <c r="E3021" t="s">
        <v>507</v>
      </c>
      <c r="F3021" t="s">
        <v>102</v>
      </c>
      <c r="G3021" t="s">
        <v>508</v>
      </c>
      <c r="H3021" t="s">
        <v>509</v>
      </c>
      <c r="I3021" t="s">
        <v>510</v>
      </c>
      <c r="J3021" t="s">
        <v>511</v>
      </c>
      <c r="K3021" t="s">
        <v>965</v>
      </c>
      <c r="L3021" t="s">
        <v>966</v>
      </c>
      <c r="M3021" t="s">
        <v>967</v>
      </c>
      <c r="N3021" t="s">
        <v>361</v>
      </c>
      <c r="O3021" t="s">
        <v>766</v>
      </c>
      <c r="Q3021" t="s">
        <v>5412</v>
      </c>
    </row>
    <row r="3022" spans="1:17" ht="15" customHeight="1">
      <c r="A3022" t="s">
        <v>5482</v>
      </c>
      <c r="B3022" t="s">
        <v>5391</v>
      </c>
      <c r="C3022" t="s">
        <v>19</v>
      </c>
      <c r="D3022" t="s">
        <v>20</v>
      </c>
      <c r="E3022" t="s">
        <v>21</v>
      </c>
      <c r="F3022" t="s">
        <v>22</v>
      </c>
      <c r="G3022" t="s">
        <v>23</v>
      </c>
      <c r="H3022" t="s">
        <v>24</v>
      </c>
      <c r="I3022" t="s">
        <v>20</v>
      </c>
      <c r="J3022" t="s">
        <v>25</v>
      </c>
      <c r="K3022" t="s">
        <v>346</v>
      </c>
      <c r="L3022" t="s">
        <v>347</v>
      </c>
      <c r="M3022" t="s">
        <v>348</v>
      </c>
      <c r="N3022" t="s">
        <v>45</v>
      </c>
      <c r="O3022" t="s">
        <v>46</v>
      </c>
      <c r="P3022" t="s">
        <v>47</v>
      </c>
      <c r="Q3022" t="s">
        <v>5452</v>
      </c>
    </row>
    <row r="3023" spans="1:17" ht="15" customHeight="1">
      <c r="A3023" t="s">
        <v>5483</v>
      </c>
      <c r="B3023" t="s">
        <v>5391</v>
      </c>
      <c r="C3023" t="s">
        <v>1801</v>
      </c>
      <c r="D3023" t="s">
        <v>2330</v>
      </c>
      <c r="E3023" t="s">
        <v>2331</v>
      </c>
      <c r="F3023" t="s">
        <v>1804</v>
      </c>
      <c r="G3023" t="s">
        <v>2332</v>
      </c>
      <c r="H3023" t="s">
        <v>2333</v>
      </c>
      <c r="I3023" t="s">
        <v>2331</v>
      </c>
      <c r="J3023" t="s">
        <v>2334</v>
      </c>
      <c r="K3023" t="s">
        <v>346</v>
      </c>
      <c r="L3023" t="s">
        <v>347</v>
      </c>
      <c r="M3023" t="s">
        <v>348</v>
      </c>
      <c r="N3023" t="s">
        <v>45</v>
      </c>
      <c r="O3023" t="s">
        <v>46</v>
      </c>
      <c r="P3023" t="s">
        <v>47</v>
      </c>
      <c r="Q3023" t="s">
        <v>5441</v>
      </c>
    </row>
    <row r="3024" spans="1:17" ht="15" customHeight="1">
      <c r="A3024" t="s">
        <v>5484</v>
      </c>
      <c r="B3024" t="s">
        <v>5391</v>
      </c>
      <c r="C3024" t="s">
        <v>99</v>
      </c>
      <c r="D3024" t="s">
        <v>506</v>
      </c>
      <c r="E3024" t="s">
        <v>507</v>
      </c>
      <c r="F3024" t="s">
        <v>102</v>
      </c>
      <c r="G3024" t="s">
        <v>508</v>
      </c>
      <c r="H3024" t="s">
        <v>509</v>
      </c>
      <c r="I3024" t="s">
        <v>510</v>
      </c>
      <c r="J3024" t="s">
        <v>511</v>
      </c>
      <c r="K3024" t="s">
        <v>346</v>
      </c>
      <c r="L3024" t="s">
        <v>347</v>
      </c>
      <c r="M3024" t="s">
        <v>348</v>
      </c>
      <c r="N3024" t="s">
        <v>45</v>
      </c>
      <c r="O3024" t="s">
        <v>46</v>
      </c>
      <c r="P3024" t="s">
        <v>47</v>
      </c>
      <c r="Q3024" t="s">
        <v>5443</v>
      </c>
    </row>
    <row r="3025" spans="1:17" ht="15" customHeight="1">
      <c r="A3025" t="s">
        <v>5485</v>
      </c>
      <c r="B3025" t="s">
        <v>5391</v>
      </c>
      <c r="C3025" t="s">
        <v>673</v>
      </c>
      <c r="D3025" t="s">
        <v>4488</v>
      </c>
      <c r="E3025" t="s">
        <v>4488</v>
      </c>
      <c r="F3025" t="s">
        <v>676</v>
      </c>
      <c r="G3025" t="s">
        <v>4489</v>
      </c>
      <c r="H3025" t="s">
        <v>4490</v>
      </c>
      <c r="I3025" t="s">
        <v>4491</v>
      </c>
      <c r="J3025" t="s">
        <v>4492</v>
      </c>
      <c r="K3025" t="s">
        <v>346</v>
      </c>
      <c r="L3025" t="s">
        <v>347</v>
      </c>
      <c r="M3025" t="s">
        <v>348</v>
      </c>
      <c r="N3025" t="s">
        <v>45</v>
      </c>
      <c r="O3025" t="s">
        <v>46</v>
      </c>
      <c r="P3025" t="s">
        <v>47</v>
      </c>
      <c r="Q3025" t="s">
        <v>5445</v>
      </c>
    </row>
    <row r="3026" spans="1:17" ht="15" customHeight="1">
      <c r="A3026" t="s">
        <v>5486</v>
      </c>
      <c r="B3026" t="s">
        <v>5391</v>
      </c>
      <c r="C3026" t="s">
        <v>99</v>
      </c>
      <c r="D3026" t="s">
        <v>3461</v>
      </c>
      <c r="E3026" t="s">
        <v>3461</v>
      </c>
      <c r="F3026" t="s">
        <v>102</v>
      </c>
      <c r="G3026" t="s">
        <v>3462</v>
      </c>
      <c r="H3026" t="s">
        <v>3463</v>
      </c>
      <c r="I3026" t="s">
        <v>3461</v>
      </c>
      <c r="K3026" t="s">
        <v>989</v>
      </c>
      <c r="L3026" t="s">
        <v>990</v>
      </c>
      <c r="M3026" t="s">
        <v>991</v>
      </c>
      <c r="N3026" t="s">
        <v>53</v>
      </c>
      <c r="O3026" t="s">
        <v>78</v>
      </c>
      <c r="P3026" t="s">
        <v>397</v>
      </c>
      <c r="Q3026" t="s">
        <v>5487</v>
      </c>
    </row>
    <row r="3027" spans="1:17" ht="15" customHeight="1">
      <c r="A3027" t="s">
        <v>5488</v>
      </c>
      <c r="B3027" t="s">
        <v>5391</v>
      </c>
      <c r="C3027" t="s">
        <v>19</v>
      </c>
      <c r="D3027" t="s">
        <v>20</v>
      </c>
      <c r="E3027" t="s">
        <v>21</v>
      </c>
      <c r="F3027" t="s">
        <v>22</v>
      </c>
      <c r="G3027" t="s">
        <v>23</v>
      </c>
      <c r="H3027" t="s">
        <v>24</v>
      </c>
      <c r="I3027" t="s">
        <v>20</v>
      </c>
      <c r="J3027" t="s">
        <v>25</v>
      </c>
      <c r="K3027" t="s">
        <v>996</v>
      </c>
      <c r="L3027" t="s">
        <v>997</v>
      </c>
      <c r="M3027" t="s">
        <v>998</v>
      </c>
      <c r="N3027" t="s">
        <v>45</v>
      </c>
      <c r="O3027" t="s">
        <v>46</v>
      </c>
      <c r="P3027" t="s">
        <v>47</v>
      </c>
      <c r="Q3027" t="s">
        <v>5489</v>
      </c>
    </row>
    <row r="3028" spans="1:17" ht="15" customHeight="1">
      <c r="A3028" t="s">
        <v>5490</v>
      </c>
      <c r="B3028" t="s">
        <v>5391</v>
      </c>
      <c r="C3028" t="s">
        <v>99</v>
      </c>
      <c r="D3028" t="s">
        <v>506</v>
      </c>
      <c r="E3028" t="s">
        <v>507</v>
      </c>
      <c r="F3028" t="s">
        <v>102</v>
      </c>
      <c r="G3028" t="s">
        <v>508</v>
      </c>
      <c r="H3028" t="s">
        <v>509</v>
      </c>
      <c r="I3028" t="s">
        <v>510</v>
      </c>
      <c r="J3028" t="s">
        <v>511</v>
      </c>
      <c r="K3028" t="s">
        <v>1002</v>
      </c>
      <c r="L3028" t="s">
        <v>1003</v>
      </c>
      <c r="M3028" t="s">
        <v>1004</v>
      </c>
      <c r="N3028" t="s">
        <v>53</v>
      </c>
      <c r="O3028" t="s">
        <v>123</v>
      </c>
      <c r="P3028" t="s">
        <v>124</v>
      </c>
      <c r="Q3028" t="s">
        <v>5412</v>
      </c>
    </row>
    <row r="3029" spans="1:17" ht="15" customHeight="1">
      <c r="A3029" t="s">
        <v>5491</v>
      </c>
      <c r="B3029" t="s">
        <v>5391</v>
      </c>
      <c r="C3029" t="s">
        <v>19</v>
      </c>
      <c r="D3029" t="s">
        <v>20</v>
      </c>
      <c r="E3029" t="s">
        <v>21</v>
      </c>
      <c r="F3029" t="s">
        <v>22</v>
      </c>
      <c r="G3029" t="s">
        <v>23</v>
      </c>
      <c r="H3029" t="s">
        <v>24</v>
      </c>
      <c r="I3029" t="s">
        <v>20</v>
      </c>
      <c r="J3029" t="s">
        <v>25</v>
      </c>
      <c r="K3029" t="s">
        <v>380</v>
      </c>
      <c r="L3029" t="s">
        <v>381</v>
      </c>
      <c r="M3029" t="s">
        <v>382</v>
      </c>
      <c r="N3029" t="s">
        <v>60</v>
      </c>
      <c r="O3029" t="s">
        <v>84</v>
      </c>
      <c r="P3029" t="s">
        <v>55</v>
      </c>
      <c r="Q3029" t="s">
        <v>5492</v>
      </c>
    </row>
    <row r="3030" spans="1:17" ht="15" customHeight="1">
      <c r="A3030" t="s">
        <v>5493</v>
      </c>
      <c r="B3030" t="s">
        <v>5391</v>
      </c>
      <c r="C3030" t="s">
        <v>1801</v>
      </c>
      <c r="D3030" t="s">
        <v>1802</v>
      </c>
      <c r="E3030" t="s">
        <v>5161</v>
      </c>
      <c r="F3030" t="s">
        <v>1804</v>
      </c>
      <c r="G3030" t="s">
        <v>1805</v>
      </c>
      <c r="H3030" t="s">
        <v>5162</v>
      </c>
      <c r="I3030" t="s">
        <v>5161</v>
      </c>
      <c r="J3030" t="s">
        <v>1807</v>
      </c>
      <c r="K3030" t="s">
        <v>380</v>
      </c>
      <c r="L3030" t="s">
        <v>381</v>
      </c>
      <c r="M3030" t="s">
        <v>382</v>
      </c>
      <c r="N3030" t="s">
        <v>60</v>
      </c>
      <c r="O3030" t="s">
        <v>84</v>
      </c>
      <c r="P3030" t="s">
        <v>55</v>
      </c>
      <c r="Q3030" t="s">
        <v>5494</v>
      </c>
    </row>
    <row r="3031" spans="1:17" ht="15" customHeight="1">
      <c r="A3031" t="s">
        <v>5495</v>
      </c>
      <c r="B3031" t="s">
        <v>5391</v>
      </c>
      <c r="C3031" t="s">
        <v>19</v>
      </c>
      <c r="D3031" t="s">
        <v>20</v>
      </c>
      <c r="E3031" t="s">
        <v>21</v>
      </c>
      <c r="F3031" t="s">
        <v>22</v>
      </c>
      <c r="G3031" t="s">
        <v>23</v>
      </c>
      <c r="H3031" t="s">
        <v>24</v>
      </c>
      <c r="I3031" t="s">
        <v>20</v>
      </c>
      <c r="J3031" t="s">
        <v>25</v>
      </c>
      <c r="K3031" t="s">
        <v>384</v>
      </c>
      <c r="L3031" t="s">
        <v>385</v>
      </c>
      <c r="M3031" t="s">
        <v>386</v>
      </c>
      <c r="N3031" t="s">
        <v>29</v>
      </c>
      <c r="O3031" t="s">
        <v>30</v>
      </c>
      <c r="P3031" t="s">
        <v>31</v>
      </c>
      <c r="Q3031" t="s">
        <v>5496</v>
      </c>
    </row>
    <row r="3032" spans="1:17" ht="15" customHeight="1">
      <c r="A3032" t="s">
        <v>5497</v>
      </c>
      <c r="B3032" t="s">
        <v>5391</v>
      </c>
      <c r="C3032" t="s">
        <v>99</v>
      </c>
      <c r="D3032" t="s">
        <v>575</v>
      </c>
      <c r="E3032" t="s">
        <v>576</v>
      </c>
      <c r="F3032" t="s">
        <v>102</v>
      </c>
      <c r="G3032" t="s">
        <v>577</v>
      </c>
      <c r="H3032" t="s">
        <v>578</v>
      </c>
      <c r="I3032" t="s">
        <v>576</v>
      </c>
      <c r="J3032" t="s">
        <v>579</v>
      </c>
      <c r="K3032" t="s">
        <v>394</v>
      </c>
      <c r="L3032" t="s">
        <v>395</v>
      </c>
      <c r="M3032" t="s">
        <v>396</v>
      </c>
      <c r="N3032" t="s">
        <v>53</v>
      </c>
      <c r="O3032" t="s">
        <v>54</v>
      </c>
      <c r="P3032" t="s">
        <v>397</v>
      </c>
      <c r="Q3032" t="s">
        <v>5498</v>
      </c>
    </row>
    <row r="3033" spans="1:17" ht="15" customHeight="1">
      <c r="A3033" t="s">
        <v>5499</v>
      </c>
      <c r="B3033" t="s">
        <v>5391</v>
      </c>
      <c r="C3033" t="s">
        <v>134</v>
      </c>
      <c r="D3033" t="s">
        <v>147</v>
      </c>
      <c r="E3033" t="s">
        <v>2737</v>
      </c>
      <c r="F3033" t="s">
        <v>137</v>
      </c>
      <c r="G3033" t="s">
        <v>149</v>
      </c>
      <c r="H3033" t="s">
        <v>2738</v>
      </c>
      <c r="I3033" t="s">
        <v>2739</v>
      </c>
      <c r="J3033" t="s">
        <v>2740</v>
      </c>
      <c r="K3033" t="s">
        <v>1038</v>
      </c>
      <c r="L3033" t="s">
        <v>1039</v>
      </c>
      <c r="M3033" t="s">
        <v>1040</v>
      </c>
      <c r="N3033" t="s">
        <v>29</v>
      </c>
      <c r="O3033" t="s">
        <v>201</v>
      </c>
      <c r="P3033" t="s">
        <v>397</v>
      </c>
      <c r="Q3033" t="s">
        <v>5500</v>
      </c>
    </row>
    <row r="3034" spans="1:17" ht="15" customHeight="1">
      <c r="A3034" t="s">
        <v>5501</v>
      </c>
      <c r="B3034" t="s">
        <v>5391</v>
      </c>
      <c r="C3034" t="s">
        <v>19</v>
      </c>
      <c r="D3034" t="s">
        <v>20</v>
      </c>
      <c r="E3034" t="s">
        <v>21</v>
      </c>
      <c r="F3034" t="s">
        <v>22</v>
      </c>
      <c r="G3034" t="s">
        <v>23</v>
      </c>
      <c r="H3034" t="s">
        <v>24</v>
      </c>
      <c r="I3034" t="s">
        <v>20</v>
      </c>
      <c r="J3034" t="s">
        <v>25</v>
      </c>
      <c r="K3034" t="s">
        <v>1053</v>
      </c>
      <c r="L3034" t="s">
        <v>1054</v>
      </c>
      <c r="M3034" t="s">
        <v>1055</v>
      </c>
      <c r="N3034" t="s">
        <v>29</v>
      </c>
      <c r="O3034" t="s">
        <v>30</v>
      </c>
      <c r="P3034" t="s">
        <v>31</v>
      </c>
      <c r="Q3034" t="s">
        <v>5502</v>
      </c>
    </row>
    <row r="3035" spans="1:17" ht="15" customHeight="1">
      <c r="A3035" t="s">
        <v>5503</v>
      </c>
      <c r="B3035" t="s">
        <v>5391</v>
      </c>
      <c r="C3035" t="s">
        <v>19</v>
      </c>
      <c r="D3035" t="s">
        <v>20</v>
      </c>
      <c r="E3035" t="s">
        <v>21</v>
      </c>
      <c r="F3035" t="s">
        <v>22</v>
      </c>
      <c r="G3035" t="s">
        <v>23</v>
      </c>
      <c r="H3035" t="s">
        <v>24</v>
      </c>
      <c r="I3035" t="s">
        <v>20</v>
      </c>
      <c r="J3035" t="s">
        <v>25</v>
      </c>
      <c r="K3035" t="s">
        <v>404</v>
      </c>
      <c r="L3035" t="s">
        <v>405</v>
      </c>
      <c r="M3035" t="s">
        <v>406</v>
      </c>
      <c r="N3035" t="s">
        <v>45</v>
      </c>
      <c r="O3035" t="s">
        <v>46</v>
      </c>
      <c r="P3035" t="s">
        <v>47</v>
      </c>
      <c r="Q3035" t="s">
        <v>5404</v>
      </c>
    </row>
    <row r="3036" spans="1:17" ht="15" customHeight="1">
      <c r="A3036" t="s">
        <v>5504</v>
      </c>
      <c r="B3036" t="s">
        <v>5391</v>
      </c>
      <c r="C3036" t="s">
        <v>99</v>
      </c>
      <c r="D3036" t="s">
        <v>506</v>
      </c>
      <c r="E3036" t="s">
        <v>507</v>
      </c>
      <c r="F3036" t="s">
        <v>102</v>
      </c>
      <c r="G3036" t="s">
        <v>508</v>
      </c>
      <c r="H3036" t="s">
        <v>509</v>
      </c>
      <c r="I3036" t="s">
        <v>510</v>
      </c>
      <c r="J3036" t="s">
        <v>511</v>
      </c>
      <c r="K3036" t="s">
        <v>404</v>
      </c>
      <c r="L3036" t="s">
        <v>405</v>
      </c>
      <c r="M3036" t="s">
        <v>406</v>
      </c>
      <c r="N3036" t="s">
        <v>45</v>
      </c>
      <c r="O3036" t="s">
        <v>46</v>
      </c>
      <c r="P3036" t="s">
        <v>47</v>
      </c>
      <c r="Q3036" t="s">
        <v>5443</v>
      </c>
    </row>
    <row r="3037" spans="1:17" ht="15" customHeight="1">
      <c r="A3037" t="s">
        <v>5505</v>
      </c>
      <c r="B3037" t="s">
        <v>5391</v>
      </c>
      <c r="C3037" t="s">
        <v>19</v>
      </c>
      <c r="D3037" t="s">
        <v>20</v>
      </c>
      <c r="E3037" t="s">
        <v>21</v>
      </c>
      <c r="F3037" t="s">
        <v>22</v>
      </c>
      <c r="G3037" t="s">
        <v>23</v>
      </c>
      <c r="H3037" t="s">
        <v>24</v>
      </c>
      <c r="I3037" t="s">
        <v>20</v>
      </c>
      <c r="J3037" t="s">
        <v>25</v>
      </c>
      <c r="K3037" t="s">
        <v>1709</v>
      </c>
      <c r="L3037" t="s">
        <v>1710</v>
      </c>
      <c r="M3037" t="s">
        <v>1711</v>
      </c>
      <c r="N3037" t="s">
        <v>29</v>
      </c>
      <c r="O3037" t="s">
        <v>30</v>
      </c>
      <c r="P3037" t="s">
        <v>397</v>
      </c>
      <c r="Q3037" t="s">
        <v>5506</v>
      </c>
    </row>
    <row r="3038" spans="1:17" ht="15" customHeight="1">
      <c r="A3038" t="s">
        <v>5507</v>
      </c>
      <c r="B3038" t="s">
        <v>5391</v>
      </c>
      <c r="C3038" t="s">
        <v>19</v>
      </c>
      <c r="D3038" t="s">
        <v>4444</v>
      </c>
      <c r="E3038" t="s">
        <v>4445</v>
      </c>
      <c r="F3038" t="s">
        <v>22</v>
      </c>
      <c r="G3038" t="s">
        <v>4446</v>
      </c>
      <c r="H3038" t="s">
        <v>4447</v>
      </c>
      <c r="I3038" t="s">
        <v>4448</v>
      </c>
      <c r="K3038" t="s">
        <v>1709</v>
      </c>
      <c r="L3038" t="s">
        <v>1710</v>
      </c>
      <c r="M3038" t="s">
        <v>1711</v>
      </c>
      <c r="N3038" t="s">
        <v>29</v>
      </c>
      <c r="O3038" t="s">
        <v>30</v>
      </c>
      <c r="P3038" t="s">
        <v>397</v>
      </c>
      <c r="Q3038" t="s">
        <v>5508</v>
      </c>
    </row>
    <row r="3039" spans="1:17" ht="15" customHeight="1">
      <c r="A3039" t="s">
        <v>5509</v>
      </c>
      <c r="B3039" t="s">
        <v>5391</v>
      </c>
      <c r="C3039" t="s">
        <v>99</v>
      </c>
      <c r="D3039" t="s">
        <v>263</v>
      </c>
      <c r="E3039" t="s">
        <v>2162</v>
      </c>
      <c r="F3039" t="s">
        <v>102</v>
      </c>
      <c r="G3039" t="s">
        <v>265</v>
      </c>
      <c r="H3039" t="s">
        <v>2163</v>
      </c>
      <c r="I3039" t="s">
        <v>2162</v>
      </c>
      <c r="J3039" t="s">
        <v>2164</v>
      </c>
      <c r="K3039" t="s">
        <v>1709</v>
      </c>
      <c r="L3039" t="s">
        <v>1710</v>
      </c>
      <c r="M3039" t="s">
        <v>1711</v>
      </c>
      <c r="N3039" t="s">
        <v>29</v>
      </c>
      <c r="O3039" t="s">
        <v>30</v>
      </c>
      <c r="P3039" t="s">
        <v>397</v>
      </c>
      <c r="Q3039" t="s">
        <v>5510</v>
      </c>
    </row>
    <row r="3040" spans="1:17" ht="15" customHeight="1">
      <c r="A3040" t="s">
        <v>5511</v>
      </c>
      <c r="B3040" t="s">
        <v>5391</v>
      </c>
      <c r="C3040" t="s">
        <v>818</v>
      </c>
      <c r="D3040" t="s">
        <v>2434</v>
      </c>
      <c r="E3040" t="s">
        <v>2435</v>
      </c>
      <c r="F3040" t="s">
        <v>821</v>
      </c>
      <c r="G3040" t="s">
        <v>2436</v>
      </c>
      <c r="H3040" t="s">
        <v>2437</v>
      </c>
      <c r="I3040" t="s">
        <v>2438</v>
      </c>
      <c r="J3040" t="s">
        <v>2439</v>
      </c>
      <c r="K3040" t="s">
        <v>1089</v>
      </c>
      <c r="L3040" t="s">
        <v>1090</v>
      </c>
      <c r="M3040" t="s">
        <v>1091</v>
      </c>
      <c r="N3040" t="s">
        <v>29</v>
      </c>
      <c r="O3040" t="s">
        <v>30</v>
      </c>
      <c r="P3040" t="s">
        <v>31</v>
      </c>
      <c r="Q3040" t="s">
        <v>5512</v>
      </c>
    </row>
    <row r="3041" spans="1:17" ht="15" customHeight="1">
      <c r="A3041" t="s">
        <v>5513</v>
      </c>
      <c r="B3041" t="s">
        <v>5391</v>
      </c>
      <c r="C3041" t="s">
        <v>99</v>
      </c>
      <c r="D3041" t="s">
        <v>506</v>
      </c>
      <c r="E3041" t="s">
        <v>507</v>
      </c>
      <c r="F3041" t="s">
        <v>102</v>
      </c>
      <c r="G3041" t="s">
        <v>508</v>
      </c>
      <c r="H3041" t="s">
        <v>509</v>
      </c>
      <c r="I3041" t="s">
        <v>510</v>
      </c>
      <c r="J3041" t="s">
        <v>511</v>
      </c>
      <c r="K3041" t="s">
        <v>440</v>
      </c>
      <c r="L3041" t="s">
        <v>441</v>
      </c>
      <c r="M3041" t="s">
        <v>442</v>
      </c>
      <c r="N3041" t="s">
        <v>53</v>
      </c>
      <c r="O3041" t="s">
        <v>123</v>
      </c>
      <c r="P3041" t="s">
        <v>79</v>
      </c>
      <c r="Q3041" t="s">
        <v>5412</v>
      </c>
    </row>
    <row r="3042" spans="1:17" ht="15" customHeight="1">
      <c r="A3042" t="s">
        <v>5514</v>
      </c>
      <c r="B3042" t="s">
        <v>5391</v>
      </c>
      <c r="C3042" t="s">
        <v>99</v>
      </c>
      <c r="D3042" t="s">
        <v>506</v>
      </c>
      <c r="E3042" t="s">
        <v>507</v>
      </c>
      <c r="F3042" t="s">
        <v>102</v>
      </c>
      <c r="G3042" t="s">
        <v>508</v>
      </c>
      <c r="H3042" t="s">
        <v>509</v>
      </c>
      <c r="I3042" t="s">
        <v>510</v>
      </c>
      <c r="J3042" t="s">
        <v>511</v>
      </c>
      <c r="K3042" t="s">
        <v>4967</v>
      </c>
      <c r="L3042" t="s">
        <v>4968</v>
      </c>
      <c r="M3042" t="s">
        <v>4969</v>
      </c>
      <c r="N3042" t="s">
        <v>5803</v>
      </c>
      <c r="Q3042" t="s">
        <v>5412</v>
      </c>
    </row>
    <row r="3043" spans="1:17" ht="15" customHeight="1">
      <c r="A3043" t="s">
        <v>5515</v>
      </c>
      <c r="B3043" t="s">
        <v>5391</v>
      </c>
      <c r="C3043" t="s">
        <v>585</v>
      </c>
      <c r="D3043" t="s">
        <v>586</v>
      </c>
      <c r="E3043" t="s">
        <v>1385</v>
      </c>
      <c r="F3043" t="s">
        <v>588</v>
      </c>
      <c r="G3043" t="s">
        <v>589</v>
      </c>
      <c r="H3043" t="s">
        <v>1386</v>
      </c>
      <c r="I3043" t="s">
        <v>1387</v>
      </c>
      <c r="K3043" t="s">
        <v>4967</v>
      </c>
      <c r="L3043" t="s">
        <v>4968</v>
      </c>
      <c r="M3043" t="s">
        <v>4969</v>
      </c>
      <c r="N3043" t="s">
        <v>5803</v>
      </c>
      <c r="Q3043" t="s">
        <v>5516</v>
      </c>
    </row>
    <row r="3044" spans="1:17" ht="15" customHeight="1">
      <c r="A3044" t="s">
        <v>5517</v>
      </c>
      <c r="B3044" t="s">
        <v>5391</v>
      </c>
      <c r="C3044" t="s">
        <v>19</v>
      </c>
      <c r="D3044" t="s">
        <v>20</v>
      </c>
      <c r="E3044" t="s">
        <v>21</v>
      </c>
      <c r="F3044" t="s">
        <v>22</v>
      </c>
      <c r="G3044" t="s">
        <v>23</v>
      </c>
      <c r="H3044" t="s">
        <v>24</v>
      </c>
      <c r="I3044" t="s">
        <v>20</v>
      </c>
      <c r="J3044" t="s">
        <v>25</v>
      </c>
      <c r="K3044" t="s">
        <v>454</v>
      </c>
      <c r="L3044" t="s">
        <v>455</v>
      </c>
      <c r="M3044" t="s">
        <v>456</v>
      </c>
      <c r="N3044" t="s">
        <v>29</v>
      </c>
      <c r="O3044" t="s">
        <v>30</v>
      </c>
      <c r="P3044" t="s">
        <v>31</v>
      </c>
      <c r="Q3044" t="s">
        <v>5518</v>
      </c>
    </row>
    <row r="3045" spans="1:17" ht="15" customHeight="1">
      <c r="A3045" t="s">
        <v>5519</v>
      </c>
      <c r="B3045" t="s">
        <v>5391</v>
      </c>
      <c r="C3045" t="s">
        <v>673</v>
      </c>
      <c r="D3045" t="s">
        <v>4488</v>
      </c>
      <c r="E3045" t="s">
        <v>4488</v>
      </c>
      <c r="F3045" t="s">
        <v>676</v>
      </c>
      <c r="G3045" t="s">
        <v>4489</v>
      </c>
      <c r="H3045" t="s">
        <v>4490</v>
      </c>
      <c r="I3045" t="s">
        <v>4491</v>
      </c>
      <c r="J3045" t="s">
        <v>4492</v>
      </c>
      <c r="K3045" t="s">
        <v>454</v>
      </c>
      <c r="L3045" t="s">
        <v>455</v>
      </c>
      <c r="M3045" t="s">
        <v>456</v>
      </c>
      <c r="N3045" t="s">
        <v>29</v>
      </c>
      <c r="O3045" t="s">
        <v>30</v>
      </c>
      <c r="P3045" t="s">
        <v>31</v>
      </c>
      <c r="Q3045" t="s">
        <v>5520</v>
      </c>
    </row>
    <row r="3046" spans="1:17" ht="15" customHeight="1">
      <c r="A3046" t="s">
        <v>5521</v>
      </c>
      <c r="B3046" t="s">
        <v>5391</v>
      </c>
      <c r="C3046" t="s">
        <v>19</v>
      </c>
      <c r="D3046" t="s">
        <v>20</v>
      </c>
      <c r="E3046" t="s">
        <v>21</v>
      </c>
      <c r="F3046" t="s">
        <v>22</v>
      </c>
      <c r="G3046" t="s">
        <v>23</v>
      </c>
      <c r="H3046" t="s">
        <v>24</v>
      </c>
      <c r="I3046" t="s">
        <v>20</v>
      </c>
      <c r="J3046" t="s">
        <v>25</v>
      </c>
      <c r="K3046" t="s">
        <v>464</v>
      </c>
      <c r="L3046" t="s">
        <v>465</v>
      </c>
      <c r="M3046" t="s">
        <v>466</v>
      </c>
      <c r="N3046" t="s">
        <v>29</v>
      </c>
      <c r="O3046" t="s">
        <v>30</v>
      </c>
      <c r="P3046" t="s">
        <v>31</v>
      </c>
      <c r="Q3046" t="s">
        <v>5522</v>
      </c>
    </row>
    <row r="3047" spans="1:17" ht="15" customHeight="1">
      <c r="A3047" t="s">
        <v>5523</v>
      </c>
      <c r="B3047" t="s">
        <v>5391</v>
      </c>
      <c r="C3047" t="s">
        <v>1801</v>
      </c>
      <c r="D3047" t="s">
        <v>2553</v>
      </c>
      <c r="E3047" t="s">
        <v>2554</v>
      </c>
      <c r="F3047" t="s">
        <v>1804</v>
      </c>
      <c r="G3047" t="s">
        <v>2555</v>
      </c>
      <c r="H3047" t="s">
        <v>2556</v>
      </c>
      <c r="I3047" t="s">
        <v>2554</v>
      </c>
      <c r="J3047" t="s">
        <v>2557</v>
      </c>
      <c r="K3047" t="s">
        <v>464</v>
      </c>
      <c r="L3047" t="s">
        <v>465</v>
      </c>
      <c r="M3047" t="s">
        <v>466</v>
      </c>
      <c r="N3047" t="s">
        <v>29</v>
      </c>
      <c r="O3047" t="s">
        <v>30</v>
      </c>
      <c r="P3047" t="s">
        <v>31</v>
      </c>
      <c r="Q3047" t="s">
        <v>5524</v>
      </c>
    </row>
    <row r="3048" spans="1:17" ht="15" customHeight="1">
      <c r="A3048" t="s">
        <v>5525</v>
      </c>
      <c r="B3048" t="s">
        <v>5391</v>
      </c>
      <c r="C3048" t="s">
        <v>134</v>
      </c>
      <c r="D3048" t="s">
        <v>539</v>
      </c>
      <c r="E3048" t="s">
        <v>539</v>
      </c>
      <c r="F3048" t="s">
        <v>137</v>
      </c>
      <c r="G3048" t="s">
        <v>540</v>
      </c>
      <c r="H3048" t="s">
        <v>541</v>
      </c>
      <c r="I3048" t="s">
        <v>539</v>
      </c>
      <c r="J3048" t="s">
        <v>542</v>
      </c>
      <c r="K3048" t="s">
        <v>483</v>
      </c>
      <c r="L3048" t="s">
        <v>484</v>
      </c>
      <c r="M3048" t="s">
        <v>485</v>
      </c>
      <c r="N3048" t="s">
        <v>45</v>
      </c>
      <c r="O3048" t="s">
        <v>486</v>
      </c>
      <c r="P3048" t="s">
        <v>47</v>
      </c>
      <c r="Q3048" t="s">
        <v>5416</v>
      </c>
    </row>
    <row r="3049" spans="1:17" ht="15" customHeight="1">
      <c r="A3049" t="s">
        <v>5526</v>
      </c>
      <c r="B3049" t="s">
        <v>5391</v>
      </c>
      <c r="C3049" t="s">
        <v>99</v>
      </c>
      <c r="D3049" t="s">
        <v>575</v>
      </c>
      <c r="E3049" t="s">
        <v>576</v>
      </c>
      <c r="F3049" t="s">
        <v>102</v>
      </c>
      <c r="G3049" t="s">
        <v>577</v>
      </c>
      <c r="H3049" t="s">
        <v>578</v>
      </c>
      <c r="I3049" t="s">
        <v>576</v>
      </c>
      <c r="J3049" t="s">
        <v>579</v>
      </c>
      <c r="K3049" t="s">
        <v>489</v>
      </c>
      <c r="L3049" t="s">
        <v>490</v>
      </c>
      <c r="M3049" t="s">
        <v>491</v>
      </c>
      <c r="N3049" t="s">
        <v>45</v>
      </c>
      <c r="O3049" t="s">
        <v>46</v>
      </c>
      <c r="P3049" t="s">
        <v>47</v>
      </c>
      <c r="Q3049" t="s">
        <v>5527</v>
      </c>
    </row>
    <row r="3050" spans="1:17" ht="15" customHeight="1">
      <c r="A3050" t="s">
        <v>5528</v>
      </c>
      <c r="B3050" t="s">
        <v>5391</v>
      </c>
      <c r="C3050" t="s">
        <v>99</v>
      </c>
      <c r="D3050" t="s">
        <v>506</v>
      </c>
      <c r="E3050" t="s">
        <v>507</v>
      </c>
      <c r="F3050" t="s">
        <v>102</v>
      </c>
      <c r="G3050" t="s">
        <v>508</v>
      </c>
      <c r="H3050" t="s">
        <v>509</v>
      </c>
      <c r="I3050" t="s">
        <v>510</v>
      </c>
      <c r="J3050" t="s">
        <v>511</v>
      </c>
      <c r="K3050" t="s">
        <v>489</v>
      </c>
      <c r="L3050" t="s">
        <v>490</v>
      </c>
      <c r="M3050" t="s">
        <v>491</v>
      </c>
      <c r="N3050" t="s">
        <v>45</v>
      </c>
      <c r="O3050" t="s">
        <v>46</v>
      </c>
      <c r="P3050" t="s">
        <v>47</v>
      </c>
      <c r="Q3050" t="s">
        <v>5412</v>
      </c>
    </row>
    <row r="3051" spans="1:17" ht="15" customHeight="1">
      <c r="A3051" t="s">
        <v>5529</v>
      </c>
      <c r="B3051" t="s">
        <v>5391</v>
      </c>
      <c r="C3051" t="s">
        <v>99</v>
      </c>
      <c r="D3051" t="s">
        <v>506</v>
      </c>
      <c r="E3051" t="s">
        <v>507</v>
      </c>
      <c r="F3051" t="s">
        <v>102</v>
      </c>
      <c r="G3051" t="s">
        <v>508</v>
      </c>
      <c r="H3051" t="s">
        <v>509</v>
      </c>
      <c r="I3051" t="s">
        <v>510</v>
      </c>
      <c r="J3051" t="s">
        <v>511</v>
      </c>
      <c r="K3051" t="s">
        <v>1168</v>
      </c>
      <c r="L3051" t="s">
        <v>1169</v>
      </c>
      <c r="M3051" t="s">
        <v>1170</v>
      </c>
      <c r="N3051" t="s">
        <v>53</v>
      </c>
      <c r="O3051" t="s">
        <v>123</v>
      </c>
      <c r="P3051" t="s">
        <v>124</v>
      </c>
      <c r="Q3051" t="s">
        <v>5412</v>
      </c>
    </row>
    <row r="3052" spans="1:17" ht="15" customHeight="1">
      <c r="A3052" t="s">
        <v>5530</v>
      </c>
      <c r="B3052" t="s">
        <v>5391</v>
      </c>
      <c r="C3052" t="s">
        <v>19</v>
      </c>
      <c r="D3052" t="s">
        <v>20</v>
      </c>
      <c r="E3052" t="s">
        <v>21</v>
      </c>
      <c r="F3052" t="s">
        <v>22</v>
      </c>
      <c r="G3052" t="s">
        <v>23</v>
      </c>
      <c r="H3052" t="s">
        <v>24</v>
      </c>
      <c r="I3052" t="s">
        <v>20</v>
      </c>
      <c r="J3052" t="s">
        <v>25</v>
      </c>
      <c r="K3052" t="s">
        <v>501</v>
      </c>
      <c r="L3052" t="s">
        <v>502</v>
      </c>
      <c r="M3052" t="s">
        <v>503</v>
      </c>
      <c r="N3052" t="s">
        <v>29</v>
      </c>
      <c r="O3052" t="s">
        <v>30</v>
      </c>
      <c r="P3052" t="s">
        <v>31</v>
      </c>
      <c r="Q3052" t="s">
        <v>5531</v>
      </c>
    </row>
    <row r="3053" spans="1:17" ht="15" customHeight="1">
      <c r="A3053" t="s">
        <v>5532</v>
      </c>
      <c r="B3053" t="s">
        <v>5533</v>
      </c>
      <c r="C3053" t="s">
        <v>19</v>
      </c>
      <c r="D3053" t="s">
        <v>20</v>
      </c>
      <c r="E3053" t="s">
        <v>21</v>
      </c>
      <c r="F3053" t="s">
        <v>22</v>
      </c>
      <c r="G3053" t="s">
        <v>23</v>
      </c>
      <c r="H3053" t="s">
        <v>24</v>
      </c>
      <c r="I3053" t="s">
        <v>20</v>
      </c>
      <c r="J3053" t="s">
        <v>25</v>
      </c>
      <c r="K3053" t="s">
        <v>560</v>
      </c>
      <c r="L3053" t="s">
        <v>561</v>
      </c>
      <c r="M3053" t="s">
        <v>562</v>
      </c>
      <c r="N3053" t="s">
        <v>29</v>
      </c>
      <c r="O3053" t="s">
        <v>30</v>
      </c>
      <c r="P3053" t="s">
        <v>31</v>
      </c>
      <c r="Q3053" t="s">
        <v>5534</v>
      </c>
    </row>
    <row r="3054" spans="1:17" ht="15" customHeight="1">
      <c r="A3054" t="s">
        <v>5535</v>
      </c>
      <c r="B3054" t="s">
        <v>5533</v>
      </c>
      <c r="C3054" t="s">
        <v>5536</v>
      </c>
      <c r="D3054" t="s">
        <v>5537</v>
      </c>
      <c r="E3054" t="s">
        <v>5538</v>
      </c>
      <c r="F3054" t="s">
        <v>5539</v>
      </c>
      <c r="G3054" t="s">
        <v>5540</v>
      </c>
      <c r="H3054" t="s">
        <v>5541</v>
      </c>
      <c r="I3054" t="s">
        <v>5538</v>
      </c>
      <c r="J3054" t="s">
        <v>5542</v>
      </c>
      <c r="K3054" t="s">
        <v>560</v>
      </c>
      <c r="L3054" t="s">
        <v>561</v>
      </c>
      <c r="M3054" t="s">
        <v>562</v>
      </c>
      <c r="N3054" t="s">
        <v>29</v>
      </c>
      <c r="O3054" t="s">
        <v>30</v>
      </c>
      <c r="P3054" t="s">
        <v>31</v>
      </c>
      <c r="Q3054" t="s">
        <v>5543</v>
      </c>
    </row>
    <row r="3055" spans="1:17" ht="15" customHeight="1">
      <c r="A3055" t="s">
        <v>5544</v>
      </c>
      <c r="B3055" t="s">
        <v>5533</v>
      </c>
      <c r="C3055" t="s">
        <v>818</v>
      </c>
      <c r="D3055" t="s">
        <v>2434</v>
      </c>
      <c r="E3055" t="s">
        <v>2435</v>
      </c>
      <c r="F3055" t="s">
        <v>821</v>
      </c>
      <c r="G3055" t="s">
        <v>2436</v>
      </c>
      <c r="H3055" t="s">
        <v>2437</v>
      </c>
      <c r="I3055" t="s">
        <v>2438</v>
      </c>
      <c r="J3055" t="s">
        <v>2439</v>
      </c>
      <c r="K3055" t="s">
        <v>567</v>
      </c>
      <c r="L3055" t="s">
        <v>568</v>
      </c>
      <c r="M3055" t="s">
        <v>569</v>
      </c>
      <c r="N3055" t="s">
        <v>29</v>
      </c>
      <c r="O3055" t="s">
        <v>30</v>
      </c>
      <c r="P3055" t="s">
        <v>31</v>
      </c>
      <c r="Q3055" t="s">
        <v>5545</v>
      </c>
    </row>
    <row r="3056" spans="1:17" ht="15" customHeight="1">
      <c r="A3056" t="s">
        <v>5546</v>
      </c>
      <c r="B3056" t="s">
        <v>5533</v>
      </c>
      <c r="C3056" t="s">
        <v>818</v>
      </c>
      <c r="D3056" t="s">
        <v>2434</v>
      </c>
      <c r="E3056" t="s">
        <v>2435</v>
      </c>
      <c r="F3056" t="s">
        <v>821</v>
      </c>
      <c r="G3056" t="s">
        <v>2436</v>
      </c>
      <c r="H3056" t="s">
        <v>2437</v>
      </c>
      <c r="I3056" t="s">
        <v>2438</v>
      </c>
      <c r="J3056" t="s">
        <v>2439</v>
      </c>
      <c r="K3056" t="s">
        <v>71</v>
      </c>
      <c r="L3056" t="s">
        <v>72</v>
      </c>
      <c r="M3056" t="s">
        <v>73</v>
      </c>
      <c r="N3056" t="s">
        <v>29</v>
      </c>
      <c r="O3056" t="s">
        <v>30</v>
      </c>
      <c r="P3056" t="s">
        <v>31</v>
      </c>
      <c r="Q3056" t="s">
        <v>5547</v>
      </c>
    </row>
    <row r="3057" spans="1:17" ht="15" customHeight="1">
      <c r="A3057" t="s">
        <v>5548</v>
      </c>
      <c r="B3057" t="s">
        <v>5533</v>
      </c>
      <c r="C3057" t="s">
        <v>19</v>
      </c>
      <c r="D3057" t="s">
        <v>20</v>
      </c>
      <c r="E3057" t="s">
        <v>21</v>
      </c>
      <c r="F3057" t="s">
        <v>22</v>
      </c>
      <c r="G3057" t="s">
        <v>23</v>
      </c>
      <c r="H3057" t="s">
        <v>24</v>
      </c>
      <c r="I3057" t="s">
        <v>20</v>
      </c>
      <c r="J3057" t="s">
        <v>25</v>
      </c>
      <c r="K3057" t="s">
        <v>106</v>
      </c>
      <c r="L3057" t="s">
        <v>107</v>
      </c>
      <c r="M3057" t="s">
        <v>108</v>
      </c>
      <c r="N3057" t="s">
        <v>45</v>
      </c>
      <c r="O3057" t="s">
        <v>46</v>
      </c>
      <c r="P3057" t="s">
        <v>47</v>
      </c>
      <c r="Q3057" t="s">
        <v>5549</v>
      </c>
    </row>
    <row r="3058" spans="1:17" ht="15" customHeight="1">
      <c r="A3058" t="s">
        <v>5550</v>
      </c>
      <c r="B3058" t="s">
        <v>5533</v>
      </c>
      <c r="C3058" t="s">
        <v>99</v>
      </c>
      <c r="D3058" t="s">
        <v>575</v>
      </c>
      <c r="E3058" t="s">
        <v>576</v>
      </c>
      <c r="F3058" t="s">
        <v>102</v>
      </c>
      <c r="G3058" t="s">
        <v>577</v>
      </c>
      <c r="H3058" t="s">
        <v>578</v>
      </c>
      <c r="I3058" t="s">
        <v>576</v>
      </c>
      <c r="J3058" t="s">
        <v>579</v>
      </c>
      <c r="K3058" t="s">
        <v>106</v>
      </c>
      <c r="L3058" t="s">
        <v>107</v>
      </c>
      <c r="M3058" t="s">
        <v>108</v>
      </c>
      <c r="N3058" t="s">
        <v>45</v>
      </c>
      <c r="O3058" t="s">
        <v>46</v>
      </c>
      <c r="P3058" t="s">
        <v>47</v>
      </c>
      <c r="Q3058" t="s">
        <v>5551</v>
      </c>
    </row>
    <row r="3059" spans="1:17" ht="15" customHeight="1">
      <c r="A3059" t="s">
        <v>5552</v>
      </c>
      <c r="B3059" t="s">
        <v>5533</v>
      </c>
      <c r="C3059" t="s">
        <v>19</v>
      </c>
      <c r="D3059" t="s">
        <v>20</v>
      </c>
      <c r="E3059" t="s">
        <v>21</v>
      </c>
      <c r="F3059" t="s">
        <v>22</v>
      </c>
      <c r="G3059" t="s">
        <v>23</v>
      </c>
      <c r="H3059" t="s">
        <v>24</v>
      </c>
      <c r="I3059" t="s">
        <v>20</v>
      </c>
      <c r="J3059" t="s">
        <v>25</v>
      </c>
      <c r="K3059" t="s">
        <v>635</v>
      </c>
      <c r="L3059" t="s">
        <v>636</v>
      </c>
      <c r="M3059" t="s">
        <v>637</v>
      </c>
      <c r="N3059" t="s">
        <v>29</v>
      </c>
      <c r="O3059" t="s">
        <v>30</v>
      </c>
      <c r="P3059" t="s">
        <v>31</v>
      </c>
      <c r="Q3059" t="s">
        <v>5553</v>
      </c>
    </row>
    <row r="3060" spans="1:17" ht="15" customHeight="1">
      <c r="A3060" t="s">
        <v>5554</v>
      </c>
      <c r="B3060" t="s">
        <v>5533</v>
      </c>
      <c r="C3060" t="s">
        <v>19</v>
      </c>
      <c r="D3060" t="s">
        <v>20</v>
      </c>
      <c r="E3060" t="s">
        <v>21</v>
      </c>
      <c r="F3060" t="s">
        <v>22</v>
      </c>
      <c r="G3060" t="s">
        <v>23</v>
      </c>
      <c r="H3060" t="s">
        <v>24</v>
      </c>
      <c r="I3060" t="s">
        <v>20</v>
      </c>
      <c r="J3060" t="s">
        <v>25</v>
      </c>
      <c r="K3060" t="s">
        <v>662</v>
      </c>
      <c r="L3060" t="s">
        <v>663</v>
      </c>
      <c r="M3060" t="s">
        <v>664</v>
      </c>
      <c r="N3060" t="s">
        <v>29</v>
      </c>
      <c r="O3060" t="s">
        <v>30</v>
      </c>
      <c r="P3060" t="s">
        <v>31</v>
      </c>
      <c r="Q3060" t="s">
        <v>5555</v>
      </c>
    </row>
    <row r="3061" spans="1:17" ht="15" customHeight="1">
      <c r="A3061" t="s">
        <v>5556</v>
      </c>
      <c r="B3061" t="s">
        <v>5533</v>
      </c>
      <c r="C3061" t="s">
        <v>478</v>
      </c>
      <c r="D3061" t="s">
        <v>557</v>
      </c>
      <c r="E3061" t="s">
        <v>557</v>
      </c>
      <c r="F3061" t="s">
        <v>480</v>
      </c>
      <c r="G3061" t="s">
        <v>558</v>
      </c>
      <c r="H3061" t="s">
        <v>558</v>
      </c>
      <c r="I3061" t="s">
        <v>557</v>
      </c>
      <c r="J3061" t="s">
        <v>559</v>
      </c>
      <c r="K3061" t="s">
        <v>662</v>
      </c>
      <c r="L3061" t="s">
        <v>663</v>
      </c>
      <c r="M3061" t="s">
        <v>664</v>
      </c>
      <c r="N3061" t="s">
        <v>29</v>
      </c>
      <c r="O3061" t="s">
        <v>30</v>
      </c>
      <c r="P3061" t="s">
        <v>31</v>
      </c>
      <c r="Q3061" t="s">
        <v>5557</v>
      </c>
    </row>
    <row r="3062" spans="1:17" ht="15" customHeight="1">
      <c r="A3062" t="s">
        <v>5558</v>
      </c>
      <c r="B3062" t="s">
        <v>5533</v>
      </c>
      <c r="C3062" t="s">
        <v>99</v>
      </c>
      <c r="D3062" t="s">
        <v>506</v>
      </c>
      <c r="E3062" t="s">
        <v>507</v>
      </c>
      <c r="F3062" t="s">
        <v>102</v>
      </c>
      <c r="G3062" t="s">
        <v>508</v>
      </c>
      <c r="H3062" t="s">
        <v>509</v>
      </c>
      <c r="I3062" t="s">
        <v>510</v>
      </c>
      <c r="J3062" t="s">
        <v>511</v>
      </c>
      <c r="K3062" t="s">
        <v>705</v>
      </c>
      <c r="L3062" t="s">
        <v>706</v>
      </c>
      <c r="M3062" t="s">
        <v>707</v>
      </c>
      <c r="N3062" t="s">
        <v>361</v>
      </c>
      <c r="O3062" t="s">
        <v>708</v>
      </c>
      <c r="P3062" t="s">
        <v>124</v>
      </c>
      <c r="Q3062" t="s">
        <v>5559</v>
      </c>
    </row>
    <row r="3063" spans="1:17" ht="15" customHeight="1">
      <c r="A3063" t="s">
        <v>5560</v>
      </c>
      <c r="B3063" t="s">
        <v>5533</v>
      </c>
      <c r="C3063" t="s">
        <v>99</v>
      </c>
      <c r="D3063" t="s">
        <v>506</v>
      </c>
      <c r="E3063" t="s">
        <v>507</v>
      </c>
      <c r="F3063" t="s">
        <v>102</v>
      </c>
      <c r="G3063" t="s">
        <v>508</v>
      </c>
      <c r="H3063" t="s">
        <v>509</v>
      </c>
      <c r="I3063" t="s">
        <v>510</v>
      </c>
      <c r="J3063" t="s">
        <v>511</v>
      </c>
      <c r="K3063" t="s">
        <v>719</v>
      </c>
      <c r="L3063" t="s">
        <v>720</v>
      </c>
      <c r="M3063" t="s">
        <v>721</v>
      </c>
      <c r="N3063" t="s">
        <v>45</v>
      </c>
      <c r="O3063" t="s">
        <v>46</v>
      </c>
      <c r="P3063" t="s">
        <v>47</v>
      </c>
      <c r="Q3063" t="s">
        <v>5561</v>
      </c>
    </row>
    <row r="3064" spans="1:17" ht="15" customHeight="1">
      <c r="A3064" t="s">
        <v>5562</v>
      </c>
      <c r="B3064" t="s">
        <v>5533</v>
      </c>
      <c r="C3064" t="s">
        <v>19</v>
      </c>
      <c r="D3064" t="s">
        <v>20</v>
      </c>
      <c r="E3064" t="s">
        <v>21</v>
      </c>
      <c r="F3064" t="s">
        <v>22</v>
      </c>
      <c r="G3064" t="s">
        <v>23</v>
      </c>
      <c r="H3064" t="s">
        <v>24</v>
      </c>
      <c r="I3064" t="s">
        <v>20</v>
      </c>
      <c r="J3064" t="s">
        <v>25</v>
      </c>
      <c r="K3064" t="s">
        <v>1953</v>
      </c>
      <c r="L3064" t="s">
        <v>1954</v>
      </c>
      <c r="M3064" t="s">
        <v>1955</v>
      </c>
      <c r="N3064" t="s">
        <v>29</v>
      </c>
      <c r="O3064" t="s">
        <v>30</v>
      </c>
      <c r="P3064" t="s">
        <v>397</v>
      </c>
      <c r="Q3064" t="s">
        <v>5563</v>
      </c>
    </row>
    <row r="3065" spans="1:17" ht="15" customHeight="1">
      <c r="A3065" t="s">
        <v>5564</v>
      </c>
      <c r="B3065" t="s">
        <v>5533</v>
      </c>
      <c r="C3065" t="s">
        <v>1432</v>
      </c>
      <c r="D3065" t="s">
        <v>3312</v>
      </c>
      <c r="E3065" t="s">
        <v>3313</v>
      </c>
      <c r="F3065" t="s">
        <v>1435</v>
      </c>
      <c r="G3065" t="s">
        <v>3314</v>
      </c>
      <c r="H3065" t="s">
        <v>3315</v>
      </c>
      <c r="I3065" t="s">
        <v>3313</v>
      </c>
      <c r="J3065" t="s">
        <v>3316</v>
      </c>
      <c r="K3065" t="s">
        <v>753</v>
      </c>
      <c r="L3065" t="s">
        <v>754</v>
      </c>
      <c r="M3065" t="s">
        <v>755</v>
      </c>
      <c r="N3065" t="s">
        <v>60</v>
      </c>
      <c r="O3065" t="s">
        <v>89</v>
      </c>
      <c r="P3065" t="s">
        <v>55</v>
      </c>
      <c r="Q3065" t="s">
        <v>5565</v>
      </c>
    </row>
    <row r="3066" spans="1:17" ht="15" customHeight="1">
      <c r="A3066" t="s">
        <v>5566</v>
      </c>
      <c r="B3066" t="s">
        <v>5533</v>
      </c>
      <c r="C3066" t="s">
        <v>99</v>
      </c>
      <c r="D3066" t="s">
        <v>3461</v>
      </c>
      <c r="E3066" t="s">
        <v>3461</v>
      </c>
      <c r="F3066" t="s">
        <v>102</v>
      </c>
      <c r="G3066" t="s">
        <v>3462</v>
      </c>
      <c r="H3066" t="s">
        <v>3463</v>
      </c>
      <c r="I3066" t="s">
        <v>3461</v>
      </c>
      <c r="K3066" t="s">
        <v>219</v>
      </c>
      <c r="L3066" t="s">
        <v>220</v>
      </c>
      <c r="M3066" t="s">
        <v>221</v>
      </c>
      <c r="N3066" t="s">
        <v>29</v>
      </c>
      <c r="O3066" t="s">
        <v>30</v>
      </c>
      <c r="P3066" t="s">
        <v>31</v>
      </c>
      <c r="Q3066" t="s">
        <v>5567</v>
      </c>
    </row>
    <row r="3067" spans="1:17" ht="15" customHeight="1">
      <c r="A3067" t="s">
        <v>5568</v>
      </c>
      <c r="B3067" t="s">
        <v>5533</v>
      </c>
      <c r="C3067" t="s">
        <v>1801</v>
      </c>
      <c r="D3067" t="s">
        <v>1802</v>
      </c>
      <c r="E3067" t="s">
        <v>5161</v>
      </c>
      <c r="F3067" t="s">
        <v>1804</v>
      </c>
      <c r="G3067" t="s">
        <v>1805</v>
      </c>
      <c r="H3067" t="s">
        <v>5162</v>
      </c>
      <c r="I3067" t="s">
        <v>5161</v>
      </c>
      <c r="J3067" t="s">
        <v>1807</v>
      </c>
      <c r="K3067" t="s">
        <v>227</v>
      </c>
      <c r="L3067" t="s">
        <v>228</v>
      </c>
      <c r="M3067" t="s">
        <v>229</v>
      </c>
      <c r="N3067" t="s">
        <v>29</v>
      </c>
      <c r="O3067" t="s">
        <v>30</v>
      </c>
      <c r="P3067" t="s">
        <v>31</v>
      </c>
      <c r="Q3067" t="s">
        <v>5569</v>
      </c>
    </row>
    <row r="3068" spans="1:17" ht="15" customHeight="1">
      <c r="A3068" t="s">
        <v>5570</v>
      </c>
      <c r="B3068" t="s">
        <v>5533</v>
      </c>
      <c r="C3068" t="s">
        <v>818</v>
      </c>
      <c r="D3068" t="s">
        <v>2434</v>
      </c>
      <c r="E3068" t="s">
        <v>2435</v>
      </c>
      <c r="F3068" t="s">
        <v>821</v>
      </c>
      <c r="G3068" t="s">
        <v>2436</v>
      </c>
      <c r="H3068" t="s">
        <v>2437</v>
      </c>
      <c r="I3068" t="s">
        <v>2438</v>
      </c>
      <c r="J3068" t="s">
        <v>2439</v>
      </c>
      <c r="K3068" t="s">
        <v>227</v>
      </c>
      <c r="L3068" t="s">
        <v>228</v>
      </c>
      <c r="M3068" t="s">
        <v>229</v>
      </c>
      <c r="N3068" t="s">
        <v>29</v>
      </c>
      <c r="O3068" t="s">
        <v>30</v>
      </c>
      <c r="P3068" t="s">
        <v>31</v>
      </c>
      <c r="Q3068" t="s">
        <v>5571</v>
      </c>
    </row>
    <row r="3069" spans="1:17" ht="15" customHeight="1">
      <c r="A3069" t="s">
        <v>5572</v>
      </c>
      <c r="B3069" t="s">
        <v>5533</v>
      </c>
      <c r="C3069" t="s">
        <v>99</v>
      </c>
      <c r="D3069" t="s">
        <v>100</v>
      </c>
      <c r="E3069" t="s">
        <v>1609</v>
      </c>
      <c r="F3069" t="s">
        <v>102</v>
      </c>
      <c r="G3069" t="s">
        <v>103</v>
      </c>
      <c r="H3069" t="s">
        <v>1610</v>
      </c>
      <c r="I3069" t="s">
        <v>1609</v>
      </c>
      <c r="J3069" t="s">
        <v>1611</v>
      </c>
      <c r="K3069" t="s">
        <v>227</v>
      </c>
      <c r="L3069" t="s">
        <v>228</v>
      </c>
      <c r="M3069" t="s">
        <v>229</v>
      </c>
      <c r="N3069" t="s">
        <v>29</v>
      </c>
      <c r="O3069" t="s">
        <v>30</v>
      </c>
      <c r="P3069" t="s">
        <v>31</v>
      </c>
      <c r="Q3069" t="s">
        <v>5573</v>
      </c>
    </row>
    <row r="3070" spans="1:17" ht="15" customHeight="1">
      <c r="A3070" t="s">
        <v>5574</v>
      </c>
      <c r="B3070" t="s">
        <v>5533</v>
      </c>
      <c r="C3070" t="s">
        <v>478</v>
      </c>
      <c r="D3070" t="s">
        <v>479</v>
      </c>
      <c r="E3070" t="s">
        <v>479</v>
      </c>
      <c r="F3070" t="s">
        <v>480</v>
      </c>
      <c r="G3070" t="s">
        <v>481</v>
      </c>
      <c r="H3070" t="s">
        <v>481</v>
      </c>
      <c r="I3070" t="s">
        <v>479</v>
      </c>
      <c r="J3070" t="s">
        <v>482</v>
      </c>
      <c r="K3070" t="s">
        <v>791</v>
      </c>
      <c r="L3070" t="s">
        <v>792</v>
      </c>
      <c r="M3070" t="s">
        <v>793</v>
      </c>
      <c r="N3070" t="s">
        <v>45</v>
      </c>
      <c r="O3070" t="s">
        <v>46</v>
      </c>
      <c r="Q3070" t="s">
        <v>5575</v>
      </c>
    </row>
    <row r="3071" spans="1:17" ht="15" customHeight="1">
      <c r="A3071" t="s">
        <v>5576</v>
      </c>
      <c r="B3071" t="s">
        <v>5533</v>
      </c>
      <c r="C3071" t="s">
        <v>818</v>
      </c>
      <c r="D3071" t="s">
        <v>2434</v>
      </c>
      <c r="E3071" t="s">
        <v>2435</v>
      </c>
      <c r="F3071" t="s">
        <v>821</v>
      </c>
      <c r="G3071" t="s">
        <v>2436</v>
      </c>
      <c r="H3071" t="s">
        <v>2437</v>
      </c>
      <c r="I3071" t="s">
        <v>2438</v>
      </c>
      <c r="J3071" t="s">
        <v>2439</v>
      </c>
      <c r="K3071" t="s">
        <v>795</v>
      </c>
      <c r="L3071" t="s">
        <v>796</v>
      </c>
      <c r="M3071" t="s">
        <v>797</v>
      </c>
      <c r="N3071" t="s">
        <v>29</v>
      </c>
      <c r="O3071" t="s">
        <v>30</v>
      </c>
      <c r="P3071" t="s">
        <v>31</v>
      </c>
      <c r="Q3071" t="s">
        <v>5545</v>
      </c>
    </row>
    <row r="3072" spans="1:17" ht="15" customHeight="1">
      <c r="A3072" t="s">
        <v>5577</v>
      </c>
      <c r="B3072" t="s">
        <v>5533</v>
      </c>
      <c r="C3072" t="s">
        <v>1801</v>
      </c>
      <c r="D3072" t="s">
        <v>2330</v>
      </c>
      <c r="E3072" t="s">
        <v>2331</v>
      </c>
      <c r="F3072" t="s">
        <v>1804</v>
      </c>
      <c r="G3072" t="s">
        <v>2332</v>
      </c>
      <c r="H3072" t="s">
        <v>2333</v>
      </c>
      <c r="I3072" t="s">
        <v>2331</v>
      </c>
      <c r="J3072" t="s">
        <v>2334</v>
      </c>
      <c r="K3072" t="s">
        <v>268</v>
      </c>
      <c r="L3072" t="s">
        <v>269</v>
      </c>
      <c r="M3072" t="s">
        <v>270</v>
      </c>
      <c r="N3072" t="s">
        <v>53</v>
      </c>
      <c r="O3072" t="s">
        <v>78</v>
      </c>
      <c r="P3072" t="s">
        <v>79</v>
      </c>
      <c r="Q3072" t="s">
        <v>5578</v>
      </c>
    </row>
    <row r="3073" spans="1:17" ht="15" customHeight="1">
      <c r="A3073" t="s">
        <v>5579</v>
      </c>
      <c r="B3073" t="s">
        <v>5533</v>
      </c>
      <c r="C3073" t="s">
        <v>19</v>
      </c>
      <c r="D3073" t="s">
        <v>20</v>
      </c>
      <c r="E3073" t="s">
        <v>21</v>
      </c>
      <c r="F3073" t="s">
        <v>22</v>
      </c>
      <c r="G3073" t="s">
        <v>23</v>
      </c>
      <c r="H3073" t="s">
        <v>24</v>
      </c>
      <c r="I3073" t="s">
        <v>20</v>
      </c>
      <c r="J3073" t="s">
        <v>25</v>
      </c>
      <c r="K3073" t="s">
        <v>290</v>
      </c>
      <c r="L3073" t="s">
        <v>291</v>
      </c>
      <c r="M3073" t="s">
        <v>292</v>
      </c>
      <c r="N3073" t="s">
        <v>29</v>
      </c>
      <c r="O3073" t="s">
        <v>30</v>
      </c>
      <c r="P3073" t="s">
        <v>31</v>
      </c>
      <c r="Q3073" t="s">
        <v>5580</v>
      </c>
    </row>
    <row r="3074" spans="1:17" ht="15" customHeight="1">
      <c r="A3074" t="s">
        <v>5581</v>
      </c>
      <c r="B3074" t="s">
        <v>5533</v>
      </c>
      <c r="C3074" t="s">
        <v>99</v>
      </c>
      <c r="D3074" t="s">
        <v>575</v>
      </c>
      <c r="E3074" t="s">
        <v>576</v>
      </c>
      <c r="F3074" t="s">
        <v>102</v>
      </c>
      <c r="G3074" t="s">
        <v>577</v>
      </c>
      <c r="H3074" t="s">
        <v>578</v>
      </c>
      <c r="I3074" t="s">
        <v>576</v>
      </c>
      <c r="J3074" t="s">
        <v>579</v>
      </c>
      <c r="K3074" t="s">
        <v>879</v>
      </c>
      <c r="L3074" t="s">
        <v>880</v>
      </c>
      <c r="M3074" t="s">
        <v>881</v>
      </c>
      <c r="N3074" t="s">
        <v>29</v>
      </c>
      <c r="O3074" t="s">
        <v>30</v>
      </c>
      <c r="P3074" t="s">
        <v>31</v>
      </c>
      <c r="Q3074" t="s">
        <v>5582</v>
      </c>
    </row>
    <row r="3075" spans="1:17" ht="15" customHeight="1">
      <c r="A3075" t="s">
        <v>5583</v>
      </c>
      <c r="B3075" t="s">
        <v>5533</v>
      </c>
      <c r="C3075" t="s">
        <v>818</v>
      </c>
      <c r="D3075" t="s">
        <v>2434</v>
      </c>
      <c r="E3075" t="s">
        <v>2435</v>
      </c>
      <c r="F3075" t="s">
        <v>821</v>
      </c>
      <c r="G3075" t="s">
        <v>2436</v>
      </c>
      <c r="H3075" t="s">
        <v>2437</v>
      </c>
      <c r="I3075" t="s">
        <v>2438</v>
      </c>
      <c r="J3075" t="s">
        <v>2439</v>
      </c>
      <c r="K3075" t="s">
        <v>924</v>
      </c>
      <c r="L3075" t="s">
        <v>925</v>
      </c>
      <c r="M3075" t="s">
        <v>926</v>
      </c>
      <c r="N3075" t="s">
        <v>29</v>
      </c>
      <c r="O3075" t="s">
        <v>30</v>
      </c>
      <c r="P3075" t="s">
        <v>31</v>
      </c>
      <c r="Q3075" t="s">
        <v>5584</v>
      </c>
    </row>
    <row r="3076" spans="1:17" ht="15" customHeight="1">
      <c r="A3076" t="s">
        <v>5585</v>
      </c>
      <c r="B3076" t="s">
        <v>5533</v>
      </c>
      <c r="C3076" t="s">
        <v>19</v>
      </c>
      <c r="D3076" t="s">
        <v>20</v>
      </c>
      <c r="E3076" t="s">
        <v>21</v>
      </c>
      <c r="F3076" t="s">
        <v>22</v>
      </c>
      <c r="G3076" t="s">
        <v>23</v>
      </c>
      <c r="H3076" t="s">
        <v>24</v>
      </c>
      <c r="I3076" t="s">
        <v>20</v>
      </c>
      <c r="J3076" t="s">
        <v>25</v>
      </c>
      <c r="K3076" t="s">
        <v>326</v>
      </c>
      <c r="L3076" t="s">
        <v>327</v>
      </c>
      <c r="M3076" t="s">
        <v>328</v>
      </c>
      <c r="N3076" t="s">
        <v>29</v>
      </c>
      <c r="O3076" t="s">
        <v>30</v>
      </c>
      <c r="P3076" t="s">
        <v>31</v>
      </c>
      <c r="Q3076" t="s">
        <v>5586</v>
      </c>
    </row>
    <row r="3077" spans="1:17" ht="15" customHeight="1">
      <c r="A3077" t="s">
        <v>5587</v>
      </c>
      <c r="B3077" t="s">
        <v>5533</v>
      </c>
      <c r="C3077" t="s">
        <v>1801</v>
      </c>
      <c r="D3077" t="s">
        <v>2553</v>
      </c>
      <c r="E3077" t="s">
        <v>2554</v>
      </c>
      <c r="F3077" t="s">
        <v>1804</v>
      </c>
      <c r="G3077" t="s">
        <v>2555</v>
      </c>
      <c r="H3077" t="s">
        <v>2556</v>
      </c>
      <c r="I3077" t="s">
        <v>2554</v>
      </c>
      <c r="J3077" t="s">
        <v>2557</v>
      </c>
      <c r="K3077" t="s">
        <v>326</v>
      </c>
      <c r="L3077" t="s">
        <v>327</v>
      </c>
      <c r="M3077" t="s">
        <v>328</v>
      </c>
      <c r="N3077" t="s">
        <v>29</v>
      </c>
      <c r="O3077" t="s">
        <v>30</v>
      </c>
      <c r="P3077" t="s">
        <v>31</v>
      </c>
      <c r="Q3077" t="s">
        <v>5588</v>
      </c>
    </row>
    <row r="3078" spans="1:17" ht="15" customHeight="1">
      <c r="A3078" t="s">
        <v>5589</v>
      </c>
      <c r="B3078" t="s">
        <v>5533</v>
      </c>
      <c r="C3078" t="s">
        <v>1801</v>
      </c>
      <c r="D3078" t="s">
        <v>2553</v>
      </c>
      <c r="E3078" t="s">
        <v>2554</v>
      </c>
      <c r="F3078" t="s">
        <v>1804</v>
      </c>
      <c r="G3078" t="s">
        <v>2555</v>
      </c>
      <c r="H3078" t="s">
        <v>2556</v>
      </c>
      <c r="I3078" t="s">
        <v>2554</v>
      </c>
      <c r="J3078" t="s">
        <v>2557</v>
      </c>
      <c r="K3078" t="s">
        <v>1592</v>
      </c>
      <c r="L3078" t="s">
        <v>1593</v>
      </c>
      <c r="M3078" t="s">
        <v>1594</v>
      </c>
      <c r="N3078" t="s">
        <v>29</v>
      </c>
      <c r="O3078" t="s">
        <v>30</v>
      </c>
      <c r="P3078" t="s">
        <v>31</v>
      </c>
      <c r="Q3078" t="s">
        <v>5590</v>
      </c>
    </row>
    <row r="3079" spans="1:17" ht="15" customHeight="1">
      <c r="A3079" t="s">
        <v>5591</v>
      </c>
      <c r="B3079" t="s">
        <v>5533</v>
      </c>
      <c r="C3079" t="s">
        <v>99</v>
      </c>
      <c r="D3079" t="s">
        <v>506</v>
      </c>
      <c r="E3079" t="s">
        <v>507</v>
      </c>
      <c r="F3079" t="s">
        <v>102</v>
      </c>
      <c r="G3079" t="s">
        <v>508</v>
      </c>
      <c r="H3079" t="s">
        <v>509</v>
      </c>
      <c r="I3079" t="s">
        <v>510</v>
      </c>
      <c r="J3079" t="s">
        <v>511</v>
      </c>
      <c r="K3079" t="s">
        <v>956</v>
      </c>
      <c r="L3079" t="s">
        <v>957</v>
      </c>
      <c r="M3079" t="s">
        <v>958</v>
      </c>
      <c r="N3079" t="s">
        <v>53</v>
      </c>
      <c r="O3079" t="s">
        <v>123</v>
      </c>
      <c r="P3079" t="s">
        <v>124</v>
      </c>
      <c r="Q3079" t="s">
        <v>5592</v>
      </c>
    </row>
    <row r="3080" spans="1:17" ht="15" customHeight="1">
      <c r="A3080" t="s">
        <v>5593</v>
      </c>
      <c r="B3080" t="s">
        <v>5533</v>
      </c>
      <c r="C3080" t="s">
        <v>1410</v>
      </c>
      <c r="D3080" t="s">
        <v>1411</v>
      </c>
      <c r="E3080" t="s">
        <v>1411</v>
      </c>
      <c r="F3080" t="s">
        <v>1412</v>
      </c>
      <c r="G3080" t="s">
        <v>1413</v>
      </c>
      <c r="H3080" t="s">
        <v>1414</v>
      </c>
      <c r="I3080" t="s">
        <v>1415</v>
      </c>
      <c r="K3080" t="s">
        <v>956</v>
      </c>
      <c r="L3080" t="s">
        <v>957</v>
      </c>
      <c r="M3080" t="s">
        <v>958</v>
      </c>
      <c r="N3080" t="s">
        <v>53</v>
      </c>
      <c r="O3080" t="s">
        <v>123</v>
      </c>
      <c r="P3080" t="s">
        <v>124</v>
      </c>
      <c r="Q3080" t="s">
        <v>5594</v>
      </c>
    </row>
    <row r="3081" spans="1:17" ht="15" customHeight="1">
      <c r="A3081" t="s">
        <v>5595</v>
      </c>
      <c r="B3081" t="s">
        <v>5533</v>
      </c>
      <c r="C3081" t="s">
        <v>818</v>
      </c>
      <c r="D3081" t="s">
        <v>2434</v>
      </c>
      <c r="E3081" t="s">
        <v>2435</v>
      </c>
      <c r="F3081" t="s">
        <v>821</v>
      </c>
      <c r="G3081" t="s">
        <v>2436</v>
      </c>
      <c r="H3081" t="s">
        <v>2437</v>
      </c>
      <c r="I3081" t="s">
        <v>2438</v>
      </c>
      <c r="J3081" t="s">
        <v>2439</v>
      </c>
      <c r="K3081" t="s">
        <v>338</v>
      </c>
      <c r="L3081" t="s">
        <v>339</v>
      </c>
      <c r="M3081" t="s">
        <v>340</v>
      </c>
      <c r="N3081" t="s">
        <v>29</v>
      </c>
      <c r="O3081" t="s">
        <v>30</v>
      </c>
      <c r="P3081" t="s">
        <v>31</v>
      </c>
      <c r="Q3081" t="s">
        <v>5545</v>
      </c>
    </row>
    <row r="3082" spans="1:17" ht="15" customHeight="1">
      <c r="A3082" t="s">
        <v>5596</v>
      </c>
      <c r="B3082" t="s">
        <v>5533</v>
      </c>
      <c r="C3082" t="s">
        <v>818</v>
      </c>
      <c r="D3082" t="s">
        <v>1140</v>
      </c>
      <c r="E3082" t="s">
        <v>5597</v>
      </c>
      <c r="F3082" t="s">
        <v>821</v>
      </c>
      <c r="G3082" t="s">
        <v>1142</v>
      </c>
      <c r="H3082" t="s">
        <v>5598</v>
      </c>
      <c r="I3082" t="s">
        <v>5597</v>
      </c>
      <c r="J3082" t="s">
        <v>5599</v>
      </c>
      <c r="K3082" t="s">
        <v>984</v>
      </c>
      <c r="L3082" t="s">
        <v>985</v>
      </c>
      <c r="M3082" t="s">
        <v>986</v>
      </c>
      <c r="N3082" t="s">
        <v>53</v>
      </c>
      <c r="O3082" t="s">
        <v>78</v>
      </c>
      <c r="P3082" t="s">
        <v>79</v>
      </c>
      <c r="Q3082" t="s">
        <v>5600</v>
      </c>
    </row>
    <row r="3083" spans="1:17" ht="15" customHeight="1">
      <c r="A3083" t="s">
        <v>5601</v>
      </c>
      <c r="B3083" t="s">
        <v>5533</v>
      </c>
      <c r="C3083" t="s">
        <v>818</v>
      </c>
      <c r="D3083" t="s">
        <v>2434</v>
      </c>
      <c r="E3083" t="s">
        <v>2435</v>
      </c>
      <c r="F3083" t="s">
        <v>821</v>
      </c>
      <c r="G3083" t="s">
        <v>2436</v>
      </c>
      <c r="H3083" t="s">
        <v>2437</v>
      </c>
      <c r="I3083" t="s">
        <v>2438</v>
      </c>
      <c r="J3083" t="s">
        <v>2439</v>
      </c>
      <c r="K3083" t="s">
        <v>2241</v>
      </c>
      <c r="L3083" t="s">
        <v>2242</v>
      </c>
      <c r="M3083" t="s">
        <v>2243</v>
      </c>
      <c r="N3083" t="s">
        <v>53</v>
      </c>
      <c r="O3083" t="s">
        <v>54</v>
      </c>
      <c r="Q3083" t="s">
        <v>5602</v>
      </c>
    </row>
    <row r="3084" spans="1:17" ht="15" customHeight="1">
      <c r="A3084" t="s">
        <v>5603</v>
      </c>
      <c r="B3084" t="s">
        <v>5533</v>
      </c>
      <c r="C3084" t="s">
        <v>19</v>
      </c>
      <c r="D3084" t="s">
        <v>20</v>
      </c>
      <c r="E3084" t="s">
        <v>21</v>
      </c>
      <c r="F3084" t="s">
        <v>22</v>
      </c>
      <c r="G3084" t="s">
        <v>23</v>
      </c>
      <c r="H3084" t="s">
        <v>24</v>
      </c>
      <c r="I3084" t="s">
        <v>20</v>
      </c>
      <c r="J3084" t="s">
        <v>25</v>
      </c>
      <c r="K3084" t="s">
        <v>384</v>
      </c>
      <c r="L3084" t="s">
        <v>385</v>
      </c>
      <c r="M3084" t="s">
        <v>386</v>
      </c>
      <c r="N3084" t="s">
        <v>29</v>
      </c>
      <c r="O3084" t="s">
        <v>30</v>
      </c>
      <c r="P3084" t="s">
        <v>31</v>
      </c>
      <c r="Q3084" t="s">
        <v>5604</v>
      </c>
    </row>
    <row r="3085" spans="1:17" ht="15" customHeight="1">
      <c r="A3085" t="s">
        <v>5605</v>
      </c>
      <c r="B3085" t="s">
        <v>5533</v>
      </c>
      <c r="C3085" t="s">
        <v>818</v>
      </c>
      <c r="D3085" t="s">
        <v>2434</v>
      </c>
      <c r="E3085" t="s">
        <v>2435</v>
      </c>
      <c r="F3085" t="s">
        <v>821</v>
      </c>
      <c r="G3085" t="s">
        <v>2436</v>
      </c>
      <c r="H3085" t="s">
        <v>2437</v>
      </c>
      <c r="I3085" t="s">
        <v>2438</v>
      </c>
      <c r="J3085" t="s">
        <v>2439</v>
      </c>
      <c r="K3085" t="s">
        <v>384</v>
      </c>
      <c r="L3085" t="s">
        <v>385</v>
      </c>
      <c r="M3085" t="s">
        <v>386</v>
      </c>
      <c r="N3085" t="s">
        <v>29</v>
      </c>
      <c r="O3085" t="s">
        <v>30</v>
      </c>
      <c r="P3085" t="s">
        <v>31</v>
      </c>
      <c r="Q3085" t="s">
        <v>5606</v>
      </c>
    </row>
    <row r="3086" spans="1:17" ht="15" customHeight="1">
      <c r="A3086" t="s">
        <v>5607</v>
      </c>
      <c r="B3086" t="s">
        <v>5533</v>
      </c>
      <c r="C3086" t="s">
        <v>818</v>
      </c>
      <c r="D3086" t="s">
        <v>2434</v>
      </c>
      <c r="E3086" t="s">
        <v>2435</v>
      </c>
      <c r="F3086" t="s">
        <v>821</v>
      </c>
      <c r="G3086" t="s">
        <v>2436</v>
      </c>
      <c r="H3086" t="s">
        <v>2437</v>
      </c>
      <c r="I3086" t="s">
        <v>2438</v>
      </c>
      <c r="J3086" t="s">
        <v>2439</v>
      </c>
      <c r="K3086" t="s">
        <v>400</v>
      </c>
      <c r="L3086" t="s">
        <v>401</v>
      </c>
      <c r="M3086" t="s">
        <v>402</v>
      </c>
      <c r="N3086" t="s">
        <v>29</v>
      </c>
      <c r="O3086" t="s">
        <v>30</v>
      </c>
      <c r="P3086" t="s">
        <v>31</v>
      </c>
      <c r="Q3086" t="s">
        <v>5606</v>
      </c>
    </row>
    <row r="3087" spans="1:17" ht="15" customHeight="1">
      <c r="A3087" t="s">
        <v>5608</v>
      </c>
      <c r="B3087" t="s">
        <v>5533</v>
      </c>
      <c r="C3087" t="s">
        <v>99</v>
      </c>
      <c r="D3087" t="s">
        <v>100</v>
      </c>
      <c r="E3087" t="s">
        <v>1609</v>
      </c>
      <c r="F3087" t="s">
        <v>102</v>
      </c>
      <c r="G3087" t="s">
        <v>103</v>
      </c>
      <c r="H3087" t="s">
        <v>1610</v>
      </c>
      <c r="I3087" t="s">
        <v>1609</v>
      </c>
      <c r="J3087" t="s">
        <v>1611</v>
      </c>
      <c r="K3087" t="s">
        <v>1053</v>
      </c>
      <c r="L3087" t="s">
        <v>1054</v>
      </c>
      <c r="M3087" t="s">
        <v>1055</v>
      </c>
      <c r="N3087" t="s">
        <v>29</v>
      </c>
      <c r="O3087" t="s">
        <v>30</v>
      </c>
      <c r="P3087" t="s">
        <v>31</v>
      </c>
      <c r="Q3087" t="s">
        <v>5609</v>
      </c>
    </row>
    <row r="3088" spans="1:17" ht="15" customHeight="1">
      <c r="A3088" t="s">
        <v>5610</v>
      </c>
      <c r="B3088" t="s">
        <v>5533</v>
      </c>
      <c r="C3088" t="s">
        <v>19</v>
      </c>
      <c r="D3088" t="s">
        <v>20</v>
      </c>
      <c r="E3088" t="s">
        <v>21</v>
      </c>
      <c r="F3088" t="s">
        <v>22</v>
      </c>
      <c r="G3088" t="s">
        <v>23</v>
      </c>
      <c r="H3088" t="s">
        <v>24</v>
      </c>
      <c r="I3088" t="s">
        <v>20</v>
      </c>
      <c r="J3088" t="s">
        <v>25</v>
      </c>
      <c r="K3088" t="s">
        <v>1709</v>
      </c>
      <c r="L3088" t="s">
        <v>1710</v>
      </c>
      <c r="M3088" t="s">
        <v>1711</v>
      </c>
      <c r="N3088" t="s">
        <v>29</v>
      </c>
      <c r="O3088" t="s">
        <v>30</v>
      </c>
      <c r="P3088" t="s">
        <v>397</v>
      </c>
      <c r="Q3088" t="s">
        <v>5611</v>
      </c>
    </row>
    <row r="3089" spans="1:17" ht="15" customHeight="1">
      <c r="A3089" t="s">
        <v>5612</v>
      </c>
      <c r="B3089" t="s">
        <v>5533</v>
      </c>
      <c r="C3089" t="s">
        <v>818</v>
      </c>
      <c r="D3089" t="s">
        <v>2434</v>
      </c>
      <c r="E3089" t="s">
        <v>2435</v>
      </c>
      <c r="F3089" t="s">
        <v>821</v>
      </c>
      <c r="G3089" t="s">
        <v>2436</v>
      </c>
      <c r="H3089" t="s">
        <v>2437</v>
      </c>
      <c r="I3089" t="s">
        <v>2438</v>
      </c>
      <c r="J3089" t="s">
        <v>2439</v>
      </c>
      <c r="K3089" t="s">
        <v>436</v>
      </c>
      <c r="L3089" t="s">
        <v>437</v>
      </c>
      <c r="M3089" t="s">
        <v>438</v>
      </c>
      <c r="N3089" t="s">
        <v>29</v>
      </c>
      <c r="O3089" t="s">
        <v>30</v>
      </c>
      <c r="P3089" t="s">
        <v>31</v>
      </c>
      <c r="Q3089" t="s">
        <v>5613</v>
      </c>
    </row>
    <row r="3090" spans="1:17" ht="15" customHeight="1">
      <c r="A3090" t="s">
        <v>5614</v>
      </c>
      <c r="B3090" t="s">
        <v>5533</v>
      </c>
      <c r="C3090" t="s">
        <v>19</v>
      </c>
      <c r="D3090" t="s">
        <v>1330</v>
      </c>
      <c r="E3090" t="s">
        <v>1331</v>
      </c>
      <c r="F3090" t="s">
        <v>22</v>
      </c>
      <c r="G3090" t="s">
        <v>1332</v>
      </c>
      <c r="H3090" t="s">
        <v>1333</v>
      </c>
      <c r="I3090" t="s">
        <v>1331</v>
      </c>
      <c r="J3090" t="s">
        <v>1334</v>
      </c>
      <c r="K3090" t="s">
        <v>2316</v>
      </c>
      <c r="L3090" t="s">
        <v>2317</v>
      </c>
      <c r="M3090" t="s">
        <v>2318</v>
      </c>
      <c r="N3090" t="s">
        <v>53</v>
      </c>
      <c r="O3090" t="s">
        <v>850</v>
      </c>
      <c r="P3090" t="s">
        <v>55</v>
      </c>
      <c r="Q3090" t="s">
        <v>5615</v>
      </c>
    </row>
    <row r="3091" spans="1:17" ht="15" customHeight="1">
      <c r="A3091" t="s">
        <v>5616</v>
      </c>
      <c r="B3091" t="s">
        <v>5533</v>
      </c>
      <c r="C3091" t="s">
        <v>19</v>
      </c>
      <c r="D3091" t="s">
        <v>20</v>
      </c>
      <c r="E3091" t="s">
        <v>21</v>
      </c>
      <c r="F3091" t="s">
        <v>22</v>
      </c>
      <c r="G3091" t="s">
        <v>23</v>
      </c>
      <c r="H3091" t="s">
        <v>24</v>
      </c>
      <c r="I3091" t="s">
        <v>20</v>
      </c>
      <c r="J3091" t="s">
        <v>25</v>
      </c>
      <c r="K3091" t="s">
        <v>454</v>
      </c>
      <c r="L3091" t="s">
        <v>455</v>
      </c>
      <c r="M3091" t="s">
        <v>456</v>
      </c>
      <c r="N3091" t="s">
        <v>29</v>
      </c>
      <c r="O3091" t="s">
        <v>30</v>
      </c>
      <c r="P3091" t="s">
        <v>31</v>
      </c>
      <c r="Q3091" t="s">
        <v>5617</v>
      </c>
    </row>
    <row r="3092" spans="1:17" ht="15" customHeight="1">
      <c r="A3092" t="s">
        <v>5618</v>
      </c>
      <c r="B3092" t="s">
        <v>5533</v>
      </c>
      <c r="C3092" t="s">
        <v>99</v>
      </c>
      <c r="D3092" t="s">
        <v>263</v>
      </c>
      <c r="E3092" t="s">
        <v>5619</v>
      </c>
      <c r="F3092" t="s">
        <v>102</v>
      </c>
      <c r="G3092" t="s">
        <v>265</v>
      </c>
      <c r="H3092" t="s">
        <v>5620</v>
      </c>
      <c r="I3092" t="s">
        <v>5621</v>
      </c>
      <c r="J3092" t="s">
        <v>5622</v>
      </c>
      <c r="K3092" t="s">
        <v>464</v>
      </c>
      <c r="L3092" t="s">
        <v>465</v>
      </c>
      <c r="M3092" t="s">
        <v>466</v>
      </c>
      <c r="N3092" t="s">
        <v>29</v>
      </c>
      <c r="O3092" t="s">
        <v>30</v>
      </c>
      <c r="P3092" t="s">
        <v>31</v>
      </c>
      <c r="Q3092" t="s">
        <v>5623</v>
      </c>
    </row>
    <row r="3093" spans="1:17" ht="15" customHeight="1">
      <c r="A3093" t="s">
        <v>5624</v>
      </c>
      <c r="B3093" t="s">
        <v>5533</v>
      </c>
      <c r="C3093" t="s">
        <v>1801</v>
      </c>
      <c r="D3093" t="s">
        <v>2553</v>
      </c>
      <c r="E3093" t="s">
        <v>5625</v>
      </c>
      <c r="F3093" t="s">
        <v>1804</v>
      </c>
      <c r="G3093" t="s">
        <v>2555</v>
      </c>
      <c r="H3093" t="s">
        <v>5626</v>
      </c>
      <c r="I3093" t="s">
        <v>5625</v>
      </c>
      <c r="J3093" t="s">
        <v>2557</v>
      </c>
      <c r="K3093" t="s">
        <v>1191</v>
      </c>
      <c r="L3093" t="s">
        <v>1192</v>
      </c>
      <c r="M3093" t="s">
        <v>1193</v>
      </c>
      <c r="N3093" t="s">
        <v>29</v>
      </c>
      <c r="O3093" t="s">
        <v>30</v>
      </c>
      <c r="P3093" t="s">
        <v>31</v>
      </c>
      <c r="Q3093" t="s">
        <v>5627</v>
      </c>
    </row>
    <row r="3094" spans="1:17" ht="15" customHeight="1">
      <c r="A3094" t="s">
        <v>5628</v>
      </c>
      <c r="B3094" t="s">
        <v>5533</v>
      </c>
      <c r="C3094" t="s">
        <v>818</v>
      </c>
      <c r="D3094" t="s">
        <v>2434</v>
      </c>
      <c r="E3094" t="s">
        <v>2435</v>
      </c>
      <c r="F3094" t="s">
        <v>821</v>
      </c>
      <c r="G3094" t="s">
        <v>2436</v>
      </c>
      <c r="H3094" t="s">
        <v>2437</v>
      </c>
      <c r="I3094" t="s">
        <v>2438</v>
      </c>
      <c r="J3094" t="s">
        <v>2439</v>
      </c>
      <c r="K3094" t="s">
        <v>501</v>
      </c>
      <c r="L3094" t="s">
        <v>502</v>
      </c>
      <c r="M3094" t="s">
        <v>503</v>
      </c>
      <c r="N3094" t="s">
        <v>29</v>
      </c>
      <c r="O3094" t="s">
        <v>30</v>
      </c>
      <c r="P3094" t="s">
        <v>31</v>
      </c>
      <c r="Q3094" t="s">
        <v>5629</v>
      </c>
    </row>
    <row r="3095" spans="1:17" ht="15" customHeight="1">
      <c r="A3095" t="s">
        <v>5630</v>
      </c>
      <c r="B3095" t="s">
        <v>5631</v>
      </c>
      <c r="C3095" t="s">
        <v>818</v>
      </c>
      <c r="D3095" t="s">
        <v>2434</v>
      </c>
      <c r="E3095" t="s">
        <v>2435</v>
      </c>
      <c r="F3095" t="s">
        <v>821</v>
      </c>
      <c r="G3095" t="s">
        <v>2436</v>
      </c>
      <c r="H3095" t="s">
        <v>2437</v>
      </c>
      <c r="I3095" t="s">
        <v>2438</v>
      </c>
      <c r="J3095" t="s">
        <v>2439</v>
      </c>
      <c r="K3095" t="s">
        <v>26</v>
      </c>
      <c r="L3095" t="s">
        <v>27</v>
      </c>
      <c r="M3095" t="s">
        <v>28</v>
      </c>
      <c r="N3095" t="s">
        <v>29</v>
      </c>
      <c r="O3095" t="s">
        <v>30</v>
      </c>
      <c r="P3095" t="s">
        <v>31</v>
      </c>
      <c r="Q3095" t="s">
        <v>5632</v>
      </c>
    </row>
    <row r="3096" spans="1:17" ht="15" customHeight="1">
      <c r="A3096" t="s">
        <v>5633</v>
      </c>
      <c r="B3096" t="s">
        <v>5631</v>
      </c>
      <c r="C3096" t="s">
        <v>818</v>
      </c>
      <c r="D3096" t="s">
        <v>819</v>
      </c>
      <c r="E3096" t="s">
        <v>820</v>
      </c>
      <c r="F3096" t="s">
        <v>821</v>
      </c>
      <c r="G3096" t="s">
        <v>822</v>
      </c>
      <c r="H3096" t="s">
        <v>823</v>
      </c>
      <c r="I3096" t="s">
        <v>820</v>
      </c>
      <c r="J3096" t="s">
        <v>824</v>
      </c>
      <c r="K3096" t="s">
        <v>524</v>
      </c>
      <c r="L3096" t="s">
        <v>525</v>
      </c>
      <c r="M3096" t="s">
        <v>526</v>
      </c>
      <c r="N3096" t="s">
        <v>60</v>
      </c>
      <c r="O3096" t="s">
        <v>89</v>
      </c>
      <c r="P3096" t="s">
        <v>55</v>
      </c>
      <c r="Q3096" t="s">
        <v>5634</v>
      </c>
    </row>
    <row r="3097" spans="1:17" ht="15" customHeight="1">
      <c r="A3097" t="s">
        <v>5635</v>
      </c>
      <c r="B3097" t="s">
        <v>5631</v>
      </c>
      <c r="C3097" t="s">
        <v>19</v>
      </c>
      <c r="D3097" t="s">
        <v>20</v>
      </c>
      <c r="E3097" t="s">
        <v>21</v>
      </c>
      <c r="F3097" t="s">
        <v>22</v>
      </c>
      <c r="G3097" t="s">
        <v>23</v>
      </c>
      <c r="H3097" t="s">
        <v>24</v>
      </c>
      <c r="I3097" t="s">
        <v>20</v>
      </c>
      <c r="J3097" t="s">
        <v>25</v>
      </c>
      <c r="K3097" t="s">
        <v>42</v>
      </c>
      <c r="L3097" t="s">
        <v>43</v>
      </c>
      <c r="M3097" t="s">
        <v>44</v>
      </c>
      <c r="N3097" t="s">
        <v>45</v>
      </c>
      <c r="O3097" t="s">
        <v>46</v>
      </c>
      <c r="P3097" t="s">
        <v>47</v>
      </c>
      <c r="Q3097" t="s">
        <v>5636</v>
      </c>
    </row>
    <row r="3098" spans="1:17" ht="15" customHeight="1">
      <c r="A3098" t="s">
        <v>5637</v>
      </c>
      <c r="B3098" t="s">
        <v>5631</v>
      </c>
      <c r="C3098" t="s">
        <v>19</v>
      </c>
      <c r="D3098" t="s">
        <v>20</v>
      </c>
      <c r="E3098" t="s">
        <v>21</v>
      </c>
      <c r="F3098" t="s">
        <v>22</v>
      </c>
      <c r="G3098" t="s">
        <v>23</v>
      </c>
      <c r="H3098" t="s">
        <v>24</v>
      </c>
      <c r="I3098" t="s">
        <v>20</v>
      </c>
      <c r="J3098" t="s">
        <v>25</v>
      </c>
      <c r="K3098" t="s">
        <v>560</v>
      </c>
      <c r="L3098" t="s">
        <v>561</v>
      </c>
      <c r="M3098" t="s">
        <v>562</v>
      </c>
      <c r="N3098" t="s">
        <v>29</v>
      </c>
      <c r="O3098" t="s">
        <v>30</v>
      </c>
      <c r="P3098" t="s">
        <v>31</v>
      </c>
      <c r="Q3098" t="s">
        <v>5638</v>
      </c>
    </row>
    <row r="3099" spans="1:17" ht="15" customHeight="1">
      <c r="A3099" t="s">
        <v>5639</v>
      </c>
      <c r="B3099" t="s">
        <v>5631</v>
      </c>
      <c r="C3099" t="s">
        <v>818</v>
      </c>
      <c r="D3099" t="s">
        <v>2434</v>
      </c>
      <c r="E3099" t="s">
        <v>2435</v>
      </c>
      <c r="F3099" t="s">
        <v>821</v>
      </c>
      <c r="G3099" t="s">
        <v>2436</v>
      </c>
      <c r="H3099" t="s">
        <v>2437</v>
      </c>
      <c r="I3099" t="s">
        <v>2438</v>
      </c>
      <c r="J3099" t="s">
        <v>2439</v>
      </c>
      <c r="K3099" t="s">
        <v>567</v>
      </c>
      <c r="L3099" t="s">
        <v>568</v>
      </c>
      <c r="M3099" t="s">
        <v>569</v>
      </c>
      <c r="N3099" t="s">
        <v>29</v>
      </c>
      <c r="O3099" t="s">
        <v>30</v>
      </c>
      <c r="P3099" t="s">
        <v>31</v>
      </c>
      <c r="Q3099" t="s">
        <v>5640</v>
      </c>
    </row>
    <row r="3100" spans="1:17" ht="15" customHeight="1">
      <c r="A3100" t="s">
        <v>5641</v>
      </c>
      <c r="B3100" t="s">
        <v>5631</v>
      </c>
      <c r="C3100" t="s">
        <v>99</v>
      </c>
      <c r="D3100" t="s">
        <v>575</v>
      </c>
      <c r="E3100" t="s">
        <v>576</v>
      </c>
      <c r="F3100" t="s">
        <v>102</v>
      </c>
      <c r="G3100" t="s">
        <v>577</v>
      </c>
      <c r="H3100" t="s">
        <v>578</v>
      </c>
      <c r="I3100" t="s">
        <v>576</v>
      </c>
      <c r="J3100" t="s">
        <v>579</v>
      </c>
      <c r="K3100" t="s">
        <v>567</v>
      </c>
      <c r="L3100" t="s">
        <v>568</v>
      </c>
      <c r="M3100" t="s">
        <v>569</v>
      </c>
      <c r="N3100" t="s">
        <v>29</v>
      </c>
      <c r="O3100" t="s">
        <v>30</v>
      </c>
      <c r="P3100" t="s">
        <v>31</v>
      </c>
      <c r="Q3100" t="s">
        <v>5642</v>
      </c>
    </row>
    <row r="3101" spans="1:17" ht="15" customHeight="1">
      <c r="A3101" t="s">
        <v>5643</v>
      </c>
      <c r="B3101" t="s">
        <v>5631</v>
      </c>
      <c r="C3101" t="s">
        <v>19</v>
      </c>
      <c r="D3101" t="s">
        <v>20</v>
      </c>
      <c r="E3101" t="s">
        <v>21</v>
      </c>
      <c r="F3101" t="s">
        <v>22</v>
      </c>
      <c r="G3101" t="s">
        <v>23</v>
      </c>
      <c r="H3101" t="s">
        <v>24</v>
      </c>
      <c r="I3101" t="s">
        <v>20</v>
      </c>
      <c r="J3101" t="s">
        <v>25</v>
      </c>
      <c r="K3101" t="s">
        <v>71</v>
      </c>
      <c r="L3101" t="s">
        <v>72</v>
      </c>
      <c r="M3101" t="s">
        <v>73</v>
      </c>
      <c r="N3101" t="s">
        <v>29</v>
      </c>
      <c r="O3101" t="s">
        <v>30</v>
      </c>
      <c r="P3101" t="s">
        <v>31</v>
      </c>
      <c r="Q3101" t="s">
        <v>5636</v>
      </c>
    </row>
    <row r="3102" spans="1:17" ht="15" customHeight="1">
      <c r="A3102" t="s">
        <v>5644</v>
      </c>
      <c r="B3102" t="s">
        <v>5631</v>
      </c>
      <c r="C3102" t="s">
        <v>818</v>
      </c>
      <c r="D3102" t="s">
        <v>2434</v>
      </c>
      <c r="E3102" t="s">
        <v>2435</v>
      </c>
      <c r="F3102" t="s">
        <v>821</v>
      </c>
      <c r="G3102" t="s">
        <v>2436</v>
      </c>
      <c r="H3102" t="s">
        <v>2437</v>
      </c>
      <c r="I3102" t="s">
        <v>2438</v>
      </c>
      <c r="J3102" t="s">
        <v>2439</v>
      </c>
      <c r="K3102" t="s">
        <v>71</v>
      </c>
      <c r="L3102" t="s">
        <v>72</v>
      </c>
      <c r="M3102" t="s">
        <v>73</v>
      </c>
      <c r="N3102" t="s">
        <v>29</v>
      </c>
      <c r="O3102" t="s">
        <v>30</v>
      </c>
      <c r="P3102" t="s">
        <v>31</v>
      </c>
      <c r="Q3102" t="s">
        <v>5645</v>
      </c>
    </row>
    <row r="3103" spans="1:17" ht="15" customHeight="1">
      <c r="A3103" t="s">
        <v>5646</v>
      </c>
      <c r="B3103" t="s">
        <v>5631</v>
      </c>
      <c r="C3103" t="s">
        <v>99</v>
      </c>
      <c r="D3103" t="s">
        <v>3461</v>
      </c>
      <c r="E3103" t="s">
        <v>3461</v>
      </c>
      <c r="F3103" t="s">
        <v>102</v>
      </c>
      <c r="G3103" t="s">
        <v>3462</v>
      </c>
      <c r="H3103" t="s">
        <v>3463</v>
      </c>
      <c r="I3103" t="s">
        <v>3461</v>
      </c>
      <c r="K3103" t="s">
        <v>86</v>
      </c>
      <c r="L3103" t="s">
        <v>87</v>
      </c>
      <c r="M3103" t="s">
        <v>88</v>
      </c>
      <c r="N3103" t="s">
        <v>60</v>
      </c>
      <c r="O3103" t="s">
        <v>89</v>
      </c>
      <c r="P3103" t="s">
        <v>55</v>
      </c>
      <c r="Q3103" t="s">
        <v>5647</v>
      </c>
    </row>
    <row r="3104" spans="1:17" ht="15" customHeight="1">
      <c r="A3104" t="s">
        <v>5648</v>
      </c>
      <c r="B3104" t="s">
        <v>5631</v>
      </c>
      <c r="C3104" t="s">
        <v>818</v>
      </c>
      <c r="D3104" t="s">
        <v>2434</v>
      </c>
      <c r="E3104" t="s">
        <v>2435</v>
      </c>
      <c r="F3104" t="s">
        <v>821</v>
      </c>
      <c r="G3104" t="s">
        <v>2436</v>
      </c>
      <c r="H3104" t="s">
        <v>2437</v>
      </c>
      <c r="I3104" t="s">
        <v>2438</v>
      </c>
      <c r="J3104" t="s">
        <v>2439</v>
      </c>
      <c r="K3104" t="s">
        <v>112</v>
      </c>
      <c r="L3104" t="s">
        <v>113</v>
      </c>
      <c r="M3104" t="s">
        <v>114</v>
      </c>
      <c r="N3104" t="s">
        <v>45</v>
      </c>
      <c r="O3104" t="s">
        <v>46</v>
      </c>
      <c r="P3104" t="s">
        <v>47</v>
      </c>
      <c r="Q3104" t="s">
        <v>5649</v>
      </c>
    </row>
    <row r="3105" spans="1:17" ht="15" customHeight="1">
      <c r="A3105" t="s">
        <v>5650</v>
      </c>
      <c r="B3105" t="s">
        <v>5631</v>
      </c>
      <c r="C3105" t="s">
        <v>818</v>
      </c>
      <c r="D3105" t="s">
        <v>2434</v>
      </c>
      <c r="E3105" t="s">
        <v>2435</v>
      </c>
      <c r="F3105" t="s">
        <v>821</v>
      </c>
      <c r="G3105" t="s">
        <v>2436</v>
      </c>
      <c r="H3105" t="s">
        <v>2437</v>
      </c>
      <c r="I3105" t="s">
        <v>2438</v>
      </c>
      <c r="J3105" t="s">
        <v>2439</v>
      </c>
      <c r="K3105" t="s">
        <v>635</v>
      </c>
      <c r="L3105" t="s">
        <v>636</v>
      </c>
      <c r="M3105" t="s">
        <v>637</v>
      </c>
      <c r="N3105" t="s">
        <v>29</v>
      </c>
      <c r="O3105" t="s">
        <v>30</v>
      </c>
      <c r="P3105" t="s">
        <v>31</v>
      </c>
      <c r="Q3105" t="s">
        <v>5640</v>
      </c>
    </row>
    <row r="3106" spans="1:17" ht="15" customHeight="1">
      <c r="A3106" t="s">
        <v>5651</v>
      </c>
      <c r="B3106" t="s">
        <v>5631</v>
      </c>
      <c r="C3106" t="s">
        <v>99</v>
      </c>
      <c r="D3106" t="s">
        <v>575</v>
      </c>
      <c r="E3106" t="s">
        <v>576</v>
      </c>
      <c r="F3106" t="s">
        <v>102</v>
      </c>
      <c r="G3106" t="s">
        <v>577</v>
      </c>
      <c r="H3106" t="s">
        <v>578</v>
      </c>
      <c r="I3106" t="s">
        <v>576</v>
      </c>
      <c r="J3106" t="s">
        <v>579</v>
      </c>
      <c r="K3106" t="s">
        <v>126</v>
      </c>
      <c r="L3106" t="s">
        <v>127</v>
      </c>
      <c r="M3106" t="s">
        <v>128</v>
      </c>
      <c r="N3106" t="s">
        <v>60</v>
      </c>
      <c r="O3106" t="s">
        <v>61</v>
      </c>
      <c r="P3106" t="s">
        <v>55</v>
      </c>
      <c r="Q3106" t="s">
        <v>5652</v>
      </c>
    </row>
    <row r="3107" spans="1:17" ht="15" customHeight="1">
      <c r="A3107" t="s">
        <v>5653</v>
      </c>
      <c r="B3107" t="s">
        <v>5631</v>
      </c>
      <c r="C3107" t="s">
        <v>19</v>
      </c>
      <c r="D3107" t="s">
        <v>20</v>
      </c>
      <c r="E3107" t="s">
        <v>21</v>
      </c>
      <c r="F3107" t="s">
        <v>22</v>
      </c>
      <c r="G3107" t="s">
        <v>23</v>
      </c>
      <c r="H3107" t="s">
        <v>24</v>
      </c>
      <c r="I3107" t="s">
        <v>20</v>
      </c>
      <c r="J3107" t="s">
        <v>25</v>
      </c>
      <c r="K3107" t="s">
        <v>169</v>
      </c>
      <c r="L3107" t="s">
        <v>170</v>
      </c>
      <c r="M3107" t="s">
        <v>171</v>
      </c>
      <c r="N3107" t="s">
        <v>29</v>
      </c>
      <c r="O3107" t="s">
        <v>30</v>
      </c>
      <c r="P3107" t="s">
        <v>31</v>
      </c>
      <c r="Q3107" t="s">
        <v>5654</v>
      </c>
    </row>
    <row r="3108" spans="1:17" ht="15" customHeight="1">
      <c r="A3108" t="s">
        <v>5655</v>
      </c>
      <c r="B3108" t="s">
        <v>5631</v>
      </c>
      <c r="C3108" t="s">
        <v>99</v>
      </c>
      <c r="D3108" t="s">
        <v>448</v>
      </c>
      <c r="E3108" t="s">
        <v>1771</v>
      </c>
      <c r="F3108" t="s">
        <v>102</v>
      </c>
      <c r="G3108" t="s">
        <v>450</v>
      </c>
      <c r="H3108" t="s">
        <v>1772</v>
      </c>
      <c r="I3108" t="s">
        <v>1773</v>
      </c>
      <c r="J3108" t="s">
        <v>1774</v>
      </c>
      <c r="K3108" t="s">
        <v>169</v>
      </c>
      <c r="L3108" t="s">
        <v>170</v>
      </c>
      <c r="M3108" t="s">
        <v>171</v>
      </c>
      <c r="N3108" t="s">
        <v>29</v>
      </c>
      <c r="O3108" t="s">
        <v>30</v>
      </c>
      <c r="P3108" t="s">
        <v>31</v>
      </c>
      <c r="Q3108" t="s">
        <v>5656</v>
      </c>
    </row>
    <row r="3109" spans="1:17" ht="15" customHeight="1">
      <c r="A3109" t="s">
        <v>5657</v>
      </c>
      <c r="B3109" t="s">
        <v>5631</v>
      </c>
      <c r="C3109" t="s">
        <v>818</v>
      </c>
      <c r="D3109" t="s">
        <v>2434</v>
      </c>
      <c r="E3109" t="s">
        <v>2435</v>
      </c>
      <c r="F3109" t="s">
        <v>821</v>
      </c>
      <c r="G3109" t="s">
        <v>2436</v>
      </c>
      <c r="H3109" t="s">
        <v>2437</v>
      </c>
      <c r="I3109" t="s">
        <v>2438</v>
      </c>
      <c r="J3109" t="s">
        <v>2439</v>
      </c>
      <c r="K3109" t="s">
        <v>657</v>
      </c>
      <c r="L3109" t="s">
        <v>658</v>
      </c>
      <c r="M3109" t="s">
        <v>659</v>
      </c>
      <c r="N3109" t="s">
        <v>29</v>
      </c>
      <c r="O3109" t="s">
        <v>30</v>
      </c>
      <c r="P3109" t="s">
        <v>31</v>
      </c>
      <c r="Q3109" t="s">
        <v>5658</v>
      </c>
    </row>
    <row r="3110" spans="1:17" ht="15" customHeight="1">
      <c r="A3110" t="s">
        <v>5659</v>
      </c>
      <c r="B3110" t="s">
        <v>5631</v>
      </c>
      <c r="C3110" t="s">
        <v>19</v>
      </c>
      <c r="D3110" t="s">
        <v>20</v>
      </c>
      <c r="E3110" t="s">
        <v>21</v>
      </c>
      <c r="F3110" t="s">
        <v>22</v>
      </c>
      <c r="G3110" t="s">
        <v>23</v>
      </c>
      <c r="H3110" t="s">
        <v>24</v>
      </c>
      <c r="I3110" t="s">
        <v>20</v>
      </c>
      <c r="J3110" t="s">
        <v>25</v>
      </c>
      <c r="K3110" t="s">
        <v>662</v>
      </c>
      <c r="L3110" t="s">
        <v>663</v>
      </c>
      <c r="M3110" t="s">
        <v>664</v>
      </c>
      <c r="N3110" t="s">
        <v>29</v>
      </c>
      <c r="O3110" t="s">
        <v>30</v>
      </c>
      <c r="P3110" t="s">
        <v>31</v>
      </c>
      <c r="Q3110" t="s">
        <v>5660</v>
      </c>
    </row>
    <row r="3111" spans="1:17" ht="15" customHeight="1">
      <c r="A3111" t="s">
        <v>5661</v>
      </c>
      <c r="B3111" t="s">
        <v>5631</v>
      </c>
      <c r="C3111" t="s">
        <v>818</v>
      </c>
      <c r="D3111" t="s">
        <v>2434</v>
      </c>
      <c r="E3111" t="s">
        <v>2435</v>
      </c>
      <c r="F3111" t="s">
        <v>821</v>
      </c>
      <c r="G3111" t="s">
        <v>2436</v>
      </c>
      <c r="H3111" t="s">
        <v>2437</v>
      </c>
      <c r="I3111" t="s">
        <v>2438</v>
      </c>
      <c r="J3111" t="s">
        <v>2439</v>
      </c>
      <c r="K3111" t="s">
        <v>662</v>
      </c>
      <c r="L3111" t="s">
        <v>663</v>
      </c>
      <c r="M3111" t="s">
        <v>664</v>
      </c>
      <c r="N3111" t="s">
        <v>29</v>
      </c>
      <c r="O3111" t="s">
        <v>30</v>
      </c>
      <c r="P3111" t="s">
        <v>31</v>
      </c>
      <c r="Q3111" t="s">
        <v>5662</v>
      </c>
    </row>
    <row r="3112" spans="1:17" ht="15" customHeight="1">
      <c r="A3112" t="s">
        <v>5663</v>
      </c>
      <c r="B3112" t="s">
        <v>5631</v>
      </c>
      <c r="C3112" t="s">
        <v>19</v>
      </c>
      <c r="D3112" t="s">
        <v>20</v>
      </c>
      <c r="E3112" t="s">
        <v>21</v>
      </c>
      <c r="F3112" t="s">
        <v>22</v>
      </c>
      <c r="G3112" t="s">
        <v>23</v>
      </c>
      <c r="H3112" t="s">
        <v>24</v>
      </c>
      <c r="I3112" t="s">
        <v>20</v>
      </c>
      <c r="J3112" t="s">
        <v>25</v>
      </c>
      <c r="K3112" t="s">
        <v>713</v>
      </c>
      <c r="L3112" t="s">
        <v>714</v>
      </c>
      <c r="M3112" t="s">
        <v>715</v>
      </c>
      <c r="N3112" t="s">
        <v>29</v>
      </c>
      <c r="O3112" t="s">
        <v>30</v>
      </c>
      <c r="P3112" t="s">
        <v>31</v>
      </c>
      <c r="Q3112" t="s">
        <v>5664</v>
      </c>
    </row>
    <row r="3113" spans="1:17" ht="15" customHeight="1">
      <c r="A3113" t="s">
        <v>5665</v>
      </c>
      <c r="B3113" t="s">
        <v>5631</v>
      </c>
      <c r="C3113" t="s">
        <v>818</v>
      </c>
      <c r="D3113" t="s">
        <v>2434</v>
      </c>
      <c r="E3113" t="s">
        <v>2435</v>
      </c>
      <c r="F3113" t="s">
        <v>821</v>
      </c>
      <c r="G3113" t="s">
        <v>2436</v>
      </c>
      <c r="H3113" t="s">
        <v>2437</v>
      </c>
      <c r="I3113" t="s">
        <v>2438</v>
      </c>
      <c r="J3113" t="s">
        <v>2439</v>
      </c>
      <c r="K3113" t="s">
        <v>181</v>
      </c>
      <c r="L3113" t="s">
        <v>182</v>
      </c>
      <c r="M3113" t="s">
        <v>183</v>
      </c>
      <c r="N3113" t="s">
        <v>53</v>
      </c>
      <c r="O3113" t="s">
        <v>54</v>
      </c>
      <c r="P3113" t="s">
        <v>55</v>
      </c>
      <c r="Q3113" t="s">
        <v>5666</v>
      </c>
    </row>
    <row r="3114" spans="1:17" ht="15" customHeight="1">
      <c r="A3114" t="s">
        <v>5667</v>
      </c>
      <c r="B3114" t="s">
        <v>5631</v>
      </c>
      <c r="C3114" t="s">
        <v>19</v>
      </c>
      <c r="D3114" t="s">
        <v>1330</v>
      </c>
      <c r="E3114" t="s">
        <v>1331</v>
      </c>
      <c r="F3114" t="s">
        <v>22</v>
      </c>
      <c r="G3114" t="s">
        <v>1332</v>
      </c>
      <c r="H3114" t="s">
        <v>1333</v>
      </c>
      <c r="I3114" t="s">
        <v>1331</v>
      </c>
      <c r="J3114" t="s">
        <v>1334</v>
      </c>
      <c r="K3114" t="s">
        <v>198</v>
      </c>
      <c r="L3114" t="s">
        <v>199</v>
      </c>
      <c r="M3114" t="s">
        <v>200</v>
      </c>
      <c r="N3114" t="s">
        <v>29</v>
      </c>
      <c r="O3114" t="s">
        <v>201</v>
      </c>
      <c r="P3114" t="s">
        <v>31</v>
      </c>
      <c r="Q3114" t="s">
        <v>5668</v>
      </c>
    </row>
    <row r="3115" spans="1:17" ht="15" customHeight="1">
      <c r="A3115" t="s">
        <v>5669</v>
      </c>
      <c r="B3115" t="s">
        <v>5631</v>
      </c>
      <c r="C3115" t="s">
        <v>19</v>
      </c>
      <c r="D3115" t="s">
        <v>20</v>
      </c>
      <c r="E3115" t="s">
        <v>21</v>
      </c>
      <c r="F3115" t="s">
        <v>22</v>
      </c>
      <c r="G3115" t="s">
        <v>23</v>
      </c>
      <c r="H3115" t="s">
        <v>24</v>
      </c>
      <c r="I3115" t="s">
        <v>20</v>
      </c>
      <c r="J3115" t="s">
        <v>25</v>
      </c>
      <c r="K3115" t="s">
        <v>203</v>
      </c>
      <c r="L3115" t="s">
        <v>204</v>
      </c>
      <c r="M3115" t="s">
        <v>205</v>
      </c>
      <c r="N3115" t="s">
        <v>45</v>
      </c>
      <c r="O3115" t="s">
        <v>46</v>
      </c>
      <c r="P3115" t="s">
        <v>47</v>
      </c>
      <c r="Q3115" t="s">
        <v>5670</v>
      </c>
    </row>
    <row r="3116" spans="1:17" ht="15" customHeight="1">
      <c r="A3116" t="s">
        <v>5671</v>
      </c>
      <c r="B3116" t="s">
        <v>5631</v>
      </c>
      <c r="C3116" t="s">
        <v>1432</v>
      </c>
      <c r="D3116" t="s">
        <v>3312</v>
      </c>
      <c r="E3116" t="s">
        <v>3313</v>
      </c>
      <c r="F3116" t="s">
        <v>1435</v>
      </c>
      <c r="G3116" t="s">
        <v>3314</v>
      </c>
      <c r="H3116" t="s">
        <v>3315</v>
      </c>
      <c r="I3116" t="s">
        <v>3313</v>
      </c>
      <c r="J3116" t="s">
        <v>3316</v>
      </c>
      <c r="K3116" t="s">
        <v>753</v>
      </c>
      <c r="L3116" t="s">
        <v>754</v>
      </c>
      <c r="M3116" t="s">
        <v>755</v>
      </c>
      <c r="N3116" t="s">
        <v>60</v>
      </c>
      <c r="O3116" t="s">
        <v>89</v>
      </c>
      <c r="P3116" t="s">
        <v>55</v>
      </c>
      <c r="Q3116" t="s">
        <v>5672</v>
      </c>
    </row>
    <row r="3117" spans="1:17" ht="15" customHeight="1">
      <c r="A3117" t="s">
        <v>5673</v>
      </c>
      <c r="B3117" t="s">
        <v>5631</v>
      </c>
      <c r="C3117" t="s">
        <v>99</v>
      </c>
      <c r="D3117" t="s">
        <v>3461</v>
      </c>
      <c r="E3117" t="s">
        <v>3461</v>
      </c>
      <c r="F3117" t="s">
        <v>102</v>
      </c>
      <c r="G3117" t="s">
        <v>3462</v>
      </c>
      <c r="H3117" t="s">
        <v>3463</v>
      </c>
      <c r="I3117" t="s">
        <v>3461</v>
      </c>
      <c r="K3117" t="s">
        <v>219</v>
      </c>
      <c r="L3117" t="s">
        <v>220</v>
      </c>
      <c r="M3117" t="s">
        <v>221</v>
      </c>
      <c r="N3117" t="s">
        <v>29</v>
      </c>
      <c r="O3117" t="s">
        <v>30</v>
      </c>
      <c r="P3117" t="s">
        <v>31</v>
      </c>
      <c r="Q3117" t="s">
        <v>5674</v>
      </c>
    </row>
    <row r="3118" spans="1:17" ht="15" customHeight="1">
      <c r="A3118" t="s">
        <v>5675</v>
      </c>
      <c r="B3118" t="s">
        <v>5631</v>
      </c>
      <c r="C3118" t="s">
        <v>3082</v>
      </c>
      <c r="D3118" t="s">
        <v>3083</v>
      </c>
      <c r="E3118" t="s">
        <v>3417</v>
      </c>
      <c r="F3118" t="s">
        <v>3085</v>
      </c>
      <c r="G3118" t="s">
        <v>3086</v>
      </c>
      <c r="H3118" t="s">
        <v>3418</v>
      </c>
      <c r="I3118" t="s">
        <v>3419</v>
      </c>
      <c r="K3118" t="s">
        <v>223</v>
      </c>
      <c r="L3118" t="s">
        <v>224</v>
      </c>
      <c r="M3118" t="s">
        <v>225</v>
      </c>
      <c r="N3118" t="s">
        <v>60</v>
      </c>
      <c r="O3118" t="s">
        <v>196</v>
      </c>
      <c r="P3118" t="s">
        <v>55</v>
      </c>
      <c r="Q3118" t="s">
        <v>5676</v>
      </c>
    </row>
    <row r="3119" spans="1:17" ht="15" customHeight="1">
      <c r="A3119" t="s">
        <v>5677</v>
      </c>
      <c r="B3119" t="s">
        <v>5631</v>
      </c>
      <c r="C3119" t="s">
        <v>818</v>
      </c>
      <c r="D3119" t="s">
        <v>2434</v>
      </c>
      <c r="E3119" t="s">
        <v>2435</v>
      </c>
      <c r="F3119" t="s">
        <v>821</v>
      </c>
      <c r="G3119" t="s">
        <v>2436</v>
      </c>
      <c r="H3119" t="s">
        <v>2437</v>
      </c>
      <c r="I3119" t="s">
        <v>2438</v>
      </c>
      <c r="J3119" t="s">
        <v>2439</v>
      </c>
      <c r="K3119" t="s">
        <v>227</v>
      </c>
      <c r="L3119" t="s">
        <v>228</v>
      </c>
      <c r="M3119" t="s">
        <v>229</v>
      </c>
      <c r="N3119" t="s">
        <v>29</v>
      </c>
      <c r="O3119" t="s">
        <v>30</v>
      </c>
      <c r="P3119" t="s">
        <v>31</v>
      </c>
      <c r="Q3119" t="s">
        <v>5678</v>
      </c>
    </row>
    <row r="3120" spans="1:17" ht="15" customHeight="1">
      <c r="A3120" t="s">
        <v>5679</v>
      </c>
      <c r="B3120" t="s">
        <v>5631</v>
      </c>
      <c r="C3120" t="s">
        <v>99</v>
      </c>
      <c r="D3120" t="s">
        <v>575</v>
      </c>
      <c r="E3120" t="s">
        <v>576</v>
      </c>
      <c r="F3120" t="s">
        <v>102</v>
      </c>
      <c r="G3120" t="s">
        <v>577</v>
      </c>
      <c r="H3120" t="s">
        <v>578</v>
      </c>
      <c r="I3120" t="s">
        <v>576</v>
      </c>
      <c r="J3120" t="s">
        <v>579</v>
      </c>
      <c r="K3120" t="s">
        <v>227</v>
      </c>
      <c r="L3120" t="s">
        <v>228</v>
      </c>
      <c r="M3120" t="s">
        <v>229</v>
      </c>
      <c r="N3120" t="s">
        <v>29</v>
      </c>
      <c r="O3120" t="s">
        <v>30</v>
      </c>
      <c r="P3120" t="s">
        <v>31</v>
      </c>
      <c r="Q3120" t="s">
        <v>5680</v>
      </c>
    </row>
    <row r="3121" spans="1:17" ht="15" customHeight="1">
      <c r="A3121" t="s">
        <v>5681</v>
      </c>
      <c r="B3121" t="s">
        <v>5631</v>
      </c>
      <c r="C3121" t="s">
        <v>673</v>
      </c>
      <c r="D3121" t="s">
        <v>4488</v>
      </c>
      <c r="E3121" t="s">
        <v>4488</v>
      </c>
      <c r="F3121" t="s">
        <v>676</v>
      </c>
      <c r="G3121" t="s">
        <v>4489</v>
      </c>
      <c r="H3121" t="s">
        <v>4490</v>
      </c>
      <c r="I3121" t="s">
        <v>4491</v>
      </c>
      <c r="J3121" t="s">
        <v>4492</v>
      </c>
      <c r="K3121" t="s">
        <v>227</v>
      </c>
      <c r="L3121" t="s">
        <v>228</v>
      </c>
      <c r="M3121" t="s">
        <v>229</v>
      </c>
      <c r="N3121" t="s">
        <v>29</v>
      </c>
      <c r="O3121" t="s">
        <v>30</v>
      </c>
      <c r="P3121" t="s">
        <v>31</v>
      </c>
      <c r="Q3121" t="s">
        <v>5682</v>
      </c>
    </row>
    <row r="3122" spans="1:17" ht="15" customHeight="1">
      <c r="A3122" t="s">
        <v>5683</v>
      </c>
      <c r="B3122" t="s">
        <v>5631</v>
      </c>
      <c r="C3122" t="s">
        <v>134</v>
      </c>
      <c r="D3122" t="s">
        <v>539</v>
      </c>
      <c r="E3122" t="s">
        <v>539</v>
      </c>
      <c r="F3122" t="s">
        <v>137</v>
      </c>
      <c r="G3122" t="s">
        <v>540</v>
      </c>
      <c r="H3122" t="s">
        <v>541</v>
      </c>
      <c r="I3122" t="s">
        <v>539</v>
      </c>
      <c r="J3122" t="s">
        <v>542</v>
      </c>
      <c r="K3122" t="s">
        <v>227</v>
      </c>
      <c r="L3122" t="s">
        <v>228</v>
      </c>
      <c r="M3122" t="s">
        <v>229</v>
      </c>
      <c r="N3122" t="s">
        <v>29</v>
      </c>
      <c r="O3122" t="s">
        <v>30</v>
      </c>
      <c r="P3122" t="s">
        <v>31</v>
      </c>
      <c r="Q3122" t="s">
        <v>5682</v>
      </c>
    </row>
    <row r="3123" spans="1:17" ht="15" customHeight="1">
      <c r="A3123" t="s">
        <v>5684</v>
      </c>
      <c r="B3123" t="s">
        <v>5631</v>
      </c>
      <c r="C3123" t="s">
        <v>19</v>
      </c>
      <c r="D3123" t="s">
        <v>20</v>
      </c>
      <c r="E3123" t="s">
        <v>21</v>
      </c>
      <c r="F3123" t="s">
        <v>22</v>
      </c>
      <c r="G3123" t="s">
        <v>23</v>
      </c>
      <c r="H3123" t="s">
        <v>24</v>
      </c>
      <c r="I3123" t="s">
        <v>20</v>
      </c>
      <c r="J3123" t="s">
        <v>25</v>
      </c>
      <c r="K3123" t="s">
        <v>1445</v>
      </c>
      <c r="L3123" t="s">
        <v>1446</v>
      </c>
      <c r="M3123" t="s">
        <v>1447</v>
      </c>
      <c r="N3123" t="s">
        <v>29</v>
      </c>
      <c r="O3123" t="s">
        <v>30</v>
      </c>
      <c r="P3123" t="s">
        <v>31</v>
      </c>
      <c r="Q3123" t="s">
        <v>5685</v>
      </c>
    </row>
    <row r="3124" spans="1:17" ht="15" customHeight="1">
      <c r="A3124" t="s">
        <v>5686</v>
      </c>
      <c r="B3124" t="s">
        <v>5631</v>
      </c>
      <c r="C3124" t="s">
        <v>99</v>
      </c>
      <c r="D3124" t="s">
        <v>3461</v>
      </c>
      <c r="E3124" t="s">
        <v>3461</v>
      </c>
      <c r="F3124" t="s">
        <v>102</v>
      </c>
      <c r="G3124" t="s">
        <v>3462</v>
      </c>
      <c r="H3124" t="s">
        <v>3463</v>
      </c>
      <c r="I3124" t="s">
        <v>3461</v>
      </c>
      <c r="K3124" t="s">
        <v>259</v>
      </c>
      <c r="L3124" t="s">
        <v>260</v>
      </c>
      <c r="M3124" t="s">
        <v>261</v>
      </c>
      <c r="N3124" t="s">
        <v>53</v>
      </c>
      <c r="O3124" t="s">
        <v>123</v>
      </c>
      <c r="P3124" t="s">
        <v>79</v>
      </c>
      <c r="Q3124" t="s">
        <v>5687</v>
      </c>
    </row>
    <row r="3125" spans="1:17" ht="15" customHeight="1">
      <c r="A3125" t="s">
        <v>5688</v>
      </c>
      <c r="B3125" t="s">
        <v>5631</v>
      </c>
      <c r="C3125" t="s">
        <v>19</v>
      </c>
      <c r="D3125" t="s">
        <v>1237</v>
      </c>
      <c r="E3125" t="s">
        <v>5689</v>
      </c>
      <c r="F3125" t="s">
        <v>22</v>
      </c>
      <c r="G3125" t="s">
        <v>1239</v>
      </c>
      <c r="H3125" t="s">
        <v>5690</v>
      </c>
      <c r="I3125" t="s">
        <v>5691</v>
      </c>
      <c r="J3125" t="s">
        <v>5692</v>
      </c>
      <c r="K3125" t="s">
        <v>268</v>
      </c>
      <c r="L3125" t="s">
        <v>269</v>
      </c>
      <c r="M3125" t="s">
        <v>270</v>
      </c>
      <c r="N3125" t="s">
        <v>53</v>
      </c>
      <c r="O3125" t="s">
        <v>78</v>
      </c>
      <c r="P3125" t="s">
        <v>79</v>
      </c>
      <c r="Q3125" t="s">
        <v>5693</v>
      </c>
    </row>
    <row r="3126" spans="1:17" ht="15" customHeight="1">
      <c r="A3126" t="s">
        <v>5694</v>
      </c>
      <c r="B3126" t="s">
        <v>5631</v>
      </c>
      <c r="C3126" t="s">
        <v>99</v>
      </c>
      <c r="D3126" t="s">
        <v>3461</v>
      </c>
      <c r="E3126" t="s">
        <v>3461</v>
      </c>
      <c r="F3126" t="s">
        <v>102</v>
      </c>
      <c r="G3126" t="s">
        <v>3462</v>
      </c>
      <c r="H3126" t="s">
        <v>3463</v>
      </c>
      <c r="I3126" t="s">
        <v>3461</v>
      </c>
      <c r="K3126" t="s">
        <v>268</v>
      </c>
      <c r="L3126" t="s">
        <v>269</v>
      </c>
      <c r="M3126" t="s">
        <v>270</v>
      </c>
      <c r="N3126" t="s">
        <v>53</v>
      </c>
      <c r="O3126" t="s">
        <v>78</v>
      </c>
      <c r="P3126" t="s">
        <v>79</v>
      </c>
      <c r="Q3126" t="s">
        <v>5695</v>
      </c>
    </row>
    <row r="3127" spans="1:17" ht="15" customHeight="1">
      <c r="A3127" t="s">
        <v>5696</v>
      </c>
      <c r="B3127" t="s">
        <v>5631</v>
      </c>
      <c r="C3127" t="s">
        <v>585</v>
      </c>
      <c r="D3127" t="s">
        <v>2993</v>
      </c>
      <c r="E3127" t="s">
        <v>5697</v>
      </c>
      <c r="F3127" t="s">
        <v>588</v>
      </c>
      <c r="G3127" t="s">
        <v>2995</v>
      </c>
      <c r="H3127" t="s">
        <v>5698</v>
      </c>
      <c r="I3127" t="s">
        <v>5697</v>
      </c>
      <c r="K3127" t="s">
        <v>268</v>
      </c>
      <c r="L3127" t="s">
        <v>269</v>
      </c>
      <c r="M3127" t="s">
        <v>270</v>
      </c>
      <c r="N3127" t="s">
        <v>53</v>
      </c>
      <c r="O3127" t="s">
        <v>78</v>
      </c>
      <c r="P3127" t="s">
        <v>79</v>
      </c>
      <c r="Q3127" t="s">
        <v>5699</v>
      </c>
    </row>
    <row r="3128" spans="1:17" ht="15" customHeight="1">
      <c r="A3128" t="s">
        <v>5700</v>
      </c>
      <c r="B3128" t="s">
        <v>5631</v>
      </c>
      <c r="C3128" t="s">
        <v>19</v>
      </c>
      <c r="D3128" t="s">
        <v>20</v>
      </c>
      <c r="E3128" t="s">
        <v>21</v>
      </c>
      <c r="F3128" t="s">
        <v>22</v>
      </c>
      <c r="G3128" t="s">
        <v>23</v>
      </c>
      <c r="H3128" t="s">
        <v>24</v>
      </c>
      <c r="I3128" t="s">
        <v>20</v>
      </c>
      <c r="J3128" t="s">
        <v>25</v>
      </c>
      <c r="K3128" t="s">
        <v>837</v>
      </c>
      <c r="L3128" t="s">
        <v>838</v>
      </c>
      <c r="M3128" t="s">
        <v>839</v>
      </c>
      <c r="N3128" t="s">
        <v>53</v>
      </c>
      <c r="O3128" t="s">
        <v>78</v>
      </c>
      <c r="P3128" t="s">
        <v>397</v>
      </c>
      <c r="Q3128" t="s">
        <v>5654</v>
      </c>
    </row>
    <row r="3129" spans="1:17" ht="15" customHeight="1">
      <c r="A3129" t="s">
        <v>5701</v>
      </c>
      <c r="B3129" t="s">
        <v>5631</v>
      </c>
      <c r="C3129" t="s">
        <v>19</v>
      </c>
      <c r="D3129" t="s">
        <v>20</v>
      </c>
      <c r="E3129" t="s">
        <v>21</v>
      </c>
      <c r="F3129" t="s">
        <v>22</v>
      </c>
      <c r="G3129" t="s">
        <v>23</v>
      </c>
      <c r="H3129" t="s">
        <v>24</v>
      </c>
      <c r="I3129" t="s">
        <v>20</v>
      </c>
      <c r="J3129" t="s">
        <v>25</v>
      </c>
      <c r="K3129" t="s">
        <v>1485</v>
      </c>
      <c r="L3129" t="s">
        <v>1486</v>
      </c>
      <c r="M3129" t="s">
        <v>1487</v>
      </c>
      <c r="N3129" t="s">
        <v>53</v>
      </c>
      <c r="O3129" t="s">
        <v>54</v>
      </c>
      <c r="P3129" t="s">
        <v>397</v>
      </c>
      <c r="Q3129" t="s">
        <v>5654</v>
      </c>
    </row>
    <row r="3130" spans="1:17" ht="15" customHeight="1">
      <c r="A3130" t="s">
        <v>5702</v>
      </c>
      <c r="B3130" t="s">
        <v>5631</v>
      </c>
      <c r="C3130" t="s">
        <v>3082</v>
      </c>
      <c r="D3130" t="s">
        <v>3083</v>
      </c>
      <c r="E3130" t="s">
        <v>3417</v>
      </c>
      <c r="F3130" t="s">
        <v>3085</v>
      </c>
      <c r="G3130" t="s">
        <v>3086</v>
      </c>
      <c r="H3130" t="s">
        <v>3418</v>
      </c>
      <c r="I3130" t="s">
        <v>3419</v>
      </c>
      <c r="K3130" t="s">
        <v>1502</v>
      </c>
      <c r="L3130" t="s">
        <v>1503</v>
      </c>
      <c r="M3130" t="s">
        <v>1504</v>
      </c>
      <c r="N3130" t="s">
        <v>53</v>
      </c>
      <c r="O3130" t="s">
        <v>144</v>
      </c>
      <c r="P3130" t="s">
        <v>124</v>
      </c>
      <c r="Q3130" t="s">
        <v>5703</v>
      </c>
    </row>
    <row r="3131" spans="1:17" ht="15" customHeight="1">
      <c r="A3131" t="s">
        <v>5704</v>
      </c>
      <c r="B3131" t="s">
        <v>5631</v>
      </c>
      <c r="C3131" t="s">
        <v>1432</v>
      </c>
      <c r="D3131" t="s">
        <v>1433</v>
      </c>
      <c r="E3131" t="s">
        <v>1434</v>
      </c>
      <c r="F3131" t="s">
        <v>1435</v>
      </c>
      <c r="G3131" t="s">
        <v>1436</v>
      </c>
      <c r="H3131" t="s">
        <v>1437</v>
      </c>
      <c r="I3131" t="s">
        <v>1434</v>
      </c>
      <c r="J3131" t="s">
        <v>1438</v>
      </c>
      <c r="K3131" t="s">
        <v>874</v>
      </c>
      <c r="L3131" t="s">
        <v>875</v>
      </c>
      <c r="M3131" t="s">
        <v>876</v>
      </c>
      <c r="N3131" t="s">
        <v>53</v>
      </c>
      <c r="O3131" t="s">
        <v>123</v>
      </c>
      <c r="P3131" t="s">
        <v>124</v>
      </c>
      <c r="Q3131" t="s">
        <v>5705</v>
      </c>
    </row>
    <row r="3132" spans="1:17" ht="15" customHeight="1">
      <c r="A3132" t="s">
        <v>5706</v>
      </c>
      <c r="B3132" t="s">
        <v>5631</v>
      </c>
      <c r="C3132" t="s">
        <v>19</v>
      </c>
      <c r="D3132" t="s">
        <v>20</v>
      </c>
      <c r="E3132" t="s">
        <v>21</v>
      </c>
      <c r="F3132" t="s">
        <v>22</v>
      </c>
      <c r="G3132" t="s">
        <v>23</v>
      </c>
      <c r="H3132" t="s">
        <v>24</v>
      </c>
      <c r="I3132" t="s">
        <v>20</v>
      </c>
      <c r="J3132" t="s">
        <v>25</v>
      </c>
      <c r="K3132" t="s">
        <v>879</v>
      </c>
      <c r="L3132" t="s">
        <v>880</v>
      </c>
      <c r="M3132" t="s">
        <v>881</v>
      </c>
      <c r="N3132" t="s">
        <v>29</v>
      </c>
      <c r="O3132" t="s">
        <v>30</v>
      </c>
      <c r="P3132" t="s">
        <v>31</v>
      </c>
      <c r="Q3132" t="s">
        <v>5707</v>
      </c>
    </row>
    <row r="3133" spans="1:17" ht="15" customHeight="1">
      <c r="A3133" t="s">
        <v>5708</v>
      </c>
      <c r="B3133" t="s">
        <v>5631</v>
      </c>
      <c r="C3133" t="s">
        <v>99</v>
      </c>
      <c r="D3133" t="s">
        <v>575</v>
      </c>
      <c r="E3133" t="s">
        <v>576</v>
      </c>
      <c r="F3133" t="s">
        <v>102</v>
      </c>
      <c r="G3133" t="s">
        <v>577</v>
      </c>
      <c r="H3133" t="s">
        <v>578</v>
      </c>
      <c r="I3133" t="s">
        <v>576</v>
      </c>
      <c r="J3133" t="s">
        <v>579</v>
      </c>
      <c r="K3133" t="s">
        <v>879</v>
      </c>
      <c r="L3133" t="s">
        <v>880</v>
      </c>
      <c r="M3133" t="s">
        <v>881</v>
      </c>
      <c r="N3133" t="s">
        <v>29</v>
      </c>
      <c r="O3133" t="s">
        <v>30</v>
      </c>
      <c r="P3133" t="s">
        <v>31</v>
      </c>
      <c r="Q3133" t="s">
        <v>5709</v>
      </c>
    </row>
    <row r="3134" spans="1:17" ht="15" customHeight="1">
      <c r="A3134" t="s">
        <v>5710</v>
      </c>
      <c r="B3134" t="s">
        <v>5631</v>
      </c>
      <c r="C3134" t="s">
        <v>99</v>
      </c>
      <c r="D3134" t="s">
        <v>448</v>
      </c>
      <c r="E3134" t="s">
        <v>1771</v>
      </c>
      <c r="F3134" t="s">
        <v>102</v>
      </c>
      <c r="G3134" t="s">
        <v>450</v>
      </c>
      <c r="H3134" t="s">
        <v>1772</v>
      </c>
      <c r="I3134" t="s">
        <v>1773</v>
      </c>
      <c r="J3134" t="s">
        <v>1774</v>
      </c>
      <c r="K3134" t="s">
        <v>879</v>
      </c>
      <c r="L3134" t="s">
        <v>880</v>
      </c>
      <c r="M3134" t="s">
        <v>881</v>
      </c>
      <c r="N3134" t="s">
        <v>29</v>
      </c>
      <c r="O3134" t="s">
        <v>30</v>
      </c>
      <c r="P3134" t="s">
        <v>31</v>
      </c>
      <c r="Q3134" t="s">
        <v>5656</v>
      </c>
    </row>
    <row r="3135" spans="1:17" ht="15" customHeight="1">
      <c r="A3135" t="s">
        <v>5711</v>
      </c>
      <c r="B3135" t="s">
        <v>5631</v>
      </c>
      <c r="C3135" t="s">
        <v>19</v>
      </c>
      <c r="D3135" t="s">
        <v>20</v>
      </c>
      <c r="E3135" t="s">
        <v>21</v>
      </c>
      <c r="F3135" t="s">
        <v>22</v>
      </c>
      <c r="G3135" t="s">
        <v>23</v>
      </c>
      <c r="H3135" t="s">
        <v>24</v>
      </c>
      <c r="I3135" t="s">
        <v>20</v>
      </c>
      <c r="J3135" t="s">
        <v>25</v>
      </c>
      <c r="K3135" t="s">
        <v>912</v>
      </c>
      <c r="L3135" t="s">
        <v>913</v>
      </c>
      <c r="M3135" t="s">
        <v>914</v>
      </c>
      <c r="N3135" t="s">
        <v>45</v>
      </c>
      <c r="O3135" t="s">
        <v>46</v>
      </c>
      <c r="P3135" t="s">
        <v>47</v>
      </c>
      <c r="Q3135" t="s">
        <v>5712</v>
      </c>
    </row>
    <row r="3136" spans="1:17" ht="15" customHeight="1">
      <c r="A3136" t="s">
        <v>5713</v>
      </c>
      <c r="B3136" t="s">
        <v>5631</v>
      </c>
      <c r="C3136" t="s">
        <v>99</v>
      </c>
      <c r="D3136" t="s">
        <v>263</v>
      </c>
      <c r="E3136" t="s">
        <v>5714</v>
      </c>
      <c r="F3136" t="s">
        <v>102</v>
      </c>
      <c r="G3136" t="s">
        <v>265</v>
      </c>
      <c r="H3136" t="s">
        <v>5715</v>
      </c>
      <c r="I3136" t="s">
        <v>5714</v>
      </c>
      <c r="K3136" t="s">
        <v>912</v>
      </c>
      <c r="L3136" t="s">
        <v>913</v>
      </c>
      <c r="M3136" t="s">
        <v>914</v>
      </c>
      <c r="N3136" t="s">
        <v>45</v>
      </c>
      <c r="O3136" t="s">
        <v>46</v>
      </c>
      <c r="P3136" t="s">
        <v>47</v>
      </c>
      <c r="Q3136" t="s">
        <v>5716</v>
      </c>
    </row>
    <row r="3137" spans="1:17" ht="15" customHeight="1">
      <c r="A3137" t="s">
        <v>5717</v>
      </c>
      <c r="B3137" t="s">
        <v>5631</v>
      </c>
      <c r="C3137" t="s">
        <v>19</v>
      </c>
      <c r="D3137" t="s">
        <v>20</v>
      </c>
      <c r="E3137" t="s">
        <v>21</v>
      </c>
      <c r="F3137" t="s">
        <v>22</v>
      </c>
      <c r="G3137" t="s">
        <v>23</v>
      </c>
      <c r="H3137" t="s">
        <v>24</v>
      </c>
      <c r="I3137" t="s">
        <v>20</v>
      </c>
      <c r="J3137" t="s">
        <v>25</v>
      </c>
      <c r="K3137" t="s">
        <v>924</v>
      </c>
      <c r="L3137" t="s">
        <v>925</v>
      </c>
      <c r="M3137" t="s">
        <v>926</v>
      </c>
      <c r="N3137" t="s">
        <v>29</v>
      </c>
      <c r="O3137" t="s">
        <v>30</v>
      </c>
      <c r="P3137" t="s">
        <v>31</v>
      </c>
      <c r="Q3137" t="s">
        <v>5636</v>
      </c>
    </row>
    <row r="3138" spans="1:17" ht="15" customHeight="1">
      <c r="A3138" t="s">
        <v>5718</v>
      </c>
      <c r="B3138" t="s">
        <v>5631</v>
      </c>
      <c r="C3138" t="s">
        <v>818</v>
      </c>
      <c r="D3138" t="s">
        <v>2434</v>
      </c>
      <c r="E3138" t="s">
        <v>2435</v>
      </c>
      <c r="F3138" t="s">
        <v>821</v>
      </c>
      <c r="G3138" t="s">
        <v>2436</v>
      </c>
      <c r="H3138" t="s">
        <v>2437</v>
      </c>
      <c r="I3138" t="s">
        <v>2438</v>
      </c>
      <c r="J3138" t="s">
        <v>2439</v>
      </c>
      <c r="K3138" t="s">
        <v>924</v>
      </c>
      <c r="L3138" t="s">
        <v>925</v>
      </c>
      <c r="M3138" t="s">
        <v>926</v>
      </c>
      <c r="N3138" t="s">
        <v>29</v>
      </c>
      <c r="O3138" t="s">
        <v>30</v>
      </c>
      <c r="P3138" t="s">
        <v>31</v>
      </c>
      <c r="Q3138" t="s">
        <v>5719</v>
      </c>
    </row>
    <row r="3139" spans="1:17" ht="15" customHeight="1">
      <c r="A3139" t="s">
        <v>5720</v>
      </c>
      <c r="B3139" t="s">
        <v>5631</v>
      </c>
      <c r="C3139" t="s">
        <v>19</v>
      </c>
      <c r="D3139" t="s">
        <v>20</v>
      </c>
      <c r="E3139" t="s">
        <v>21</v>
      </c>
      <c r="F3139" t="s">
        <v>22</v>
      </c>
      <c r="G3139" t="s">
        <v>23</v>
      </c>
      <c r="H3139" t="s">
        <v>24</v>
      </c>
      <c r="I3139" t="s">
        <v>20</v>
      </c>
      <c r="J3139" t="s">
        <v>25</v>
      </c>
      <c r="K3139" t="s">
        <v>935</v>
      </c>
      <c r="L3139" t="s">
        <v>936</v>
      </c>
      <c r="M3139" t="s">
        <v>937</v>
      </c>
      <c r="N3139" t="s">
        <v>53</v>
      </c>
      <c r="O3139" t="s">
        <v>144</v>
      </c>
      <c r="P3139" t="s">
        <v>124</v>
      </c>
      <c r="Q3139" t="s">
        <v>5721</v>
      </c>
    </row>
    <row r="3140" spans="1:17" ht="15" customHeight="1">
      <c r="A3140" t="s">
        <v>5722</v>
      </c>
      <c r="B3140" t="s">
        <v>5631</v>
      </c>
      <c r="C3140" t="s">
        <v>818</v>
      </c>
      <c r="D3140" t="s">
        <v>2434</v>
      </c>
      <c r="E3140" t="s">
        <v>2435</v>
      </c>
      <c r="F3140" t="s">
        <v>821</v>
      </c>
      <c r="G3140" t="s">
        <v>2436</v>
      </c>
      <c r="H3140" t="s">
        <v>2437</v>
      </c>
      <c r="I3140" t="s">
        <v>2438</v>
      </c>
      <c r="J3140" t="s">
        <v>2439</v>
      </c>
      <c r="K3140" t="s">
        <v>326</v>
      </c>
      <c r="L3140" t="s">
        <v>327</v>
      </c>
      <c r="M3140" t="s">
        <v>328</v>
      </c>
      <c r="N3140" t="s">
        <v>29</v>
      </c>
      <c r="O3140" t="s">
        <v>30</v>
      </c>
      <c r="P3140" t="s">
        <v>31</v>
      </c>
      <c r="Q3140" t="s">
        <v>5723</v>
      </c>
    </row>
    <row r="3141" spans="1:17" ht="15" customHeight="1">
      <c r="A3141" t="s">
        <v>5724</v>
      </c>
      <c r="B3141" t="s">
        <v>5631</v>
      </c>
      <c r="C3141" t="s">
        <v>19</v>
      </c>
      <c r="D3141" t="s">
        <v>20</v>
      </c>
      <c r="E3141" t="s">
        <v>21</v>
      </c>
      <c r="F3141" t="s">
        <v>22</v>
      </c>
      <c r="G3141" t="s">
        <v>23</v>
      </c>
      <c r="H3141" t="s">
        <v>24</v>
      </c>
      <c r="I3141" t="s">
        <v>20</v>
      </c>
      <c r="J3141" t="s">
        <v>25</v>
      </c>
      <c r="K3141" t="s">
        <v>956</v>
      </c>
      <c r="L3141" t="s">
        <v>957</v>
      </c>
      <c r="M3141" t="s">
        <v>958</v>
      </c>
      <c r="N3141" t="s">
        <v>53</v>
      </c>
      <c r="O3141" t="s">
        <v>123</v>
      </c>
      <c r="P3141" t="s">
        <v>124</v>
      </c>
      <c r="Q3141" t="s">
        <v>5725</v>
      </c>
    </row>
    <row r="3142" spans="1:17" ht="15" customHeight="1">
      <c r="A3142" t="s">
        <v>5726</v>
      </c>
      <c r="B3142" t="s">
        <v>5631</v>
      </c>
      <c r="C3142" t="s">
        <v>99</v>
      </c>
      <c r="D3142" t="s">
        <v>3461</v>
      </c>
      <c r="E3142" t="s">
        <v>3461</v>
      </c>
      <c r="F3142" t="s">
        <v>102</v>
      </c>
      <c r="G3142" t="s">
        <v>3462</v>
      </c>
      <c r="H3142" t="s">
        <v>3463</v>
      </c>
      <c r="I3142" t="s">
        <v>3461</v>
      </c>
      <c r="K3142" t="s">
        <v>956</v>
      </c>
      <c r="L3142" t="s">
        <v>957</v>
      </c>
      <c r="M3142" t="s">
        <v>958</v>
      </c>
      <c r="N3142" t="s">
        <v>53</v>
      </c>
      <c r="O3142" t="s">
        <v>123</v>
      </c>
      <c r="P3142" t="s">
        <v>124</v>
      </c>
      <c r="Q3142" t="s">
        <v>5727</v>
      </c>
    </row>
    <row r="3143" spans="1:17" ht="15" customHeight="1">
      <c r="A3143" t="s">
        <v>5728</v>
      </c>
      <c r="B3143" t="s">
        <v>5631</v>
      </c>
      <c r="C3143" t="s">
        <v>19</v>
      </c>
      <c r="D3143" t="s">
        <v>20</v>
      </c>
      <c r="E3143" t="s">
        <v>21</v>
      </c>
      <c r="F3143" t="s">
        <v>22</v>
      </c>
      <c r="G3143" t="s">
        <v>23</v>
      </c>
      <c r="H3143" t="s">
        <v>24</v>
      </c>
      <c r="I3143" t="s">
        <v>20</v>
      </c>
      <c r="J3143" t="s">
        <v>25</v>
      </c>
      <c r="K3143" t="s">
        <v>338</v>
      </c>
      <c r="L3143" t="s">
        <v>339</v>
      </c>
      <c r="M3143" t="s">
        <v>340</v>
      </c>
      <c r="N3143" t="s">
        <v>29</v>
      </c>
      <c r="O3143" t="s">
        <v>30</v>
      </c>
      <c r="P3143" t="s">
        <v>31</v>
      </c>
      <c r="Q3143" t="s">
        <v>5712</v>
      </c>
    </row>
    <row r="3144" spans="1:17" ht="15" customHeight="1">
      <c r="A3144" t="s">
        <v>5729</v>
      </c>
      <c r="B3144" t="s">
        <v>5631</v>
      </c>
      <c r="C3144" t="s">
        <v>818</v>
      </c>
      <c r="D3144" t="s">
        <v>2434</v>
      </c>
      <c r="E3144" t="s">
        <v>2435</v>
      </c>
      <c r="F3144" t="s">
        <v>821</v>
      </c>
      <c r="G3144" t="s">
        <v>2436</v>
      </c>
      <c r="H3144" t="s">
        <v>2437</v>
      </c>
      <c r="I3144" t="s">
        <v>2438</v>
      </c>
      <c r="J3144" t="s">
        <v>2439</v>
      </c>
      <c r="K3144" t="s">
        <v>338</v>
      </c>
      <c r="L3144" t="s">
        <v>339</v>
      </c>
      <c r="M3144" t="s">
        <v>340</v>
      </c>
      <c r="N3144" t="s">
        <v>29</v>
      </c>
      <c r="O3144" t="s">
        <v>30</v>
      </c>
      <c r="P3144" t="s">
        <v>31</v>
      </c>
      <c r="Q3144" t="s">
        <v>5730</v>
      </c>
    </row>
    <row r="3145" spans="1:17" ht="15" customHeight="1">
      <c r="A3145" t="s">
        <v>5731</v>
      </c>
      <c r="B3145" t="s">
        <v>5631</v>
      </c>
      <c r="C3145" t="s">
        <v>19</v>
      </c>
      <c r="D3145" t="s">
        <v>20</v>
      </c>
      <c r="E3145" t="s">
        <v>21</v>
      </c>
      <c r="F3145" t="s">
        <v>22</v>
      </c>
      <c r="G3145" t="s">
        <v>23</v>
      </c>
      <c r="H3145" t="s">
        <v>24</v>
      </c>
      <c r="I3145" t="s">
        <v>20</v>
      </c>
      <c r="J3145" t="s">
        <v>25</v>
      </c>
      <c r="K3145" t="s">
        <v>342</v>
      </c>
      <c r="L3145" t="s">
        <v>343</v>
      </c>
      <c r="M3145" t="s">
        <v>344</v>
      </c>
      <c r="N3145" t="s">
        <v>29</v>
      </c>
      <c r="O3145" t="s">
        <v>30</v>
      </c>
      <c r="P3145" t="s">
        <v>31</v>
      </c>
      <c r="Q3145" t="s">
        <v>5732</v>
      </c>
    </row>
    <row r="3146" spans="1:17" ht="15" customHeight="1">
      <c r="A3146" t="s">
        <v>5733</v>
      </c>
      <c r="B3146" t="s">
        <v>5631</v>
      </c>
      <c r="C3146" t="s">
        <v>818</v>
      </c>
      <c r="D3146" t="s">
        <v>2434</v>
      </c>
      <c r="E3146" t="s">
        <v>2435</v>
      </c>
      <c r="F3146" t="s">
        <v>821</v>
      </c>
      <c r="G3146" t="s">
        <v>2436</v>
      </c>
      <c r="H3146" t="s">
        <v>2437</v>
      </c>
      <c r="I3146" t="s">
        <v>2438</v>
      </c>
      <c r="J3146" t="s">
        <v>2439</v>
      </c>
      <c r="K3146" t="s">
        <v>342</v>
      </c>
      <c r="L3146" t="s">
        <v>343</v>
      </c>
      <c r="M3146" t="s">
        <v>344</v>
      </c>
      <c r="N3146" t="s">
        <v>29</v>
      </c>
      <c r="O3146" t="s">
        <v>30</v>
      </c>
      <c r="P3146" t="s">
        <v>31</v>
      </c>
      <c r="Q3146" t="s">
        <v>5734</v>
      </c>
    </row>
    <row r="3147" spans="1:17" ht="15" customHeight="1">
      <c r="A3147" t="s">
        <v>5735</v>
      </c>
      <c r="B3147" t="s">
        <v>5631</v>
      </c>
      <c r="C3147" t="s">
        <v>818</v>
      </c>
      <c r="D3147" t="s">
        <v>1140</v>
      </c>
      <c r="E3147" t="s">
        <v>1838</v>
      </c>
      <c r="F3147" t="s">
        <v>821</v>
      </c>
      <c r="G3147" t="s">
        <v>1142</v>
      </c>
      <c r="H3147" t="s">
        <v>1839</v>
      </c>
      <c r="I3147" t="s">
        <v>1840</v>
      </c>
      <c r="J3147" t="s">
        <v>1841</v>
      </c>
      <c r="K3147" t="s">
        <v>984</v>
      </c>
      <c r="L3147" t="s">
        <v>985</v>
      </c>
      <c r="M3147" t="s">
        <v>986</v>
      </c>
      <c r="N3147" t="s">
        <v>53</v>
      </c>
      <c r="O3147" t="s">
        <v>78</v>
      </c>
      <c r="P3147" t="s">
        <v>79</v>
      </c>
      <c r="Q3147" t="s">
        <v>5736</v>
      </c>
    </row>
    <row r="3148" spans="1:17" ht="15" customHeight="1">
      <c r="A3148" t="s">
        <v>5737</v>
      </c>
      <c r="B3148" t="s">
        <v>5631</v>
      </c>
      <c r="C3148" t="s">
        <v>19</v>
      </c>
      <c r="D3148" t="s">
        <v>20</v>
      </c>
      <c r="E3148" t="s">
        <v>21</v>
      </c>
      <c r="F3148" t="s">
        <v>22</v>
      </c>
      <c r="G3148" t="s">
        <v>23</v>
      </c>
      <c r="H3148" t="s">
        <v>24</v>
      </c>
      <c r="I3148" t="s">
        <v>20</v>
      </c>
      <c r="J3148" t="s">
        <v>25</v>
      </c>
      <c r="K3148" t="s">
        <v>1002</v>
      </c>
      <c r="L3148" t="s">
        <v>1003</v>
      </c>
      <c r="M3148" t="s">
        <v>1004</v>
      </c>
      <c r="N3148" t="s">
        <v>53</v>
      </c>
      <c r="O3148" t="s">
        <v>123</v>
      </c>
      <c r="P3148" t="s">
        <v>124</v>
      </c>
      <c r="Q3148" t="s">
        <v>5738</v>
      </c>
    </row>
    <row r="3149" spans="1:17" ht="15" customHeight="1">
      <c r="A3149" t="s">
        <v>5739</v>
      </c>
      <c r="B3149" t="s">
        <v>5631</v>
      </c>
      <c r="C3149" t="s">
        <v>99</v>
      </c>
      <c r="D3149" t="s">
        <v>448</v>
      </c>
      <c r="E3149" t="s">
        <v>1771</v>
      </c>
      <c r="F3149" t="s">
        <v>102</v>
      </c>
      <c r="G3149" t="s">
        <v>450</v>
      </c>
      <c r="H3149" t="s">
        <v>1772</v>
      </c>
      <c r="I3149" t="s">
        <v>1773</v>
      </c>
      <c r="J3149" t="s">
        <v>1774</v>
      </c>
      <c r="K3149" t="s">
        <v>1002</v>
      </c>
      <c r="L3149" t="s">
        <v>1003</v>
      </c>
      <c r="M3149" t="s">
        <v>1004</v>
      </c>
      <c r="N3149" t="s">
        <v>53</v>
      </c>
      <c r="O3149" t="s">
        <v>123</v>
      </c>
      <c r="P3149" t="s">
        <v>124</v>
      </c>
      <c r="Q3149" t="s">
        <v>5740</v>
      </c>
    </row>
    <row r="3150" spans="1:17" ht="15" customHeight="1">
      <c r="A3150" t="s">
        <v>5741</v>
      </c>
      <c r="B3150" t="s">
        <v>5631</v>
      </c>
      <c r="C3150" t="s">
        <v>99</v>
      </c>
      <c r="D3150" t="s">
        <v>3461</v>
      </c>
      <c r="E3150" t="s">
        <v>3461</v>
      </c>
      <c r="F3150" t="s">
        <v>102</v>
      </c>
      <c r="G3150" t="s">
        <v>3462</v>
      </c>
      <c r="H3150" t="s">
        <v>3463</v>
      </c>
      <c r="I3150" t="s">
        <v>3461</v>
      </c>
      <c r="K3150" t="s">
        <v>1002</v>
      </c>
      <c r="L3150" t="s">
        <v>1003</v>
      </c>
      <c r="M3150" t="s">
        <v>1004</v>
      </c>
      <c r="N3150" t="s">
        <v>53</v>
      </c>
      <c r="O3150" t="s">
        <v>123</v>
      </c>
      <c r="P3150" t="s">
        <v>124</v>
      </c>
      <c r="Q3150" t="s">
        <v>5742</v>
      </c>
    </row>
    <row r="3151" spans="1:17" ht="15" customHeight="1">
      <c r="A3151" t="s">
        <v>5743</v>
      </c>
      <c r="B3151" t="s">
        <v>5631</v>
      </c>
      <c r="C3151" t="s">
        <v>818</v>
      </c>
      <c r="D3151" t="s">
        <v>2434</v>
      </c>
      <c r="E3151" t="s">
        <v>2435</v>
      </c>
      <c r="F3151" t="s">
        <v>821</v>
      </c>
      <c r="G3151" t="s">
        <v>2436</v>
      </c>
      <c r="H3151" t="s">
        <v>2437</v>
      </c>
      <c r="I3151" t="s">
        <v>2438</v>
      </c>
      <c r="J3151" t="s">
        <v>2439</v>
      </c>
      <c r="K3151" t="s">
        <v>376</v>
      </c>
      <c r="L3151" t="s">
        <v>377</v>
      </c>
      <c r="M3151" t="s">
        <v>378</v>
      </c>
      <c r="N3151" t="s">
        <v>60</v>
      </c>
      <c r="O3151" t="s">
        <v>84</v>
      </c>
      <c r="P3151" t="s">
        <v>55</v>
      </c>
      <c r="Q3151" t="s">
        <v>5744</v>
      </c>
    </row>
    <row r="3152" spans="1:17" ht="15" customHeight="1">
      <c r="A3152" t="s">
        <v>5745</v>
      </c>
      <c r="B3152" t="s">
        <v>5631</v>
      </c>
      <c r="C3152" t="s">
        <v>19</v>
      </c>
      <c r="D3152" t="s">
        <v>20</v>
      </c>
      <c r="E3152" t="s">
        <v>21</v>
      </c>
      <c r="F3152" t="s">
        <v>22</v>
      </c>
      <c r="G3152" t="s">
        <v>23</v>
      </c>
      <c r="H3152" t="s">
        <v>24</v>
      </c>
      <c r="I3152" t="s">
        <v>20</v>
      </c>
      <c r="J3152" t="s">
        <v>25</v>
      </c>
      <c r="K3152" t="s">
        <v>384</v>
      </c>
      <c r="L3152" t="s">
        <v>385</v>
      </c>
      <c r="M3152" t="s">
        <v>386</v>
      </c>
      <c r="N3152" t="s">
        <v>29</v>
      </c>
      <c r="O3152" t="s">
        <v>30</v>
      </c>
      <c r="P3152" t="s">
        <v>31</v>
      </c>
      <c r="Q3152" t="s">
        <v>5746</v>
      </c>
    </row>
    <row r="3153" spans="1:17" ht="15" customHeight="1">
      <c r="A3153" t="s">
        <v>5747</v>
      </c>
      <c r="B3153" t="s">
        <v>5631</v>
      </c>
      <c r="C3153" t="s">
        <v>19</v>
      </c>
      <c r="D3153" t="s">
        <v>4444</v>
      </c>
      <c r="E3153" t="s">
        <v>4445</v>
      </c>
      <c r="F3153" t="s">
        <v>22</v>
      </c>
      <c r="G3153" t="s">
        <v>4446</v>
      </c>
      <c r="H3153" t="s">
        <v>4447</v>
      </c>
      <c r="I3153" t="s">
        <v>4448</v>
      </c>
      <c r="K3153" t="s">
        <v>384</v>
      </c>
      <c r="L3153" t="s">
        <v>385</v>
      </c>
      <c r="M3153" t="s">
        <v>386</v>
      </c>
      <c r="N3153" t="s">
        <v>29</v>
      </c>
      <c r="O3153" t="s">
        <v>30</v>
      </c>
      <c r="P3153" t="s">
        <v>31</v>
      </c>
      <c r="Q3153" t="s">
        <v>5748</v>
      </c>
    </row>
    <row r="3154" spans="1:17" ht="15" customHeight="1">
      <c r="A3154" t="s">
        <v>5749</v>
      </c>
      <c r="B3154" t="s">
        <v>5631</v>
      </c>
      <c r="C3154" t="s">
        <v>478</v>
      </c>
      <c r="D3154" t="s">
        <v>479</v>
      </c>
      <c r="E3154" t="s">
        <v>479</v>
      </c>
      <c r="F3154" t="s">
        <v>480</v>
      </c>
      <c r="G3154" t="s">
        <v>481</v>
      </c>
      <c r="H3154" t="s">
        <v>481</v>
      </c>
      <c r="I3154" t="s">
        <v>479</v>
      </c>
      <c r="J3154" t="s">
        <v>482</v>
      </c>
      <c r="K3154" t="s">
        <v>384</v>
      </c>
      <c r="L3154" t="s">
        <v>385</v>
      </c>
      <c r="M3154" t="s">
        <v>386</v>
      </c>
      <c r="N3154" t="s">
        <v>29</v>
      </c>
      <c r="O3154" t="s">
        <v>30</v>
      </c>
      <c r="P3154" t="s">
        <v>31</v>
      </c>
      <c r="Q3154" t="s">
        <v>5748</v>
      </c>
    </row>
    <row r="3155" spans="1:17" ht="15" customHeight="1">
      <c r="A3155" t="s">
        <v>5750</v>
      </c>
      <c r="B3155" t="s">
        <v>5631</v>
      </c>
      <c r="C3155" t="s">
        <v>99</v>
      </c>
      <c r="D3155" t="s">
        <v>575</v>
      </c>
      <c r="E3155" t="s">
        <v>576</v>
      </c>
      <c r="F3155" t="s">
        <v>102</v>
      </c>
      <c r="G3155" t="s">
        <v>577</v>
      </c>
      <c r="H3155" t="s">
        <v>578</v>
      </c>
      <c r="I3155" t="s">
        <v>576</v>
      </c>
      <c r="J3155" t="s">
        <v>579</v>
      </c>
      <c r="K3155" t="s">
        <v>394</v>
      </c>
      <c r="L3155" t="s">
        <v>395</v>
      </c>
      <c r="M3155" t="s">
        <v>396</v>
      </c>
      <c r="N3155" t="s">
        <v>53</v>
      </c>
      <c r="O3155" t="s">
        <v>54</v>
      </c>
      <c r="P3155" t="s">
        <v>397</v>
      </c>
      <c r="Q3155" t="s">
        <v>5751</v>
      </c>
    </row>
    <row r="3156" spans="1:17" ht="15" customHeight="1">
      <c r="A3156" t="s">
        <v>5752</v>
      </c>
      <c r="B3156" t="s">
        <v>5631</v>
      </c>
      <c r="C3156" t="s">
        <v>19</v>
      </c>
      <c r="D3156" t="s">
        <v>20</v>
      </c>
      <c r="E3156" t="s">
        <v>21</v>
      </c>
      <c r="F3156" t="s">
        <v>22</v>
      </c>
      <c r="G3156" t="s">
        <v>23</v>
      </c>
      <c r="H3156" t="s">
        <v>24</v>
      </c>
      <c r="I3156" t="s">
        <v>20</v>
      </c>
      <c r="J3156" t="s">
        <v>25</v>
      </c>
      <c r="K3156" t="s">
        <v>400</v>
      </c>
      <c r="L3156" t="s">
        <v>401</v>
      </c>
      <c r="M3156" t="s">
        <v>402</v>
      </c>
      <c r="N3156" t="s">
        <v>29</v>
      </c>
      <c r="O3156" t="s">
        <v>30</v>
      </c>
      <c r="P3156" t="s">
        <v>31</v>
      </c>
      <c r="Q3156" t="s">
        <v>5753</v>
      </c>
    </row>
    <row r="3157" spans="1:17" ht="15" customHeight="1">
      <c r="A3157" t="s">
        <v>5754</v>
      </c>
      <c r="B3157" t="s">
        <v>5631</v>
      </c>
      <c r="C3157" t="s">
        <v>99</v>
      </c>
      <c r="D3157" t="s">
        <v>100</v>
      </c>
      <c r="E3157" t="s">
        <v>1609</v>
      </c>
      <c r="F3157" t="s">
        <v>102</v>
      </c>
      <c r="G3157" t="s">
        <v>103</v>
      </c>
      <c r="H3157" t="s">
        <v>1610</v>
      </c>
      <c r="I3157" t="s">
        <v>1609</v>
      </c>
      <c r="J3157" t="s">
        <v>1611</v>
      </c>
      <c r="K3157" t="s">
        <v>1053</v>
      </c>
      <c r="L3157" t="s">
        <v>1054</v>
      </c>
      <c r="M3157" t="s">
        <v>1055</v>
      </c>
      <c r="N3157" t="s">
        <v>29</v>
      </c>
      <c r="O3157" t="s">
        <v>30</v>
      </c>
      <c r="P3157" t="s">
        <v>31</v>
      </c>
      <c r="Q3157" t="s">
        <v>5755</v>
      </c>
    </row>
    <row r="3158" spans="1:17" ht="15" customHeight="1">
      <c r="A3158" t="s">
        <v>5756</v>
      </c>
      <c r="B3158" t="s">
        <v>5631</v>
      </c>
      <c r="C3158" t="s">
        <v>19</v>
      </c>
      <c r="D3158" t="s">
        <v>20</v>
      </c>
      <c r="E3158" t="s">
        <v>21</v>
      </c>
      <c r="F3158" t="s">
        <v>22</v>
      </c>
      <c r="G3158" t="s">
        <v>23</v>
      </c>
      <c r="H3158" t="s">
        <v>24</v>
      </c>
      <c r="I3158" t="s">
        <v>20</v>
      </c>
      <c r="J3158" t="s">
        <v>25</v>
      </c>
      <c r="K3158" t="s">
        <v>1709</v>
      </c>
      <c r="L3158" t="s">
        <v>1710</v>
      </c>
      <c r="M3158" t="s">
        <v>1711</v>
      </c>
      <c r="N3158" t="s">
        <v>29</v>
      </c>
      <c r="O3158" t="s">
        <v>30</v>
      </c>
      <c r="P3158" t="s">
        <v>397</v>
      </c>
      <c r="Q3158" t="s">
        <v>5712</v>
      </c>
    </row>
    <row r="3159" spans="1:17" ht="15" customHeight="1">
      <c r="A3159" t="s">
        <v>5757</v>
      </c>
      <c r="B3159" t="s">
        <v>5631</v>
      </c>
      <c r="C3159" t="s">
        <v>19</v>
      </c>
      <c r="D3159" t="s">
        <v>20</v>
      </c>
      <c r="E3159" t="s">
        <v>21</v>
      </c>
      <c r="F3159" t="s">
        <v>22</v>
      </c>
      <c r="G3159" t="s">
        <v>23</v>
      </c>
      <c r="H3159" t="s">
        <v>24</v>
      </c>
      <c r="I3159" t="s">
        <v>20</v>
      </c>
      <c r="J3159" t="s">
        <v>25</v>
      </c>
      <c r="K3159" t="s">
        <v>1089</v>
      </c>
      <c r="L3159" t="s">
        <v>1090</v>
      </c>
      <c r="M3159" t="s">
        <v>1091</v>
      </c>
      <c r="N3159" t="s">
        <v>29</v>
      </c>
      <c r="O3159" t="s">
        <v>30</v>
      </c>
      <c r="P3159" t="s">
        <v>31</v>
      </c>
      <c r="Q3159" t="s">
        <v>5758</v>
      </c>
    </row>
    <row r="3160" spans="1:17" ht="15" customHeight="1">
      <c r="A3160" t="s">
        <v>5759</v>
      </c>
      <c r="B3160" t="s">
        <v>5631</v>
      </c>
      <c r="C3160" t="s">
        <v>818</v>
      </c>
      <c r="D3160" t="s">
        <v>2434</v>
      </c>
      <c r="E3160" t="s">
        <v>2435</v>
      </c>
      <c r="F3160" t="s">
        <v>821</v>
      </c>
      <c r="G3160" t="s">
        <v>2436</v>
      </c>
      <c r="H3160" t="s">
        <v>2437</v>
      </c>
      <c r="I3160" t="s">
        <v>2438</v>
      </c>
      <c r="J3160" t="s">
        <v>2439</v>
      </c>
      <c r="K3160" t="s">
        <v>1089</v>
      </c>
      <c r="L3160" t="s">
        <v>1090</v>
      </c>
      <c r="M3160" t="s">
        <v>1091</v>
      </c>
      <c r="N3160" t="s">
        <v>29</v>
      </c>
      <c r="O3160" t="s">
        <v>30</v>
      </c>
      <c r="P3160" t="s">
        <v>31</v>
      </c>
      <c r="Q3160" t="s">
        <v>5760</v>
      </c>
    </row>
    <row r="3161" spans="1:17" ht="15" customHeight="1">
      <c r="A3161" t="s">
        <v>5761</v>
      </c>
      <c r="B3161" t="s">
        <v>5631</v>
      </c>
      <c r="C3161" t="s">
        <v>19</v>
      </c>
      <c r="D3161" t="s">
        <v>20</v>
      </c>
      <c r="E3161" t="s">
        <v>21</v>
      </c>
      <c r="F3161" t="s">
        <v>22</v>
      </c>
      <c r="G3161" t="s">
        <v>23</v>
      </c>
      <c r="H3161" t="s">
        <v>24</v>
      </c>
      <c r="I3161" t="s">
        <v>20</v>
      </c>
      <c r="J3161" t="s">
        <v>25</v>
      </c>
      <c r="K3161" t="s">
        <v>436</v>
      </c>
      <c r="L3161" t="s">
        <v>437</v>
      </c>
      <c r="M3161" t="s">
        <v>438</v>
      </c>
      <c r="N3161" t="s">
        <v>29</v>
      </c>
      <c r="O3161" t="s">
        <v>30</v>
      </c>
      <c r="P3161" t="s">
        <v>31</v>
      </c>
      <c r="Q3161" t="s">
        <v>5685</v>
      </c>
    </row>
    <row r="3162" spans="1:17" ht="15" customHeight="1">
      <c r="A3162" t="s">
        <v>5762</v>
      </c>
      <c r="B3162" t="s">
        <v>5631</v>
      </c>
      <c r="C3162" t="s">
        <v>818</v>
      </c>
      <c r="D3162" t="s">
        <v>2434</v>
      </c>
      <c r="E3162" t="s">
        <v>2435</v>
      </c>
      <c r="F3162" t="s">
        <v>821</v>
      </c>
      <c r="G3162" t="s">
        <v>2436</v>
      </c>
      <c r="H3162" t="s">
        <v>2437</v>
      </c>
      <c r="I3162" t="s">
        <v>2438</v>
      </c>
      <c r="J3162" t="s">
        <v>2439</v>
      </c>
      <c r="K3162" t="s">
        <v>436</v>
      </c>
      <c r="L3162" t="s">
        <v>437</v>
      </c>
      <c r="M3162" t="s">
        <v>438</v>
      </c>
      <c r="N3162" t="s">
        <v>29</v>
      </c>
      <c r="O3162" t="s">
        <v>30</v>
      </c>
      <c r="P3162" t="s">
        <v>31</v>
      </c>
      <c r="Q3162" t="s">
        <v>5678</v>
      </c>
    </row>
    <row r="3163" spans="1:17" ht="15" customHeight="1">
      <c r="A3163" t="s">
        <v>5763</v>
      </c>
      <c r="B3163" t="s">
        <v>5631</v>
      </c>
      <c r="C3163" t="s">
        <v>1432</v>
      </c>
      <c r="D3163" t="s">
        <v>1433</v>
      </c>
      <c r="E3163" t="s">
        <v>1434</v>
      </c>
      <c r="F3163" t="s">
        <v>1435</v>
      </c>
      <c r="G3163" t="s">
        <v>1436</v>
      </c>
      <c r="H3163" t="s">
        <v>1437</v>
      </c>
      <c r="I3163" t="s">
        <v>1434</v>
      </c>
      <c r="J3163" t="s">
        <v>1438</v>
      </c>
      <c r="K3163" t="s">
        <v>440</v>
      </c>
      <c r="L3163" t="s">
        <v>441</v>
      </c>
      <c r="M3163" t="s">
        <v>442</v>
      </c>
      <c r="N3163" t="s">
        <v>53</v>
      </c>
      <c r="O3163" t="s">
        <v>123</v>
      </c>
      <c r="P3163" t="s">
        <v>79</v>
      </c>
      <c r="Q3163" t="s">
        <v>5705</v>
      </c>
    </row>
    <row r="3164" spans="1:17" ht="15" customHeight="1">
      <c r="A3164" t="s">
        <v>5764</v>
      </c>
      <c r="B3164" t="s">
        <v>5631</v>
      </c>
      <c r="C3164" t="s">
        <v>19</v>
      </c>
      <c r="D3164" t="s">
        <v>1330</v>
      </c>
      <c r="E3164" t="s">
        <v>1331</v>
      </c>
      <c r="F3164" t="s">
        <v>22</v>
      </c>
      <c r="G3164" t="s">
        <v>1332</v>
      </c>
      <c r="H3164" t="s">
        <v>1333</v>
      </c>
      <c r="I3164" t="s">
        <v>1331</v>
      </c>
      <c r="J3164" t="s">
        <v>1334</v>
      </c>
      <c r="K3164" t="s">
        <v>2316</v>
      </c>
      <c r="L3164" t="s">
        <v>2317</v>
      </c>
      <c r="M3164" t="s">
        <v>2318</v>
      </c>
      <c r="N3164" t="s">
        <v>53</v>
      </c>
      <c r="O3164" t="s">
        <v>850</v>
      </c>
      <c r="P3164" t="s">
        <v>55</v>
      </c>
      <c r="Q3164" t="s">
        <v>5765</v>
      </c>
    </row>
    <row r="3165" spans="1:17" ht="15" customHeight="1">
      <c r="A3165" t="s">
        <v>5766</v>
      </c>
      <c r="B3165" t="s">
        <v>5631</v>
      </c>
      <c r="C3165" t="s">
        <v>19</v>
      </c>
      <c r="D3165" t="s">
        <v>20</v>
      </c>
      <c r="E3165" t="s">
        <v>21</v>
      </c>
      <c r="F3165" t="s">
        <v>22</v>
      </c>
      <c r="G3165" t="s">
        <v>23</v>
      </c>
      <c r="H3165" t="s">
        <v>24</v>
      </c>
      <c r="I3165" t="s">
        <v>20</v>
      </c>
      <c r="J3165" t="s">
        <v>25</v>
      </c>
      <c r="K3165" t="s">
        <v>454</v>
      </c>
      <c r="L3165" t="s">
        <v>455</v>
      </c>
      <c r="M3165" t="s">
        <v>456</v>
      </c>
      <c r="N3165" t="s">
        <v>29</v>
      </c>
      <c r="O3165" t="s">
        <v>30</v>
      </c>
      <c r="P3165" t="s">
        <v>31</v>
      </c>
      <c r="Q3165" t="s">
        <v>5767</v>
      </c>
    </row>
    <row r="3166" spans="1:17" ht="15" customHeight="1">
      <c r="A3166" t="s">
        <v>5768</v>
      </c>
      <c r="B3166" t="s">
        <v>5631</v>
      </c>
      <c r="C3166" t="s">
        <v>818</v>
      </c>
      <c r="D3166" t="s">
        <v>2434</v>
      </c>
      <c r="E3166" t="s">
        <v>2435</v>
      </c>
      <c r="F3166" t="s">
        <v>821</v>
      </c>
      <c r="G3166" t="s">
        <v>2436</v>
      </c>
      <c r="H3166" t="s">
        <v>2437</v>
      </c>
      <c r="I3166" t="s">
        <v>2438</v>
      </c>
      <c r="J3166" t="s">
        <v>2439</v>
      </c>
      <c r="K3166" t="s">
        <v>454</v>
      </c>
      <c r="L3166" t="s">
        <v>455</v>
      </c>
      <c r="M3166" t="s">
        <v>456</v>
      </c>
      <c r="N3166" t="s">
        <v>29</v>
      </c>
      <c r="O3166" t="s">
        <v>30</v>
      </c>
      <c r="P3166" t="s">
        <v>31</v>
      </c>
      <c r="Q3166" t="s">
        <v>5678</v>
      </c>
    </row>
    <row r="3167" spans="1:17" ht="15" customHeight="1">
      <c r="A3167" t="s">
        <v>5769</v>
      </c>
      <c r="B3167" t="s">
        <v>5631</v>
      </c>
      <c r="C3167" t="s">
        <v>818</v>
      </c>
      <c r="D3167" t="s">
        <v>2434</v>
      </c>
      <c r="E3167" t="s">
        <v>2435</v>
      </c>
      <c r="F3167" t="s">
        <v>821</v>
      </c>
      <c r="G3167" t="s">
        <v>2436</v>
      </c>
      <c r="H3167" t="s">
        <v>2437</v>
      </c>
      <c r="I3167" t="s">
        <v>2438</v>
      </c>
      <c r="J3167" t="s">
        <v>2439</v>
      </c>
      <c r="K3167" t="s">
        <v>464</v>
      </c>
      <c r="L3167" t="s">
        <v>465</v>
      </c>
      <c r="M3167" t="s">
        <v>466</v>
      </c>
      <c r="N3167" t="s">
        <v>29</v>
      </c>
      <c r="O3167" t="s">
        <v>30</v>
      </c>
      <c r="P3167" t="s">
        <v>31</v>
      </c>
      <c r="Q3167" t="s">
        <v>5770</v>
      </c>
    </row>
    <row r="3168" spans="1:17" ht="15" customHeight="1">
      <c r="A3168" t="s">
        <v>5771</v>
      </c>
      <c r="B3168" t="s">
        <v>5631</v>
      </c>
      <c r="C3168" t="s">
        <v>99</v>
      </c>
      <c r="D3168" t="s">
        <v>575</v>
      </c>
      <c r="E3168" t="s">
        <v>576</v>
      </c>
      <c r="F3168" t="s">
        <v>102</v>
      </c>
      <c r="G3168" t="s">
        <v>577</v>
      </c>
      <c r="H3168" t="s">
        <v>578</v>
      </c>
      <c r="I3168" t="s">
        <v>576</v>
      </c>
      <c r="J3168" t="s">
        <v>579</v>
      </c>
      <c r="K3168" t="s">
        <v>483</v>
      </c>
      <c r="L3168" t="s">
        <v>484</v>
      </c>
      <c r="M3168" t="s">
        <v>485</v>
      </c>
      <c r="N3168" t="s">
        <v>45</v>
      </c>
      <c r="O3168" t="s">
        <v>486</v>
      </c>
      <c r="P3168" t="s">
        <v>47</v>
      </c>
      <c r="Q3168" t="s">
        <v>5652</v>
      </c>
    </row>
    <row r="3169" spans="1:17" ht="15" customHeight="1">
      <c r="A3169" t="s">
        <v>5772</v>
      </c>
      <c r="B3169" t="s">
        <v>5631</v>
      </c>
      <c r="C3169" t="s">
        <v>99</v>
      </c>
      <c r="D3169" t="s">
        <v>448</v>
      </c>
      <c r="E3169" t="s">
        <v>1771</v>
      </c>
      <c r="F3169" t="s">
        <v>102</v>
      </c>
      <c r="G3169" t="s">
        <v>450</v>
      </c>
      <c r="H3169" t="s">
        <v>1772</v>
      </c>
      <c r="I3169" t="s">
        <v>1773</v>
      </c>
      <c r="J3169" t="s">
        <v>1774</v>
      </c>
      <c r="K3169" t="s">
        <v>483</v>
      </c>
      <c r="L3169" t="s">
        <v>484</v>
      </c>
      <c r="M3169" t="s">
        <v>485</v>
      </c>
      <c r="N3169" t="s">
        <v>45</v>
      </c>
      <c r="O3169" t="s">
        <v>486</v>
      </c>
      <c r="P3169" t="s">
        <v>47</v>
      </c>
      <c r="Q3169" t="s">
        <v>5773</v>
      </c>
    </row>
    <row r="3170" spans="1:17" ht="15" customHeight="1">
      <c r="A3170" t="s">
        <v>5774</v>
      </c>
      <c r="B3170" t="s">
        <v>5631</v>
      </c>
      <c r="C3170" t="s">
        <v>99</v>
      </c>
      <c r="D3170" t="s">
        <v>3461</v>
      </c>
      <c r="E3170" t="s">
        <v>3461</v>
      </c>
      <c r="F3170" t="s">
        <v>102</v>
      </c>
      <c r="G3170" t="s">
        <v>3462</v>
      </c>
      <c r="H3170" t="s">
        <v>3463</v>
      </c>
      <c r="I3170" t="s">
        <v>3461</v>
      </c>
      <c r="K3170" t="s">
        <v>489</v>
      </c>
      <c r="L3170" t="s">
        <v>490</v>
      </c>
      <c r="M3170" t="s">
        <v>491</v>
      </c>
      <c r="N3170" t="s">
        <v>45</v>
      </c>
      <c r="O3170" t="s">
        <v>46</v>
      </c>
      <c r="P3170" t="s">
        <v>47</v>
      </c>
      <c r="Q3170" t="s">
        <v>5775</v>
      </c>
    </row>
    <row r="3171" spans="1:17" ht="15" customHeight="1">
      <c r="A3171" t="s">
        <v>5776</v>
      </c>
      <c r="B3171" t="s">
        <v>5631</v>
      </c>
      <c r="C3171" t="s">
        <v>99</v>
      </c>
      <c r="D3171" t="s">
        <v>448</v>
      </c>
      <c r="E3171" t="s">
        <v>2080</v>
      </c>
      <c r="F3171" t="s">
        <v>102</v>
      </c>
      <c r="G3171" t="s">
        <v>450</v>
      </c>
      <c r="H3171" t="s">
        <v>2081</v>
      </c>
      <c r="I3171" t="s">
        <v>2080</v>
      </c>
      <c r="J3171" t="s">
        <v>2082</v>
      </c>
      <c r="K3171" t="s">
        <v>497</v>
      </c>
      <c r="L3171" t="s">
        <v>498</v>
      </c>
      <c r="M3171" t="s">
        <v>499</v>
      </c>
      <c r="N3171" t="s">
        <v>29</v>
      </c>
      <c r="O3171" t="s">
        <v>30</v>
      </c>
      <c r="P3171" t="s">
        <v>31</v>
      </c>
      <c r="Q3171" t="s">
        <v>5777</v>
      </c>
    </row>
    <row r="3172" spans="1:17" ht="15" customHeight="1">
      <c r="A3172" t="s">
        <v>5778</v>
      </c>
      <c r="B3172" t="s">
        <v>5631</v>
      </c>
      <c r="C3172" t="s">
        <v>99</v>
      </c>
      <c r="D3172" t="s">
        <v>3461</v>
      </c>
      <c r="E3172" t="s">
        <v>3461</v>
      </c>
      <c r="F3172" t="s">
        <v>102</v>
      </c>
      <c r="G3172" t="s">
        <v>3462</v>
      </c>
      <c r="H3172" t="s">
        <v>3463</v>
      </c>
      <c r="I3172" t="s">
        <v>3461</v>
      </c>
      <c r="K3172" t="s">
        <v>497</v>
      </c>
      <c r="L3172" t="s">
        <v>498</v>
      </c>
      <c r="M3172" t="s">
        <v>499</v>
      </c>
      <c r="N3172" t="s">
        <v>29</v>
      </c>
      <c r="O3172" t="s">
        <v>30</v>
      </c>
      <c r="P3172" t="s">
        <v>31</v>
      </c>
      <c r="Q3172" t="s">
        <v>5779</v>
      </c>
    </row>
  </sheetData>
  <autoFilter ref="A1:Q3172" xr:uid="{00000000-0001-0000-0000-000000000000}"/>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A78C2-C430-47DC-923C-B534B623DDE0}">
  <dimension ref="A1:AC3168"/>
  <sheetViews>
    <sheetView topLeftCell="S7" workbookViewId="0">
      <selection activeCell="V13" sqref="V13"/>
    </sheetView>
  </sheetViews>
  <sheetFormatPr defaultRowHeight="15"/>
  <cols>
    <col min="1" max="1" width="13.140625" bestFit="1" customWidth="1"/>
    <col min="2" max="2" width="16" bestFit="1" customWidth="1"/>
    <col min="7" max="7" width="24.85546875" bestFit="1" customWidth="1"/>
    <col min="8" max="8" width="16" bestFit="1" customWidth="1"/>
    <col min="9" max="9" width="9.140625" bestFit="1" customWidth="1"/>
    <col min="10" max="10" width="4.7109375" bestFit="1" customWidth="1"/>
    <col min="11" max="11" width="41.28515625" bestFit="1" customWidth="1"/>
    <col min="12" max="12" width="16" bestFit="1" customWidth="1"/>
    <col min="13" max="13" width="11.28515625" bestFit="1" customWidth="1"/>
    <col min="14" max="14" width="19.85546875" customWidth="1"/>
    <col min="15" max="15" width="24.85546875" bestFit="1" customWidth="1"/>
    <col min="16" max="16" width="16" bestFit="1" customWidth="1"/>
    <col min="17" max="17" width="36.85546875" bestFit="1" customWidth="1"/>
    <col min="18" max="18" width="16" bestFit="1" customWidth="1"/>
    <col min="19" max="19" width="38.85546875" bestFit="1" customWidth="1"/>
    <col min="20" max="20" width="16" bestFit="1" customWidth="1"/>
    <col min="21" max="21" width="10" customWidth="1"/>
    <col min="22" max="22" width="14.140625" customWidth="1"/>
    <col min="23" max="23" width="7.28515625" bestFit="1" customWidth="1"/>
    <col min="24" max="24" width="11.28515625" bestFit="1" customWidth="1"/>
    <col min="25" max="25" width="14.140625" bestFit="1" customWidth="1"/>
    <col min="26" max="26" width="16" bestFit="1" customWidth="1"/>
    <col min="27" max="27" width="9.140625" bestFit="1" customWidth="1"/>
    <col min="28" max="28" width="38.85546875" bestFit="1" customWidth="1"/>
    <col min="29" max="29" width="16" bestFit="1" customWidth="1"/>
    <col min="30" max="30" width="8.140625" bestFit="1" customWidth="1"/>
    <col min="31" max="31" width="11.28515625" bestFit="1" customWidth="1"/>
    <col min="32" max="36" width="32.28515625" bestFit="1" customWidth="1"/>
    <col min="37" max="37" width="35.42578125" bestFit="1" customWidth="1"/>
    <col min="38" max="40" width="32.7109375" bestFit="1" customWidth="1"/>
    <col min="41" max="41" width="35.85546875" bestFit="1" customWidth="1"/>
    <col min="42" max="44" width="21.5703125" bestFit="1" customWidth="1"/>
    <col min="45" max="45" width="24.7109375" bestFit="1" customWidth="1"/>
    <col min="46" max="46" width="31.7109375" bestFit="1" customWidth="1"/>
    <col min="47" max="47" width="34.85546875" bestFit="1" customWidth="1"/>
    <col min="48" max="49" width="44.7109375" bestFit="1" customWidth="1"/>
    <col min="50" max="50" width="47.85546875" bestFit="1" customWidth="1"/>
    <col min="51" max="51" width="44.85546875" bestFit="1" customWidth="1"/>
    <col min="52" max="52" width="48" bestFit="1" customWidth="1"/>
    <col min="53" max="54" width="32.5703125" bestFit="1" customWidth="1"/>
    <col min="55" max="55" width="35.7109375" bestFit="1" customWidth="1"/>
    <col min="56" max="58" width="10.7109375" bestFit="1" customWidth="1"/>
    <col min="59" max="59" width="13.85546875" bestFit="1" customWidth="1"/>
    <col min="60" max="60" width="16.5703125" bestFit="1" customWidth="1"/>
    <col min="61" max="61" width="19.7109375" bestFit="1" customWidth="1"/>
    <col min="62" max="62" width="15" bestFit="1" customWidth="1"/>
    <col min="63" max="63" width="18.140625" bestFit="1" customWidth="1"/>
    <col min="64" max="67" width="39.42578125" bestFit="1" customWidth="1"/>
    <col min="68" max="68" width="42.7109375" bestFit="1" customWidth="1"/>
    <col min="69" max="73" width="9.7109375" bestFit="1" customWidth="1"/>
    <col min="74" max="74" width="12.7109375" bestFit="1" customWidth="1"/>
    <col min="75" max="75" width="32.28515625" bestFit="1" customWidth="1"/>
    <col min="76" max="76" width="35.42578125" bestFit="1" customWidth="1"/>
    <col min="77" max="78" width="37.85546875" bestFit="1" customWidth="1"/>
    <col min="79" max="79" width="41" bestFit="1" customWidth="1"/>
    <col min="80" max="84" width="11.28515625" bestFit="1" customWidth="1"/>
    <col min="85" max="85" width="14.42578125" bestFit="1" customWidth="1"/>
    <col min="86" max="86" width="38" bestFit="1" customWidth="1"/>
    <col min="87" max="87" width="41.140625" bestFit="1" customWidth="1"/>
    <col min="88" max="89" width="35" bestFit="1" customWidth="1"/>
    <col min="90" max="90" width="38.28515625" bestFit="1" customWidth="1"/>
    <col min="91" max="91" width="19.7109375" bestFit="1" customWidth="1"/>
    <col min="92" max="92" width="22.85546875" bestFit="1" customWidth="1"/>
    <col min="93" max="97" width="26.7109375" bestFit="1" customWidth="1"/>
    <col min="98" max="98" width="30" bestFit="1" customWidth="1"/>
    <col min="99" max="100" width="24.140625" bestFit="1" customWidth="1"/>
    <col min="101" max="101" width="27.28515625" bestFit="1" customWidth="1"/>
    <col min="102" max="102" width="15.5703125" bestFit="1" customWidth="1"/>
    <col min="103" max="103" width="18.7109375" bestFit="1" customWidth="1"/>
    <col min="104" max="107" width="15" bestFit="1" customWidth="1"/>
    <col min="108" max="108" width="18.140625" bestFit="1" customWidth="1"/>
    <col min="109" max="109" width="30.7109375" bestFit="1" customWidth="1"/>
    <col min="110" max="110" width="34" bestFit="1" customWidth="1"/>
    <col min="111" max="113" width="39.140625" bestFit="1" customWidth="1"/>
    <col min="114" max="114" width="42.42578125" bestFit="1" customWidth="1"/>
    <col min="115" max="115" width="60.85546875" bestFit="1" customWidth="1"/>
    <col min="116" max="116" width="64" bestFit="1" customWidth="1"/>
    <col min="117" max="119" width="16.42578125" bestFit="1" customWidth="1"/>
    <col min="120" max="120" width="19.5703125" bestFit="1" customWidth="1"/>
    <col min="121" max="121" width="37.7109375" bestFit="1" customWidth="1"/>
    <col min="122" max="122" width="40.85546875" bestFit="1" customWidth="1"/>
    <col min="123" max="123" width="33.5703125" bestFit="1" customWidth="1"/>
    <col min="124" max="124" width="36.7109375" bestFit="1" customWidth="1"/>
    <col min="125" max="125" width="24.7109375" bestFit="1" customWidth="1"/>
    <col min="126" max="126" width="27.85546875" bestFit="1" customWidth="1"/>
    <col min="127" max="127" width="40" bestFit="1" customWidth="1"/>
    <col min="128" max="128" width="43.140625" bestFit="1" customWidth="1"/>
    <col min="129" max="129" width="32.28515625" bestFit="1" customWidth="1"/>
    <col min="130" max="130" width="35.42578125" bestFit="1" customWidth="1"/>
    <col min="131" max="131" width="110.28515625" bestFit="1" customWidth="1"/>
    <col min="132" max="132" width="113.42578125" bestFit="1" customWidth="1"/>
    <col min="133" max="133" width="32.85546875" bestFit="1" customWidth="1"/>
    <col min="134" max="134" width="36" bestFit="1" customWidth="1"/>
    <col min="135" max="138" width="22.5703125" bestFit="1" customWidth="1"/>
    <col min="139" max="139" width="25.85546875" bestFit="1" customWidth="1"/>
    <col min="140" max="140" width="35.140625" bestFit="1" customWidth="1"/>
    <col min="141" max="141" width="38.42578125" bestFit="1" customWidth="1"/>
    <col min="142" max="143" width="34.140625" bestFit="1" customWidth="1"/>
    <col min="144" max="144" width="37.28515625" bestFit="1" customWidth="1"/>
    <col min="145" max="146" width="71.28515625" bestFit="1" customWidth="1"/>
    <col min="147" max="147" width="74.42578125" bestFit="1" customWidth="1"/>
    <col min="148" max="152" width="16" bestFit="1" customWidth="1"/>
    <col min="153" max="153" width="19.140625" bestFit="1" customWidth="1"/>
    <col min="154" max="155" width="67.85546875" bestFit="1" customWidth="1"/>
    <col min="156" max="156" width="71.140625" bestFit="1" customWidth="1"/>
    <col min="157" max="158" width="34.85546875" bestFit="1" customWidth="1"/>
    <col min="159" max="159" width="38.140625" bestFit="1" customWidth="1"/>
    <col min="160" max="161" width="34.85546875" bestFit="1" customWidth="1"/>
    <col min="162" max="162" width="38.140625" bestFit="1" customWidth="1"/>
    <col min="163" max="165" width="12.5703125" bestFit="1" customWidth="1"/>
    <col min="166" max="166" width="15.7109375" bestFit="1" customWidth="1"/>
    <col min="167" max="169" width="21.5703125" bestFit="1" customWidth="1"/>
    <col min="170" max="170" width="24.7109375" bestFit="1" customWidth="1"/>
    <col min="171" max="171" width="27" bestFit="1" customWidth="1"/>
    <col min="172" max="172" width="30.28515625" bestFit="1" customWidth="1"/>
    <col min="173" max="175" width="26.42578125" bestFit="1" customWidth="1"/>
    <col min="176" max="176" width="29.7109375" bestFit="1" customWidth="1"/>
    <col min="177" max="179" width="23.5703125" bestFit="1" customWidth="1"/>
    <col min="180" max="180" width="26.7109375" bestFit="1" customWidth="1"/>
    <col min="181" max="182" width="49.7109375" bestFit="1" customWidth="1"/>
    <col min="183" max="183" width="52.85546875" bestFit="1" customWidth="1"/>
    <col min="184" max="184" width="56" bestFit="1" customWidth="1"/>
    <col min="185" max="185" width="59.28515625" bestFit="1" customWidth="1"/>
    <col min="186" max="187" width="21.28515625" bestFit="1" customWidth="1"/>
    <col min="188" max="188" width="24.42578125" bestFit="1" customWidth="1"/>
    <col min="189" max="190" width="17.7109375" bestFit="1" customWidth="1"/>
    <col min="191" max="191" width="20.85546875" bestFit="1" customWidth="1"/>
    <col min="192" max="196" width="10.28515625" bestFit="1" customWidth="1"/>
    <col min="197" max="197" width="13.42578125" bestFit="1" customWidth="1"/>
    <col min="198" max="201" width="26.42578125" bestFit="1" customWidth="1"/>
    <col min="202" max="202" width="29.7109375" bestFit="1" customWidth="1"/>
    <col min="203" max="206" width="33.42578125" bestFit="1" customWidth="1"/>
    <col min="207" max="207" width="36.5703125" bestFit="1" customWidth="1"/>
    <col min="208" max="212" width="13.42578125" bestFit="1" customWidth="1"/>
    <col min="213" max="213" width="16.5703125" bestFit="1" customWidth="1"/>
    <col min="214" max="214" width="45.5703125" bestFit="1" customWidth="1"/>
    <col min="215" max="215" width="48.7109375" bestFit="1" customWidth="1"/>
    <col min="216" max="216" width="41.7109375" bestFit="1" customWidth="1"/>
    <col min="217" max="217" width="44.85546875" bestFit="1" customWidth="1"/>
    <col min="218" max="218" width="25" bestFit="1" customWidth="1"/>
    <col min="219" max="219" width="28.140625" bestFit="1" customWidth="1"/>
    <col min="220" max="220" width="29.42578125" bestFit="1" customWidth="1"/>
    <col min="221" max="221" width="32.5703125" bestFit="1" customWidth="1"/>
    <col min="222" max="224" width="20.5703125" bestFit="1" customWidth="1"/>
    <col min="225" max="225" width="23.7109375" bestFit="1" customWidth="1"/>
    <col min="226" max="226" width="30.28515625" bestFit="1" customWidth="1"/>
    <col min="227" max="227" width="33.42578125" bestFit="1" customWidth="1"/>
    <col min="228" max="228" width="43.5703125" bestFit="1" customWidth="1"/>
    <col min="229" max="229" width="46.85546875" bestFit="1" customWidth="1"/>
    <col min="230" max="230" width="43.42578125" bestFit="1" customWidth="1"/>
    <col min="231" max="231" width="46.7109375" bestFit="1" customWidth="1"/>
    <col min="232" max="232" width="37.28515625" bestFit="1" customWidth="1"/>
    <col min="233" max="233" width="40.42578125" bestFit="1" customWidth="1"/>
    <col min="234" max="234" width="43.5703125" bestFit="1" customWidth="1"/>
    <col min="235" max="235" width="46.85546875" bestFit="1" customWidth="1"/>
    <col min="236" max="236" width="25.85546875" bestFit="1" customWidth="1"/>
    <col min="237" max="237" width="29" bestFit="1" customWidth="1"/>
    <col min="238" max="238" width="20.42578125" bestFit="1" customWidth="1"/>
    <col min="239" max="239" width="23.5703125" bestFit="1" customWidth="1"/>
    <col min="240" max="242" width="17.28515625" bestFit="1" customWidth="1"/>
    <col min="243" max="243" width="20.42578125" bestFit="1" customWidth="1"/>
    <col min="244" max="244" width="14" bestFit="1" customWidth="1"/>
    <col min="245" max="245" width="17.28515625" bestFit="1" customWidth="1"/>
    <col min="246" max="246" width="35.85546875" bestFit="1" customWidth="1"/>
    <col min="247" max="247" width="39" bestFit="1" customWidth="1"/>
    <col min="248" max="248" width="27.5703125" bestFit="1" customWidth="1"/>
    <col min="249" max="249" width="30.7109375" bestFit="1" customWidth="1"/>
    <col min="250" max="254" width="34.42578125" bestFit="1" customWidth="1"/>
    <col min="255" max="255" width="37.5703125" bestFit="1" customWidth="1"/>
    <col min="256" max="256" width="37.7109375" bestFit="1" customWidth="1"/>
    <col min="257" max="257" width="40.85546875" bestFit="1" customWidth="1"/>
    <col min="258" max="258" width="35.28515625" bestFit="1" customWidth="1"/>
    <col min="259" max="259" width="38.5703125" bestFit="1" customWidth="1"/>
    <col min="260" max="260" width="20.42578125" bestFit="1" customWidth="1"/>
    <col min="261" max="261" width="23.5703125" bestFit="1" customWidth="1"/>
    <col min="262" max="262" width="21.42578125" bestFit="1" customWidth="1"/>
    <col min="263" max="263" width="24.5703125" bestFit="1" customWidth="1"/>
    <col min="264" max="264" width="37.42578125" bestFit="1" customWidth="1"/>
    <col min="265" max="265" width="40.5703125" bestFit="1" customWidth="1"/>
    <col min="266" max="266" width="24.5703125" bestFit="1" customWidth="1"/>
    <col min="267" max="267" width="27.7109375" bestFit="1" customWidth="1"/>
    <col min="268" max="269" width="15.28515625" bestFit="1" customWidth="1"/>
    <col min="270" max="270" width="18.42578125" bestFit="1" customWidth="1"/>
    <col min="271" max="272" width="25.42578125" bestFit="1" customWidth="1"/>
    <col min="273" max="273" width="28.5703125" bestFit="1" customWidth="1"/>
    <col min="274" max="277" width="36.42578125" bestFit="1" customWidth="1"/>
    <col min="278" max="278" width="39.5703125" bestFit="1" customWidth="1"/>
    <col min="279" max="279" width="14.140625" bestFit="1" customWidth="1"/>
    <col min="280" max="280" width="17.42578125" bestFit="1" customWidth="1"/>
    <col min="281" max="281" width="25.7109375" bestFit="1" customWidth="1"/>
    <col min="282" max="282" width="28.85546875" bestFit="1" customWidth="1"/>
    <col min="283" max="286" width="51.5703125" bestFit="1" customWidth="1"/>
    <col min="287" max="287" width="54.85546875" bestFit="1" customWidth="1"/>
    <col min="288" max="289" width="17.7109375" bestFit="1" customWidth="1"/>
    <col min="290" max="290" width="20.85546875" bestFit="1" customWidth="1"/>
    <col min="291" max="293" width="25.28515625" bestFit="1" customWidth="1"/>
    <col min="294" max="294" width="28.42578125" bestFit="1" customWidth="1"/>
    <col min="295" max="295" width="29.140625" bestFit="1" customWidth="1"/>
    <col min="296" max="296" width="32.28515625" bestFit="1" customWidth="1"/>
    <col min="297" max="297" width="43.140625" bestFit="1" customWidth="1"/>
    <col min="298" max="298" width="46.42578125" bestFit="1" customWidth="1"/>
    <col min="299" max="302" width="14" bestFit="1" customWidth="1"/>
    <col min="303" max="303" width="17.28515625" bestFit="1" customWidth="1"/>
    <col min="304" max="308" width="18.42578125" bestFit="1" customWidth="1"/>
    <col min="309" max="309" width="21.7109375" bestFit="1" customWidth="1"/>
    <col min="310" max="310" width="11.28515625" bestFit="1" customWidth="1"/>
  </cols>
  <sheetData>
    <row r="1" spans="1:29">
      <c r="A1" s="16" t="s">
        <v>5828</v>
      </c>
      <c r="B1" s="16"/>
      <c r="S1" s="16" t="s">
        <v>5829</v>
      </c>
    </row>
    <row r="2" spans="1:29" ht="15.75" customHeight="1">
      <c r="G2" s="16" t="s">
        <v>5832</v>
      </c>
      <c r="H2" s="16"/>
      <c r="K2" s="16" t="s">
        <v>5826</v>
      </c>
      <c r="L2" s="16" t="s">
        <v>5831</v>
      </c>
      <c r="N2" s="16"/>
      <c r="O2" s="16" t="s">
        <v>5830</v>
      </c>
      <c r="P2" s="17"/>
      <c r="S2" s="13" t="s">
        <v>5805</v>
      </c>
      <c r="T2" t="s">
        <v>5807</v>
      </c>
    </row>
    <row r="3" spans="1:29">
      <c r="A3" s="13" t="s">
        <v>5805</v>
      </c>
      <c r="B3" t="s">
        <v>5807</v>
      </c>
      <c r="G3" s="13" t="s">
        <v>5805</v>
      </c>
      <c r="H3" t="s">
        <v>5807</v>
      </c>
      <c r="K3" s="13" t="s">
        <v>5805</v>
      </c>
      <c r="L3" t="s">
        <v>5807</v>
      </c>
      <c r="N3" t="str">
        <f t="shared" ref="N3:N12" si="0">K4</f>
        <v>DR Congo</v>
      </c>
      <c r="O3">
        <f>GETPIVOTDATA("Disease",$K$3,"Country","DR Congo")</f>
        <v>75</v>
      </c>
      <c r="P3" s="14"/>
      <c r="S3" s="14" t="s">
        <v>5822</v>
      </c>
      <c r="T3" s="18">
        <v>597</v>
      </c>
      <c r="AB3" s="13" t="s">
        <v>5805</v>
      </c>
      <c r="AC3" t="s">
        <v>5807</v>
      </c>
    </row>
    <row r="4" spans="1:29" ht="14.25" customHeight="1">
      <c r="A4" s="14" t="s">
        <v>5810</v>
      </c>
      <c r="B4" s="18">
        <v>273</v>
      </c>
      <c r="G4" s="14" t="s">
        <v>40</v>
      </c>
      <c r="H4" s="18">
        <v>1105</v>
      </c>
      <c r="K4" s="14" t="s">
        <v>5819</v>
      </c>
      <c r="L4" s="18">
        <v>75</v>
      </c>
      <c r="N4" t="str">
        <f t="shared" si="0"/>
        <v>Nigeria</v>
      </c>
      <c r="O4">
        <f>GETPIVOTDATA("Disease",$K$3,"Country","Nigeria")</f>
        <v>56</v>
      </c>
      <c r="P4" s="14"/>
      <c r="S4" s="14" t="s">
        <v>134</v>
      </c>
      <c r="T4" s="18">
        <v>443</v>
      </c>
      <c r="AB4" s="14" t="s">
        <v>5822</v>
      </c>
      <c r="AC4" s="18">
        <v>597</v>
      </c>
    </row>
    <row r="5" spans="1:29">
      <c r="A5" s="14" t="s">
        <v>5811</v>
      </c>
      <c r="B5" s="18">
        <v>281</v>
      </c>
      <c r="G5" s="14" t="s">
        <v>5824</v>
      </c>
      <c r="H5" s="18">
        <v>432</v>
      </c>
      <c r="K5" s="14" t="s">
        <v>342</v>
      </c>
      <c r="L5" s="18">
        <v>56</v>
      </c>
      <c r="N5" t="str">
        <f t="shared" si="0"/>
        <v>USA</v>
      </c>
      <c r="O5">
        <f>GETPIVOTDATA("Disease",$K$3,"Country","USA")</f>
        <v>48</v>
      </c>
      <c r="P5" s="14"/>
      <c r="Q5">
        <f>O5</f>
        <v>48</v>
      </c>
      <c r="S5" s="14" t="s">
        <v>19</v>
      </c>
      <c r="T5" s="18">
        <v>265</v>
      </c>
      <c r="AB5" s="14" t="s">
        <v>134</v>
      </c>
      <c r="AC5" s="18">
        <v>443</v>
      </c>
    </row>
    <row r="6" spans="1:29">
      <c r="A6" s="14" t="s">
        <v>5812</v>
      </c>
      <c r="B6" s="18">
        <v>367</v>
      </c>
      <c r="G6" s="14" t="s">
        <v>20</v>
      </c>
      <c r="H6" s="18">
        <v>215</v>
      </c>
      <c r="K6" s="14" t="s">
        <v>485</v>
      </c>
      <c r="L6" s="18">
        <v>48</v>
      </c>
      <c r="N6" t="str">
        <f t="shared" si="0"/>
        <v>China</v>
      </c>
      <c r="O6">
        <f>GETPIVOTDATA("Disease",$K$3,"Country","China")</f>
        <v>47</v>
      </c>
      <c r="P6" s="14"/>
      <c r="S6" s="14" t="s">
        <v>5823</v>
      </c>
      <c r="T6" s="18">
        <v>178</v>
      </c>
      <c r="AB6" s="14" t="s">
        <v>19</v>
      </c>
      <c r="AC6" s="18">
        <v>265</v>
      </c>
    </row>
    <row r="7" spans="1:29">
      <c r="A7" s="14" t="s">
        <v>5813</v>
      </c>
      <c r="B7" s="18">
        <v>227</v>
      </c>
      <c r="G7" s="14" t="s">
        <v>510</v>
      </c>
      <c r="H7" s="18">
        <v>209</v>
      </c>
      <c r="K7" s="14" t="s">
        <v>141</v>
      </c>
      <c r="L7" s="18">
        <v>47</v>
      </c>
      <c r="N7" t="str">
        <f t="shared" si="0"/>
        <v>Brazil</v>
      </c>
      <c r="O7">
        <f>GETPIVOTDATA("Disease",$K$3,"Country","Brazil")</f>
        <v>42</v>
      </c>
      <c r="P7" s="14"/>
      <c r="S7" s="14" t="s">
        <v>5821</v>
      </c>
      <c r="T7" s="18">
        <v>164</v>
      </c>
      <c r="AB7" s="14" t="s">
        <v>5823</v>
      </c>
      <c r="AC7" s="18">
        <v>178</v>
      </c>
    </row>
    <row r="8" spans="1:29">
      <c r="A8" s="14" t="s">
        <v>5814</v>
      </c>
      <c r="B8" s="18">
        <v>310</v>
      </c>
      <c r="G8" s="14" t="s">
        <v>5806</v>
      </c>
      <c r="H8" s="18">
        <v>1961</v>
      </c>
      <c r="K8" s="14" t="s">
        <v>112</v>
      </c>
      <c r="L8" s="18">
        <v>42</v>
      </c>
      <c r="N8" t="str">
        <f t="shared" si="0"/>
        <v xml:space="preserve"> ireland</v>
      </c>
      <c r="O8">
        <f>GETPIVOTDATA("Disease",$K$3,"Country"," ireland")</f>
        <v>39</v>
      </c>
      <c r="P8" s="14"/>
      <c r="S8" s="14" t="s">
        <v>5806</v>
      </c>
      <c r="T8" s="18">
        <v>1647</v>
      </c>
      <c r="AB8" s="14" t="s">
        <v>5821</v>
      </c>
      <c r="AC8" s="18">
        <v>164</v>
      </c>
    </row>
    <row r="9" spans="1:29">
      <c r="A9" s="14" t="s">
        <v>5815</v>
      </c>
      <c r="B9" s="18">
        <v>1612</v>
      </c>
      <c r="K9" s="14" t="s">
        <v>5825</v>
      </c>
      <c r="L9" s="18">
        <v>39</v>
      </c>
      <c r="N9" t="str">
        <f t="shared" si="0"/>
        <v>France</v>
      </c>
      <c r="O9">
        <f>GETPIVOTDATA("Disease",$K$3,"Country","France")</f>
        <v>39</v>
      </c>
      <c r="P9" s="14"/>
      <c r="AB9" s="14" t="s">
        <v>5806</v>
      </c>
      <c r="AC9" s="18">
        <v>1647</v>
      </c>
    </row>
    <row r="10" spans="1:29">
      <c r="A10" s="14" t="s">
        <v>5816</v>
      </c>
      <c r="B10" s="18">
        <v>101</v>
      </c>
      <c r="K10" s="14" t="s">
        <v>215</v>
      </c>
      <c r="L10" s="18">
        <v>39</v>
      </c>
      <c r="N10" t="str">
        <f t="shared" si="0"/>
        <v>Chad</v>
      </c>
      <c r="O10">
        <f>GETPIVOTDATA("Disease",$K$3,"Country","Chad")</f>
        <v>38</v>
      </c>
      <c r="P10" s="14"/>
      <c r="Y10" s="16" t="s">
        <v>22212</v>
      </c>
      <c r="Z10" s="16"/>
    </row>
    <row r="11" spans="1:29">
      <c r="A11" s="14" t="s">
        <v>5806</v>
      </c>
      <c r="B11" s="18">
        <v>3171</v>
      </c>
      <c r="K11" s="14" t="s">
        <v>1089</v>
      </c>
      <c r="L11" s="18">
        <v>38</v>
      </c>
      <c r="N11" t="str">
        <f t="shared" si="0"/>
        <v>Uganda</v>
      </c>
      <c r="O11">
        <f>GETPIVOTDATA("Disease",$K$3,"Country","Uganda")</f>
        <v>37</v>
      </c>
      <c r="P11" s="14"/>
      <c r="Y11" s="13" t="s">
        <v>5802</v>
      </c>
      <c r="Z11" t="s">
        <v>22214</v>
      </c>
    </row>
    <row r="12" spans="1:29">
      <c r="K12" s="14" t="s">
        <v>464</v>
      </c>
      <c r="L12" s="18">
        <v>37</v>
      </c>
      <c r="N12" t="str">
        <f t="shared" si="0"/>
        <v>Sudan</v>
      </c>
      <c r="O12">
        <f>GETPIVOTDATA("Disease",$K$3,"Country","Sudan")</f>
        <v>37</v>
      </c>
      <c r="Q12" s="20"/>
      <c r="S12" s="20"/>
      <c r="T12" s="20"/>
      <c r="U12" s="21"/>
      <c r="V12" s="21"/>
    </row>
    <row r="13" spans="1:29">
      <c r="A13" s="16" t="s">
        <v>5827</v>
      </c>
      <c r="B13" s="16"/>
      <c r="K13" s="14" t="s">
        <v>1038</v>
      </c>
      <c r="L13" s="18">
        <v>37</v>
      </c>
      <c r="U13" s="16"/>
      <c r="V13" s="16"/>
      <c r="Y13" s="13" t="s">
        <v>5805</v>
      </c>
      <c r="Z13" s="16" t="s">
        <v>5807</v>
      </c>
    </row>
    <row r="14" spans="1:29">
      <c r="A14" s="13" t="s">
        <v>5805</v>
      </c>
      <c r="B14" t="s">
        <v>5807</v>
      </c>
      <c r="K14" s="14" t="s">
        <v>338</v>
      </c>
      <c r="L14" s="18">
        <v>37</v>
      </c>
      <c r="Y14" s="14" t="s">
        <v>20</v>
      </c>
      <c r="Z14" s="18">
        <v>215</v>
      </c>
    </row>
    <row r="15" spans="1:29">
      <c r="A15" s="14" t="s">
        <v>29</v>
      </c>
      <c r="B15" s="18">
        <v>1098</v>
      </c>
      <c r="K15" s="14" t="s">
        <v>71</v>
      </c>
      <c r="L15" s="18">
        <v>34</v>
      </c>
      <c r="U15" s="19"/>
      <c r="Y15" s="14" t="s">
        <v>40</v>
      </c>
      <c r="Z15" s="18">
        <v>1105</v>
      </c>
    </row>
    <row r="16" spans="1:29">
      <c r="A16" s="14" t="s">
        <v>45</v>
      </c>
      <c r="B16" s="18">
        <v>657</v>
      </c>
      <c r="K16" s="14" t="s">
        <v>268</v>
      </c>
      <c r="L16" s="18">
        <v>33</v>
      </c>
      <c r="U16" s="19"/>
      <c r="Y16" s="14" t="s">
        <v>5824</v>
      </c>
      <c r="Z16" s="18">
        <v>432</v>
      </c>
    </row>
    <row r="17" spans="1:26">
      <c r="A17" s="14" t="s">
        <v>53</v>
      </c>
      <c r="B17" s="18">
        <v>674</v>
      </c>
      <c r="K17" s="14" t="s">
        <v>290</v>
      </c>
      <c r="L17" s="18">
        <v>33</v>
      </c>
      <c r="U17" s="19"/>
      <c r="Y17" s="14" t="s">
        <v>5806</v>
      </c>
      <c r="Z17" s="18">
        <v>1752</v>
      </c>
    </row>
    <row r="18" spans="1:26">
      <c r="A18" s="14" t="s">
        <v>60</v>
      </c>
      <c r="B18" s="18">
        <v>596</v>
      </c>
      <c r="E18" t="s">
        <v>22211</v>
      </c>
      <c r="K18" s="14" t="s">
        <v>169</v>
      </c>
      <c r="L18" s="18">
        <v>31</v>
      </c>
      <c r="U18" s="19"/>
    </row>
    <row r="19" spans="1:26">
      <c r="A19" s="14" t="s">
        <v>361</v>
      </c>
      <c r="B19" s="18">
        <v>146</v>
      </c>
      <c r="K19" s="14" t="s">
        <v>657</v>
      </c>
      <c r="L19" s="18">
        <v>31</v>
      </c>
      <c r="U19" s="19"/>
    </row>
    <row r="20" spans="1:26">
      <c r="A20" s="14" t="s">
        <v>5806</v>
      </c>
      <c r="B20" s="18">
        <v>3171</v>
      </c>
      <c r="K20" s="14" t="s">
        <v>227</v>
      </c>
      <c r="L20" s="18">
        <v>30</v>
      </c>
      <c r="U20" s="19"/>
    </row>
    <row r="21" spans="1:26">
      <c r="K21" s="14" t="s">
        <v>700</v>
      </c>
      <c r="L21" s="18">
        <v>30</v>
      </c>
      <c r="U21" s="19"/>
    </row>
    <row r="22" spans="1:26">
      <c r="K22" s="14" t="s">
        <v>211</v>
      </c>
      <c r="L22" s="18">
        <v>28</v>
      </c>
      <c r="U22" s="19"/>
    </row>
    <row r="23" spans="1:26">
      <c r="K23" s="14" t="s">
        <v>189</v>
      </c>
      <c r="L23" s="18">
        <v>26</v>
      </c>
      <c r="U23" s="19"/>
    </row>
    <row r="24" spans="1:26">
      <c r="K24" s="14" t="s">
        <v>989</v>
      </c>
      <c r="L24" s="18">
        <v>26</v>
      </c>
      <c r="U24" s="19"/>
    </row>
    <row r="25" spans="1:26">
      <c r="K25" s="14" t="s">
        <v>259</v>
      </c>
      <c r="L25" s="18">
        <v>26</v>
      </c>
      <c r="U25" s="19"/>
    </row>
    <row r="26" spans="1:26">
      <c r="K26" s="14" t="s">
        <v>75</v>
      </c>
      <c r="L26" s="18">
        <v>25</v>
      </c>
      <c r="U26" s="19"/>
    </row>
    <row r="27" spans="1:26">
      <c r="K27" s="14" t="s">
        <v>436</v>
      </c>
      <c r="L27" s="18">
        <v>25</v>
      </c>
      <c r="U27" s="19"/>
    </row>
    <row r="28" spans="1:26">
      <c r="K28" s="14" t="s">
        <v>635</v>
      </c>
      <c r="L28" s="18">
        <v>25</v>
      </c>
      <c r="U28" s="19"/>
    </row>
    <row r="29" spans="1:26">
      <c r="K29" s="14" t="s">
        <v>517</v>
      </c>
      <c r="L29" s="18">
        <v>25</v>
      </c>
      <c r="U29" s="19"/>
    </row>
    <row r="30" spans="1:26">
      <c r="K30" s="14" t="s">
        <v>879</v>
      </c>
      <c r="L30" s="18">
        <v>25</v>
      </c>
    </row>
    <row r="31" spans="1:26">
      <c r="K31" s="14" t="s">
        <v>753</v>
      </c>
      <c r="L31" s="18">
        <v>24</v>
      </c>
    </row>
    <row r="32" spans="1:26">
      <c r="K32" s="14" t="s">
        <v>1709</v>
      </c>
      <c r="L32" s="18">
        <v>24</v>
      </c>
    </row>
    <row r="33" spans="11:12">
      <c r="K33" s="14" t="s">
        <v>454</v>
      </c>
      <c r="L33" s="18">
        <v>24</v>
      </c>
    </row>
    <row r="34" spans="11:12">
      <c r="K34" s="14" t="s">
        <v>350</v>
      </c>
      <c r="L34" s="18">
        <v>24</v>
      </c>
    </row>
    <row r="35" spans="11:12">
      <c r="K35" s="14" t="s">
        <v>859</v>
      </c>
      <c r="L35" s="18">
        <v>23</v>
      </c>
    </row>
    <row r="36" spans="11:12">
      <c r="K36" s="14" t="s">
        <v>786</v>
      </c>
      <c r="L36" s="18">
        <v>23</v>
      </c>
    </row>
    <row r="37" spans="11:12">
      <c r="K37" s="14" t="s">
        <v>26</v>
      </c>
      <c r="L37" s="18">
        <v>23</v>
      </c>
    </row>
    <row r="38" spans="11:12">
      <c r="K38" s="14" t="s">
        <v>497</v>
      </c>
      <c r="L38" s="18">
        <v>22</v>
      </c>
    </row>
    <row r="39" spans="11:12">
      <c r="K39" s="14" t="s">
        <v>394</v>
      </c>
      <c r="L39" s="18">
        <v>22</v>
      </c>
    </row>
    <row r="40" spans="11:12">
      <c r="K40" s="14" t="s">
        <v>912</v>
      </c>
      <c r="L40" s="18">
        <v>22</v>
      </c>
    </row>
    <row r="41" spans="11:12">
      <c r="K41" s="14" t="s">
        <v>567</v>
      </c>
      <c r="L41" s="18">
        <v>22</v>
      </c>
    </row>
    <row r="42" spans="11:12">
      <c r="K42" s="14" t="s">
        <v>640</v>
      </c>
      <c r="L42" s="18">
        <v>22</v>
      </c>
    </row>
    <row r="43" spans="11:12">
      <c r="K43" s="14" t="s">
        <v>326</v>
      </c>
      <c r="L43" s="18">
        <v>20</v>
      </c>
    </row>
    <row r="44" spans="11:12">
      <c r="K44" s="14" t="s">
        <v>400</v>
      </c>
      <c r="L44" s="18">
        <v>20</v>
      </c>
    </row>
    <row r="45" spans="11:12">
      <c r="K45" s="14" t="s">
        <v>440</v>
      </c>
      <c r="L45" s="18">
        <v>20</v>
      </c>
    </row>
    <row r="46" spans="11:12">
      <c r="K46" s="14" t="s">
        <v>924</v>
      </c>
      <c r="L46" s="18">
        <v>20</v>
      </c>
    </row>
    <row r="47" spans="11:12">
      <c r="K47" s="14" t="s">
        <v>282</v>
      </c>
      <c r="L47" s="18">
        <v>20</v>
      </c>
    </row>
    <row r="48" spans="11:12">
      <c r="K48" s="14" t="s">
        <v>314</v>
      </c>
      <c r="L48" s="18">
        <v>20</v>
      </c>
    </row>
    <row r="49" spans="11:12">
      <c r="K49" s="14" t="s">
        <v>1002</v>
      </c>
      <c r="L49" s="18">
        <v>19</v>
      </c>
    </row>
    <row r="50" spans="11:12">
      <c r="K50" s="14" t="s">
        <v>384</v>
      </c>
      <c r="L50" s="18">
        <v>19</v>
      </c>
    </row>
    <row r="51" spans="11:12">
      <c r="K51" s="14" t="s">
        <v>380</v>
      </c>
      <c r="L51" s="18">
        <v>19</v>
      </c>
    </row>
    <row r="52" spans="11:12">
      <c r="K52" s="14" t="s">
        <v>1168</v>
      </c>
      <c r="L52" s="18">
        <v>19</v>
      </c>
    </row>
    <row r="53" spans="11:12">
      <c r="K53" s="14" t="s">
        <v>106</v>
      </c>
      <c r="L53" s="18">
        <v>19</v>
      </c>
    </row>
    <row r="54" spans="11:12">
      <c r="K54" s="14" t="s">
        <v>956</v>
      </c>
      <c r="L54" s="18">
        <v>19</v>
      </c>
    </row>
    <row r="55" spans="11:12">
      <c r="K55" s="14" t="s">
        <v>57</v>
      </c>
      <c r="L55" s="18">
        <v>18</v>
      </c>
    </row>
    <row r="56" spans="11:12">
      <c r="K56" s="14" t="s">
        <v>130</v>
      </c>
      <c r="L56" s="18">
        <v>18</v>
      </c>
    </row>
    <row r="57" spans="11:12">
      <c r="K57" s="14" t="s">
        <v>489</v>
      </c>
      <c r="L57" s="18">
        <v>18</v>
      </c>
    </row>
    <row r="58" spans="11:12">
      <c r="K58" s="14" t="s">
        <v>560</v>
      </c>
      <c r="L58" s="18">
        <v>18</v>
      </c>
    </row>
    <row r="59" spans="11:12">
      <c r="K59" s="14" t="s">
        <v>42</v>
      </c>
      <c r="L59" s="18">
        <v>18</v>
      </c>
    </row>
    <row r="60" spans="11:12">
      <c r="K60" s="14" t="s">
        <v>173</v>
      </c>
      <c r="L60" s="18">
        <v>18</v>
      </c>
    </row>
    <row r="61" spans="11:12">
      <c r="K61" s="14" t="s">
        <v>428</v>
      </c>
      <c r="L61" s="18">
        <v>18</v>
      </c>
    </row>
    <row r="62" spans="11:12">
      <c r="K62" s="14" t="s">
        <v>996</v>
      </c>
      <c r="L62" s="18">
        <v>18</v>
      </c>
    </row>
    <row r="63" spans="11:12">
      <c r="K63" s="14" t="s">
        <v>1191</v>
      </c>
      <c r="L63" s="18">
        <v>18</v>
      </c>
    </row>
    <row r="64" spans="11:12">
      <c r="K64" s="14" t="s">
        <v>1053</v>
      </c>
      <c r="L64" s="18">
        <v>18</v>
      </c>
    </row>
    <row r="65" spans="11:12">
      <c r="K65" s="14" t="s">
        <v>412</v>
      </c>
      <c r="L65" s="18">
        <v>17</v>
      </c>
    </row>
    <row r="66" spans="11:12">
      <c r="K66" s="14" t="s">
        <v>243</v>
      </c>
      <c r="L66" s="18">
        <v>17</v>
      </c>
    </row>
    <row r="67" spans="11:12">
      <c r="K67" s="14" t="s">
        <v>1213</v>
      </c>
      <c r="L67" s="18">
        <v>16</v>
      </c>
    </row>
    <row r="68" spans="11:12">
      <c r="K68" s="14" t="s">
        <v>346</v>
      </c>
      <c r="L68" s="18">
        <v>16</v>
      </c>
    </row>
    <row r="69" spans="11:12">
      <c r="K69" s="14" t="s">
        <v>1485</v>
      </c>
      <c r="L69" s="18">
        <v>16</v>
      </c>
    </row>
    <row r="70" spans="11:12">
      <c r="K70" s="14" t="s">
        <v>193</v>
      </c>
      <c r="L70" s="18">
        <v>16</v>
      </c>
    </row>
    <row r="71" spans="11:12">
      <c r="K71" s="14" t="s">
        <v>354</v>
      </c>
      <c r="L71" s="18">
        <v>16</v>
      </c>
    </row>
    <row r="72" spans="11:12">
      <c r="K72" s="14" t="s">
        <v>1044</v>
      </c>
      <c r="L72" s="18">
        <v>15</v>
      </c>
    </row>
    <row r="73" spans="11:12">
      <c r="K73" s="14" t="s">
        <v>67</v>
      </c>
      <c r="L73" s="18">
        <v>15</v>
      </c>
    </row>
    <row r="74" spans="11:12">
      <c r="K74" s="14" t="s">
        <v>203</v>
      </c>
      <c r="L74" s="18">
        <v>15</v>
      </c>
    </row>
    <row r="75" spans="11:12">
      <c r="K75" s="14" t="s">
        <v>235</v>
      </c>
      <c r="L75" s="18">
        <v>15</v>
      </c>
    </row>
    <row r="76" spans="11:12">
      <c r="K76" s="14" t="s">
        <v>1490</v>
      </c>
      <c r="L76" s="18">
        <v>15</v>
      </c>
    </row>
    <row r="77" spans="11:12">
      <c r="K77" s="14" t="s">
        <v>231</v>
      </c>
      <c r="L77" s="18">
        <v>15</v>
      </c>
    </row>
    <row r="78" spans="11:12">
      <c r="K78" s="14" t="s">
        <v>376</v>
      </c>
      <c r="L78" s="18">
        <v>15</v>
      </c>
    </row>
    <row r="79" spans="11:12">
      <c r="K79" s="14" t="s">
        <v>364</v>
      </c>
      <c r="L79" s="18">
        <v>15</v>
      </c>
    </row>
    <row r="80" spans="11:12">
      <c r="K80" s="14" t="s">
        <v>535</v>
      </c>
      <c r="L80" s="18">
        <v>15</v>
      </c>
    </row>
    <row r="81" spans="11:12">
      <c r="K81" s="14" t="s">
        <v>372</v>
      </c>
      <c r="L81" s="18">
        <v>15</v>
      </c>
    </row>
    <row r="82" spans="11:12">
      <c r="K82" s="14" t="s">
        <v>501</v>
      </c>
      <c r="L82" s="18">
        <v>15</v>
      </c>
    </row>
    <row r="83" spans="11:12">
      <c r="K83" s="14" t="s">
        <v>404</v>
      </c>
      <c r="L83" s="18">
        <v>14</v>
      </c>
    </row>
    <row r="84" spans="11:12">
      <c r="K84" s="14" t="s">
        <v>330</v>
      </c>
      <c r="L84" s="18">
        <v>14</v>
      </c>
    </row>
    <row r="85" spans="11:12">
      <c r="K85" s="14" t="s">
        <v>126</v>
      </c>
      <c r="L85" s="18">
        <v>14</v>
      </c>
    </row>
    <row r="86" spans="11:12">
      <c r="K86" s="14" t="s">
        <v>274</v>
      </c>
      <c r="L86" s="18">
        <v>14</v>
      </c>
    </row>
    <row r="87" spans="11:12">
      <c r="K87" s="14" t="s">
        <v>1683</v>
      </c>
      <c r="L87" s="18">
        <v>14</v>
      </c>
    </row>
    <row r="88" spans="11:12">
      <c r="K88" s="14" t="s">
        <v>837</v>
      </c>
      <c r="L88" s="18">
        <v>14</v>
      </c>
    </row>
    <row r="89" spans="11:12">
      <c r="K89" s="14" t="s">
        <v>1522</v>
      </c>
      <c r="L89" s="18">
        <v>14</v>
      </c>
    </row>
    <row r="90" spans="11:12">
      <c r="K90" s="14" t="s">
        <v>874</v>
      </c>
      <c r="L90" s="18">
        <v>14</v>
      </c>
    </row>
    <row r="91" spans="11:12">
      <c r="K91" s="14" t="s">
        <v>198</v>
      </c>
      <c r="L91" s="18">
        <v>13</v>
      </c>
    </row>
    <row r="92" spans="11:12">
      <c r="K92" s="14" t="s">
        <v>1381</v>
      </c>
      <c r="L92" s="18">
        <v>13</v>
      </c>
    </row>
    <row r="93" spans="11:12">
      <c r="K93" s="14" t="s">
        <v>239</v>
      </c>
      <c r="L93" s="18">
        <v>13</v>
      </c>
    </row>
    <row r="94" spans="11:12">
      <c r="K94" s="14" t="s">
        <v>1502</v>
      </c>
      <c r="L94" s="18">
        <v>13</v>
      </c>
    </row>
    <row r="95" spans="11:12">
      <c r="K95" s="14" t="s">
        <v>444</v>
      </c>
      <c r="L95" s="18">
        <v>13</v>
      </c>
    </row>
    <row r="96" spans="11:12">
      <c r="K96" s="14" t="s">
        <v>424</v>
      </c>
      <c r="L96" s="18">
        <v>13</v>
      </c>
    </row>
    <row r="97" spans="11:12">
      <c r="K97" s="14" t="s">
        <v>177</v>
      </c>
      <c r="L97" s="18">
        <v>13</v>
      </c>
    </row>
    <row r="98" spans="11:12">
      <c r="K98" s="14" t="s">
        <v>1633</v>
      </c>
      <c r="L98" s="18">
        <v>13</v>
      </c>
    </row>
    <row r="99" spans="11:12">
      <c r="K99" s="14" t="s">
        <v>286</v>
      </c>
      <c r="L99" s="18">
        <v>13</v>
      </c>
    </row>
    <row r="100" spans="11:12">
      <c r="K100" s="14" t="s">
        <v>219</v>
      </c>
      <c r="L100" s="18">
        <v>13</v>
      </c>
    </row>
    <row r="101" spans="11:12">
      <c r="K101" s="14" t="s">
        <v>2361</v>
      </c>
      <c r="L101" s="18">
        <v>12</v>
      </c>
    </row>
    <row r="102" spans="11:12">
      <c r="K102" s="14" t="s">
        <v>474</v>
      </c>
      <c r="L102" s="18">
        <v>12</v>
      </c>
    </row>
    <row r="103" spans="11:12">
      <c r="K103" s="14" t="s">
        <v>1592</v>
      </c>
      <c r="L103" s="18">
        <v>12</v>
      </c>
    </row>
    <row r="104" spans="11:12">
      <c r="K104" s="14" t="s">
        <v>930</v>
      </c>
      <c r="L104" s="18">
        <v>12</v>
      </c>
    </row>
    <row r="105" spans="11:12">
      <c r="K105" s="14" t="s">
        <v>806</v>
      </c>
      <c r="L105" s="18">
        <v>12</v>
      </c>
    </row>
    <row r="106" spans="11:12">
      <c r="K106" s="14" t="s">
        <v>984</v>
      </c>
      <c r="L106" s="18">
        <v>12</v>
      </c>
    </row>
    <row r="107" spans="11:12">
      <c r="K107" s="14" t="s">
        <v>470</v>
      </c>
      <c r="L107" s="18">
        <v>12</v>
      </c>
    </row>
    <row r="108" spans="11:12">
      <c r="K108" s="14" t="s">
        <v>368</v>
      </c>
      <c r="L108" s="18">
        <v>12</v>
      </c>
    </row>
    <row r="109" spans="11:12">
      <c r="K109" s="14" t="s">
        <v>3057</v>
      </c>
      <c r="L109" s="18">
        <v>11</v>
      </c>
    </row>
    <row r="110" spans="11:12">
      <c r="K110" s="14" t="s">
        <v>408</v>
      </c>
      <c r="L110" s="18">
        <v>11</v>
      </c>
    </row>
    <row r="111" spans="11:12">
      <c r="K111" s="14" t="s">
        <v>1528</v>
      </c>
      <c r="L111" s="18">
        <v>11</v>
      </c>
    </row>
    <row r="112" spans="11:12">
      <c r="K112" s="14" t="s">
        <v>416</v>
      </c>
      <c r="L112" s="18">
        <v>11</v>
      </c>
    </row>
    <row r="113" spans="6:12">
      <c r="K113" s="14" t="s">
        <v>251</v>
      </c>
      <c r="L113" s="18">
        <v>11</v>
      </c>
    </row>
    <row r="114" spans="6:12">
      <c r="K114" s="14" t="s">
        <v>1017</v>
      </c>
      <c r="L114" s="18">
        <v>11</v>
      </c>
    </row>
    <row r="115" spans="6:12">
      <c r="K115" s="14" t="s">
        <v>255</v>
      </c>
      <c r="L115" s="18">
        <v>11</v>
      </c>
    </row>
    <row r="116" spans="6:12">
      <c r="K116" s="14" t="s">
        <v>116</v>
      </c>
      <c r="L116" s="18">
        <v>11</v>
      </c>
    </row>
    <row r="117" spans="6:12">
      <c r="K117" s="14" t="s">
        <v>719</v>
      </c>
      <c r="L117" s="18">
        <v>11</v>
      </c>
    </row>
    <row r="118" spans="6:12">
      <c r="K118" s="14" t="s">
        <v>306</v>
      </c>
      <c r="L118" s="18">
        <v>11</v>
      </c>
    </row>
    <row r="119" spans="6:12">
      <c r="K119" s="14" t="s">
        <v>713</v>
      </c>
      <c r="L119" s="18">
        <v>10</v>
      </c>
    </row>
    <row r="120" spans="6:12">
      <c r="K120" s="14" t="s">
        <v>185</v>
      </c>
      <c r="L120" s="18">
        <v>10</v>
      </c>
    </row>
    <row r="121" spans="6:12">
      <c r="K121" s="14" t="s">
        <v>890</v>
      </c>
      <c r="L121" s="18">
        <v>10</v>
      </c>
    </row>
    <row r="122" spans="6:12">
      <c r="K122" s="14" t="s">
        <v>247</v>
      </c>
      <c r="L122" s="18">
        <v>10</v>
      </c>
    </row>
    <row r="123" spans="6:12">
      <c r="K123" s="14" t="s">
        <v>741</v>
      </c>
      <c r="L123" s="18">
        <v>10</v>
      </c>
    </row>
    <row r="124" spans="6:12">
      <c r="F124" t="s">
        <v>22211</v>
      </c>
      <c r="K124" s="14" t="s">
        <v>81</v>
      </c>
      <c r="L124" s="18">
        <v>10</v>
      </c>
    </row>
    <row r="125" spans="6:12">
      <c r="K125" s="14" t="s">
        <v>95</v>
      </c>
      <c r="L125" s="18">
        <v>10</v>
      </c>
    </row>
    <row r="126" spans="6:12">
      <c r="K126" s="14" t="s">
        <v>278</v>
      </c>
      <c r="L126" s="18">
        <v>10</v>
      </c>
    </row>
    <row r="127" spans="6:12">
      <c r="K127" s="14" t="s">
        <v>181</v>
      </c>
      <c r="L127" s="18">
        <v>10</v>
      </c>
    </row>
    <row r="128" spans="6:12">
      <c r="K128" s="14" t="s">
        <v>1061</v>
      </c>
      <c r="L128" s="18">
        <v>10</v>
      </c>
    </row>
    <row r="129" spans="11:12">
      <c r="K129" s="14" t="s">
        <v>763</v>
      </c>
      <c r="L129" s="18">
        <v>9</v>
      </c>
    </row>
    <row r="130" spans="11:12">
      <c r="K130" s="14" t="s">
        <v>420</v>
      </c>
      <c r="L130" s="18">
        <v>9</v>
      </c>
    </row>
    <row r="131" spans="11:12">
      <c r="K131" s="14" t="s">
        <v>908</v>
      </c>
      <c r="L131" s="18">
        <v>9</v>
      </c>
    </row>
    <row r="132" spans="11:12">
      <c r="K132" s="14" t="s">
        <v>791</v>
      </c>
      <c r="L132" s="18">
        <v>9</v>
      </c>
    </row>
    <row r="133" spans="11:12">
      <c r="K133" s="14" t="s">
        <v>358</v>
      </c>
      <c r="L133" s="18">
        <v>9</v>
      </c>
    </row>
    <row r="134" spans="11:12">
      <c r="K134" s="14" t="s">
        <v>1445</v>
      </c>
      <c r="L134" s="18">
        <v>9</v>
      </c>
    </row>
    <row r="135" spans="11:12">
      <c r="K135" s="14" t="s">
        <v>302</v>
      </c>
      <c r="L135" s="18">
        <v>9</v>
      </c>
    </row>
    <row r="136" spans="11:12">
      <c r="K136" s="14" t="s">
        <v>795</v>
      </c>
      <c r="L136" s="18">
        <v>9</v>
      </c>
    </row>
    <row r="137" spans="11:12">
      <c r="K137" s="14" t="s">
        <v>1082</v>
      </c>
      <c r="L137" s="18">
        <v>9</v>
      </c>
    </row>
    <row r="138" spans="11:12">
      <c r="K138" s="14" t="s">
        <v>1026</v>
      </c>
      <c r="L138" s="18">
        <v>9</v>
      </c>
    </row>
    <row r="139" spans="11:12">
      <c r="K139" s="14" t="s">
        <v>847</v>
      </c>
      <c r="L139" s="18">
        <v>9</v>
      </c>
    </row>
    <row r="140" spans="11:12">
      <c r="K140" s="14" t="s">
        <v>902</v>
      </c>
      <c r="L140" s="18">
        <v>9</v>
      </c>
    </row>
    <row r="141" spans="11:12">
      <c r="K141" s="14" t="s">
        <v>1737</v>
      </c>
      <c r="L141" s="18">
        <v>9</v>
      </c>
    </row>
    <row r="142" spans="11:12">
      <c r="K142" s="14" t="s">
        <v>778</v>
      </c>
      <c r="L142" s="18">
        <v>9</v>
      </c>
    </row>
    <row r="143" spans="11:12">
      <c r="K143" s="14" t="s">
        <v>432</v>
      </c>
      <c r="L143" s="18">
        <v>9</v>
      </c>
    </row>
    <row r="144" spans="11:12">
      <c r="K144" s="14" t="s">
        <v>884</v>
      </c>
      <c r="L144" s="18">
        <v>9</v>
      </c>
    </row>
    <row r="145" spans="6:12">
      <c r="K145" s="14" t="s">
        <v>1397</v>
      </c>
      <c r="L145" s="18">
        <v>9</v>
      </c>
    </row>
    <row r="146" spans="6:12">
      <c r="K146" s="14" t="s">
        <v>898</v>
      </c>
      <c r="L146" s="18">
        <v>9</v>
      </c>
    </row>
    <row r="147" spans="6:12">
      <c r="K147" s="14" t="s">
        <v>493</v>
      </c>
      <c r="L147" s="18">
        <v>9</v>
      </c>
    </row>
    <row r="148" spans="6:12">
      <c r="K148" s="14" t="s">
        <v>334</v>
      </c>
      <c r="L148" s="18">
        <v>9</v>
      </c>
    </row>
    <row r="149" spans="6:12">
      <c r="K149" s="14" t="s">
        <v>86</v>
      </c>
      <c r="L149" s="18">
        <v>9</v>
      </c>
    </row>
    <row r="150" spans="6:12">
      <c r="F150" t="s">
        <v>22211</v>
      </c>
      <c r="K150" s="14" t="s">
        <v>120</v>
      </c>
      <c r="L150" s="18">
        <v>8</v>
      </c>
    </row>
    <row r="151" spans="6:12">
      <c r="K151" s="14" t="s">
        <v>1116</v>
      </c>
      <c r="L151" s="18">
        <v>8</v>
      </c>
    </row>
    <row r="152" spans="6:12">
      <c r="K152" s="14" t="s">
        <v>524</v>
      </c>
      <c r="L152" s="18">
        <v>8</v>
      </c>
    </row>
    <row r="153" spans="6:12">
      <c r="K153" s="14" t="s">
        <v>1183</v>
      </c>
      <c r="L153" s="18">
        <v>8</v>
      </c>
    </row>
    <row r="154" spans="6:12">
      <c r="K154" s="14" t="s">
        <v>1758</v>
      </c>
      <c r="L154" s="18">
        <v>8</v>
      </c>
    </row>
    <row r="155" spans="6:12">
      <c r="K155" s="14" t="s">
        <v>310</v>
      </c>
      <c r="L155" s="18">
        <v>8</v>
      </c>
    </row>
    <row r="156" spans="6:12">
      <c r="K156" s="14" t="s">
        <v>1157</v>
      </c>
      <c r="L156" s="18">
        <v>8</v>
      </c>
    </row>
    <row r="157" spans="6:12">
      <c r="K157" s="14" t="s">
        <v>63</v>
      </c>
      <c r="L157" s="18">
        <v>8</v>
      </c>
    </row>
    <row r="158" spans="6:12">
      <c r="K158" s="14" t="s">
        <v>596</v>
      </c>
      <c r="L158" s="18">
        <v>8</v>
      </c>
    </row>
    <row r="159" spans="6:12">
      <c r="K159" s="14" t="s">
        <v>935</v>
      </c>
      <c r="L159" s="18">
        <v>8</v>
      </c>
    </row>
    <row r="160" spans="6:12">
      <c r="F160" t="s">
        <v>22211</v>
      </c>
      <c r="K160" s="14" t="s">
        <v>1126</v>
      </c>
      <c r="L160" s="18">
        <v>8</v>
      </c>
    </row>
    <row r="161" spans="6:12">
      <c r="K161" s="14" t="s">
        <v>965</v>
      </c>
      <c r="L161" s="18">
        <v>8</v>
      </c>
    </row>
    <row r="162" spans="6:12">
      <c r="K162" s="14" t="s">
        <v>50</v>
      </c>
      <c r="L162" s="18">
        <v>8</v>
      </c>
    </row>
    <row r="163" spans="6:12">
      <c r="K163" s="14" t="s">
        <v>870</v>
      </c>
      <c r="L163" s="18">
        <v>8</v>
      </c>
    </row>
    <row r="164" spans="6:12">
      <c r="F164" t="s">
        <v>22211</v>
      </c>
      <c r="K164" s="14" t="s">
        <v>318</v>
      </c>
      <c r="L164" s="18">
        <v>8</v>
      </c>
    </row>
    <row r="165" spans="6:12">
      <c r="K165" s="14" t="s">
        <v>950</v>
      </c>
      <c r="L165" s="18">
        <v>8</v>
      </c>
    </row>
    <row r="166" spans="6:12">
      <c r="F166" t="s">
        <v>22211</v>
      </c>
      <c r="K166" s="14" t="s">
        <v>1660</v>
      </c>
      <c r="L166" s="18">
        <v>8</v>
      </c>
    </row>
    <row r="167" spans="6:12">
      <c r="K167" s="14" t="s">
        <v>1178</v>
      </c>
      <c r="L167" s="18">
        <v>7</v>
      </c>
    </row>
    <row r="168" spans="6:12">
      <c r="K168" s="14" t="s">
        <v>730</v>
      </c>
      <c r="L168" s="18">
        <v>7</v>
      </c>
    </row>
    <row r="169" spans="6:12">
      <c r="K169" s="14" t="s">
        <v>602</v>
      </c>
      <c r="L169" s="18">
        <v>7</v>
      </c>
    </row>
    <row r="170" spans="6:12">
      <c r="K170" s="14" t="s">
        <v>2098</v>
      </c>
      <c r="L170" s="18">
        <v>7</v>
      </c>
    </row>
    <row r="171" spans="6:12">
      <c r="K171" s="14" t="s">
        <v>1021</v>
      </c>
      <c r="L171" s="18">
        <v>7</v>
      </c>
    </row>
    <row r="172" spans="6:12">
      <c r="K172" s="14" t="s">
        <v>726</v>
      </c>
      <c r="L172" s="18">
        <v>7</v>
      </c>
    </row>
    <row r="173" spans="6:12">
      <c r="K173" s="14" t="s">
        <v>1012</v>
      </c>
      <c r="L173" s="18">
        <v>7</v>
      </c>
    </row>
    <row r="174" spans="6:12">
      <c r="K174" s="14" t="s">
        <v>512</v>
      </c>
      <c r="L174" s="18">
        <v>7</v>
      </c>
    </row>
    <row r="175" spans="6:12">
      <c r="K175" s="14" t="s">
        <v>866</v>
      </c>
      <c r="L175" s="18">
        <v>7</v>
      </c>
    </row>
    <row r="176" spans="6:12">
      <c r="F176" t="s">
        <v>22211</v>
      </c>
      <c r="K176" s="14" t="s">
        <v>1121</v>
      </c>
      <c r="L176" s="18">
        <v>7</v>
      </c>
    </row>
    <row r="177" spans="11:12">
      <c r="K177" s="14" t="s">
        <v>207</v>
      </c>
      <c r="L177" s="18">
        <v>7</v>
      </c>
    </row>
    <row r="178" spans="11:12">
      <c r="K178" s="14" t="s">
        <v>1285</v>
      </c>
      <c r="L178" s="18">
        <v>7</v>
      </c>
    </row>
    <row r="179" spans="11:12">
      <c r="K179" s="14" t="s">
        <v>800</v>
      </c>
      <c r="L179" s="18">
        <v>7</v>
      </c>
    </row>
    <row r="180" spans="11:12">
      <c r="K180" s="14" t="s">
        <v>2241</v>
      </c>
      <c r="L180" s="18">
        <v>7</v>
      </c>
    </row>
    <row r="181" spans="11:12">
      <c r="K181" s="14" t="s">
        <v>322</v>
      </c>
      <c r="L181" s="18">
        <v>7</v>
      </c>
    </row>
    <row r="182" spans="11:12">
      <c r="K182" s="14" t="s">
        <v>298</v>
      </c>
      <c r="L182" s="18">
        <v>7</v>
      </c>
    </row>
    <row r="183" spans="11:12">
      <c r="K183" s="14" t="s">
        <v>855</v>
      </c>
      <c r="L183" s="18">
        <v>7</v>
      </c>
    </row>
    <row r="184" spans="11:12">
      <c r="K184" s="14" t="s">
        <v>2316</v>
      </c>
      <c r="L184" s="18">
        <v>7</v>
      </c>
    </row>
    <row r="185" spans="11:12">
      <c r="K185" s="14" t="s">
        <v>1078</v>
      </c>
      <c r="L185" s="18">
        <v>7</v>
      </c>
    </row>
    <row r="186" spans="11:12">
      <c r="K186" s="14" t="s">
        <v>1367</v>
      </c>
      <c r="L186" s="18">
        <v>7</v>
      </c>
    </row>
    <row r="187" spans="11:12">
      <c r="K187" s="14" t="s">
        <v>531</v>
      </c>
      <c r="L187" s="18">
        <v>6</v>
      </c>
    </row>
    <row r="188" spans="11:12">
      <c r="K188" s="14" t="s">
        <v>1164</v>
      </c>
      <c r="L188" s="18">
        <v>6</v>
      </c>
    </row>
    <row r="189" spans="11:12">
      <c r="K189" s="14" t="s">
        <v>631</v>
      </c>
      <c r="L189" s="18">
        <v>6</v>
      </c>
    </row>
    <row r="190" spans="11:12">
      <c r="K190" s="14" t="s">
        <v>705</v>
      </c>
      <c r="L190" s="18">
        <v>6</v>
      </c>
    </row>
    <row r="191" spans="11:12">
      <c r="K191" s="14" t="s">
        <v>1953</v>
      </c>
      <c r="L191" s="18">
        <v>6</v>
      </c>
    </row>
    <row r="192" spans="11:12">
      <c r="K192" s="14" t="s">
        <v>1462</v>
      </c>
      <c r="L192" s="18">
        <v>6</v>
      </c>
    </row>
    <row r="193" spans="11:12">
      <c r="K193" s="14" t="s">
        <v>770</v>
      </c>
      <c r="L193" s="18">
        <v>6</v>
      </c>
    </row>
    <row r="194" spans="11:12">
      <c r="K194" s="14" t="s">
        <v>1449</v>
      </c>
      <c r="L194" s="18">
        <v>6</v>
      </c>
    </row>
    <row r="195" spans="11:12">
      <c r="K195" s="14" t="s">
        <v>1576</v>
      </c>
      <c r="L195" s="18">
        <v>6</v>
      </c>
    </row>
    <row r="196" spans="11:12">
      <c r="K196" s="14" t="s">
        <v>571</v>
      </c>
      <c r="L196" s="18">
        <v>6</v>
      </c>
    </row>
    <row r="197" spans="11:12">
      <c r="K197" s="14" t="s">
        <v>1049</v>
      </c>
      <c r="L197" s="18">
        <v>6</v>
      </c>
    </row>
    <row r="198" spans="11:12">
      <c r="K198" s="14" t="s">
        <v>1074</v>
      </c>
      <c r="L198" s="18">
        <v>6</v>
      </c>
    </row>
    <row r="199" spans="11:12">
      <c r="K199" s="14" t="s">
        <v>294</v>
      </c>
      <c r="L199" s="18">
        <v>6</v>
      </c>
    </row>
    <row r="200" spans="11:12">
      <c r="K200" s="14" t="s">
        <v>1268</v>
      </c>
      <c r="L200" s="18">
        <v>6</v>
      </c>
    </row>
    <row r="201" spans="11:12">
      <c r="K201" s="14" t="s">
        <v>961</v>
      </c>
      <c r="L201" s="18">
        <v>6</v>
      </c>
    </row>
    <row r="202" spans="11:12">
      <c r="K202" s="14" t="s">
        <v>1174</v>
      </c>
      <c r="L202" s="18">
        <v>6</v>
      </c>
    </row>
    <row r="203" spans="11:12">
      <c r="K203" s="14" t="s">
        <v>1352</v>
      </c>
      <c r="L203" s="18">
        <v>6</v>
      </c>
    </row>
    <row r="204" spans="11:12">
      <c r="K204" s="14" t="s">
        <v>1542</v>
      </c>
      <c r="L204" s="18">
        <v>6</v>
      </c>
    </row>
    <row r="205" spans="11:12">
      <c r="K205" s="14" t="s">
        <v>939</v>
      </c>
      <c r="L205" s="18">
        <v>5</v>
      </c>
    </row>
    <row r="206" spans="11:12">
      <c r="K206" s="14" t="s">
        <v>1879</v>
      </c>
      <c r="L206" s="18">
        <v>5</v>
      </c>
    </row>
    <row r="207" spans="11:12">
      <c r="K207" s="14" t="s">
        <v>1422</v>
      </c>
      <c r="L207" s="18">
        <v>5</v>
      </c>
    </row>
    <row r="208" spans="11:12">
      <c r="K208" s="14" t="s">
        <v>1498</v>
      </c>
      <c r="L208" s="18">
        <v>5</v>
      </c>
    </row>
    <row r="209" spans="6:12">
      <c r="K209" s="14" t="s">
        <v>1428</v>
      </c>
      <c r="L209" s="18">
        <v>5</v>
      </c>
    </row>
    <row r="210" spans="6:12">
      <c r="K210" s="14" t="s">
        <v>1209</v>
      </c>
      <c r="L210" s="18">
        <v>5</v>
      </c>
    </row>
    <row r="211" spans="6:12">
      <c r="K211" s="14" t="s">
        <v>1153</v>
      </c>
      <c r="L211" s="18">
        <v>5</v>
      </c>
    </row>
    <row r="212" spans="6:12">
      <c r="K212" s="14" t="s">
        <v>91</v>
      </c>
      <c r="L212" s="18">
        <v>5</v>
      </c>
    </row>
    <row r="213" spans="6:12">
      <c r="K213" s="14" t="s">
        <v>1006</v>
      </c>
      <c r="L213" s="18">
        <v>5</v>
      </c>
    </row>
    <row r="214" spans="6:12">
      <c r="K214" s="14" t="s">
        <v>1231</v>
      </c>
      <c r="L214" s="18">
        <v>5</v>
      </c>
    </row>
    <row r="215" spans="6:12">
      <c r="K215" s="14" t="s">
        <v>1552</v>
      </c>
      <c r="L215" s="18">
        <v>5</v>
      </c>
    </row>
    <row r="216" spans="6:12">
      <c r="K216" s="14" t="s">
        <v>946</v>
      </c>
      <c r="L216" s="18">
        <v>5</v>
      </c>
    </row>
    <row r="217" spans="6:12">
      <c r="K217" s="14" t="s">
        <v>1533</v>
      </c>
      <c r="L217" s="18">
        <v>5</v>
      </c>
    </row>
    <row r="218" spans="6:12">
      <c r="K218" s="14" t="s">
        <v>919</v>
      </c>
      <c r="L218" s="18">
        <v>5</v>
      </c>
    </row>
    <row r="219" spans="6:12">
      <c r="F219" t="s">
        <v>22211</v>
      </c>
      <c r="K219" s="14" t="s">
        <v>1714</v>
      </c>
      <c r="L219" s="18">
        <v>4</v>
      </c>
    </row>
    <row r="220" spans="6:12">
      <c r="K220" s="14" t="s">
        <v>2066</v>
      </c>
      <c r="L220" s="18">
        <v>4</v>
      </c>
    </row>
    <row r="221" spans="6:12">
      <c r="K221" s="14" t="s">
        <v>749</v>
      </c>
      <c r="L221" s="18">
        <v>4</v>
      </c>
    </row>
    <row r="222" spans="6:12">
      <c r="K222" s="14" t="s">
        <v>1984</v>
      </c>
      <c r="L222" s="18">
        <v>4</v>
      </c>
    </row>
    <row r="223" spans="6:12">
      <c r="K223" s="14" t="s">
        <v>1204</v>
      </c>
      <c r="L223" s="18">
        <v>4</v>
      </c>
    </row>
    <row r="224" spans="6:12">
      <c r="K224" s="14" t="s">
        <v>3224</v>
      </c>
      <c r="L224" s="18">
        <v>4</v>
      </c>
    </row>
    <row r="225" spans="11:12">
      <c r="K225" s="14" t="s">
        <v>5063</v>
      </c>
      <c r="L225" s="18">
        <v>4</v>
      </c>
    </row>
    <row r="226" spans="11:12">
      <c r="K226" s="14" t="s">
        <v>1131</v>
      </c>
      <c r="L226" s="18">
        <v>4</v>
      </c>
    </row>
    <row r="227" spans="11:12">
      <c r="K227" s="14" t="s">
        <v>1516</v>
      </c>
      <c r="L227" s="18">
        <v>4</v>
      </c>
    </row>
    <row r="228" spans="11:12">
      <c r="K228" s="14" t="s">
        <v>1705</v>
      </c>
      <c r="L228" s="18">
        <v>4</v>
      </c>
    </row>
    <row r="229" spans="11:12">
      <c r="K229" s="14" t="s">
        <v>1628</v>
      </c>
      <c r="L229" s="18">
        <v>3</v>
      </c>
    </row>
    <row r="230" spans="11:12">
      <c r="K230" s="14" t="s">
        <v>4967</v>
      </c>
      <c r="L230" s="18">
        <v>3</v>
      </c>
    </row>
    <row r="231" spans="11:12">
      <c r="K231" s="14" t="s">
        <v>1107</v>
      </c>
      <c r="L231" s="18">
        <v>3</v>
      </c>
    </row>
    <row r="232" spans="11:12">
      <c r="K232" s="14" t="s">
        <v>2045</v>
      </c>
      <c r="L232" s="18">
        <v>3</v>
      </c>
    </row>
    <row r="233" spans="11:12">
      <c r="K233" s="14" t="s">
        <v>2003</v>
      </c>
      <c r="L233" s="18">
        <v>3</v>
      </c>
    </row>
    <row r="234" spans="11:12">
      <c r="K234" s="14" t="s">
        <v>977</v>
      </c>
      <c r="L234" s="18">
        <v>3</v>
      </c>
    </row>
    <row r="235" spans="11:12">
      <c r="K235" s="14" t="s">
        <v>4280</v>
      </c>
      <c r="L235" s="18">
        <v>2</v>
      </c>
    </row>
    <row r="236" spans="11:12">
      <c r="K236" s="14" t="s">
        <v>2224</v>
      </c>
      <c r="L236" s="18">
        <v>1</v>
      </c>
    </row>
    <row r="237" spans="11:12">
      <c r="K237" s="14" t="s">
        <v>2970</v>
      </c>
      <c r="L237" s="18">
        <v>1</v>
      </c>
    </row>
    <row r="238" spans="11:12">
      <c r="K238" s="14" t="s">
        <v>3076</v>
      </c>
      <c r="L238" s="18">
        <v>1</v>
      </c>
    </row>
    <row r="239" spans="11:12">
      <c r="K239" s="14" t="s">
        <v>2267</v>
      </c>
      <c r="L239" s="18">
        <v>1</v>
      </c>
    </row>
    <row r="240" spans="11:12">
      <c r="K240" s="14" t="s">
        <v>5808</v>
      </c>
      <c r="L240" s="18"/>
    </row>
    <row r="241" spans="11:12">
      <c r="K241" s="14" t="s">
        <v>5806</v>
      </c>
      <c r="L241" s="18">
        <v>3171</v>
      </c>
    </row>
    <row r="299" spans="6:6">
      <c r="F299" t="s">
        <v>22211</v>
      </c>
    </row>
    <row r="302" spans="6:6">
      <c r="F302" t="s">
        <v>22211</v>
      </c>
    </row>
    <row r="344" spans="6:6">
      <c r="F344" t="s">
        <v>22211</v>
      </c>
    </row>
    <row r="361" spans="6:6">
      <c r="F361" t="s">
        <v>22211</v>
      </c>
    </row>
    <row r="364" spans="6:6">
      <c r="F364" t="s">
        <v>22211</v>
      </c>
    </row>
    <row r="376" spans="6:6">
      <c r="F376" t="s">
        <v>22211</v>
      </c>
    </row>
    <row r="457" spans="6:6">
      <c r="F457" t="s">
        <v>22211</v>
      </c>
    </row>
    <row r="471" spans="6:6">
      <c r="F471" t="s">
        <v>22211</v>
      </c>
    </row>
    <row r="475" spans="6:6">
      <c r="F475" t="s">
        <v>22211</v>
      </c>
    </row>
    <row r="478" spans="6:6">
      <c r="F478" t="s">
        <v>22211</v>
      </c>
    </row>
    <row r="485" spans="6:6">
      <c r="F485" t="s">
        <v>22211</v>
      </c>
    </row>
    <row r="533" spans="6:6">
      <c r="F533" t="s">
        <v>22211</v>
      </c>
    </row>
    <row r="580" spans="6:6">
      <c r="F580" t="s">
        <v>22211</v>
      </c>
    </row>
    <row r="636" spans="6:6">
      <c r="F636" t="s">
        <v>22211</v>
      </c>
    </row>
    <row r="641" spans="6:6">
      <c r="F641" t="s">
        <v>22211</v>
      </c>
    </row>
    <row r="695" spans="6:6">
      <c r="F695" t="s">
        <v>22211</v>
      </c>
    </row>
    <row r="723" spans="6:6">
      <c r="F723" t="s">
        <v>22211</v>
      </c>
    </row>
    <row r="743" spans="6:6">
      <c r="F743" t="s">
        <v>22211</v>
      </c>
    </row>
    <row r="826" spans="6:6">
      <c r="F826" t="s">
        <v>22211</v>
      </c>
    </row>
    <row r="838" spans="6:6">
      <c r="F838" t="s">
        <v>22211</v>
      </c>
    </row>
    <row r="841" spans="6:6">
      <c r="F841" t="s">
        <v>22211</v>
      </c>
    </row>
    <row r="845" spans="6:6">
      <c r="F845" t="s">
        <v>22211</v>
      </c>
    </row>
    <row r="849" spans="6:6">
      <c r="F849" t="s">
        <v>22211</v>
      </c>
    </row>
    <row r="918" spans="6:6">
      <c r="F918" t="s">
        <v>22211</v>
      </c>
    </row>
    <row r="978" spans="6:6">
      <c r="F978" t="s">
        <v>22211</v>
      </c>
    </row>
    <row r="1041" spans="6:6">
      <c r="F1041" t="s">
        <v>22211</v>
      </c>
    </row>
    <row r="1044" spans="6:6">
      <c r="F1044" t="s">
        <v>22211</v>
      </c>
    </row>
    <row r="1109" spans="6:6">
      <c r="F1109" t="s">
        <v>22211</v>
      </c>
    </row>
    <row r="1142" spans="6:6">
      <c r="F1142" t="s">
        <v>22211</v>
      </c>
    </row>
    <row r="1160" spans="6:6">
      <c r="F1160" t="s">
        <v>22211</v>
      </c>
    </row>
    <row r="1228" spans="6:6">
      <c r="F1228" t="s">
        <v>22211</v>
      </c>
    </row>
    <row r="1236" spans="6:6">
      <c r="F1236" t="s">
        <v>22211</v>
      </c>
    </row>
    <row r="1240" spans="6:6">
      <c r="F1240" t="s">
        <v>22211</v>
      </c>
    </row>
    <row r="1244" spans="6:6">
      <c r="F1244" t="s">
        <v>22211</v>
      </c>
    </row>
    <row r="1248" spans="6:6">
      <c r="F1248" t="s">
        <v>22211</v>
      </c>
    </row>
    <row r="1283" spans="6:6">
      <c r="F1283" t="s">
        <v>22211</v>
      </c>
    </row>
    <row r="1368" spans="6:6">
      <c r="F1368" t="s">
        <v>22211</v>
      </c>
    </row>
    <row r="1371" spans="6:6">
      <c r="F1371" t="s">
        <v>22211</v>
      </c>
    </row>
    <row r="1426" spans="6:6">
      <c r="F1426" t="s">
        <v>22211</v>
      </c>
    </row>
    <row r="1448" spans="6:6">
      <c r="F1448" t="s">
        <v>22211</v>
      </c>
    </row>
    <row r="1534" spans="6:6">
      <c r="F1534" t="s">
        <v>22211</v>
      </c>
    </row>
    <row r="1542" spans="6:6">
      <c r="F1542" t="s">
        <v>22211</v>
      </c>
    </row>
    <row r="1549" spans="6:6">
      <c r="F1549" t="s">
        <v>22211</v>
      </c>
    </row>
    <row r="1562" spans="6:6">
      <c r="F1562" t="s">
        <v>22211</v>
      </c>
    </row>
    <row r="1632" spans="6:6">
      <c r="F1632" t="s">
        <v>22211</v>
      </c>
    </row>
    <row r="1663" spans="6:6">
      <c r="F1663" t="s">
        <v>22211</v>
      </c>
    </row>
    <row r="1673" spans="6:6">
      <c r="F1673" t="s">
        <v>22211</v>
      </c>
    </row>
    <row r="1687" spans="6:6">
      <c r="F1687" t="s">
        <v>22211</v>
      </c>
    </row>
    <row r="1696" spans="6:6">
      <c r="F1696" t="s">
        <v>22211</v>
      </c>
    </row>
    <row r="1723" spans="6:6">
      <c r="F1723" t="s">
        <v>22211</v>
      </c>
    </row>
    <row r="1761" spans="6:6">
      <c r="F1761" t="s">
        <v>22211</v>
      </c>
    </row>
    <row r="1768" spans="6:6">
      <c r="F1768" t="s">
        <v>22211</v>
      </c>
    </row>
    <row r="1804" spans="6:6">
      <c r="F1804" t="s">
        <v>22211</v>
      </c>
    </row>
    <row r="1812" spans="6:6">
      <c r="F1812" t="s">
        <v>22211</v>
      </c>
    </row>
    <row r="1820" spans="6:6">
      <c r="F1820" t="s">
        <v>22211</v>
      </c>
    </row>
    <row r="1822" spans="6:6">
      <c r="F1822" t="s">
        <v>22211</v>
      </c>
    </row>
    <row r="1840" spans="6:6">
      <c r="F1840" t="s">
        <v>22211</v>
      </c>
    </row>
    <row r="1860" spans="6:6">
      <c r="F1860" t="s">
        <v>22211</v>
      </c>
    </row>
    <row r="1871" spans="6:6">
      <c r="F1871" t="s">
        <v>22211</v>
      </c>
    </row>
    <row r="1887" spans="6:6">
      <c r="F1887" t="s">
        <v>22211</v>
      </c>
    </row>
    <row r="1897" spans="6:6">
      <c r="F1897" t="s">
        <v>22211</v>
      </c>
    </row>
    <row r="1910" spans="6:6">
      <c r="F1910" t="s">
        <v>22211</v>
      </c>
    </row>
    <row r="1922" spans="6:6">
      <c r="F1922" t="s">
        <v>22211</v>
      </c>
    </row>
    <row r="1924" spans="6:6">
      <c r="F1924" t="s">
        <v>22211</v>
      </c>
    </row>
    <row r="1938" spans="6:6">
      <c r="F1938" t="s">
        <v>22211</v>
      </c>
    </row>
    <row r="1960" spans="6:6">
      <c r="F1960" t="s">
        <v>22211</v>
      </c>
    </row>
    <row r="2032" spans="6:6">
      <c r="F2032" t="s">
        <v>22211</v>
      </c>
    </row>
    <row r="2070" spans="6:6">
      <c r="F2070" t="s">
        <v>22211</v>
      </c>
    </row>
    <row r="2071" spans="6:6">
      <c r="F2071" t="s">
        <v>22211</v>
      </c>
    </row>
    <row r="2091" spans="6:6">
      <c r="F2091" t="s">
        <v>22211</v>
      </c>
    </row>
    <row r="2096" spans="6:6">
      <c r="F2096" t="s">
        <v>22211</v>
      </c>
    </row>
    <row r="2104" spans="6:6">
      <c r="F2104" t="s">
        <v>22211</v>
      </c>
    </row>
    <row r="2107" spans="6:6">
      <c r="F2107" t="s">
        <v>22211</v>
      </c>
    </row>
    <row r="2111" spans="6:6">
      <c r="F2111" t="s">
        <v>22211</v>
      </c>
    </row>
    <row r="2124" spans="6:6">
      <c r="F2124" t="s">
        <v>22211</v>
      </c>
    </row>
    <row r="2141" spans="6:6">
      <c r="F2141" t="s">
        <v>22211</v>
      </c>
    </row>
    <row r="2169" spans="6:6">
      <c r="F2169" t="s">
        <v>22211</v>
      </c>
    </row>
    <row r="2170" spans="6:6">
      <c r="F2170" t="s">
        <v>22211</v>
      </c>
    </row>
    <row r="2174" spans="6:6">
      <c r="F2174" t="s">
        <v>22211</v>
      </c>
    </row>
    <row r="2188" spans="6:6">
      <c r="F2188" t="s">
        <v>22211</v>
      </c>
    </row>
    <row r="2190" spans="6:6">
      <c r="F2190" t="s">
        <v>22211</v>
      </c>
    </row>
    <row r="2193" spans="6:6">
      <c r="F2193" t="s">
        <v>22211</v>
      </c>
    </row>
    <row r="2203" spans="6:6">
      <c r="F2203" t="s">
        <v>22211</v>
      </c>
    </row>
    <row r="2236" spans="6:6">
      <c r="F2236" t="s">
        <v>22211</v>
      </c>
    </row>
    <row r="2281" spans="6:6">
      <c r="F2281" t="s">
        <v>22211</v>
      </c>
    </row>
    <row r="2287" spans="6:6">
      <c r="F2287" t="s">
        <v>22211</v>
      </c>
    </row>
    <row r="2357" spans="6:6">
      <c r="F2357" t="s">
        <v>22211</v>
      </c>
    </row>
    <row r="2418" spans="6:6">
      <c r="F2418" t="s">
        <v>22211</v>
      </c>
    </row>
    <row r="2462" spans="6:6">
      <c r="F2462" t="s">
        <v>22211</v>
      </c>
    </row>
    <row r="2464" spans="6:6">
      <c r="F2464" t="s">
        <v>22211</v>
      </c>
    </row>
    <row r="2467" spans="6:6">
      <c r="F2467" t="s">
        <v>22211</v>
      </c>
    </row>
    <row r="2472" spans="6:6">
      <c r="F2472" t="s">
        <v>22211</v>
      </c>
    </row>
    <row r="2484" spans="6:6">
      <c r="F2484" t="s">
        <v>22211</v>
      </c>
    </row>
    <row r="2493" spans="6:6">
      <c r="F2493" t="s">
        <v>22211</v>
      </c>
    </row>
    <row r="2529" spans="6:6">
      <c r="F2529" t="s">
        <v>22211</v>
      </c>
    </row>
    <row r="2545" spans="6:6">
      <c r="F2545" t="s">
        <v>22211</v>
      </c>
    </row>
    <row r="2572" spans="6:6">
      <c r="F2572" t="s">
        <v>22211</v>
      </c>
    </row>
    <row r="2590" spans="6:6">
      <c r="F2590" t="s">
        <v>22211</v>
      </c>
    </row>
    <row r="2602" spans="6:6">
      <c r="F2602" t="s">
        <v>22211</v>
      </c>
    </row>
    <row r="2611" spans="6:6">
      <c r="F2611" t="s">
        <v>22211</v>
      </c>
    </row>
    <row r="2623" spans="6:6">
      <c r="F2623" t="s">
        <v>22211</v>
      </c>
    </row>
    <row r="2658" spans="6:6">
      <c r="F2658" t="s">
        <v>22211</v>
      </c>
    </row>
    <row r="2688" spans="6:6">
      <c r="F2688" t="s">
        <v>22211</v>
      </c>
    </row>
    <row r="2700" spans="6:6">
      <c r="F2700" t="s">
        <v>22211</v>
      </c>
    </row>
    <row r="2702" spans="6:6">
      <c r="F2702" t="s">
        <v>22211</v>
      </c>
    </row>
    <row r="2730" spans="6:6">
      <c r="F2730" t="s">
        <v>22211</v>
      </c>
    </row>
    <row r="2762" spans="6:6">
      <c r="F2762" t="s">
        <v>22211</v>
      </c>
    </row>
    <row r="2804" spans="6:6">
      <c r="F2804" t="s">
        <v>22211</v>
      </c>
    </row>
    <row r="2813" spans="6:6">
      <c r="F2813" t="s">
        <v>22211</v>
      </c>
    </row>
    <row r="2820" spans="6:6">
      <c r="F2820" t="s">
        <v>22211</v>
      </c>
    </row>
    <row r="2825" spans="6:6">
      <c r="F2825" t="s">
        <v>22211</v>
      </c>
    </row>
    <row r="2839" spans="6:6">
      <c r="F2839" t="s">
        <v>22211</v>
      </c>
    </row>
    <row r="2842" spans="6:6">
      <c r="F2842" t="s">
        <v>22211</v>
      </c>
    </row>
    <row r="2848" spans="6:6">
      <c r="F2848" t="s">
        <v>22211</v>
      </c>
    </row>
    <row r="2863" spans="6:6">
      <c r="F2863" t="s">
        <v>22211</v>
      </c>
    </row>
    <row r="2880" spans="6:6">
      <c r="F2880" t="s">
        <v>22211</v>
      </c>
    </row>
    <row r="2883" spans="6:6">
      <c r="F2883" t="s">
        <v>22211</v>
      </c>
    </row>
    <row r="2884" spans="6:6">
      <c r="F2884" t="s">
        <v>22211</v>
      </c>
    </row>
    <row r="2910" spans="6:6">
      <c r="F2910" t="s">
        <v>22211</v>
      </c>
    </row>
    <row r="2913" spans="6:6">
      <c r="F2913" t="s">
        <v>22211</v>
      </c>
    </row>
    <row r="2961" spans="6:6">
      <c r="F2961" t="s">
        <v>22211</v>
      </c>
    </row>
    <row r="2971" spans="6:6">
      <c r="F2971" t="s">
        <v>22211</v>
      </c>
    </row>
    <row r="2976" spans="6:6">
      <c r="F2976" t="s">
        <v>22211</v>
      </c>
    </row>
    <row r="3032" spans="6:6">
      <c r="F3032" t="s">
        <v>22211</v>
      </c>
    </row>
    <row r="3049" spans="6:6">
      <c r="F3049" t="s">
        <v>22211</v>
      </c>
    </row>
    <row r="3058" spans="6:6">
      <c r="F3058" t="s">
        <v>22211</v>
      </c>
    </row>
    <row r="3074" spans="6:6">
      <c r="F3074" t="s">
        <v>22211</v>
      </c>
    </row>
    <row r="3100" spans="6:6">
      <c r="F3100" t="s">
        <v>22211</v>
      </c>
    </row>
    <row r="3106" spans="6:6">
      <c r="F3106" t="s">
        <v>22211</v>
      </c>
    </row>
    <row r="3120" spans="6:6">
      <c r="F3120" t="s">
        <v>22211</v>
      </c>
    </row>
    <row r="3133" spans="6:6">
      <c r="F3133" t="s">
        <v>22211</v>
      </c>
    </row>
    <row r="3155" spans="6:6">
      <c r="F3155" t="s">
        <v>22211</v>
      </c>
    </row>
    <row r="3168" spans="6:6">
      <c r="F3168" t="s">
        <v>22211</v>
      </c>
    </row>
  </sheetData>
  <mergeCells count="5">
    <mergeCell ref="U15:U17"/>
    <mergeCell ref="U18:U20"/>
    <mergeCell ref="U21:U23"/>
    <mergeCell ref="U24:U26"/>
    <mergeCell ref="U27:U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E0E7-07B4-4386-91FA-320DA4FD1232}">
  <dimension ref="S6:S28"/>
  <sheetViews>
    <sheetView showGridLines="0" tabSelected="1" workbookViewId="0">
      <selection activeCell="T7" sqref="T7"/>
    </sheetView>
  </sheetViews>
  <sheetFormatPr defaultRowHeight="15"/>
  <cols>
    <col min="1" max="16384" width="9.140625" style="15"/>
  </cols>
  <sheetData>
    <row r="6" ht="16.5" customHeight="1"/>
    <row r="28" spans="19:19">
      <c r="S28" s="15">
        <v>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E9B88-C566-4D46-8F5B-A34336875CC0}">
  <dimension ref="A2:R240"/>
  <sheetViews>
    <sheetView topLeftCell="I1" workbookViewId="0">
      <selection activeCell="T15" sqref="T15"/>
    </sheetView>
  </sheetViews>
  <sheetFormatPr defaultRowHeight="15"/>
  <cols>
    <col min="1" max="1" width="16" bestFit="1" customWidth="1"/>
    <col min="3" max="4" width="16" bestFit="1" customWidth="1"/>
    <col min="5" max="5" width="15.42578125" bestFit="1" customWidth="1"/>
    <col min="7" max="7" width="41.28515625" bestFit="1" customWidth="1"/>
    <col min="8" max="8" width="16" bestFit="1" customWidth="1"/>
    <col min="12" max="12" width="14.85546875" bestFit="1" customWidth="1"/>
    <col min="13" max="13" width="16.28515625" bestFit="1" customWidth="1"/>
    <col min="15" max="15" width="4.7109375" bestFit="1" customWidth="1"/>
    <col min="16" max="16" width="7.28515625" bestFit="1" customWidth="1"/>
    <col min="17" max="17" width="8.140625" bestFit="1" customWidth="1"/>
    <col min="18" max="18" width="11.28515625" bestFit="1" customWidth="1"/>
  </cols>
  <sheetData>
    <row r="2" spans="1:18" ht="13.5" customHeight="1">
      <c r="E2" s="16"/>
    </row>
    <row r="3" spans="1:18">
      <c r="A3" s="16" t="s">
        <v>5807</v>
      </c>
      <c r="C3" s="16" t="s">
        <v>5807</v>
      </c>
      <c r="E3" s="16" t="s">
        <v>5818</v>
      </c>
      <c r="G3" s="13" t="s">
        <v>5805</v>
      </c>
      <c r="H3" t="s">
        <v>5807</v>
      </c>
      <c r="J3" s="16" t="s">
        <v>22213</v>
      </c>
      <c r="K3" s="16"/>
      <c r="L3" s="16"/>
    </row>
    <row r="4" spans="1:18">
      <c r="A4">
        <v>3171</v>
      </c>
      <c r="B4">
        <f>GETPIVOTDATA("Disease",$A$3)</f>
        <v>3171</v>
      </c>
      <c r="C4">
        <v>3171</v>
      </c>
      <c r="E4">
        <v>92</v>
      </c>
      <c r="F4">
        <f>GETPIVOTDATA("unique",$E$3)</f>
        <v>92</v>
      </c>
      <c r="G4" s="14" t="s">
        <v>5819</v>
      </c>
      <c r="H4">
        <v>75</v>
      </c>
      <c r="J4" t="str">
        <f>G4</f>
        <v>DR Congo</v>
      </c>
      <c r="K4">
        <f>GETPIVOTDATA("Disease",$G$3,"Country","DR Congo")</f>
        <v>75</v>
      </c>
      <c r="M4" s="13" t="s">
        <v>5833</v>
      </c>
    </row>
    <row r="5" spans="1:18">
      <c r="G5" s="14" t="s">
        <v>342</v>
      </c>
      <c r="H5">
        <v>56</v>
      </c>
      <c r="M5" t="s">
        <v>29</v>
      </c>
      <c r="N5" t="s">
        <v>45</v>
      </c>
      <c r="O5" t="s">
        <v>53</v>
      </c>
      <c r="P5" t="s">
        <v>60</v>
      </c>
      <c r="Q5" t="s">
        <v>361</v>
      </c>
      <c r="R5" t="s">
        <v>5806</v>
      </c>
    </row>
    <row r="6" spans="1:18">
      <c r="G6" s="14" t="s">
        <v>485</v>
      </c>
      <c r="H6">
        <v>48</v>
      </c>
      <c r="L6" t="s">
        <v>5834</v>
      </c>
      <c r="M6">
        <v>1098</v>
      </c>
      <c r="N6">
        <v>657</v>
      </c>
      <c r="O6">
        <v>674</v>
      </c>
      <c r="P6">
        <v>596</v>
      </c>
      <c r="Q6">
        <v>146</v>
      </c>
      <c r="R6">
        <v>3171</v>
      </c>
    </row>
    <row r="7" spans="1:18">
      <c r="G7" s="14" t="s">
        <v>141</v>
      </c>
      <c r="H7">
        <v>47</v>
      </c>
    </row>
    <row r="8" spans="1:18">
      <c r="G8" s="14" t="s">
        <v>112</v>
      </c>
      <c r="H8">
        <v>42</v>
      </c>
    </row>
    <row r="9" spans="1:18">
      <c r="G9" s="14" t="s">
        <v>215</v>
      </c>
      <c r="H9">
        <v>39</v>
      </c>
    </row>
    <row r="10" spans="1:18">
      <c r="G10" s="14" t="s">
        <v>5825</v>
      </c>
      <c r="H10">
        <v>39</v>
      </c>
    </row>
    <row r="11" spans="1:18">
      <c r="G11" s="14" t="s">
        <v>1089</v>
      </c>
      <c r="H11">
        <v>38</v>
      </c>
    </row>
    <row r="12" spans="1:18">
      <c r="G12" s="14" t="s">
        <v>338</v>
      </c>
      <c r="H12">
        <v>37</v>
      </c>
    </row>
    <row r="13" spans="1:18">
      <c r="G13" s="14" t="s">
        <v>464</v>
      </c>
      <c r="H13">
        <v>37</v>
      </c>
    </row>
    <row r="14" spans="1:18">
      <c r="G14" s="14" t="s">
        <v>1038</v>
      </c>
      <c r="H14">
        <v>37</v>
      </c>
    </row>
    <row r="15" spans="1:18">
      <c r="G15" s="14" t="s">
        <v>71</v>
      </c>
      <c r="H15">
        <v>34</v>
      </c>
    </row>
    <row r="16" spans="1:18">
      <c r="G16" s="14" t="s">
        <v>290</v>
      </c>
      <c r="H16">
        <v>33</v>
      </c>
    </row>
    <row r="17" spans="7:8">
      <c r="G17" s="14" t="s">
        <v>268</v>
      </c>
      <c r="H17">
        <v>33</v>
      </c>
    </row>
    <row r="18" spans="7:8">
      <c r="G18" s="14" t="s">
        <v>169</v>
      </c>
      <c r="H18">
        <v>31</v>
      </c>
    </row>
    <row r="19" spans="7:8">
      <c r="G19" s="14" t="s">
        <v>657</v>
      </c>
      <c r="H19">
        <v>31</v>
      </c>
    </row>
    <row r="20" spans="7:8">
      <c r="G20" s="14" t="s">
        <v>700</v>
      </c>
      <c r="H20">
        <v>30</v>
      </c>
    </row>
    <row r="21" spans="7:8">
      <c r="G21" s="14" t="s">
        <v>227</v>
      </c>
      <c r="H21">
        <v>30</v>
      </c>
    </row>
    <row r="22" spans="7:8">
      <c r="G22" s="14" t="s">
        <v>211</v>
      </c>
      <c r="H22">
        <v>28</v>
      </c>
    </row>
    <row r="23" spans="7:8">
      <c r="G23" s="14" t="s">
        <v>989</v>
      </c>
      <c r="H23">
        <v>26</v>
      </c>
    </row>
    <row r="24" spans="7:8">
      <c r="G24" s="14" t="s">
        <v>189</v>
      </c>
      <c r="H24">
        <v>26</v>
      </c>
    </row>
    <row r="25" spans="7:8">
      <c r="G25" s="14" t="s">
        <v>259</v>
      </c>
      <c r="H25">
        <v>26</v>
      </c>
    </row>
    <row r="26" spans="7:8">
      <c r="G26" s="14" t="s">
        <v>75</v>
      </c>
      <c r="H26">
        <v>25</v>
      </c>
    </row>
    <row r="27" spans="7:8">
      <c r="G27" s="14" t="s">
        <v>436</v>
      </c>
      <c r="H27">
        <v>25</v>
      </c>
    </row>
    <row r="28" spans="7:8">
      <c r="G28" s="14" t="s">
        <v>517</v>
      </c>
      <c r="H28">
        <v>25</v>
      </c>
    </row>
    <row r="29" spans="7:8">
      <c r="G29" s="14" t="s">
        <v>635</v>
      </c>
      <c r="H29">
        <v>25</v>
      </c>
    </row>
    <row r="30" spans="7:8">
      <c r="G30" s="14" t="s">
        <v>879</v>
      </c>
      <c r="H30">
        <v>25</v>
      </c>
    </row>
    <row r="31" spans="7:8">
      <c r="G31" s="14" t="s">
        <v>454</v>
      </c>
      <c r="H31">
        <v>24</v>
      </c>
    </row>
    <row r="32" spans="7:8">
      <c r="G32" s="14" t="s">
        <v>753</v>
      </c>
      <c r="H32">
        <v>24</v>
      </c>
    </row>
    <row r="33" spans="7:8">
      <c r="G33" s="14" t="s">
        <v>1709</v>
      </c>
      <c r="H33">
        <v>24</v>
      </c>
    </row>
    <row r="34" spans="7:8">
      <c r="G34" s="14" t="s">
        <v>350</v>
      </c>
      <c r="H34">
        <v>24</v>
      </c>
    </row>
    <row r="35" spans="7:8">
      <c r="G35" s="14" t="s">
        <v>786</v>
      </c>
      <c r="H35">
        <v>23</v>
      </c>
    </row>
    <row r="36" spans="7:8">
      <c r="G36" s="14" t="s">
        <v>859</v>
      </c>
      <c r="H36">
        <v>23</v>
      </c>
    </row>
    <row r="37" spans="7:8">
      <c r="G37" s="14" t="s">
        <v>26</v>
      </c>
      <c r="H37">
        <v>23</v>
      </c>
    </row>
    <row r="38" spans="7:8">
      <c r="G38" s="14" t="s">
        <v>912</v>
      </c>
      <c r="H38">
        <v>22</v>
      </c>
    </row>
    <row r="39" spans="7:8">
      <c r="G39" s="14" t="s">
        <v>567</v>
      </c>
      <c r="H39">
        <v>22</v>
      </c>
    </row>
    <row r="40" spans="7:8">
      <c r="G40" s="14" t="s">
        <v>394</v>
      </c>
      <c r="H40">
        <v>22</v>
      </c>
    </row>
    <row r="41" spans="7:8">
      <c r="G41" s="14" t="s">
        <v>640</v>
      </c>
      <c r="H41">
        <v>22</v>
      </c>
    </row>
    <row r="42" spans="7:8">
      <c r="G42" s="14" t="s">
        <v>497</v>
      </c>
      <c r="H42">
        <v>22</v>
      </c>
    </row>
    <row r="43" spans="7:8">
      <c r="G43" s="14" t="s">
        <v>282</v>
      </c>
      <c r="H43">
        <v>20</v>
      </c>
    </row>
    <row r="44" spans="7:8">
      <c r="G44" s="14" t="s">
        <v>400</v>
      </c>
      <c r="H44">
        <v>20</v>
      </c>
    </row>
    <row r="45" spans="7:8">
      <c r="G45" s="14" t="s">
        <v>440</v>
      </c>
      <c r="H45">
        <v>20</v>
      </c>
    </row>
    <row r="46" spans="7:8">
      <c r="G46" s="14" t="s">
        <v>924</v>
      </c>
      <c r="H46">
        <v>20</v>
      </c>
    </row>
    <row r="47" spans="7:8">
      <c r="G47" s="14" t="s">
        <v>314</v>
      </c>
      <c r="H47">
        <v>20</v>
      </c>
    </row>
    <row r="48" spans="7:8">
      <c r="G48" s="14" t="s">
        <v>326</v>
      </c>
      <c r="H48">
        <v>20</v>
      </c>
    </row>
    <row r="49" spans="7:8">
      <c r="G49" s="14" t="s">
        <v>384</v>
      </c>
      <c r="H49">
        <v>19</v>
      </c>
    </row>
    <row r="50" spans="7:8">
      <c r="G50" s="14" t="s">
        <v>1168</v>
      </c>
      <c r="H50">
        <v>19</v>
      </c>
    </row>
    <row r="51" spans="7:8">
      <c r="G51" s="14" t="s">
        <v>106</v>
      </c>
      <c r="H51">
        <v>19</v>
      </c>
    </row>
    <row r="52" spans="7:8">
      <c r="G52" s="14" t="s">
        <v>1002</v>
      </c>
      <c r="H52">
        <v>19</v>
      </c>
    </row>
    <row r="53" spans="7:8">
      <c r="G53" s="14" t="s">
        <v>380</v>
      </c>
      <c r="H53">
        <v>19</v>
      </c>
    </row>
    <row r="54" spans="7:8">
      <c r="G54" s="14" t="s">
        <v>956</v>
      </c>
      <c r="H54">
        <v>19</v>
      </c>
    </row>
    <row r="55" spans="7:8">
      <c r="G55" s="14" t="s">
        <v>489</v>
      </c>
      <c r="H55">
        <v>18</v>
      </c>
    </row>
    <row r="56" spans="7:8">
      <c r="G56" s="14" t="s">
        <v>996</v>
      </c>
      <c r="H56">
        <v>18</v>
      </c>
    </row>
    <row r="57" spans="7:8">
      <c r="G57" s="14" t="s">
        <v>428</v>
      </c>
      <c r="H57">
        <v>18</v>
      </c>
    </row>
    <row r="58" spans="7:8">
      <c r="G58" s="14" t="s">
        <v>1053</v>
      </c>
      <c r="H58">
        <v>18</v>
      </c>
    </row>
    <row r="59" spans="7:8">
      <c r="G59" s="14" t="s">
        <v>130</v>
      </c>
      <c r="H59">
        <v>18</v>
      </c>
    </row>
    <row r="60" spans="7:8">
      <c r="G60" s="14" t="s">
        <v>57</v>
      </c>
      <c r="H60">
        <v>18</v>
      </c>
    </row>
    <row r="61" spans="7:8">
      <c r="G61" s="14" t="s">
        <v>1191</v>
      </c>
      <c r="H61">
        <v>18</v>
      </c>
    </row>
    <row r="62" spans="7:8">
      <c r="G62" s="14" t="s">
        <v>560</v>
      </c>
      <c r="H62">
        <v>18</v>
      </c>
    </row>
    <row r="63" spans="7:8">
      <c r="G63" s="14" t="s">
        <v>42</v>
      </c>
      <c r="H63">
        <v>18</v>
      </c>
    </row>
    <row r="64" spans="7:8">
      <c r="G64" s="14" t="s">
        <v>173</v>
      </c>
      <c r="H64">
        <v>18</v>
      </c>
    </row>
    <row r="65" spans="7:8">
      <c r="G65" s="14" t="s">
        <v>412</v>
      </c>
      <c r="H65">
        <v>17</v>
      </c>
    </row>
    <row r="66" spans="7:8">
      <c r="G66" s="14" t="s">
        <v>243</v>
      </c>
      <c r="H66">
        <v>17</v>
      </c>
    </row>
    <row r="67" spans="7:8">
      <c r="G67" s="14" t="s">
        <v>354</v>
      </c>
      <c r="H67">
        <v>16</v>
      </c>
    </row>
    <row r="68" spans="7:8">
      <c r="G68" s="14" t="s">
        <v>1213</v>
      </c>
      <c r="H68">
        <v>16</v>
      </c>
    </row>
    <row r="69" spans="7:8">
      <c r="G69" s="14" t="s">
        <v>193</v>
      </c>
      <c r="H69">
        <v>16</v>
      </c>
    </row>
    <row r="70" spans="7:8">
      <c r="G70" s="14" t="s">
        <v>346</v>
      </c>
      <c r="H70">
        <v>16</v>
      </c>
    </row>
    <row r="71" spans="7:8">
      <c r="G71" s="14" t="s">
        <v>1485</v>
      </c>
      <c r="H71">
        <v>16</v>
      </c>
    </row>
    <row r="72" spans="7:8">
      <c r="G72" s="14" t="s">
        <v>535</v>
      </c>
      <c r="H72">
        <v>15</v>
      </c>
    </row>
    <row r="73" spans="7:8">
      <c r="G73" s="14" t="s">
        <v>235</v>
      </c>
      <c r="H73">
        <v>15</v>
      </c>
    </row>
    <row r="74" spans="7:8">
      <c r="G74" s="14" t="s">
        <v>67</v>
      </c>
      <c r="H74">
        <v>15</v>
      </c>
    </row>
    <row r="75" spans="7:8">
      <c r="G75" s="14" t="s">
        <v>501</v>
      </c>
      <c r="H75">
        <v>15</v>
      </c>
    </row>
    <row r="76" spans="7:8">
      <c r="G76" s="14" t="s">
        <v>203</v>
      </c>
      <c r="H76">
        <v>15</v>
      </c>
    </row>
    <row r="77" spans="7:8">
      <c r="G77" s="14" t="s">
        <v>376</v>
      </c>
      <c r="H77">
        <v>15</v>
      </c>
    </row>
    <row r="78" spans="7:8">
      <c r="G78" s="14" t="s">
        <v>364</v>
      </c>
      <c r="H78">
        <v>15</v>
      </c>
    </row>
    <row r="79" spans="7:8">
      <c r="G79" s="14" t="s">
        <v>1490</v>
      </c>
      <c r="H79">
        <v>15</v>
      </c>
    </row>
    <row r="80" spans="7:8">
      <c r="G80" s="14" t="s">
        <v>1044</v>
      </c>
      <c r="H80">
        <v>15</v>
      </c>
    </row>
    <row r="81" spans="7:8">
      <c r="G81" s="14" t="s">
        <v>372</v>
      </c>
      <c r="H81">
        <v>15</v>
      </c>
    </row>
    <row r="82" spans="7:8">
      <c r="G82" s="14" t="s">
        <v>231</v>
      </c>
      <c r="H82">
        <v>15</v>
      </c>
    </row>
    <row r="83" spans="7:8">
      <c r="G83" s="14" t="s">
        <v>837</v>
      </c>
      <c r="H83">
        <v>14</v>
      </c>
    </row>
    <row r="84" spans="7:8">
      <c r="G84" s="14" t="s">
        <v>874</v>
      </c>
      <c r="H84">
        <v>14</v>
      </c>
    </row>
    <row r="85" spans="7:8">
      <c r="G85" s="14" t="s">
        <v>1522</v>
      </c>
      <c r="H85">
        <v>14</v>
      </c>
    </row>
    <row r="86" spans="7:8">
      <c r="G86" s="14" t="s">
        <v>1683</v>
      </c>
      <c r="H86">
        <v>14</v>
      </c>
    </row>
    <row r="87" spans="7:8">
      <c r="G87" s="14" t="s">
        <v>126</v>
      </c>
      <c r="H87">
        <v>14</v>
      </c>
    </row>
    <row r="88" spans="7:8">
      <c r="G88" s="14" t="s">
        <v>330</v>
      </c>
      <c r="H88">
        <v>14</v>
      </c>
    </row>
    <row r="89" spans="7:8">
      <c r="G89" s="14" t="s">
        <v>274</v>
      </c>
      <c r="H89">
        <v>14</v>
      </c>
    </row>
    <row r="90" spans="7:8">
      <c r="G90" s="14" t="s">
        <v>404</v>
      </c>
      <c r="H90">
        <v>14</v>
      </c>
    </row>
    <row r="91" spans="7:8">
      <c r="G91" s="14" t="s">
        <v>177</v>
      </c>
      <c r="H91">
        <v>13</v>
      </c>
    </row>
    <row r="92" spans="7:8">
      <c r="G92" s="14" t="s">
        <v>1633</v>
      </c>
      <c r="H92">
        <v>13</v>
      </c>
    </row>
    <row r="93" spans="7:8">
      <c r="G93" s="14" t="s">
        <v>239</v>
      </c>
      <c r="H93">
        <v>13</v>
      </c>
    </row>
    <row r="94" spans="7:8">
      <c r="G94" s="14" t="s">
        <v>1502</v>
      </c>
      <c r="H94">
        <v>13</v>
      </c>
    </row>
    <row r="95" spans="7:8">
      <c r="G95" s="14" t="s">
        <v>286</v>
      </c>
      <c r="H95">
        <v>13</v>
      </c>
    </row>
    <row r="96" spans="7:8">
      <c r="G96" s="14" t="s">
        <v>424</v>
      </c>
      <c r="H96">
        <v>13</v>
      </c>
    </row>
    <row r="97" spans="7:8">
      <c r="G97" s="14" t="s">
        <v>444</v>
      </c>
      <c r="H97">
        <v>13</v>
      </c>
    </row>
    <row r="98" spans="7:8">
      <c r="G98" s="14" t="s">
        <v>1381</v>
      </c>
      <c r="H98">
        <v>13</v>
      </c>
    </row>
    <row r="99" spans="7:8">
      <c r="G99" s="14" t="s">
        <v>219</v>
      </c>
      <c r="H99">
        <v>13</v>
      </c>
    </row>
    <row r="100" spans="7:8">
      <c r="G100" s="14" t="s">
        <v>198</v>
      </c>
      <c r="H100">
        <v>13</v>
      </c>
    </row>
    <row r="101" spans="7:8">
      <c r="G101" s="14" t="s">
        <v>1592</v>
      </c>
      <c r="H101">
        <v>12</v>
      </c>
    </row>
    <row r="102" spans="7:8">
      <c r="G102" s="14" t="s">
        <v>474</v>
      </c>
      <c r="H102">
        <v>12</v>
      </c>
    </row>
    <row r="103" spans="7:8">
      <c r="G103" s="14" t="s">
        <v>470</v>
      </c>
      <c r="H103">
        <v>12</v>
      </c>
    </row>
    <row r="104" spans="7:8">
      <c r="G104" s="14" t="s">
        <v>368</v>
      </c>
      <c r="H104">
        <v>12</v>
      </c>
    </row>
    <row r="105" spans="7:8">
      <c r="G105" s="14" t="s">
        <v>2361</v>
      </c>
      <c r="H105">
        <v>12</v>
      </c>
    </row>
    <row r="106" spans="7:8">
      <c r="G106" s="14" t="s">
        <v>806</v>
      </c>
      <c r="H106">
        <v>12</v>
      </c>
    </row>
    <row r="107" spans="7:8">
      <c r="G107" s="14" t="s">
        <v>984</v>
      </c>
      <c r="H107">
        <v>12</v>
      </c>
    </row>
    <row r="108" spans="7:8">
      <c r="G108" s="14" t="s">
        <v>930</v>
      </c>
      <c r="H108">
        <v>12</v>
      </c>
    </row>
    <row r="109" spans="7:8">
      <c r="G109" s="14" t="s">
        <v>416</v>
      </c>
      <c r="H109">
        <v>11</v>
      </c>
    </row>
    <row r="110" spans="7:8">
      <c r="G110" s="14" t="s">
        <v>255</v>
      </c>
      <c r="H110">
        <v>11</v>
      </c>
    </row>
    <row r="111" spans="7:8">
      <c r="G111" s="14" t="s">
        <v>116</v>
      </c>
      <c r="H111">
        <v>11</v>
      </c>
    </row>
    <row r="112" spans="7:8">
      <c r="G112" s="14" t="s">
        <v>1017</v>
      </c>
      <c r="H112">
        <v>11</v>
      </c>
    </row>
    <row r="113" spans="7:8">
      <c r="G113" s="14" t="s">
        <v>251</v>
      </c>
      <c r="H113">
        <v>11</v>
      </c>
    </row>
    <row r="114" spans="7:8">
      <c r="G114" s="14" t="s">
        <v>719</v>
      </c>
      <c r="H114">
        <v>11</v>
      </c>
    </row>
    <row r="115" spans="7:8">
      <c r="G115" s="14" t="s">
        <v>408</v>
      </c>
      <c r="H115">
        <v>11</v>
      </c>
    </row>
    <row r="116" spans="7:8">
      <c r="G116" s="14" t="s">
        <v>3057</v>
      </c>
      <c r="H116">
        <v>11</v>
      </c>
    </row>
    <row r="117" spans="7:8">
      <c r="G117" s="14" t="s">
        <v>306</v>
      </c>
      <c r="H117">
        <v>11</v>
      </c>
    </row>
    <row r="118" spans="7:8">
      <c r="G118" s="14" t="s">
        <v>1528</v>
      </c>
      <c r="H118">
        <v>11</v>
      </c>
    </row>
    <row r="119" spans="7:8">
      <c r="G119" s="14" t="s">
        <v>713</v>
      </c>
      <c r="H119">
        <v>10</v>
      </c>
    </row>
    <row r="120" spans="7:8">
      <c r="G120" s="14" t="s">
        <v>1061</v>
      </c>
      <c r="H120">
        <v>10</v>
      </c>
    </row>
    <row r="121" spans="7:8">
      <c r="G121" s="14" t="s">
        <v>95</v>
      </c>
      <c r="H121">
        <v>10</v>
      </c>
    </row>
    <row r="122" spans="7:8">
      <c r="G122" s="14" t="s">
        <v>247</v>
      </c>
      <c r="H122">
        <v>10</v>
      </c>
    </row>
    <row r="123" spans="7:8">
      <c r="G123" s="14" t="s">
        <v>741</v>
      </c>
      <c r="H123">
        <v>10</v>
      </c>
    </row>
    <row r="124" spans="7:8">
      <c r="G124" s="14" t="s">
        <v>278</v>
      </c>
      <c r="H124">
        <v>10</v>
      </c>
    </row>
    <row r="125" spans="7:8">
      <c r="G125" s="14" t="s">
        <v>890</v>
      </c>
      <c r="H125">
        <v>10</v>
      </c>
    </row>
    <row r="126" spans="7:8">
      <c r="G126" s="14" t="s">
        <v>81</v>
      </c>
      <c r="H126">
        <v>10</v>
      </c>
    </row>
    <row r="127" spans="7:8">
      <c r="G127" s="14" t="s">
        <v>181</v>
      </c>
      <c r="H127">
        <v>10</v>
      </c>
    </row>
    <row r="128" spans="7:8">
      <c r="G128" s="14" t="s">
        <v>185</v>
      </c>
      <c r="H128">
        <v>10</v>
      </c>
    </row>
    <row r="129" spans="7:8">
      <c r="G129" s="14" t="s">
        <v>358</v>
      </c>
      <c r="H129">
        <v>9</v>
      </c>
    </row>
    <row r="130" spans="7:8">
      <c r="G130" s="14" t="s">
        <v>847</v>
      </c>
      <c r="H130">
        <v>9</v>
      </c>
    </row>
    <row r="131" spans="7:8">
      <c r="G131" s="14" t="s">
        <v>1445</v>
      </c>
      <c r="H131">
        <v>9</v>
      </c>
    </row>
    <row r="132" spans="7:8">
      <c r="G132" s="14" t="s">
        <v>791</v>
      </c>
      <c r="H132">
        <v>9</v>
      </c>
    </row>
    <row r="133" spans="7:8">
      <c r="G133" s="14" t="s">
        <v>778</v>
      </c>
      <c r="H133">
        <v>9</v>
      </c>
    </row>
    <row r="134" spans="7:8">
      <c r="G134" s="14" t="s">
        <v>763</v>
      </c>
      <c r="H134">
        <v>9</v>
      </c>
    </row>
    <row r="135" spans="7:8">
      <c r="G135" s="14" t="s">
        <v>1082</v>
      </c>
      <c r="H135">
        <v>9</v>
      </c>
    </row>
    <row r="136" spans="7:8">
      <c r="G136" s="14" t="s">
        <v>432</v>
      </c>
      <c r="H136">
        <v>9</v>
      </c>
    </row>
    <row r="137" spans="7:8">
      <c r="G137" s="14" t="s">
        <v>420</v>
      </c>
      <c r="H137">
        <v>9</v>
      </c>
    </row>
    <row r="138" spans="7:8">
      <c r="G138" s="14" t="s">
        <v>1397</v>
      </c>
      <c r="H138">
        <v>9</v>
      </c>
    </row>
    <row r="139" spans="7:8">
      <c r="G139" s="14" t="s">
        <v>902</v>
      </c>
      <c r="H139">
        <v>9</v>
      </c>
    </row>
    <row r="140" spans="7:8">
      <c r="G140" s="14" t="s">
        <v>86</v>
      </c>
      <c r="H140">
        <v>9</v>
      </c>
    </row>
    <row r="141" spans="7:8">
      <c r="G141" s="14" t="s">
        <v>1737</v>
      </c>
      <c r="H141">
        <v>9</v>
      </c>
    </row>
    <row r="142" spans="7:8">
      <c r="G142" s="14" t="s">
        <v>334</v>
      </c>
      <c r="H142">
        <v>9</v>
      </c>
    </row>
    <row r="143" spans="7:8">
      <c r="G143" s="14" t="s">
        <v>1026</v>
      </c>
      <c r="H143">
        <v>9</v>
      </c>
    </row>
    <row r="144" spans="7:8">
      <c r="G144" s="14" t="s">
        <v>795</v>
      </c>
      <c r="H144">
        <v>9</v>
      </c>
    </row>
    <row r="145" spans="7:8">
      <c r="G145" s="14" t="s">
        <v>302</v>
      </c>
      <c r="H145">
        <v>9</v>
      </c>
    </row>
    <row r="146" spans="7:8">
      <c r="G146" s="14" t="s">
        <v>884</v>
      </c>
      <c r="H146">
        <v>9</v>
      </c>
    </row>
    <row r="147" spans="7:8">
      <c r="G147" s="14" t="s">
        <v>908</v>
      </c>
      <c r="H147">
        <v>9</v>
      </c>
    </row>
    <row r="148" spans="7:8">
      <c r="G148" s="14" t="s">
        <v>493</v>
      </c>
      <c r="H148">
        <v>9</v>
      </c>
    </row>
    <row r="149" spans="7:8">
      <c r="G149" s="14" t="s">
        <v>898</v>
      </c>
      <c r="H149">
        <v>9</v>
      </c>
    </row>
    <row r="150" spans="7:8">
      <c r="G150" s="14" t="s">
        <v>596</v>
      </c>
      <c r="H150">
        <v>8</v>
      </c>
    </row>
    <row r="151" spans="7:8">
      <c r="G151" s="14" t="s">
        <v>63</v>
      </c>
      <c r="H151">
        <v>8</v>
      </c>
    </row>
    <row r="152" spans="7:8">
      <c r="G152" s="14" t="s">
        <v>1758</v>
      </c>
      <c r="H152">
        <v>8</v>
      </c>
    </row>
    <row r="153" spans="7:8">
      <c r="G153" s="14" t="s">
        <v>120</v>
      </c>
      <c r="H153">
        <v>8</v>
      </c>
    </row>
    <row r="154" spans="7:8">
      <c r="G154" s="14" t="s">
        <v>524</v>
      </c>
      <c r="H154">
        <v>8</v>
      </c>
    </row>
    <row r="155" spans="7:8">
      <c r="G155" s="14" t="s">
        <v>870</v>
      </c>
      <c r="H155">
        <v>8</v>
      </c>
    </row>
    <row r="156" spans="7:8">
      <c r="G156" s="14" t="s">
        <v>1126</v>
      </c>
      <c r="H156">
        <v>8</v>
      </c>
    </row>
    <row r="157" spans="7:8">
      <c r="G157" s="14" t="s">
        <v>950</v>
      </c>
      <c r="H157">
        <v>8</v>
      </c>
    </row>
    <row r="158" spans="7:8">
      <c r="G158" s="14" t="s">
        <v>318</v>
      </c>
      <c r="H158">
        <v>8</v>
      </c>
    </row>
    <row r="159" spans="7:8">
      <c r="G159" s="14" t="s">
        <v>1183</v>
      </c>
      <c r="H159">
        <v>8</v>
      </c>
    </row>
    <row r="160" spans="7:8">
      <c r="G160" s="14" t="s">
        <v>965</v>
      </c>
      <c r="H160">
        <v>8</v>
      </c>
    </row>
    <row r="161" spans="7:8">
      <c r="G161" s="14" t="s">
        <v>310</v>
      </c>
      <c r="H161">
        <v>8</v>
      </c>
    </row>
    <row r="162" spans="7:8">
      <c r="G162" s="14" t="s">
        <v>1660</v>
      </c>
      <c r="H162">
        <v>8</v>
      </c>
    </row>
    <row r="163" spans="7:8">
      <c r="G163" s="14" t="s">
        <v>935</v>
      </c>
      <c r="H163">
        <v>8</v>
      </c>
    </row>
    <row r="164" spans="7:8">
      <c r="G164" s="14" t="s">
        <v>1116</v>
      </c>
      <c r="H164">
        <v>8</v>
      </c>
    </row>
    <row r="165" spans="7:8">
      <c r="G165" s="14" t="s">
        <v>1157</v>
      </c>
      <c r="H165">
        <v>8</v>
      </c>
    </row>
    <row r="166" spans="7:8">
      <c r="G166" s="14" t="s">
        <v>50</v>
      </c>
      <c r="H166">
        <v>8</v>
      </c>
    </row>
    <row r="167" spans="7:8">
      <c r="G167" s="14" t="s">
        <v>207</v>
      </c>
      <c r="H167">
        <v>7</v>
      </c>
    </row>
    <row r="168" spans="7:8">
      <c r="G168" s="14" t="s">
        <v>866</v>
      </c>
      <c r="H168">
        <v>7</v>
      </c>
    </row>
    <row r="169" spans="7:8">
      <c r="G169" s="14" t="s">
        <v>2316</v>
      </c>
      <c r="H169">
        <v>7</v>
      </c>
    </row>
    <row r="170" spans="7:8">
      <c r="G170" s="14" t="s">
        <v>1285</v>
      </c>
      <c r="H170">
        <v>7</v>
      </c>
    </row>
    <row r="171" spans="7:8">
      <c r="G171" s="14" t="s">
        <v>855</v>
      </c>
      <c r="H171">
        <v>7</v>
      </c>
    </row>
    <row r="172" spans="7:8">
      <c r="G172" s="14" t="s">
        <v>512</v>
      </c>
      <c r="H172">
        <v>7</v>
      </c>
    </row>
    <row r="173" spans="7:8">
      <c r="G173" s="14" t="s">
        <v>322</v>
      </c>
      <c r="H173">
        <v>7</v>
      </c>
    </row>
    <row r="174" spans="7:8">
      <c r="G174" s="14" t="s">
        <v>1078</v>
      </c>
      <c r="H174">
        <v>7</v>
      </c>
    </row>
    <row r="175" spans="7:8">
      <c r="G175" s="14" t="s">
        <v>602</v>
      </c>
      <c r="H175">
        <v>7</v>
      </c>
    </row>
    <row r="176" spans="7:8">
      <c r="G176" s="14" t="s">
        <v>1121</v>
      </c>
      <c r="H176">
        <v>7</v>
      </c>
    </row>
    <row r="177" spans="7:8">
      <c r="G177" s="14" t="s">
        <v>730</v>
      </c>
      <c r="H177">
        <v>7</v>
      </c>
    </row>
    <row r="178" spans="7:8">
      <c r="G178" s="14" t="s">
        <v>726</v>
      </c>
      <c r="H178">
        <v>7</v>
      </c>
    </row>
    <row r="179" spans="7:8">
      <c r="G179" s="14" t="s">
        <v>1021</v>
      </c>
      <c r="H179">
        <v>7</v>
      </c>
    </row>
    <row r="180" spans="7:8">
      <c r="G180" s="14" t="s">
        <v>2098</v>
      </c>
      <c r="H180">
        <v>7</v>
      </c>
    </row>
    <row r="181" spans="7:8">
      <c r="G181" s="14" t="s">
        <v>1178</v>
      </c>
      <c r="H181">
        <v>7</v>
      </c>
    </row>
    <row r="182" spans="7:8">
      <c r="G182" s="14" t="s">
        <v>298</v>
      </c>
      <c r="H182">
        <v>7</v>
      </c>
    </row>
    <row r="183" spans="7:8">
      <c r="G183" s="14" t="s">
        <v>2241</v>
      </c>
      <c r="H183">
        <v>7</v>
      </c>
    </row>
    <row r="184" spans="7:8">
      <c r="G184" s="14" t="s">
        <v>800</v>
      </c>
      <c r="H184">
        <v>7</v>
      </c>
    </row>
    <row r="185" spans="7:8">
      <c r="G185" s="14" t="s">
        <v>1012</v>
      </c>
      <c r="H185">
        <v>7</v>
      </c>
    </row>
    <row r="186" spans="7:8">
      <c r="G186" s="14" t="s">
        <v>1367</v>
      </c>
      <c r="H186">
        <v>7</v>
      </c>
    </row>
    <row r="187" spans="7:8">
      <c r="G187" s="14" t="s">
        <v>705</v>
      </c>
      <c r="H187">
        <v>6</v>
      </c>
    </row>
    <row r="188" spans="7:8">
      <c r="G188" s="14" t="s">
        <v>294</v>
      </c>
      <c r="H188">
        <v>6</v>
      </c>
    </row>
    <row r="189" spans="7:8">
      <c r="G189" s="14" t="s">
        <v>631</v>
      </c>
      <c r="H189">
        <v>6</v>
      </c>
    </row>
    <row r="190" spans="7:8">
      <c r="G190" s="14" t="s">
        <v>1449</v>
      </c>
      <c r="H190">
        <v>6</v>
      </c>
    </row>
    <row r="191" spans="7:8">
      <c r="G191" s="14" t="s">
        <v>1576</v>
      </c>
      <c r="H191">
        <v>6</v>
      </c>
    </row>
    <row r="192" spans="7:8">
      <c r="G192" s="14" t="s">
        <v>1352</v>
      </c>
      <c r="H192">
        <v>6</v>
      </c>
    </row>
    <row r="193" spans="7:8">
      <c r="G193" s="14" t="s">
        <v>571</v>
      </c>
      <c r="H193">
        <v>6</v>
      </c>
    </row>
    <row r="194" spans="7:8">
      <c r="G194" s="14" t="s">
        <v>1074</v>
      </c>
      <c r="H194">
        <v>6</v>
      </c>
    </row>
    <row r="195" spans="7:8">
      <c r="G195" s="14" t="s">
        <v>1164</v>
      </c>
      <c r="H195">
        <v>6</v>
      </c>
    </row>
    <row r="196" spans="7:8">
      <c r="G196" s="14" t="s">
        <v>770</v>
      </c>
      <c r="H196">
        <v>6</v>
      </c>
    </row>
    <row r="197" spans="7:8">
      <c r="G197" s="14" t="s">
        <v>531</v>
      </c>
      <c r="H197">
        <v>6</v>
      </c>
    </row>
    <row r="198" spans="7:8">
      <c r="G198" s="14" t="s">
        <v>1462</v>
      </c>
      <c r="H198">
        <v>6</v>
      </c>
    </row>
    <row r="199" spans="7:8">
      <c r="G199" s="14" t="s">
        <v>1268</v>
      </c>
      <c r="H199">
        <v>6</v>
      </c>
    </row>
    <row r="200" spans="7:8">
      <c r="G200" s="14" t="s">
        <v>1174</v>
      </c>
      <c r="H200">
        <v>6</v>
      </c>
    </row>
    <row r="201" spans="7:8">
      <c r="G201" s="14" t="s">
        <v>961</v>
      </c>
      <c r="H201">
        <v>6</v>
      </c>
    </row>
    <row r="202" spans="7:8">
      <c r="G202" s="14" t="s">
        <v>1049</v>
      </c>
      <c r="H202">
        <v>6</v>
      </c>
    </row>
    <row r="203" spans="7:8">
      <c r="G203" s="14" t="s">
        <v>1953</v>
      </c>
      <c r="H203">
        <v>6</v>
      </c>
    </row>
    <row r="204" spans="7:8">
      <c r="G204" s="14" t="s">
        <v>1542</v>
      </c>
      <c r="H204">
        <v>6</v>
      </c>
    </row>
    <row r="205" spans="7:8">
      <c r="G205" s="14" t="s">
        <v>1422</v>
      </c>
      <c r="H205">
        <v>5</v>
      </c>
    </row>
    <row r="206" spans="7:8">
      <c r="G206" s="14" t="s">
        <v>1552</v>
      </c>
      <c r="H206">
        <v>5</v>
      </c>
    </row>
    <row r="207" spans="7:8">
      <c r="G207" s="14" t="s">
        <v>1231</v>
      </c>
      <c r="H207">
        <v>5</v>
      </c>
    </row>
    <row r="208" spans="7:8">
      <c r="G208" s="14" t="s">
        <v>1498</v>
      </c>
      <c r="H208">
        <v>5</v>
      </c>
    </row>
    <row r="209" spans="7:8">
      <c r="G209" s="14" t="s">
        <v>1533</v>
      </c>
      <c r="H209">
        <v>5</v>
      </c>
    </row>
    <row r="210" spans="7:8">
      <c r="G210" s="14" t="s">
        <v>1209</v>
      </c>
      <c r="H210">
        <v>5</v>
      </c>
    </row>
    <row r="211" spans="7:8">
      <c r="G211" s="14" t="s">
        <v>1006</v>
      </c>
      <c r="H211">
        <v>5</v>
      </c>
    </row>
    <row r="212" spans="7:8">
      <c r="G212" s="14" t="s">
        <v>91</v>
      </c>
      <c r="H212">
        <v>5</v>
      </c>
    </row>
    <row r="213" spans="7:8">
      <c r="G213" s="14" t="s">
        <v>1879</v>
      </c>
      <c r="H213">
        <v>5</v>
      </c>
    </row>
    <row r="214" spans="7:8">
      <c r="G214" s="14" t="s">
        <v>919</v>
      </c>
      <c r="H214">
        <v>5</v>
      </c>
    </row>
    <row r="215" spans="7:8">
      <c r="G215" s="14" t="s">
        <v>1428</v>
      </c>
      <c r="H215">
        <v>5</v>
      </c>
    </row>
    <row r="216" spans="7:8">
      <c r="G216" s="14" t="s">
        <v>946</v>
      </c>
      <c r="H216">
        <v>5</v>
      </c>
    </row>
    <row r="217" spans="7:8">
      <c r="G217" s="14" t="s">
        <v>1153</v>
      </c>
      <c r="H217">
        <v>5</v>
      </c>
    </row>
    <row r="218" spans="7:8">
      <c r="G218" s="14" t="s">
        <v>939</v>
      </c>
      <c r="H218">
        <v>5</v>
      </c>
    </row>
    <row r="219" spans="7:8">
      <c r="G219" s="14" t="s">
        <v>5063</v>
      </c>
      <c r="H219">
        <v>4</v>
      </c>
    </row>
    <row r="220" spans="7:8">
      <c r="G220" s="14" t="s">
        <v>1204</v>
      </c>
      <c r="H220">
        <v>4</v>
      </c>
    </row>
    <row r="221" spans="7:8">
      <c r="G221" s="14" t="s">
        <v>1984</v>
      </c>
      <c r="H221">
        <v>4</v>
      </c>
    </row>
    <row r="222" spans="7:8">
      <c r="G222" s="14" t="s">
        <v>1714</v>
      </c>
      <c r="H222">
        <v>4</v>
      </c>
    </row>
    <row r="223" spans="7:8">
      <c r="G223" s="14" t="s">
        <v>749</v>
      </c>
      <c r="H223">
        <v>4</v>
      </c>
    </row>
    <row r="224" spans="7:8">
      <c r="G224" s="14" t="s">
        <v>3224</v>
      </c>
      <c r="H224">
        <v>4</v>
      </c>
    </row>
    <row r="225" spans="7:8">
      <c r="G225" s="14" t="s">
        <v>1516</v>
      </c>
      <c r="H225">
        <v>4</v>
      </c>
    </row>
    <row r="226" spans="7:8">
      <c r="G226" s="14" t="s">
        <v>1705</v>
      </c>
      <c r="H226">
        <v>4</v>
      </c>
    </row>
    <row r="227" spans="7:8">
      <c r="G227" s="14" t="s">
        <v>2066</v>
      </c>
      <c r="H227">
        <v>4</v>
      </c>
    </row>
    <row r="228" spans="7:8">
      <c r="G228" s="14" t="s">
        <v>1131</v>
      </c>
      <c r="H228">
        <v>4</v>
      </c>
    </row>
    <row r="229" spans="7:8">
      <c r="G229" s="14" t="s">
        <v>977</v>
      </c>
      <c r="H229">
        <v>3</v>
      </c>
    </row>
    <row r="230" spans="7:8">
      <c r="G230" s="14" t="s">
        <v>2045</v>
      </c>
      <c r="H230">
        <v>3</v>
      </c>
    </row>
    <row r="231" spans="7:8">
      <c r="G231" s="14" t="s">
        <v>1107</v>
      </c>
      <c r="H231">
        <v>3</v>
      </c>
    </row>
    <row r="232" spans="7:8">
      <c r="G232" s="14" t="s">
        <v>1628</v>
      </c>
      <c r="H232">
        <v>3</v>
      </c>
    </row>
    <row r="233" spans="7:8">
      <c r="G233" s="14" t="s">
        <v>2003</v>
      </c>
      <c r="H233">
        <v>3</v>
      </c>
    </row>
    <row r="234" spans="7:8">
      <c r="G234" s="14" t="s">
        <v>4967</v>
      </c>
      <c r="H234">
        <v>3</v>
      </c>
    </row>
    <row r="235" spans="7:8">
      <c r="G235" s="14" t="s">
        <v>4280</v>
      </c>
      <c r="H235">
        <v>2</v>
      </c>
    </row>
    <row r="236" spans="7:8">
      <c r="G236" s="14" t="s">
        <v>2970</v>
      </c>
      <c r="H236">
        <v>1</v>
      </c>
    </row>
    <row r="237" spans="7:8">
      <c r="G237" s="14" t="s">
        <v>2267</v>
      </c>
      <c r="H237">
        <v>1</v>
      </c>
    </row>
    <row r="238" spans="7:8">
      <c r="G238" s="14" t="s">
        <v>3076</v>
      </c>
      <c r="H238">
        <v>1</v>
      </c>
    </row>
    <row r="239" spans="7:8">
      <c r="G239" s="14" t="s">
        <v>2224</v>
      </c>
      <c r="H239">
        <v>1</v>
      </c>
    </row>
    <row r="240" spans="7:8">
      <c r="G240" s="14" t="s">
        <v>5806</v>
      </c>
      <c r="H240">
        <v>3171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CBCB6-5D82-4D04-BAF6-17DD08B30D1E}">
  <dimension ref="A1:XFD3173"/>
  <sheetViews>
    <sheetView topLeftCell="D1" workbookViewId="0">
      <selection activeCell="E2" sqref="E2:E1048576"/>
    </sheetView>
  </sheetViews>
  <sheetFormatPr defaultRowHeight="15"/>
  <cols>
    <col min="1" max="1" width="15" customWidth="1"/>
    <col min="2" max="2" width="10.85546875" style="8" bestFit="1" customWidth="1"/>
    <col min="3" max="3" width="12.5703125" style="10" customWidth="1"/>
    <col min="4" max="4" width="73.140625" style="12" bestFit="1" customWidth="1"/>
    <col min="5" max="6" width="108.42578125" bestFit="1" customWidth="1"/>
    <col min="7" max="7" width="49.42578125" style="12" bestFit="1" customWidth="1"/>
    <col min="8" max="8" width="13.140625" style="12" bestFit="1" customWidth="1"/>
    <col min="9" max="17" width="11" customWidth="1"/>
    <col min="18" max="107" width="12" customWidth="1"/>
    <col min="108" max="1007" width="13" customWidth="1"/>
    <col min="1008" max="10007" width="14" customWidth="1"/>
    <col min="10008" max="16384" width="15" customWidth="1"/>
  </cols>
  <sheetData>
    <row r="1" spans="1:16384">
      <c r="A1" s="1" t="s">
        <v>0</v>
      </c>
      <c r="B1" s="7" t="s">
        <v>1</v>
      </c>
      <c r="C1" s="9" t="s">
        <v>5809</v>
      </c>
      <c r="D1" s="11" t="s">
        <v>5801</v>
      </c>
      <c r="E1" s="1" t="s">
        <v>5817</v>
      </c>
      <c r="F1" s="1" t="s">
        <v>8</v>
      </c>
      <c r="G1" s="11" t="s">
        <v>10</v>
      </c>
      <c r="H1" s="11" t="s">
        <v>5802</v>
      </c>
      <c r="I1" t="s">
        <v>5835</v>
      </c>
      <c r="J1" t="s">
        <v>5836</v>
      </c>
      <c r="K1" t="s">
        <v>5837</v>
      </c>
      <c r="L1" t="s">
        <v>5838</v>
      </c>
      <c r="M1" t="s">
        <v>5839</v>
      </c>
      <c r="N1" t="s">
        <v>5840</v>
      </c>
      <c r="O1" t="s">
        <v>5841</v>
      </c>
      <c r="P1" t="s">
        <v>5842</v>
      </c>
      <c r="Q1" t="s">
        <v>5843</v>
      </c>
      <c r="R1" t="s">
        <v>5844</v>
      </c>
      <c r="S1" t="s">
        <v>5845</v>
      </c>
      <c r="T1" t="s">
        <v>5846</v>
      </c>
      <c r="U1" t="s">
        <v>5847</v>
      </c>
      <c r="V1" t="s">
        <v>5848</v>
      </c>
      <c r="W1" t="s">
        <v>5849</v>
      </c>
      <c r="X1" t="s">
        <v>5850</v>
      </c>
      <c r="Y1" t="s">
        <v>5851</v>
      </c>
      <c r="Z1" t="s">
        <v>5852</v>
      </c>
      <c r="AA1" t="s">
        <v>5853</v>
      </c>
      <c r="AB1" t="s">
        <v>5854</v>
      </c>
      <c r="AC1" t="s">
        <v>5855</v>
      </c>
      <c r="AD1" t="s">
        <v>5856</v>
      </c>
      <c r="AE1" t="s">
        <v>5857</v>
      </c>
      <c r="AF1" t="s">
        <v>5858</v>
      </c>
      <c r="AG1" t="s">
        <v>5859</v>
      </c>
      <c r="AH1" t="s">
        <v>5860</v>
      </c>
      <c r="AI1" t="s">
        <v>5861</v>
      </c>
      <c r="AJ1" t="s">
        <v>5862</v>
      </c>
      <c r="AK1" t="s">
        <v>5863</v>
      </c>
      <c r="AL1" t="s">
        <v>5864</v>
      </c>
      <c r="AM1" t="s">
        <v>5865</v>
      </c>
      <c r="AN1" t="s">
        <v>5866</v>
      </c>
      <c r="AO1" t="s">
        <v>5867</v>
      </c>
      <c r="AP1" t="s">
        <v>5868</v>
      </c>
      <c r="AQ1" t="s">
        <v>5869</v>
      </c>
      <c r="AR1" t="s">
        <v>5870</v>
      </c>
      <c r="AS1" t="s">
        <v>5871</v>
      </c>
      <c r="AT1" t="s">
        <v>5872</v>
      </c>
      <c r="AU1" t="s">
        <v>5873</v>
      </c>
      <c r="AV1" t="s">
        <v>5874</v>
      </c>
      <c r="AW1" t="s">
        <v>5875</v>
      </c>
      <c r="AX1" t="s">
        <v>5876</v>
      </c>
      <c r="AY1" t="s">
        <v>5877</v>
      </c>
      <c r="AZ1" t="s">
        <v>5878</v>
      </c>
      <c r="BA1" t="s">
        <v>5879</v>
      </c>
      <c r="BB1" t="s">
        <v>5880</v>
      </c>
      <c r="BC1" t="s">
        <v>5881</v>
      </c>
      <c r="BD1" t="s">
        <v>5882</v>
      </c>
      <c r="BE1" t="s">
        <v>5883</v>
      </c>
      <c r="BF1" t="s">
        <v>5884</v>
      </c>
      <c r="BG1" t="s">
        <v>5885</v>
      </c>
      <c r="BH1" t="s">
        <v>5886</v>
      </c>
      <c r="BI1" t="s">
        <v>5887</v>
      </c>
      <c r="BJ1" t="s">
        <v>5888</v>
      </c>
      <c r="BK1" t="s">
        <v>5889</v>
      </c>
      <c r="BL1" t="s">
        <v>5890</v>
      </c>
      <c r="BM1" t="s">
        <v>5891</v>
      </c>
      <c r="BN1" t="s">
        <v>5892</v>
      </c>
      <c r="BO1" t="s">
        <v>5893</v>
      </c>
      <c r="BP1" t="s">
        <v>5894</v>
      </c>
      <c r="BQ1" t="s">
        <v>5895</v>
      </c>
      <c r="BR1" t="s">
        <v>5896</v>
      </c>
      <c r="BS1" t="s">
        <v>5897</v>
      </c>
      <c r="BT1" t="s">
        <v>5898</v>
      </c>
      <c r="BU1" t="s">
        <v>5899</v>
      </c>
      <c r="BV1" t="s">
        <v>5900</v>
      </c>
      <c r="BW1" t="s">
        <v>5901</v>
      </c>
      <c r="BX1" t="s">
        <v>5902</v>
      </c>
      <c r="BY1" t="s">
        <v>5903</v>
      </c>
      <c r="BZ1" t="s">
        <v>5904</v>
      </c>
      <c r="CA1" t="s">
        <v>5905</v>
      </c>
      <c r="CB1" t="s">
        <v>5906</v>
      </c>
      <c r="CC1" t="s">
        <v>5907</v>
      </c>
      <c r="CD1" t="s">
        <v>5908</v>
      </c>
      <c r="CE1" t="s">
        <v>5909</v>
      </c>
      <c r="CF1" t="s">
        <v>5910</v>
      </c>
      <c r="CG1" t="s">
        <v>5911</v>
      </c>
      <c r="CH1" t="s">
        <v>5912</v>
      </c>
      <c r="CI1" t="s">
        <v>5913</v>
      </c>
      <c r="CJ1" t="s">
        <v>5914</v>
      </c>
      <c r="CK1" t="s">
        <v>5915</v>
      </c>
      <c r="CL1" t="s">
        <v>5916</v>
      </c>
      <c r="CM1" t="s">
        <v>5917</v>
      </c>
      <c r="CN1" t="s">
        <v>5918</v>
      </c>
      <c r="CO1" t="s">
        <v>5919</v>
      </c>
      <c r="CP1" t="s">
        <v>5920</v>
      </c>
      <c r="CQ1" t="s">
        <v>5921</v>
      </c>
      <c r="CR1" t="s">
        <v>5922</v>
      </c>
      <c r="CS1" t="s">
        <v>5923</v>
      </c>
      <c r="CT1" t="s">
        <v>5924</v>
      </c>
      <c r="CU1" t="s">
        <v>5925</v>
      </c>
      <c r="CV1" t="s">
        <v>5926</v>
      </c>
      <c r="CW1" t="s">
        <v>5927</v>
      </c>
      <c r="CX1" t="s">
        <v>5928</v>
      </c>
      <c r="CY1" t="s">
        <v>5929</v>
      </c>
      <c r="CZ1" t="s">
        <v>5930</v>
      </c>
      <c r="DA1" t="s">
        <v>5931</v>
      </c>
      <c r="DB1" t="s">
        <v>5932</v>
      </c>
      <c r="DC1" t="s">
        <v>5933</v>
      </c>
      <c r="DD1" t="s">
        <v>5934</v>
      </c>
      <c r="DE1" t="s">
        <v>5935</v>
      </c>
      <c r="DF1" t="s">
        <v>5936</v>
      </c>
      <c r="DG1" t="s">
        <v>5937</v>
      </c>
      <c r="DH1" t="s">
        <v>5938</v>
      </c>
      <c r="DI1" t="s">
        <v>5939</v>
      </c>
      <c r="DJ1" t="s">
        <v>5940</v>
      </c>
      <c r="DK1" t="s">
        <v>5941</v>
      </c>
      <c r="DL1" t="s">
        <v>5942</v>
      </c>
      <c r="DM1" t="s">
        <v>5943</v>
      </c>
      <c r="DN1" t="s">
        <v>5944</v>
      </c>
      <c r="DO1" t="s">
        <v>5945</v>
      </c>
      <c r="DP1" t="s">
        <v>5946</v>
      </c>
      <c r="DQ1" t="s">
        <v>5947</v>
      </c>
      <c r="DR1" t="s">
        <v>5948</v>
      </c>
      <c r="DS1" t="s">
        <v>5949</v>
      </c>
      <c r="DT1" t="s">
        <v>5950</v>
      </c>
      <c r="DU1" t="s">
        <v>5951</v>
      </c>
      <c r="DV1" t="s">
        <v>5952</v>
      </c>
      <c r="DW1" t="s">
        <v>5953</v>
      </c>
      <c r="DX1" t="s">
        <v>5954</v>
      </c>
      <c r="DY1" t="s">
        <v>5955</v>
      </c>
      <c r="DZ1" t="s">
        <v>5956</v>
      </c>
      <c r="EA1" t="s">
        <v>5957</v>
      </c>
      <c r="EB1" t="s">
        <v>5958</v>
      </c>
      <c r="EC1" t="s">
        <v>5959</v>
      </c>
      <c r="ED1" t="s">
        <v>5960</v>
      </c>
      <c r="EE1" t="s">
        <v>5961</v>
      </c>
      <c r="EF1" t="s">
        <v>5962</v>
      </c>
      <c r="EG1" t="s">
        <v>5963</v>
      </c>
      <c r="EH1" t="s">
        <v>5964</v>
      </c>
      <c r="EI1" t="s">
        <v>5965</v>
      </c>
      <c r="EJ1" t="s">
        <v>5966</v>
      </c>
      <c r="EK1" t="s">
        <v>5967</v>
      </c>
      <c r="EL1" t="s">
        <v>5968</v>
      </c>
      <c r="EM1" t="s">
        <v>5969</v>
      </c>
      <c r="EN1" t="s">
        <v>5970</v>
      </c>
      <c r="EO1" t="s">
        <v>5971</v>
      </c>
      <c r="EP1" t="s">
        <v>5972</v>
      </c>
      <c r="EQ1" t="s">
        <v>5973</v>
      </c>
      <c r="ER1" t="s">
        <v>5974</v>
      </c>
      <c r="ES1" t="s">
        <v>5975</v>
      </c>
      <c r="ET1" t="s">
        <v>5976</v>
      </c>
      <c r="EU1" t="s">
        <v>5977</v>
      </c>
      <c r="EV1" t="s">
        <v>5978</v>
      </c>
      <c r="EW1" t="s">
        <v>5979</v>
      </c>
      <c r="EX1" t="s">
        <v>5980</v>
      </c>
      <c r="EY1" t="s">
        <v>5981</v>
      </c>
      <c r="EZ1" t="s">
        <v>5982</v>
      </c>
      <c r="FA1" t="s">
        <v>5983</v>
      </c>
      <c r="FB1" t="s">
        <v>5984</v>
      </c>
      <c r="FC1" t="s">
        <v>5985</v>
      </c>
      <c r="FD1" t="s">
        <v>5986</v>
      </c>
      <c r="FE1" t="s">
        <v>5987</v>
      </c>
      <c r="FF1" t="s">
        <v>5988</v>
      </c>
      <c r="FG1" t="s">
        <v>5989</v>
      </c>
      <c r="FH1" t="s">
        <v>5990</v>
      </c>
      <c r="FI1" t="s">
        <v>5991</v>
      </c>
      <c r="FJ1" t="s">
        <v>5992</v>
      </c>
      <c r="FK1" t="s">
        <v>5993</v>
      </c>
      <c r="FL1" t="s">
        <v>5994</v>
      </c>
      <c r="FM1" t="s">
        <v>5995</v>
      </c>
      <c r="FN1" t="s">
        <v>5996</v>
      </c>
      <c r="FO1" t="s">
        <v>5997</v>
      </c>
      <c r="FP1" t="s">
        <v>5998</v>
      </c>
      <c r="FQ1" t="s">
        <v>5999</v>
      </c>
      <c r="FR1" t="s">
        <v>6000</v>
      </c>
      <c r="FS1" t="s">
        <v>6001</v>
      </c>
      <c r="FT1" t="s">
        <v>6002</v>
      </c>
      <c r="FU1" t="s">
        <v>6003</v>
      </c>
      <c r="FV1" t="s">
        <v>6004</v>
      </c>
      <c r="FW1" t="s">
        <v>6005</v>
      </c>
      <c r="FX1" t="s">
        <v>6006</v>
      </c>
      <c r="FY1" t="s">
        <v>6007</v>
      </c>
      <c r="FZ1" t="s">
        <v>6008</v>
      </c>
      <c r="GA1" t="s">
        <v>6009</v>
      </c>
      <c r="GB1" t="s">
        <v>6010</v>
      </c>
      <c r="GC1" t="s">
        <v>6011</v>
      </c>
      <c r="GD1" t="s">
        <v>6012</v>
      </c>
      <c r="GE1" t="s">
        <v>6013</v>
      </c>
      <c r="GF1" t="s">
        <v>6014</v>
      </c>
      <c r="GG1" t="s">
        <v>6015</v>
      </c>
      <c r="GH1" t="s">
        <v>6016</v>
      </c>
      <c r="GI1" t="s">
        <v>6017</v>
      </c>
      <c r="GJ1" t="s">
        <v>6018</v>
      </c>
      <c r="GK1" t="s">
        <v>6019</v>
      </c>
      <c r="GL1" t="s">
        <v>6020</v>
      </c>
      <c r="GM1" t="s">
        <v>6021</v>
      </c>
      <c r="GN1" t="s">
        <v>6022</v>
      </c>
      <c r="GO1" t="s">
        <v>6023</v>
      </c>
      <c r="GP1" t="s">
        <v>6024</v>
      </c>
      <c r="GQ1" t="s">
        <v>6025</v>
      </c>
      <c r="GR1" t="s">
        <v>6026</v>
      </c>
      <c r="GS1" t="s">
        <v>6027</v>
      </c>
      <c r="GT1" t="s">
        <v>6028</v>
      </c>
      <c r="GU1" t="s">
        <v>6029</v>
      </c>
      <c r="GV1" t="s">
        <v>6030</v>
      </c>
      <c r="GW1" t="s">
        <v>6031</v>
      </c>
      <c r="GX1" t="s">
        <v>6032</v>
      </c>
      <c r="GY1" t="s">
        <v>6033</v>
      </c>
      <c r="GZ1" t="s">
        <v>6034</v>
      </c>
      <c r="HA1" t="s">
        <v>6035</v>
      </c>
      <c r="HB1" t="s">
        <v>6036</v>
      </c>
      <c r="HC1" t="s">
        <v>6037</v>
      </c>
      <c r="HD1" t="s">
        <v>6038</v>
      </c>
      <c r="HE1" t="s">
        <v>6039</v>
      </c>
      <c r="HF1" t="s">
        <v>6040</v>
      </c>
      <c r="HG1" t="s">
        <v>6041</v>
      </c>
      <c r="HH1" t="s">
        <v>6042</v>
      </c>
      <c r="HI1" t="s">
        <v>6043</v>
      </c>
      <c r="HJ1" t="s">
        <v>6044</v>
      </c>
      <c r="HK1" t="s">
        <v>6045</v>
      </c>
      <c r="HL1" t="s">
        <v>6046</v>
      </c>
      <c r="HM1" t="s">
        <v>6047</v>
      </c>
      <c r="HN1" t="s">
        <v>6048</v>
      </c>
      <c r="HO1" t="s">
        <v>6049</v>
      </c>
      <c r="HP1" t="s">
        <v>6050</v>
      </c>
      <c r="HQ1" t="s">
        <v>6051</v>
      </c>
      <c r="HR1" t="s">
        <v>6052</v>
      </c>
      <c r="HS1" t="s">
        <v>6053</v>
      </c>
      <c r="HT1" t="s">
        <v>6054</v>
      </c>
      <c r="HU1" t="s">
        <v>6055</v>
      </c>
      <c r="HV1" t="s">
        <v>6056</v>
      </c>
      <c r="HW1" t="s">
        <v>6057</v>
      </c>
      <c r="HX1" t="s">
        <v>6058</v>
      </c>
      <c r="HY1" t="s">
        <v>6059</v>
      </c>
      <c r="HZ1" t="s">
        <v>6060</v>
      </c>
      <c r="IA1" t="s">
        <v>6061</v>
      </c>
      <c r="IB1" t="s">
        <v>6062</v>
      </c>
      <c r="IC1" t="s">
        <v>6063</v>
      </c>
      <c r="ID1" t="s">
        <v>6064</v>
      </c>
      <c r="IE1" t="s">
        <v>6065</v>
      </c>
      <c r="IF1" t="s">
        <v>6066</v>
      </c>
      <c r="IG1" t="s">
        <v>6067</v>
      </c>
      <c r="IH1" t="s">
        <v>6068</v>
      </c>
      <c r="II1" t="s">
        <v>6069</v>
      </c>
      <c r="IJ1" t="s">
        <v>6070</v>
      </c>
      <c r="IK1" t="s">
        <v>6071</v>
      </c>
      <c r="IL1" t="s">
        <v>6072</v>
      </c>
      <c r="IM1" t="s">
        <v>6073</v>
      </c>
      <c r="IN1" t="s">
        <v>6074</v>
      </c>
      <c r="IO1" t="s">
        <v>6075</v>
      </c>
      <c r="IP1" t="s">
        <v>6076</v>
      </c>
      <c r="IQ1" t="s">
        <v>6077</v>
      </c>
      <c r="IR1" t="s">
        <v>6078</v>
      </c>
      <c r="IS1" t="s">
        <v>6079</v>
      </c>
      <c r="IT1" t="s">
        <v>6080</v>
      </c>
      <c r="IU1" t="s">
        <v>6081</v>
      </c>
      <c r="IV1" t="s">
        <v>6082</v>
      </c>
      <c r="IW1" t="s">
        <v>6083</v>
      </c>
      <c r="IX1" t="s">
        <v>6084</v>
      </c>
      <c r="IY1" t="s">
        <v>6085</v>
      </c>
      <c r="IZ1" t="s">
        <v>6086</v>
      </c>
      <c r="JA1" t="s">
        <v>6087</v>
      </c>
      <c r="JB1" t="s">
        <v>6088</v>
      </c>
      <c r="JC1" t="s">
        <v>6089</v>
      </c>
      <c r="JD1" t="s">
        <v>6090</v>
      </c>
      <c r="JE1" t="s">
        <v>6091</v>
      </c>
      <c r="JF1" t="s">
        <v>6092</v>
      </c>
      <c r="JG1" t="s">
        <v>6093</v>
      </c>
      <c r="JH1" t="s">
        <v>6094</v>
      </c>
      <c r="JI1" t="s">
        <v>6095</v>
      </c>
      <c r="JJ1" t="s">
        <v>6096</v>
      </c>
      <c r="JK1" t="s">
        <v>6097</v>
      </c>
      <c r="JL1" t="s">
        <v>6098</v>
      </c>
      <c r="JM1" t="s">
        <v>6099</v>
      </c>
      <c r="JN1" t="s">
        <v>6100</v>
      </c>
      <c r="JO1" t="s">
        <v>6101</v>
      </c>
      <c r="JP1" t="s">
        <v>6102</v>
      </c>
      <c r="JQ1" t="s">
        <v>6103</v>
      </c>
      <c r="JR1" t="s">
        <v>6104</v>
      </c>
      <c r="JS1" t="s">
        <v>6105</v>
      </c>
      <c r="JT1" t="s">
        <v>6106</v>
      </c>
      <c r="JU1" t="s">
        <v>6107</v>
      </c>
      <c r="JV1" t="s">
        <v>6108</v>
      </c>
      <c r="JW1" t="s">
        <v>6109</v>
      </c>
      <c r="JX1" t="s">
        <v>6110</v>
      </c>
      <c r="JY1" t="s">
        <v>6111</v>
      </c>
      <c r="JZ1" t="s">
        <v>6112</v>
      </c>
      <c r="KA1" t="s">
        <v>6113</v>
      </c>
      <c r="KB1" t="s">
        <v>6114</v>
      </c>
      <c r="KC1" t="s">
        <v>6115</v>
      </c>
      <c r="KD1" t="s">
        <v>6116</v>
      </c>
      <c r="KE1" t="s">
        <v>6117</v>
      </c>
      <c r="KF1" t="s">
        <v>6118</v>
      </c>
      <c r="KG1" t="s">
        <v>6119</v>
      </c>
      <c r="KH1" t="s">
        <v>6120</v>
      </c>
      <c r="KI1" t="s">
        <v>6121</v>
      </c>
      <c r="KJ1" t="s">
        <v>6122</v>
      </c>
      <c r="KK1" t="s">
        <v>6123</v>
      </c>
      <c r="KL1" t="s">
        <v>6124</v>
      </c>
      <c r="KM1" t="s">
        <v>6125</v>
      </c>
      <c r="KN1" t="s">
        <v>6126</v>
      </c>
      <c r="KO1" t="s">
        <v>6127</v>
      </c>
      <c r="KP1" t="s">
        <v>6128</v>
      </c>
      <c r="KQ1" t="s">
        <v>6129</v>
      </c>
      <c r="KR1" t="s">
        <v>6130</v>
      </c>
      <c r="KS1" t="s">
        <v>6131</v>
      </c>
      <c r="KT1" t="s">
        <v>6132</v>
      </c>
      <c r="KU1" t="s">
        <v>6133</v>
      </c>
      <c r="KV1" t="s">
        <v>6134</v>
      </c>
      <c r="KW1" t="s">
        <v>6135</v>
      </c>
      <c r="KX1" t="s">
        <v>6136</v>
      </c>
      <c r="KY1" t="s">
        <v>6137</v>
      </c>
      <c r="KZ1" t="s">
        <v>6138</v>
      </c>
      <c r="LA1" t="s">
        <v>6139</v>
      </c>
      <c r="LB1" t="s">
        <v>6140</v>
      </c>
      <c r="LC1" t="s">
        <v>6141</v>
      </c>
      <c r="LD1" t="s">
        <v>6142</v>
      </c>
      <c r="LE1" t="s">
        <v>6143</v>
      </c>
      <c r="LF1" t="s">
        <v>6144</v>
      </c>
      <c r="LG1" t="s">
        <v>6145</v>
      </c>
      <c r="LH1" t="s">
        <v>6146</v>
      </c>
      <c r="LI1" t="s">
        <v>6147</v>
      </c>
      <c r="LJ1" t="s">
        <v>6148</v>
      </c>
      <c r="LK1" t="s">
        <v>6149</v>
      </c>
      <c r="LL1" t="s">
        <v>6150</v>
      </c>
      <c r="LM1" t="s">
        <v>6151</v>
      </c>
      <c r="LN1" t="s">
        <v>6152</v>
      </c>
      <c r="LO1" t="s">
        <v>6153</v>
      </c>
      <c r="LP1" t="s">
        <v>6154</v>
      </c>
      <c r="LQ1" t="s">
        <v>6155</v>
      </c>
      <c r="LR1" t="s">
        <v>6156</v>
      </c>
      <c r="LS1" t="s">
        <v>6157</v>
      </c>
      <c r="LT1" t="s">
        <v>6158</v>
      </c>
      <c r="LU1" t="s">
        <v>6159</v>
      </c>
      <c r="LV1" t="s">
        <v>6160</v>
      </c>
      <c r="LW1" t="s">
        <v>6161</v>
      </c>
      <c r="LX1" t="s">
        <v>6162</v>
      </c>
      <c r="LY1" t="s">
        <v>6163</v>
      </c>
      <c r="LZ1" t="s">
        <v>6164</v>
      </c>
      <c r="MA1" t="s">
        <v>6165</v>
      </c>
      <c r="MB1" t="s">
        <v>6166</v>
      </c>
      <c r="MC1" t="s">
        <v>6167</v>
      </c>
      <c r="MD1" t="s">
        <v>6168</v>
      </c>
      <c r="ME1" t="s">
        <v>6169</v>
      </c>
      <c r="MF1" t="s">
        <v>6170</v>
      </c>
      <c r="MG1" t="s">
        <v>6171</v>
      </c>
      <c r="MH1" t="s">
        <v>6172</v>
      </c>
      <c r="MI1" t="s">
        <v>6173</v>
      </c>
      <c r="MJ1" t="s">
        <v>6174</v>
      </c>
      <c r="MK1" t="s">
        <v>6175</v>
      </c>
      <c r="ML1" t="s">
        <v>6176</v>
      </c>
      <c r="MM1" t="s">
        <v>6177</v>
      </c>
      <c r="MN1" t="s">
        <v>6178</v>
      </c>
      <c r="MO1" t="s">
        <v>6179</v>
      </c>
      <c r="MP1" t="s">
        <v>6180</v>
      </c>
      <c r="MQ1" t="s">
        <v>6181</v>
      </c>
      <c r="MR1" t="s">
        <v>6182</v>
      </c>
      <c r="MS1" t="s">
        <v>6183</v>
      </c>
      <c r="MT1" t="s">
        <v>6184</v>
      </c>
      <c r="MU1" t="s">
        <v>6185</v>
      </c>
      <c r="MV1" t="s">
        <v>6186</v>
      </c>
      <c r="MW1" t="s">
        <v>6187</v>
      </c>
      <c r="MX1" t="s">
        <v>6188</v>
      </c>
      <c r="MY1" t="s">
        <v>6189</v>
      </c>
      <c r="MZ1" t="s">
        <v>6190</v>
      </c>
      <c r="NA1" t="s">
        <v>6191</v>
      </c>
      <c r="NB1" t="s">
        <v>6192</v>
      </c>
      <c r="NC1" t="s">
        <v>6193</v>
      </c>
      <c r="ND1" t="s">
        <v>6194</v>
      </c>
      <c r="NE1" t="s">
        <v>6195</v>
      </c>
      <c r="NF1" t="s">
        <v>6196</v>
      </c>
      <c r="NG1" t="s">
        <v>6197</v>
      </c>
      <c r="NH1" t="s">
        <v>6198</v>
      </c>
      <c r="NI1" t="s">
        <v>6199</v>
      </c>
      <c r="NJ1" t="s">
        <v>6200</v>
      </c>
      <c r="NK1" t="s">
        <v>6201</v>
      </c>
      <c r="NL1" t="s">
        <v>6202</v>
      </c>
      <c r="NM1" t="s">
        <v>6203</v>
      </c>
      <c r="NN1" t="s">
        <v>6204</v>
      </c>
      <c r="NO1" t="s">
        <v>6205</v>
      </c>
      <c r="NP1" t="s">
        <v>6206</v>
      </c>
      <c r="NQ1" t="s">
        <v>6207</v>
      </c>
      <c r="NR1" t="s">
        <v>6208</v>
      </c>
      <c r="NS1" t="s">
        <v>6209</v>
      </c>
      <c r="NT1" t="s">
        <v>6210</v>
      </c>
      <c r="NU1" t="s">
        <v>6211</v>
      </c>
      <c r="NV1" t="s">
        <v>6212</v>
      </c>
      <c r="NW1" t="s">
        <v>6213</v>
      </c>
      <c r="NX1" t="s">
        <v>6214</v>
      </c>
      <c r="NY1" t="s">
        <v>6215</v>
      </c>
      <c r="NZ1" t="s">
        <v>6216</v>
      </c>
      <c r="OA1" t="s">
        <v>6217</v>
      </c>
      <c r="OB1" t="s">
        <v>6218</v>
      </c>
      <c r="OC1" t="s">
        <v>6219</v>
      </c>
      <c r="OD1" t="s">
        <v>6220</v>
      </c>
      <c r="OE1" t="s">
        <v>6221</v>
      </c>
      <c r="OF1" t="s">
        <v>6222</v>
      </c>
      <c r="OG1" t="s">
        <v>6223</v>
      </c>
      <c r="OH1" t="s">
        <v>6224</v>
      </c>
      <c r="OI1" t="s">
        <v>6225</v>
      </c>
      <c r="OJ1" t="s">
        <v>6226</v>
      </c>
      <c r="OK1" t="s">
        <v>6227</v>
      </c>
      <c r="OL1" t="s">
        <v>6228</v>
      </c>
      <c r="OM1" t="s">
        <v>6229</v>
      </c>
      <c r="ON1" t="s">
        <v>6230</v>
      </c>
      <c r="OO1" t="s">
        <v>6231</v>
      </c>
      <c r="OP1" t="s">
        <v>6232</v>
      </c>
      <c r="OQ1" t="s">
        <v>6233</v>
      </c>
      <c r="OR1" t="s">
        <v>6234</v>
      </c>
      <c r="OS1" t="s">
        <v>6235</v>
      </c>
      <c r="OT1" t="s">
        <v>6236</v>
      </c>
      <c r="OU1" t="s">
        <v>6237</v>
      </c>
      <c r="OV1" t="s">
        <v>6238</v>
      </c>
      <c r="OW1" t="s">
        <v>6239</v>
      </c>
      <c r="OX1" t="s">
        <v>6240</v>
      </c>
      <c r="OY1" t="s">
        <v>6241</v>
      </c>
      <c r="OZ1" t="s">
        <v>6242</v>
      </c>
      <c r="PA1" t="s">
        <v>6243</v>
      </c>
      <c r="PB1" t="s">
        <v>6244</v>
      </c>
      <c r="PC1" t="s">
        <v>6245</v>
      </c>
      <c r="PD1" t="s">
        <v>6246</v>
      </c>
      <c r="PE1" t="s">
        <v>6247</v>
      </c>
      <c r="PF1" t="s">
        <v>6248</v>
      </c>
      <c r="PG1" t="s">
        <v>6249</v>
      </c>
      <c r="PH1" t="s">
        <v>6250</v>
      </c>
      <c r="PI1" t="s">
        <v>6251</v>
      </c>
      <c r="PJ1" t="s">
        <v>6252</v>
      </c>
      <c r="PK1" t="s">
        <v>6253</v>
      </c>
      <c r="PL1" t="s">
        <v>6254</v>
      </c>
      <c r="PM1" t="s">
        <v>6255</v>
      </c>
      <c r="PN1" t="s">
        <v>6256</v>
      </c>
      <c r="PO1" t="s">
        <v>6257</v>
      </c>
      <c r="PP1" t="s">
        <v>6258</v>
      </c>
      <c r="PQ1" t="s">
        <v>6259</v>
      </c>
      <c r="PR1" t="s">
        <v>6260</v>
      </c>
      <c r="PS1" t="s">
        <v>6261</v>
      </c>
      <c r="PT1" t="s">
        <v>6262</v>
      </c>
      <c r="PU1" t="s">
        <v>6263</v>
      </c>
      <c r="PV1" t="s">
        <v>6264</v>
      </c>
      <c r="PW1" t="s">
        <v>6265</v>
      </c>
      <c r="PX1" t="s">
        <v>6266</v>
      </c>
      <c r="PY1" t="s">
        <v>6267</v>
      </c>
      <c r="PZ1" t="s">
        <v>6268</v>
      </c>
      <c r="QA1" t="s">
        <v>6269</v>
      </c>
      <c r="QB1" t="s">
        <v>6270</v>
      </c>
      <c r="QC1" t="s">
        <v>6271</v>
      </c>
      <c r="QD1" t="s">
        <v>6272</v>
      </c>
      <c r="QE1" t="s">
        <v>6273</v>
      </c>
      <c r="QF1" t="s">
        <v>6274</v>
      </c>
      <c r="QG1" t="s">
        <v>6275</v>
      </c>
      <c r="QH1" t="s">
        <v>6276</v>
      </c>
      <c r="QI1" t="s">
        <v>6277</v>
      </c>
      <c r="QJ1" t="s">
        <v>6278</v>
      </c>
      <c r="QK1" t="s">
        <v>6279</v>
      </c>
      <c r="QL1" t="s">
        <v>6280</v>
      </c>
      <c r="QM1" t="s">
        <v>6281</v>
      </c>
      <c r="QN1" t="s">
        <v>6282</v>
      </c>
      <c r="QO1" t="s">
        <v>6283</v>
      </c>
      <c r="QP1" t="s">
        <v>6284</v>
      </c>
      <c r="QQ1" t="s">
        <v>6285</v>
      </c>
      <c r="QR1" t="s">
        <v>6286</v>
      </c>
      <c r="QS1" t="s">
        <v>6287</v>
      </c>
      <c r="QT1" t="s">
        <v>6288</v>
      </c>
      <c r="QU1" t="s">
        <v>6289</v>
      </c>
      <c r="QV1" t="s">
        <v>6290</v>
      </c>
      <c r="QW1" t="s">
        <v>6291</v>
      </c>
      <c r="QX1" t="s">
        <v>6292</v>
      </c>
      <c r="QY1" t="s">
        <v>6293</v>
      </c>
      <c r="QZ1" t="s">
        <v>6294</v>
      </c>
      <c r="RA1" t="s">
        <v>6295</v>
      </c>
      <c r="RB1" t="s">
        <v>6296</v>
      </c>
      <c r="RC1" t="s">
        <v>6297</v>
      </c>
      <c r="RD1" t="s">
        <v>6298</v>
      </c>
      <c r="RE1" t="s">
        <v>6299</v>
      </c>
      <c r="RF1" t="s">
        <v>6300</v>
      </c>
      <c r="RG1" t="s">
        <v>6301</v>
      </c>
      <c r="RH1" t="s">
        <v>6302</v>
      </c>
      <c r="RI1" t="s">
        <v>6303</v>
      </c>
      <c r="RJ1" t="s">
        <v>6304</v>
      </c>
      <c r="RK1" t="s">
        <v>6305</v>
      </c>
      <c r="RL1" t="s">
        <v>6306</v>
      </c>
      <c r="RM1" t="s">
        <v>6307</v>
      </c>
      <c r="RN1" t="s">
        <v>6308</v>
      </c>
      <c r="RO1" t="s">
        <v>6309</v>
      </c>
      <c r="RP1" t="s">
        <v>6310</v>
      </c>
      <c r="RQ1" t="s">
        <v>6311</v>
      </c>
      <c r="RR1" t="s">
        <v>6312</v>
      </c>
      <c r="RS1" t="s">
        <v>6313</v>
      </c>
      <c r="RT1" t="s">
        <v>6314</v>
      </c>
      <c r="RU1" t="s">
        <v>6315</v>
      </c>
      <c r="RV1" t="s">
        <v>6316</v>
      </c>
      <c r="RW1" t="s">
        <v>6317</v>
      </c>
      <c r="RX1" t="s">
        <v>6318</v>
      </c>
      <c r="RY1" t="s">
        <v>6319</v>
      </c>
      <c r="RZ1" t="s">
        <v>6320</v>
      </c>
      <c r="SA1" t="s">
        <v>6321</v>
      </c>
      <c r="SB1" t="s">
        <v>6322</v>
      </c>
      <c r="SC1" t="s">
        <v>6323</v>
      </c>
      <c r="SD1" t="s">
        <v>6324</v>
      </c>
      <c r="SE1" t="s">
        <v>6325</v>
      </c>
      <c r="SF1" t="s">
        <v>6326</v>
      </c>
      <c r="SG1" t="s">
        <v>6327</v>
      </c>
      <c r="SH1" t="s">
        <v>6328</v>
      </c>
      <c r="SI1" t="s">
        <v>6329</v>
      </c>
      <c r="SJ1" t="s">
        <v>6330</v>
      </c>
      <c r="SK1" t="s">
        <v>6331</v>
      </c>
      <c r="SL1" t="s">
        <v>6332</v>
      </c>
      <c r="SM1" t="s">
        <v>6333</v>
      </c>
      <c r="SN1" t="s">
        <v>6334</v>
      </c>
      <c r="SO1" t="s">
        <v>6335</v>
      </c>
      <c r="SP1" t="s">
        <v>6336</v>
      </c>
      <c r="SQ1" t="s">
        <v>6337</v>
      </c>
      <c r="SR1" t="s">
        <v>6338</v>
      </c>
      <c r="SS1" t="s">
        <v>6339</v>
      </c>
      <c r="ST1" t="s">
        <v>6340</v>
      </c>
      <c r="SU1" t="s">
        <v>6341</v>
      </c>
      <c r="SV1" t="s">
        <v>6342</v>
      </c>
      <c r="SW1" t="s">
        <v>6343</v>
      </c>
      <c r="SX1" t="s">
        <v>6344</v>
      </c>
      <c r="SY1" t="s">
        <v>6345</v>
      </c>
      <c r="SZ1" t="s">
        <v>6346</v>
      </c>
      <c r="TA1" t="s">
        <v>6347</v>
      </c>
      <c r="TB1" t="s">
        <v>6348</v>
      </c>
      <c r="TC1" t="s">
        <v>6349</v>
      </c>
      <c r="TD1" t="s">
        <v>6350</v>
      </c>
      <c r="TE1" t="s">
        <v>6351</v>
      </c>
      <c r="TF1" t="s">
        <v>6352</v>
      </c>
      <c r="TG1" t="s">
        <v>6353</v>
      </c>
      <c r="TH1" t="s">
        <v>6354</v>
      </c>
      <c r="TI1" t="s">
        <v>6355</v>
      </c>
      <c r="TJ1" t="s">
        <v>6356</v>
      </c>
      <c r="TK1" t="s">
        <v>6357</v>
      </c>
      <c r="TL1" t="s">
        <v>6358</v>
      </c>
      <c r="TM1" t="s">
        <v>6359</v>
      </c>
      <c r="TN1" t="s">
        <v>6360</v>
      </c>
      <c r="TO1" t="s">
        <v>6361</v>
      </c>
      <c r="TP1" t="s">
        <v>6362</v>
      </c>
      <c r="TQ1" t="s">
        <v>6363</v>
      </c>
      <c r="TR1" t="s">
        <v>6364</v>
      </c>
      <c r="TS1" t="s">
        <v>6365</v>
      </c>
      <c r="TT1" t="s">
        <v>6366</v>
      </c>
      <c r="TU1" t="s">
        <v>6367</v>
      </c>
      <c r="TV1" t="s">
        <v>6368</v>
      </c>
      <c r="TW1" t="s">
        <v>6369</v>
      </c>
      <c r="TX1" t="s">
        <v>6370</v>
      </c>
      <c r="TY1" t="s">
        <v>6371</v>
      </c>
      <c r="TZ1" t="s">
        <v>6372</v>
      </c>
      <c r="UA1" t="s">
        <v>6373</v>
      </c>
      <c r="UB1" t="s">
        <v>6374</v>
      </c>
      <c r="UC1" t="s">
        <v>6375</v>
      </c>
      <c r="UD1" t="s">
        <v>6376</v>
      </c>
      <c r="UE1" t="s">
        <v>6377</v>
      </c>
      <c r="UF1" t="s">
        <v>6378</v>
      </c>
      <c r="UG1" t="s">
        <v>6379</v>
      </c>
      <c r="UH1" t="s">
        <v>6380</v>
      </c>
      <c r="UI1" t="s">
        <v>6381</v>
      </c>
      <c r="UJ1" t="s">
        <v>6382</v>
      </c>
      <c r="UK1" t="s">
        <v>6383</v>
      </c>
      <c r="UL1" t="s">
        <v>6384</v>
      </c>
      <c r="UM1" t="s">
        <v>6385</v>
      </c>
      <c r="UN1" t="s">
        <v>6386</v>
      </c>
      <c r="UO1" t="s">
        <v>6387</v>
      </c>
      <c r="UP1" t="s">
        <v>6388</v>
      </c>
      <c r="UQ1" t="s">
        <v>6389</v>
      </c>
      <c r="UR1" t="s">
        <v>6390</v>
      </c>
      <c r="US1" t="s">
        <v>6391</v>
      </c>
      <c r="UT1" t="s">
        <v>6392</v>
      </c>
      <c r="UU1" t="s">
        <v>6393</v>
      </c>
      <c r="UV1" t="s">
        <v>6394</v>
      </c>
      <c r="UW1" t="s">
        <v>6395</v>
      </c>
      <c r="UX1" t="s">
        <v>6396</v>
      </c>
      <c r="UY1" t="s">
        <v>6397</v>
      </c>
      <c r="UZ1" t="s">
        <v>6398</v>
      </c>
      <c r="VA1" t="s">
        <v>6399</v>
      </c>
      <c r="VB1" t="s">
        <v>6400</v>
      </c>
      <c r="VC1" t="s">
        <v>6401</v>
      </c>
      <c r="VD1" t="s">
        <v>6402</v>
      </c>
      <c r="VE1" t="s">
        <v>6403</v>
      </c>
      <c r="VF1" t="s">
        <v>6404</v>
      </c>
      <c r="VG1" t="s">
        <v>6405</v>
      </c>
      <c r="VH1" t="s">
        <v>6406</v>
      </c>
      <c r="VI1" t="s">
        <v>6407</v>
      </c>
      <c r="VJ1" t="s">
        <v>6408</v>
      </c>
      <c r="VK1" t="s">
        <v>6409</v>
      </c>
      <c r="VL1" t="s">
        <v>6410</v>
      </c>
      <c r="VM1" t="s">
        <v>6411</v>
      </c>
      <c r="VN1" t="s">
        <v>6412</v>
      </c>
      <c r="VO1" t="s">
        <v>6413</v>
      </c>
      <c r="VP1" t="s">
        <v>6414</v>
      </c>
      <c r="VQ1" t="s">
        <v>6415</v>
      </c>
      <c r="VR1" t="s">
        <v>6416</v>
      </c>
      <c r="VS1" t="s">
        <v>6417</v>
      </c>
      <c r="VT1" t="s">
        <v>6418</v>
      </c>
      <c r="VU1" t="s">
        <v>6419</v>
      </c>
      <c r="VV1" t="s">
        <v>6420</v>
      </c>
      <c r="VW1" t="s">
        <v>6421</v>
      </c>
      <c r="VX1" t="s">
        <v>6422</v>
      </c>
      <c r="VY1" t="s">
        <v>6423</v>
      </c>
      <c r="VZ1" t="s">
        <v>6424</v>
      </c>
      <c r="WA1" t="s">
        <v>6425</v>
      </c>
      <c r="WB1" t="s">
        <v>6426</v>
      </c>
      <c r="WC1" t="s">
        <v>6427</v>
      </c>
      <c r="WD1" t="s">
        <v>6428</v>
      </c>
      <c r="WE1" t="s">
        <v>6429</v>
      </c>
      <c r="WF1" t="s">
        <v>6430</v>
      </c>
      <c r="WG1" t="s">
        <v>6431</v>
      </c>
      <c r="WH1" t="s">
        <v>6432</v>
      </c>
      <c r="WI1" t="s">
        <v>6433</v>
      </c>
      <c r="WJ1" t="s">
        <v>6434</v>
      </c>
      <c r="WK1" t="s">
        <v>6435</v>
      </c>
      <c r="WL1" t="s">
        <v>6436</v>
      </c>
      <c r="WM1" t="s">
        <v>6437</v>
      </c>
      <c r="WN1" t="s">
        <v>6438</v>
      </c>
      <c r="WO1" t="s">
        <v>6439</v>
      </c>
      <c r="WP1" t="s">
        <v>6440</v>
      </c>
      <c r="WQ1" t="s">
        <v>6441</v>
      </c>
      <c r="WR1" t="s">
        <v>6442</v>
      </c>
      <c r="WS1" t="s">
        <v>6443</v>
      </c>
      <c r="WT1" t="s">
        <v>6444</v>
      </c>
      <c r="WU1" t="s">
        <v>6445</v>
      </c>
      <c r="WV1" t="s">
        <v>6446</v>
      </c>
      <c r="WW1" t="s">
        <v>6447</v>
      </c>
      <c r="WX1" t="s">
        <v>6448</v>
      </c>
      <c r="WY1" t="s">
        <v>6449</v>
      </c>
      <c r="WZ1" t="s">
        <v>6450</v>
      </c>
      <c r="XA1" t="s">
        <v>6451</v>
      </c>
      <c r="XB1" t="s">
        <v>6452</v>
      </c>
      <c r="XC1" t="s">
        <v>6453</v>
      </c>
      <c r="XD1" t="s">
        <v>6454</v>
      </c>
      <c r="XE1" t="s">
        <v>6455</v>
      </c>
      <c r="XF1" t="s">
        <v>6456</v>
      </c>
      <c r="XG1" t="s">
        <v>6457</v>
      </c>
      <c r="XH1" t="s">
        <v>6458</v>
      </c>
      <c r="XI1" t="s">
        <v>6459</v>
      </c>
      <c r="XJ1" t="s">
        <v>6460</v>
      </c>
      <c r="XK1" t="s">
        <v>6461</v>
      </c>
      <c r="XL1" t="s">
        <v>6462</v>
      </c>
      <c r="XM1" t="s">
        <v>6463</v>
      </c>
      <c r="XN1" t="s">
        <v>6464</v>
      </c>
      <c r="XO1" t="s">
        <v>6465</v>
      </c>
      <c r="XP1" t="s">
        <v>6466</v>
      </c>
      <c r="XQ1" t="s">
        <v>6467</v>
      </c>
      <c r="XR1" t="s">
        <v>6468</v>
      </c>
      <c r="XS1" t="s">
        <v>6469</v>
      </c>
      <c r="XT1" t="s">
        <v>6470</v>
      </c>
      <c r="XU1" t="s">
        <v>6471</v>
      </c>
      <c r="XV1" t="s">
        <v>6472</v>
      </c>
      <c r="XW1" t="s">
        <v>6473</v>
      </c>
      <c r="XX1" t="s">
        <v>6474</v>
      </c>
      <c r="XY1" t="s">
        <v>6475</v>
      </c>
      <c r="XZ1" t="s">
        <v>6476</v>
      </c>
      <c r="YA1" t="s">
        <v>6477</v>
      </c>
      <c r="YB1" t="s">
        <v>6478</v>
      </c>
      <c r="YC1" t="s">
        <v>6479</v>
      </c>
      <c r="YD1" t="s">
        <v>6480</v>
      </c>
      <c r="YE1" t="s">
        <v>6481</v>
      </c>
      <c r="YF1" t="s">
        <v>6482</v>
      </c>
      <c r="YG1" t="s">
        <v>6483</v>
      </c>
      <c r="YH1" t="s">
        <v>6484</v>
      </c>
      <c r="YI1" t="s">
        <v>6485</v>
      </c>
      <c r="YJ1" t="s">
        <v>6486</v>
      </c>
      <c r="YK1" t="s">
        <v>6487</v>
      </c>
      <c r="YL1" t="s">
        <v>6488</v>
      </c>
      <c r="YM1" t="s">
        <v>6489</v>
      </c>
      <c r="YN1" t="s">
        <v>6490</v>
      </c>
      <c r="YO1" t="s">
        <v>6491</v>
      </c>
      <c r="YP1" t="s">
        <v>6492</v>
      </c>
      <c r="YQ1" t="s">
        <v>6493</v>
      </c>
      <c r="YR1" t="s">
        <v>6494</v>
      </c>
      <c r="YS1" t="s">
        <v>6495</v>
      </c>
      <c r="YT1" t="s">
        <v>6496</v>
      </c>
      <c r="YU1" t="s">
        <v>6497</v>
      </c>
      <c r="YV1" t="s">
        <v>6498</v>
      </c>
      <c r="YW1" t="s">
        <v>6499</v>
      </c>
      <c r="YX1" t="s">
        <v>6500</v>
      </c>
      <c r="YY1" t="s">
        <v>6501</v>
      </c>
      <c r="YZ1" t="s">
        <v>6502</v>
      </c>
      <c r="ZA1" t="s">
        <v>6503</v>
      </c>
      <c r="ZB1" t="s">
        <v>6504</v>
      </c>
      <c r="ZC1" t="s">
        <v>6505</v>
      </c>
      <c r="ZD1" t="s">
        <v>6506</v>
      </c>
      <c r="ZE1" t="s">
        <v>6507</v>
      </c>
      <c r="ZF1" t="s">
        <v>6508</v>
      </c>
      <c r="ZG1" t="s">
        <v>6509</v>
      </c>
      <c r="ZH1" t="s">
        <v>6510</v>
      </c>
      <c r="ZI1" t="s">
        <v>6511</v>
      </c>
      <c r="ZJ1" t="s">
        <v>6512</v>
      </c>
      <c r="ZK1" t="s">
        <v>6513</v>
      </c>
      <c r="ZL1" t="s">
        <v>6514</v>
      </c>
      <c r="ZM1" t="s">
        <v>6515</v>
      </c>
      <c r="ZN1" t="s">
        <v>6516</v>
      </c>
      <c r="ZO1" t="s">
        <v>6517</v>
      </c>
      <c r="ZP1" t="s">
        <v>6518</v>
      </c>
      <c r="ZQ1" t="s">
        <v>6519</v>
      </c>
      <c r="ZR1" t="s">
        <v>6520</v>
      </c>
      <c r="ZS1" t="s">
        <v>6521</v>
      </c>
      <c r="ZT1" t="s">
        <v>6522</v>
      </c>
      <c r="ZU1" t="s">
        <v>6523</v>
      </c>
      <c r="ZV1" t="s">
        <v>6524</v>
      </c>
      <c r="ZW1" t="s">
        <v>6525</v>
      </c>
      <c r="ZX1" t="s">
        <v>6526</v>
      </c>
      <c r="ZY1" t="s">
        <v>6527</v>
      </c>
      <c r="ZZ1" t="s">
        <v>6528</v>
      </c>
      <c r="AAA1" t="s">
        <v>6529</v>
      </c>
      <c r="AAB1" t="s">
        <v>6530</v>
      </c>
      <c r="AAC1" t="s">
        <v>6531</v>
      </c>
      <c r="AAD1" t="s">
        <v>6532</v>
      </c>
      <c r="AAE1" t="s">
        <v>6533</v>
      </c>
      <c r="AAF1" t="s">
        <v>6534</v>
      </c>
      <c r="AAG1" t="s">
        <v>6535</v>
      </c>
      <c r="AAH1" t="s">
        <v>6536</v>
      </c>
      <c r="AAI1" t="s">
        <v>6537</v>
      </c>
      <c r="AAJ1" t="s">
        <v>6538</v>
      </c>
      <c r="AAK1" t="s">
        <v>6539</v>
      </c>
      <c r="AAL1" t="s">
        <v>6540</v>
      </c>
      <c r="AAM1" t="s">
        <v>6541</v>
      </c>
      <c r="AAN1" t="s">
        <v>6542</v>
      </c>
      <c r="AAO1" t="s">
        <v>6543</v>
      </c>
      <c r="AAP1" t="s">
        <v>6544</v>
      </c>
      <c r="AAQ1" t="s">
        <v>6545</v>
      </c>
      <c r="AAR1" t="s">
        <v>6546</v>
      </c>
      <c r="AAS1" t="s">
        <v>6547</v>
      </c>
      <c r="AAT1" t="s">
        <v>6548</v>
      </c>
      <c r="AAU1" t="s">
        <v>6549</v>
      </c>
      <c r="AAV1" t="s">
        <v>6550</v>
      </c>
      <c r="AAW1" t="s">
        <v>6551</v>
      </c>
      <c r="AAX1" t="s">
        <v>6552</v>
      </c>
      <c r="AAY1" t="s">
        <v>6553</v>
      </c>
      <c r="AAZ1" t="s">
        <v>6554</v>
      </c>
      <c r="ABA1" t="s">
        <v>6555</v>
      </c>
      <c r="ABB1" t="s">
        <v>6556</v>
      </c>
      <c r="ABC1" t="s">
        <v>6557</v>
      </c>
      <c r="ABD1" t="s">
        <v>6558</v>
      </c>
      <c r="ABE1" t="s">
        <v>6559</v>
      </c>
      <c r="ABF1" t="s">
        <v>6560</v>
      </c>
      <c r="ABG1" t="s">
        <v>6561</v>
      </c>
      <c r="ABH1" t="s">
        <v>6562</v>
      </c>
      <c r="ABI1" t="s">
        <v>6563</v>
      </c>
      <c r="ABJ1" t="s">
        <v>6564</v>
      </c>
      <c r="ABK1" t="s">
        <v>6565</v>
      </c>
      <c r="ABL1" t="s">
        <v>6566</v>
      </c>
      <c r="ABM1" t="s">
        <v>6567</v>
      </c>
      <c r="ABN1" t="s">
        <v>6568</v>
      </c>
      <c r="ABO1" t="s">
        <v>6569</v>
      </c>
      <c r="ABP1" t="s">
        <v>6570</v>
      </c>
      <c r="ABQ1" t="s">
        <v>6571</v>
      </c>
      <c r="ABR1" t="s">
        <v>6572</v>
      </c>
      <c r="ABS1" t="s">
        <v>6573</v>
      </c>
      <c r="ABT1" t="s">
        <v>6574</v>
      </c>
      <c r="ABU1" t="s">
        <v>6575</v>
      </c>
      <c r="ABV1" t="s">
        <v>6576</v>
      </c>
      <c r="ABW1" t="s">
        <v>6577</v>
      </c>
      <c r="ABX1" t="s">
        <v>6578</v>
      </c>
      <c r="ABY1" t="s">
        <v>6579</v>
      </c>
      <c r="ABZ1" t="s">
        <v>6580</v>
      </c>
      <c r="ACA1" t="s">
        <v>6581</v>
      </c>
      <c r="ACB1" t="s">
        <v>6582</v>
      </c>
      <c r="ACC1" t="s">
        <v>6583</v>
      </c>
      <c r="ACD1" t="s">
        <v>6584</v>
      </c>
      <c r="ACE1" t="s">
        <v>6585</v>
      </c>
      <c r="ACF1" t="s">
        <v>6586</v>
      </c>
      <c r="ACG1" t="s">
        <v>6587</v>
      </c>
      <c r="ACH1" t="s">
        <v>6588</v>
      </c>
      <c r="ACI1" t="s">
        <v>6589</v>
      </c>
      <c r="ACJ1" t="s">
        <v>6590</v>
      </c>
      <c r="ACK1" t="s">
        <v>6591</v>
      </c>
      <c r="ACL1" t="s">
        <v>6592</v>
      </c>
      <c r="ACM1" t="s">
        <v>6593</v>
      </c>
      <c r="ACN1" t="s">
        <v>6594</v>
      </c>
      <c r="ACO1" t="s">
        <v>6595</v>
      </c>
      <c r="ACP1" t="s">
        <v>6596</v>
      </c>
      <c r="ACQ1" t="s">
        <v>6597</v>
      </c>
      <c r="ACR1" t="s">
        <v>6598</v>
      </c>
      <c r="ACS1" t="s">
        <v>6599</v>
      </c>
      <c r="ACT1" t="s">
        <v>6600</v>
      </c>
      <c r="ACU1" t="s">
        <v>6601</v>
      </c>
      <c r="ACV1" t="s">
        <v>6602</v>
      </c>
      <c r="ACW1" t="s">
        <v>6603</v>
      </c>
      <c r="ACX1" t="s">
        <v>6604</v>
      </c>
      <c r="ACY1" t="s">
        <v>6605</v>
      </c>
      <c r="ACZ1" t="s">
        <v>6606</v>
      </c>
      <c r="ADA1" t="s">
        <v>6607</v>
      </c>
      <c r="ADB1" t="s">
        <v>6608</v>
      </c>
      <c r="ADC1" t="s">
        <v>6609</v>
      </c>
      <c r="ADD1" t="s">
        <v>6610</v>
      </c>
      <c r="ADE1" t="s">
        <v>6611</v>
      </c>
      <c r="ADF1" t="s">
        <v>6612</v>
      </c>
      <c r="ADG1" t="s">
        <v>6613</v>
      </c>
      <c r="ADH1" t="s">
        <v>6614</v>
      </c>
      <c r="ADI1" t="s">
        <v>6615</v>
      </c>
      <c r="ADJ1" t="s">
        <v>6616</v>
      </c>
      <c r="ADK1" t="s">
        <v>6617</v>
      </c>
      <c r="ADL1" t="s">
        <v>6618</v>
      </c>
      <c r="ADM1" t="s">
        <v>6619</v>
      </c>
      <c r="ADN1" t="s">
        <v>6620</v>
      </c>
      <c r="ADO1" t="s">
        <v>6621</v>
      </c>
      <c r="ADP1" t="s">
        <v>6622</v>
      </c>
      <c r="ADQ1" t="s">
        <v>6623</v>
      </c>
      <c r="ADR1" t="s">
        <v>6624</v>
      </c>
      <c r="ADS1" t="s">
        <v>6625</v>
      </c>
      <c r="ADT1" t="s">
        <v>6626</v>
      </c>
      <c r="ADU1" t="s">
        <v>6627</v>
      </c>
      <c r="ADV1" t="s">
        <v>6628</v>
      </c>
      <c r="ADW1" t="s">
        <v>6629</v>
      </c>
      <c r="ADX1" t="s">
        <v>6630</v>
      </c>
      <c r="ADY1" t="s">
        <v>6631</v>
      </c>
      <c r="ADZ1" t="s">
        <v>6632</v>
      </c>
      <c r="AEA1" t="s">
        <v>6633</v>
      </c>
      <c r="AEB1" t="s">
        <v>6634</v>
      </c>
      <c r="AEC1" t="s">
        <v>6635</v>
      </c>
      <c r="AED1" t="s">
        <v>6636</v>
      </c>
      <c r="AEE1" t="s">
        <v>6637</v>
      </c>
      <c r="AEF1" t="s">
        <v>6638</v>
      </c>
      <c r="AEG1" t="s">
        <v>6639</v>
      </c>
      <c r="AEH1" t="s">
        <v>6640</v>
      </c>
      <c r="AEI1" t="s">
        <v>6641</v>
      </c>
      <c r="AEJ1" t="s">
        <v>6642</v>
      </c>
      <c r="AEK1" t="s">
        <v>6643</v>
      </c>
      <c r="AEL1" t="s">
        <v>6644</v>
      </c>
      <c r="AEM1" t="s">
        <v>6645</v>
      </c>
      <c r="AEN1" t="s">
        <v>6646</v>
      </c>
      <c r="AEO1" t="s">
        <v>6647</v>
      </c>
      <c r="AEP1" t="s">
        <v>6648</v>
      </c>
      <c r="AEQ1" t="s">
        <v>6649</v>
      </c>
      <c r="AER1" t="s">
        <v>6650</v>
      </c>
      <c r="AES1" t="s">
        <v>6651</v>
      </c>
      <c r="AET1" t="s">
        <v>6652</v>
      </c>
      <c r="AEU1" t="s">
        <v>6653</v>
      </c>
      <c r="AEV1" t="s">
        <v>6654</v>
      </c>
      <c r="AEW1" t="s">
        <v>6655</v>
      </c>
      <c r="AEX1" t="s">
        <v>6656</v>
      </c>
      <c r="AEY1" t="s">
        <v>6657</v>
      </c>
      <c r="AEZ1" t="s">
        <v>6658</v>
      </c>
      <c r="AFA1" t="s">
        <v>6659</v>
      </c>
      <c r="AFB1" t="s">
        <v>6660</v>
      </c>
      <c r="AFC1" t="s">
        <v>6661</v>
      </c>
      <c r="AFD1" t="s">
        <v>6662</v>
      </c>
      <c r="AFE1" t="s">
        <v>6663</v>
      </c>
      <c r="AFF1" t="s">
        <v>6664</v>
      </c>
      <c r="AFG1" t="s">
        <v>6665</v>
      </c>
      <c r="AFH1" t="s">
        <v>6666</v>
      </c>
      <c r="AFI1" t="s">
        <v>6667</v>
      </c>
      <c r="AFJ1" t="s">
        <v>6668</v>
      </c>
      <c r="AFK1" t="s">
        <v>6669</v>
      </c>
      <c r="AFL1" t="s">
        <v>6670</v>
      </c>
      <c r="AFM1" t="s">
        <v>6671</v>
      </c>
      <c r="AFN1" t="s">
        <v>6672</v>
      </c>
      <c r="AFO1" t="s">
        <v>6673</v>
      </c>
      <c r="AFP1" t="s">
        <v>6674</v>
      </c>
      <c r="AFQ1" t="s">
        <v>6675</v>
      </c>
      <c r="AFR1" t="s">
        <v>6676</v>
      </c>
      <c r="AFS1" t="s">
        <v>6677</v>
      </c>
      <c r="AFT1" t="s">
        <v>6678</v>
      </c>
      <c r="AFU1" t="s">
        <v>6679</v>
      </c>
      <c r="AFV1" t="s">
        <v>6680</v>
      </c>
      <c r="AFW1" t="s">
        <v>6681</v>
      </c>
      <c r="AFX1" t="s">
        <v>6682</v>
      </c>
      <c r="AFY1" t="s">
        <v>6683</v>
      </c>
      <c r="AFZ1" t="s">
        <v>6684</v>
      </c>
      <c r="AGA1" t="s">
        <v>6685</v>
      </c>
      <c r="AGB1" t="s">
        <v>6686</v>
      </c>
      <c r="AGC1" t="s">
        <v>6687</v>
      </c>
      <c r="AGD1" t="s">
        <v>6688</v>
      </c>
      <c r="AGE1" t="s">
        <v>6689</v>
      </c>
      <c r="AGF1" t="s">
        <v>6690</v>
      </c>
      <c r="AGG1" t="s">
        <v>6691</v>
      </c>
      <c r="AGH1" t="s">
        <v>6692</v>
      </c>
      <c r="AGI1" t="s">
        <v>6693</v>
      </c>
      <c r="AGJ1" t="s">
        <v>6694</v>
      </c>
      <c r="AGK1" t="s">
        <v>6695</v>
      </c>
      <c r="AGL1" t="s">
        <v>6696</v>
      </c>
      <c r="AGM1" t="s">
        <v>6697</v>
      </c>
      <c r="AGN1" t="s">
        <v>6698</v>
      </c>
      <c r="AGO1" t="s">
        <v>6699</v>
      </c>
      <c r="AGP1" t="s">
        <v>6700</v>
      </c>
      <c r="AGQ1" t="s">
        <v>6701</v>
      </c>
      <c r="AGR1" t="s">
        <v>6702</v>
      </c>
      <c r="AGS1" t="s">
        <v>6703</v>
      </c>
      <c r="AGT1" t="s">
        <v>6704</v>
      </c>
      <c r="AGU1" t="s">
        <v>6705</v>
      </c>
      <c r="AGV1" t="s">
        <v>6706</v>
      </c>
      <c r="AGW1" t="s">
        <v>6707</v>
      </c>
      <c r="AGX1" t="s">
        <v>6708</v>
      </c>
      <c r="AGY1" t="s">
        <v>6709</v>
      </c>
      <c r="AGZ1" t="s">
        <v>6710</v>
      </c>
      <c r="AHA1" t="s">
        <v>6711</v>
      </c>
      <c r="AHB1" t="s">
        <v>6712</v>
      </c>
      <c r="AHC1" t="s">
        <v>6713</v>
      </c>
      <c r="AHD1" t="s">
        <v>6714</v>
      </c>
      <c r="AHE1" t="s">
        <v>6715</v>
      </c>
      <c r="AHF1" t="s">
        <v>6716</v>
      </c>
      <c r="AHG1" t="s">
        <v>6717</v>
      </c>
      <c r="AHH1" t="s">
        <v>6718</v>
      </c>
      <c r="AHI1" t="s">
        <v>6719</v>
      </c>
      <c r="AHJ1" t="s">
        <v>6720</v>
      </c>
      <c r="AHK1" t="s">
        <v>6721</v>
      </c>
      <c r="AHL1" t="s">
        <v>6722</v>
      </c>
      <c r="AHM1" t="s">
        <v>6723</v>
      </c>
      <c r="AHN1" t="s">
        <v>6724</v>
      </c>
      <c r="AHO1" t="s">
        <v>6725</v>
      </c>
      <c r="AHP1" t="s">
        <v>6726</v>
      </c>
      <c r="AHQ1" t="s">
        <v>6727</v>
      </c>
      <c r="AHR1" t="s">
        <v>6728</v>
      </c>
      <c r="AHS1" t="s">
        <v>6729</v>
      </c>
      <c r="AHT1" t="s">
        <v>6730</v>
      </c>
      <c r="AHU1" t="s">
        <v>6731</v>
      </c>
      <c r="AHV1" t="s">
        <v>6732</v>
      </c>
      <c r="AHW1" t="s">
        <v>6733</v>
      </c>
      <c r="AHX1" t="s">
        <v>6734</v>
      </c>
      <c r="AHY1" t="s">
        <v>6735</v>
      </c>
      <c r="AHZ1" t="s">
        <v>6736</v>
      </c>
      <c r="AIA1" t="s">
        <v>6737</v>
      </c>
      <c r="AIB1" t="s">
        <v>6738</v>
      </c>
      <c r="AIC1" t="s">
        <v>6739</v>
      </c>
      <c r="AID1" t="s">
        <v>6740</v>
      </c>
      <c r="AIE1" t="s">
        <v>6741</v>
      </c>
      <c r="AIF1" t="s">
        <v>6742</v>
      </c>
      <c r="AIG1" t="s">
        <v>6743</v>
      </c>
      <c r="AIH1" t="s">
        <v>6744</v>
      </c>
      <c r="AII1" t="s">
        <v>6745</v>
      </c>
      <c r="AIJ1" t="s">
        <v>6746</v>
      </c>
      <c r="AIK1" t="s">
        <v>6747</v>
      </c>
      <c r="AIL1" t="s">
        <v>6748</v>
      </c>
      <c r="AIM1" t="s">
        <v>6749</v>
      </c>
      <c r="AIN1" t="s">
        <v>6750</v>
      </c>
      <c r="AIO1" t="s">
        <v>6751</v>
      </c>
      <c r="AIP1" t="s">
        <v>6752</v>
      </c>
      <c r="AIQ1" t="s">
        <v>6753</v>
      </c>
      <c r="AIR1" t="s">
        <v>6754</v>
      </c>
      <c r="AIS1" t="s">
        <v>6755</v>
      </c>
      <c r="AIT1" t="s">
        <v>6756</v>
      </c>
      <c r="AIU1" t="s">
        <v>6757</v>
      </c>
      <c r="AIV1" t="s">
        <v>6758</v>
      </c>
      <c r="AIW1" t="s">
        <v>6759</v>
      </c>
      <c r="AIX1" t="s">
        <v>6760</v>
      </c>
      <c r="AIY1" t="s">
        <v>6761</v>
      </c>
      <c r="AIZ1" t="s">
        <v>6762</v>
      </c>
      <c r="AJA1" t="s">
        <v>6763</v>
      </c>
      <c r="AJB1" t="s">
        <v>6764</v>
      </c>
      <c r="AJC1" t="s">
        <v>6765</v>
      </c>
      <c r="AJD1" t="s">
        <v>6766</v>
      </c>
      <c r="AJE1" t="s">
        <v>6767</v>
      </c>
      <c r="AJF1" t="s">
        <v>6768</v>
      </c>
      <c r="AJG1" t="s">
        <v>6769</v>
      </c>
      <c r="AJH1" t="s">
        <v>6770</v>
      </c>
      <c r="AJI1" t="s">
        <v>6771</v>
      </c>
      <c r="AJJ1" t="s">
        <v>6772</v>
      </c>
      <c r="AJK1" t="s">
        <v>6773</v>
      </c>
      <c r="AJL1" t="s">
        <v>6774</v>
      </c>
      <c r="AJM1" t="s">
        <v>6775</v>
      </c>
      <c r="AJN1" t="s">
        <v>6776</v>
      </c>
      <c r="AJO1" t="s">
        <v>6777</v>
      </c>
      <c r="AJP1" t="s">
        <v>6778</v>
      </c>
      <c r="AJQ1" t="s">
        <v>6779</v>
      </c>
      <c r="AJR1" t="s">
        <v>6780</v>
      </c>
      <c r="AJS1" t="s">
        <v>6781</v>
      </c>
      <c r="AJT1" t="s">
        <v>6782</v>
      </c>
      <c r="AJU1" t="s">
        <v>6783</v>
      </c>
      <c r="AJV1" t="s">
        <v>6784</v>
      </c>
      <c r="AJW1" t="s">
        <v>6785</v>
      </c>
      <c r="AJX1" t="s">
        <v>6786</v>
      </c>
      <c r="AJY1" t="s">
        <v>6787</v>
      </c>
      <c r="AJZ1" t="s">
        <v>6788</v>
      </c>
      <c r="AKA1" t="s">
        <v>6789</v>
      </c>
      <c r="AKB1" t="s">
        <v>6790</v>
      </c>
      <c r="AKC1" t="s">
        <v>6791</v>
      </c>
      <c r="AKD1" t="s">
        <v>6792</v>
      </c>
      <c r="AKE1" t="s">
        <v>6793</v>
      </c>
      <c r="AKF1" t="s">
        <v>6794</v>
      </c>
      <c r="AKG1" t="s">
        <v>6795</v>
      </c>
      <c r="AKH1" t="s">
        <v>6796</v>
      </c>
      <c r="AKI1" t="s">
        <v>6797</v>
      </c>
      <c r="AKJ1" t="s">
        <v>6798</v>
      </c>
      <c r="AKK1" t="s">
        <v>6799</v>
      </c>
      <c r="AKL1" t="s">
        <v>6800</v>
      </c>
      <c r="AKM1" t="s">
        <v>6801</v>
      </c>
      <c r="AKN1" t="s">
        <v>6802</v>
      </c>
      <c r="AKO1" t="s">
        <v>6803</v>
      </c>
      <c r="AKP1" t="s">
        <v>6804</v>
      </c>
      <c r="AKQ1" t="s">
        <v>6805</v>
      </c>
      <c r="AKR1" t="s">
        <v>6806</v>
      </c>
      <c r="AKS1" t="s">
        <v>6807</v>
      </c>
      <c r="AKT1" t="s">
        <v>6808</v>
      </c>
      <c r="AKU1" t="s">
        <v>6809</v>
      </c>
      <c r="AKV1" t="s">
        <v>6810</v>
      </c>
      <c r="AKW1" t="s">
        <v>6811</v>
      </c>
      <c r="AKX1" t="s">
        <v>6812</v>
      </c>
      <c r="AKY1" t="s">
        <v>6813</v>
      </c>
      <c r="AKZ1" t="s">
        <v>6814</v>
      </c>
      <c r="ALA1" t="s">
        <v>6815</v>
      </c>
      <c r="ALB1" t="s">
        <v>6816</v>
      </c>
      <c r="ALC1" t="s">
        <v>6817</v>
      </c>
      <c r="ALD1" t="s">
        <v>6818</v>
      </c>
      <c r="ALE1" t="s">
        <v>6819</v>
      </c>
      <c r="ALF1" t="s">
        <v>6820</v>
      </c>
      <c r="ALG1" t="s">
        <v>6821</v>
      </c>
      <c r="ALH1" t="s">
        <v>6822</v>
      </c>
      <c r="ALI1" t="s">
        <v>6823</v>
      </c>
      <c r="ALJ1" t="s">
        <v>6824</v>
      </c>
      <c r="ALK1" t="s">
        <v>6825</v>
      </c>
      <c r="ALL1" t="s">
        <v>6826</v>
      </c>
      <c r="ALM1" t="s">
        <v>6827</v>
      </c>
      <c r="ALN1" t="s">
        <v>6828</v>
      </c>
      <c r="ALO1" t="s">
        <v>6829</v>
      </c>
      <c r="ALP1" t="s">
        <v>6830</v>
      </c>
      <c r="ALQ1" t="s">
        <v>6831</v>
      </c>
      <c r="ALR1" t="s">
        <v>6832</v>
      </c>
      <c r="ALS1" t="s">
        <v>6833</v>
      </c>
      <c r="ALT1" t="s">
        <v>6834</v>
      </c>
      <c r="ALU1" t="s">
        <v>6835</v>
      </c>
      <c r="ALV1" t="s">
        <v>6836</v>
      </c>
      <c r="ALW1" t="s">
        <v>6837</v>
      </c>
      <c r="ALX1" t="s">
        <v>6838</v>
      </c>
      <c r="ALY1" t="s">
        <v>6839</v>
      </c>
      <c r="ALZ1" t="s">
        <v>6840</v>
      </c>
      <c r="AMA1" t="s">
        <v>6841</v>
      </c>
      <c r="AMB1" t="s">
        <v>6842</v>
      </c>
      <c r="AMC1" t="s">
        <v>6843</v>
      </c>
      <c r="AMD1" t="s">
        <v>6844</v>
      </c>
      <c r="AME1" t="s">
        <v>6845</v>
      </c>
      <c r="AMF1" t="s">
        <v>6846</v>
      </c>
      <c r="AMG1" t="s">
        <v>6847</v>
      </c>
      <c r="AMH1" t="s">
        <v>6848</v>
      </c>
      <c r="AMI1" t="s">
        <v>6849</v>
      </c>
      <c r="AMJ1" t="s">
        <v>6850</v>
      </c>
      <c r="AMK1" t="s">
        <v>6851</v>
      </c>
      <c r="AML1" t="s">
        <v>6852</v>
      </c>
      <c r="AMM1" t="s">
        <v>6853</v>
      </c>
      <c r="AMN1" t="s">
        <v>6854</v>
      </c>
      <c r="AMO1" t="s">
        <v>6855</v>
      </c>
      <c r="AMP1" t="s">
        <v>6856</v>
      </c>
      <c r="AMQ1" t="s">
        <v>6857</v>
      </c>
      <c r="AMR1" t="s">
        <v>6858</v>
      </c>
      <c r="AMS1" t="s">
        <v>6859</v>
      </c>
      <c r="AMT1" t="s">
        <v>6860</v>
      </c>
      <c r="AMU1" t="s">
        <v>6861</v>
      </c>
      <c r="AMV1" t="s">
        <v>6862</v>
      </c>
      <c r="AMW1" t="s">
        <v>6863</v>
      </c>
      <c r="AMX1" t="s">
        <v>6864</v>
      </c>
      <c r="AMY1" t="s">
        <v>6865</v>
      </c>
      <c r="AMZ1" t="s">
        <v>6866</v>
      </c>
      <c r="ANA1" t="s">
        <v>6867</v>
      </c>
      <c r="ANB1" t="s">
        <v>6868</v>
      </c>
      <c r="ANC1" t="s">
        <v>6869</v>
      </c>
      <c r="AND1" t="s">
        <v>6870</v>
      </c>
      <c r="ANE1" t="s">
        <v>6871</v>
      </c>
      <c r="ANF1" t="s">
        <v>6872</v>
      </c>
      <c r="ANG1" t="s">
        <v>6873</v>
      </c>
      <c r="ANH1" t="s">
        <v>6874</v>
      </c>
      <c r="ANI1" t="s">
        <v>6875</v>
      </c>
      <c r="ANJ1" t="s">
        <v>6876</v>
      </c>
      <c r="ANK1" t="s">
        <v>6877</v>
      </c>
      <c r="ANL1" t="s">
        <v>6878</v>
      </c>
      <c r="ANM1" t="s">
        <v>6879</v>
      </c>
      <c r="ANN1" t="s">
        <v>6880</v>
      </c>
      <c r="ANO1" t="s">
        <v>6881</v>
      </c>
      <c r="ANP1" t="s">
        <v>6882</v>
      </c>
      <c r="ANQ1" t="s">
        <v>6883</v>
      </c>
      <c r="ANR1" t="s">
        <v>6884</v>
      </c>
      <c r="ANS1" t="s">
        <v>6885</v>
      </c>
      <c r="ANT1" t="s">
        <v>6886</v>
      </c>
      <c r="ANU1" t="s">
        <v>6887</v>
      </c>
      <c r="ANV1" t="s">
        <v>6888</v>
      </c>
      <c r="ANW1" t="s">
        <v>6889</v>
      </c>
      <c r="ANX1" t="s">
        <v>6890</v>
      </c>
      <c r="ANY1" t="s">
        <v>6891</v>
      </c>
      <c r="ANZ1" t="s">
        <v>6892</v>
      </c>
      <c r="AOA1" t="s">
        <v>6893</v>
      </c>
      <c r="AOB1" t="s">
        <v>6894</v>
      </c>
      <c r="AOC1" t="s">
        <v>6895</v>
      </c>
      <c r="AOD1" t="s">
        <v>6896</v>
      </c>
      <c r="AOE1" t="s">
        <v>6897</v>
      </c>
      <c r="AOF1" t="s">
        <v>6898</v>
      </c>
      <c r="AOG1" t="s">
        <v>6899</v>
      </c>
      <c r="AOH1" t="s">
        <v>6900</v>
      </c>
      <c r="AOI1" t="s">
        <v>6901</v>
      </c>
      <c r="AOJ1" t="s">
        <v>6902</v>
      </c>
      <c r="AOK1" t="s">
        <v>6903</v>
      </c>
      <c r="AOL1" t="s">
        <v>6904</v>
      </c>
      <c r="AOM1" t="s">
        <v>6905</v>
      </c>
      <c r="AON1" t="s">
        <v>6906</v>
      </c>
      <c r="AOO1" t="s">
        <v>6907</v>
      </c>
      <c r="AOP1" t="s">
        <v>6908</v>
      </c>
      <c r="AOQ1" t="s">
        <v>6909</v>
      </c>
      <c r="AOR1" t="s">
        <v>6910</v>
      </c>
      <c r="AOS1" t="s">
        <v>6911</v>
      </c>
      <c r="AOT1" t="s">
        <v>6912</v>
      </c>
      <c r="AOU1" t="s">
        <v>6913</v>
      </c>
      <c r="AOV1" t="s">
        <v>6914</v>
      </c>
      <c r="AOW1" t="s">
        <v>6915</v>
      </c>
      <c r="AOX1" t="s">
        <v>6916</v>
      </c>
      <c r="AOY1" t="s">
        <v>6917</v>
      </c>
      <c r="AOZ1" t="s">
        <v>6918</v>
      </c>
      <c r="APA1" t="s">
        <v>6919</v>
      </c>
      <c r="APB1" t="s">
        <v>6920</v>
      </c>
      <c r="APC1" t="s">
        <v>6921</v>
      </c>
      <c r="APD1" t="s">
        <v>6922</v>
      </c>
      <c r="APE1" t="s">
        <v>6923</v>
      </c>
      <c r="APF1" t="s">
        <v>6924</v>
      </c>
      <c r="APG1" t="s">
        <v>6925</v>
      </c>
      <c r="APH1" t="s">
        <v>6926</v>
      </c>
      <c r="API1" t="s">
        <v>6927</v>
      </c>
      <c r="APJ1" t="s">
        <v>6928</v>
      </c>
      <c r="APK1" t="s">
        <v>6929</v>
      </c>
      <c r="APL1" t="s">
        <v>6930</v>
      </c>
      <c r="APM1" t="s">
        <v>6931</v>
      </c>
      <c r="APN1" t="s">
        <v>6932</v>
      </c>
      <c r="APO1" t="s">
        <v>6933</v>
      </c>
      <c r="APP1" t="s">
        <v>6934</v>
      </c>
      <c r="APQ1" t="s">
        <v>6935</v>
      </c>
      <c r="APR1" t="s">
        <v>6936</v>
      </c>
      <c r="APS1" t="s">
        <v>6937</v>
      </c>
      <c r="APT1" t="s">
        <v>6938</v>
      </c>
      <c r="APU1" t="s">
        <v>6939</v>
      </c>
      <c r="APV1" t="s">
        <v>6940</v>
      </c>
      <c r="APW1" t="s">
        <v>6941</v>
      </c>
      <c r="APX1" t="s">
        <v>6942</v>
      </c>
      <c r="APY1" t="s">
        <v>6943</v>
      </c>
      <c r="APZ1" t="s">
        <v>6944</v>
      </c>
      <c r="AQA1" t="s">
        <v>6945</v>
      </c>
      <c r="AQB1" t="s">
        <v>6946</v>
      </c>
      <c r="AQC1" t="s">
        <v>6947</v>
      </c>
      <c r="AQD1" t="s">
        <v>6948</v>
      </c>
      <c r="AQE1" t="s">
        <v>6949</v>
      </c>
      <c r="AQF1" t="s">
        <v>6950</v>
      </c>
      <c r="AQG1" t="s">
        <v>6951</v>
      </c>
      <c r="AQH1" t="s">
        <v>6952</v>
      </c>
      <c r="AQI1" t="s">
        <v>6953</v>
      </c>
      <c r="AQJ1" t="s">
        <v>6954</v>
      </c>
      <c r="AQK1" t="s">
        <v>6955</v>
      </c>
      <c r="AQL1" t="s">
        <v>6956</v>
      </c>
      <c r="AQM1" t="s">
        <v>6957</v>
      </c>
      <c r="AQN1" t="s">
        <v>6958</v>
      </c>
      <c r="AQO1" t="s">
        <v>6959</v>
      </c>
      <c r="AQP1" t="s">
        <v>6960</v>
      </c>
      <c r="AQQ1" t="s">
        <v>6961</v>
      </c>
      <c r="AQR1" t="s">
        <v>6962</v>
      </c>
      <c r="AQS1" t="s">
        <v>6963</v>
      </c>
      <c r="AQT1" t="s">
        <v>6964</v>
      </c>
      <c r="AQU1" t="s">
        <v>6965</v>
      </c>
      <c r="AQV1" t="s">
        <v>6966</v>
      </c>
      <c r="AQW1" t="s">
        <v>6967</v>
      </c>
      <c r="AQX1" t="s">
        <v>6968</v>
      </c>
      <c r="AQY1" t="s">
        <v>6969</v>
      </c>
      <c r="AQZ1" t="s">
        <v>6970</v>
      </c>
      <c r="ARA1" t="s">
        <v>6971</v>
      </c>
      <c r="ARB1" t="s">
        <v>6972</v>
      </c>
      <c r="ARC1" t="s">
        <v>6973</v>
      </c>
      <c r="ARD1" t="s">
        <v>6974</v>
      </c>
      <c r="ARE1" t="s">
        <v>6975</v>
      </c>
      <c r="ARF1" t="s">
        <v>6976</v>
      </c>
      <c r="ARG1" t="s">
        <v>6977</v>
      </c>
      <c r="ARH1" t="s">
        <v>6978</v>
      </c>
      <c r="ARI1" t="s">
        <v>6979</v>
      </c>
      <c r="ARJ1" t="s">
        <v>6980</v>
      </c>
      <c r="ARK1" t="s">
        <v>6981</v>
      </c>
      <c r="ARL1" t="s">
        <v>6982</v>
      </c>
      <c r="ARM1" t="s">
        <v>6983</v>
      </c>
      <c r="ARN1" t="s">
        <v>6984</v>
      </c>
      <c r="ARO1" t="s">
        <v>6985</v>
      </c>
      <c r="ARP1" t="s">
        <v>6986</v>
      </c>
      <c r="ARQ1" t="s">
        <v>6987</v>
      </c>
      <c r="ARR1" t="s">
        <v>6988</v>
      </c>
      <c r="ARS1" t="s">
        <v>6989</v>
      </c>
      <c r="ART1" t="s">
        <v>6990</v>
      </c>
      <c r="ARU1" t="s">
        <v>6991</v>
      </c>
      <c r="ARV1" t="s">
        <v>6992</v>
      </c>
      <c r="ARW1" t="s">
        <v>6993</v>
      </c>
      <c r="ARX1" t="s">
        <v>6994</v>
      </c>
      <c r="ARY1" t="s">
        <v>6995</v>
      </c>
      <c r="ARZ1" t="s">
        <v>6996</v>
      </c>
      <c r="ASA1" t="s">
        <v>6997</v>
      </c>
      <c r="ASB1" t="s">
        <v>6998</v>
      </c>
      <c r="ASC1" t="s">
        <v>6999</v>
      </c>
      <c r="ASD1" t="s">
        <v>7000</v>
      </c>
      <c r="ASE1" t="s">
        <v>7001</v>
      </c>
      <c r="ASF1" t="s">
        <v>7002</v>
      </c>
      <c r="ASG1" t="s">
        <v>7003</v>
      </c>
      <c r="ASH1" t="s">
        <v>7004</v>
      </c>
      <c r="ASI1" t="s">
        <v>7005</v>
      </c>
      <c r="ASJ1" t="s">
        <v>7006</v>
      </c>
      <c r="ASK1" t="s">
        <v>7007</v>
      </c>
      <c r="ASL1" t="s">
        <v>7008</v>
      </c>
      <c r="ASM1" t="s">
        <v>7009</v>
      </c>
      <c r="ASN1" t="s">
        <v>7010</v>
      </c>
      <c r="ASO1" t="s">
        <v>7011</v>
      </c>
      <c r="ASP1" t="s">
        <v>7012</v>
      </c>
      <c r="ASQ1" t="s">
        <v>7013</v>
      </c>
      <c r="ASR1" t="s">
        <v>7014</v>
      </c>
      <c r="ASS1" t="s">
        <v>7015</v>
      </c>
      <c r="AST1" t="s">
        <v>7016</v>
      </c>
      <c r="ASU1" t="s">
        <v>7017</v>
      </c>
      <c r="ASV1" t="s">
        <v>7018</v>
      </c>
      <c r="ASW1" t="s">
        <v>7019</v>
      </c>
      <c r="ASX1" t="s">
        <v>7020</v>
      </c>
      <c r="ASY1" t="s">
        <v>7021</v>
      </c>
      <c r="ASZ1" t="s">
        <v>7022</v>
      </c>
      <c r="ATA1" t="s">
        <v>7023</v>
      </c>
      <c r="ATB1" t="s">
        <v>7024</v>
      </c>
      <c r="ATC1" t="s">
        <v>7025</v>
      </c>
      <c r="ATD1" t="s">
        <v>7026</v>
      </c>
      <c r="ATE1" t="s">
        <v>7027</v>
      </c>
      <c r="ATF1" t="s">
        <v>7028</v>
      </c>
      <c r="ATG1" t="s">
        <v>7029</v>
      </c>
      <c r="ATH1" t="s">
        <v>7030</v>
      </c>
      <c r="ATI1" t="s">
        <v>7031</v>
      </c>
      <c r="ATJ1" t="s">
        <v>7032</v>
      </c>
      <c r="ATK1" t="s">
        <v>7033</v>
      </c>
      <c r="ATL1" t="s">
        <v>7034</v>
      </c>
      <c r="ATM1" t="s">
        <v>7035</v>
      </c>
      <c r="ATN1" t="s">
        <v>7036</v>
      </c>
      <c r="ATO1" t="s">
        <v>7037</v>
      </c>
      <c r="ATP1" t="s">
        <v>7038</v>
      </c>
      <c r="ATQ1" t="s">
        <v>7039</v>
      </c>
      <c r="ATR1" t="s">
        <v>7040</v>
      </c>
      <c r="ATS1" t="s">
        <v>7041</v>
      </c>
      <c r="ATT1" t="s">
        <v>7042</v>
      </c>
      <c r="ATU1" t="s">
        <v>7043</v>
      </c>
      <c r="ATV1" t="s">
        <v>7044</v>
      </c>
      <c r="ATW1" t="s">
        <v>7045</v>
      </c>
      <c r="ATX1" t="s">
        <v>7046</v>
      </c>
      <c r="ATY1" t="s">
        <v>7047</v>
      </c>
      <c r="ATZ1" t="s">
        <v>7048</v>
      </c>
      <c r="AUA1" t="s">
        <v>7049</v>
      </c>
      <c r="AUB1" t="s">
        <v>7050</v>
      </c>
      <c r="AUC1" t="s">
        <v>7051</v>
      </c>
      <c r="AUD1" t="s">
        <v>7052</v>
      </c>
      <c r="AUE1" t="s">
        <v>7053</v>
      </c>
      <c r="AUF1" t="s">
        <v>7054</v>
      </c>
      <c r="AUG1" t="s">
        <v>7055</v>
      </c>
      <c r="AUH1" t="s">
        <v>7056</v>
      </c>
      <c r="AUI1" t="s">
        <v>7057</v>
      </c>
      <c r="AUJ1" t="s">
        <v>7058</v>
      </c>
      <c r="AUK1" t="s">
        <v>7059</v>
      </c>
      <c r="AUL1" t="s">
        <v>7060</v>
      </c>
      <c r="AUM1" t="s">
        <v>7061</v>
      </c>
      <c r="AUN1" t="s">
        <v>7062</v>
      </c>
      <c r="AUO1" t="s">
        <v>7063</v>
      </c>
      <c r="AUP1" t="s">
        <v>7064</v>
      </c>
      <c r="AUQ1" t="s">
        <v>7065</v>
      </c>
      <c r="AUR1" t="s">
        <v>7066</v>
      </c>
      <c r="AUS1" t="s">
        <v>7067</v>
      </c>
      <c r="AUT1" t="s">
        <v>7068</v>
      </c>
      <c r="AUU1" t="s">
        <v>7069</v>
      </c>
      <c r="AUV1" t="s">
        <v>7070</v>
      </c>
      <c r="AUW1" t="s">
        <v>7071</v>
      </c>
      <c r="AUX1" t="s">
        <v>7072</v>
      </c>
      <c r="AUY1" t="s">
        <v>7073</v>
      </c>
      <c r="AUZ1" t="s">
        <v>7074</v>
      </c>
      <c r="AVA1" t="s">
        <v>7075</v>
      </c>
      <c r="AVB1" t="s">
        <v>7076</v>
      </c>
      <c r="AVC1" t="s">
        <v>7077</v>
      </c>
      <c r="AVD1" t="s">
        <v>7078</v>
      </c>
      <c r="AVE1" t="s">
        <v>7079</v>
      </c>
      <c r="AVF1" t="s">
        <v>7080</v>
      </c>
      <c r="AVG1" t="s">
        <v>7081</v>
      </c>
      <c r="AVH1" t="s">
        <v>7082</v>
      </c>
      <c r="AVI1" t="s">
        <v>7083</v>
      </c>
      <c r="AVJ1" t="s">
        <v>7084</v>
      </c>
      <c r="AVK1" t="s">
        <v>7085</v>
      </c>
      <c r="AVL1" t="s">
        <v>7086</v>
      </c>
      <c r="AVM1" t="s">
        <v>7087</v>
      </c>
      <c r="AVN1" t="s">
        <v>7088</v>
      </c>
      <c r="AVO1" t="s">
        <v>7089</v>
      </c>
      <c r="AVP1" t="s">
        <v>7090</v>
      </c>
      <c r="AVQ1" t="s">
        <v>7091</v>
      </c>
      <c r="AVR1" t="s">
        <v>7092</v>
      </c>
      <c r="AVS1" t="s">
        <v>7093</v>
      </c>
      <c r="AVT1" t="s">
        <v>7094</v>
      </c>
      <c r="AVU1" t="s">
        <v>7095</v>
      </c>
      <c r="AVV1" t="s">
        <v>7096</v>
      </c>
      <c r="AVW1" t="s">
        <v>7097</v>
      </c>
      <c r="AVX1" t="s">
        <v>7098</v>
      </c>
      <c r="AVY1" t="s">
        <v>7099</v>
      </c>
      <c r="AVZ1" t="s">
        <v>7100</v>
      </c>
      <c r="AWA1" t="s">
        <v>7101</v>
      </c>
      <c r="AWB1" t="s">
        <v>7102</v>
      </c>
      <c r="AWC1" t="s">
        <v>7103</v>
      </c>
      <c r="AWD1" t="s">
        <v>7104</v>
      </c>
      <c r="AWE1" t="s">
        <v>7105</v>
      </c>
      <c r="AWF1" t="s">
        <v>7106</v>
      </c>
      <c r="AWG1" t="s">
        <v>7107</v>
      </c>
      <c r="AWH1" t="s">
        <v>7108</v>
      </c>
      <c r="AWI1" t="s">
        <v>7109</v>
      </c>
      <c r="AWJ1" t="s">
        <v>7110</v>
      </c>
      <c r="AWK1" t="s">
        <v>7111</v>
      </c>
      <c r="AWL1" t="s">
        <v>7112</v>
      </c>
      <c r="AWM1" t="s">
        <v>7113</v>
      </c>
      <c r="AWN1" t="s">
        <v>7114</v>
      </c>
      <c r="AWO1" t="s">
        <v>7115</v>
      </c>
      <c r="AWP1" t="s">
        <v>7116</v>
      </c>
      <c r="AWQ1" t="s">
        <v>7117</v>
      </c>
      <c r="AWR1" t="s">
        <v>7118</v>
      </c>
      <c r="AWS1" t="s">
        <v>7119</v>
      </c>
      <c r="AWT1" t="s">
        <v>7120</v>
      </c>
      <c r="AWU1" t="s">
        <v>7121</v>
      </c>
      <c r="AWV1" t="s">
        <v>7122</v>
      </c>
      <c r="AWW1" t="s">
        <v>7123</v>
      </c>
      <c r="AWX1" t="s">
        <v>7124</v>
      </c>
      <c r="AWY1" t="s">
        <v>7125</v>
      </c>
      <c r="AWZ1" t="s">
        <v>7126</v>
      </c>
      <c r="AXA1" t="s">
        <v>7127</v>
      </c>
      <c r="AXB1" t="s">
        <v>7128</v>
      </c>
      <c r="AXC1" t="s">
        <v>7129</v>
      </c>
      <c r="AXD1" t="s">
        <v>7130</v>
      </c>
      <c r="AXE1" t="s">
        <v>7131</v>
      </c>
      <c r="AXF1" t="s">
        <v>7132</v>
      </c>
      <c r="AXG1" t="s">
        <v>7133</v>
      </c>
      <c r="AXH1" t="s">
        <v>7134</v>
      </c>
      <c r="AXI1" t="s">
        <v>7135</v>
      </c>
      <c r="AXJ1" t="s">
        <v>7136</v>
      </c>
      <c r="AXK1" t="s">
        <v>7137</v>
      </c>
      <c r="AXL1" t="s">
        <v>7138</v>
      </c>
      <c r="AXM1" t="s">
        <v>7139</v>
      </c>
      <c r="AXN1" t="s">
        <v>7140</v>
      </c>
      <c r="AXO1" t="s">
        <v>7141</v>
      </c>
      <c r="AXP1" t="s">
        <v>7142</v>
      </c>
      <c r="AXQ1" t="s">
        <v>7143</v>
      </c>
      <c r="AXR1" t="s">
        <v>7144</v>
      </c>
      <c r="AXS1" t="s">
        <v>7145</v>
      </c>
      <c r="AXT1" t="s">
        <v>7146</v>
      </c>
      <c r="AXU1" t="s">
        <v>7147</v>
      </c>
      <c r="AXV1" t="s">
        <v>7148</v>
      </c>
      <c r="AXW1" t="s">
        <v>7149</v>
      </c>
      <c r="AXX1" t="s">
        <v>7150</v>
      </c>
      <c r="AXY1" t="s">
        <v>7151</v>
      </c>
      <c r="AXZ1" t="s">
        <v>7152</v>
      </c>
      <c r="AYA1" t="s">
        <v>7153</v>
      </c>
      <c r="AYB1" t="s">
        <v>7154</v>
      </c>
      <c r="AYC1" t="s">
        <v>7155</v>
      </c>
      <c r="AYD1" t="s">
        <v>7156</v>
      </c>
      <c r="AYE1" t="s">
        <v>7157</v>
      </c>
      <c r="AYF1" t="s">
        <v>7158</v>
      </c>
      <c r="AYG1" t="s">
        <v>7159</v>
      </c>
      <c r="AYH1" t="s">
        <v>7160</v>
      </c>
      <c r="AYI1" t="s">
        <v>7161</v>
      </c>
      <c r="AYJ1" t="s">
        <v>7162</v>
      </c>
      <c r="AYK1" t="s">
        <v>7163</v>
      </c>
      <c r="AYL1" t="s">
        <v>7164</v>
      </c>
      <c r="AYM1" t="s">
        <v>7165</v>
      </c>
      <c r="AYN1" t="s">
        <v>7166</v>
      </c>
      <c r="AYO1" t="s">
        <v>7167</v>
      </c>
      <c r="AYP1" t="s">
        <v>7168</v>
      </c>
      <c r="AYQ1" t="s">
        <v>7169</v>
      </c>
      <c r="AYR1" t="s">
        <v>7170</v>
      </c>
      <c r="AYS1" t="s">
        <v>7171</v>
      </c>
      <c r="AYT1" t="s">
        <v>7172</v>
      </c>
      <c r="AYU1" t="s">
        <v>7173</v>
      </c>
      <c r="AYV1" t="s">
        <v>7174</v>
      </c>
      <c r="AYW1" t="s">
        <v>7175</v>
      </c>
      <c r="AYX1" t="s">
        <v>7176</v>
      </c>
      <c r="AYY1" t="s">
        <v>7177</v>
      </c>
      <c r="AYZ1" t="s">
        <v>7178</v>
      </c>
      <c r="AZA1" t="s">
        <v>7179</v>
      </c>
      <c r="AZB1" t="s">
        <v>7180</v>
      </c>
      <c r="AZC1" t="s">
        <v>7181</v>
      </c>
      <c r="AZD1" t="s">
        <v>7182</v>
      </c>
      <c r="AZE1" t="s">
        <v>7183</v>
      </c>
      <c r="AZF1" t="s">
        <v>7184</v>
      </c>
      <c r="AZG1" t="s">
        <v>7185</v>
      </c>
      <c r="AZH1" t="s">
        <v>7186</v>
      </c>
      <c r="AZI1" t="s">
        <v>7187</v>
      </c>
      <c r="AZJ1" t="s">
        <v>7188</v>
      </c>
      <c r="AZK1" t="s">
        <v>7189</v>
      </c>
      <c r="AZL1" t="s">
        <v>7190</v>
      </c>
      <c r="AZM1" t="s">
        <v>7191</v>
      </c>
      <c r="AZN1" t="s">
        <v>7192</v>
      </c>
      <c r="AZO1" t="s">
        <v>7193</v>
      </c>
      <c r="AZP1" t="s">
        <v>7194</v>
      </c>
      <c r="AZQ1" t="s">
        <v>7195</v>
      </c>
      <c r="AZR1" t="s">
        <v>7196</v>
      </c>
      <c r="AZS1" t="s">
        <v>7197</v>
      </c>
      <c r="AZT1" t="s">
        <v>7198</v>
      </c>
      <c r="AZU1" t="s">
        <v>7199</v>
      </c>
      <c r="AZV1" t="s">
        <v>7200</v>
      </c>
      <c r="AZW1" t="s">
        <v>7201</v>
      </c>
      <c r="AZX1" t="s">
        <v>7202</v>
      </c>
      <c r="AZY1" t="s">
        <v>7203</v>
      </c>
      <c r="AZZ1" t="s">
        <v>7204</v>
      </c>
      <c r="BAA1" t="s">
        <v>7205</v>
      </c>
      <c r="BAB1" t="s">
        <v>7206</v>
      </c>
      <c r="BAC1" t="s">
        <v>7207</v>
      </c>
      <c r="BAD1" t="s">
        <v>7208</v>
      </c>
      <c r="BAE1" t="s">
        <v>7209</v>
      </c>
      <c r="BAF1" t="s">
        <v>7210</v>
      </c>
      <c r="BAG1" t="s">
        <v>7211</v>
      </c>
      <c r="BAH1" t="s">
        <v>7212</v>
      </c>
      <c r="BAI1" t="s">
        <v>7213</v>
      </c>
      <c r="BAJ1" t="s">
        <v>7214</v>
      </c>
      <c r="BAK1" t="s">
        <v>7215</v>
      </c>
      <c r="BAL1" t="s">
        <v>7216</v>
      </c>
      <c r="BAM1" t="s">
        <v>7217</v>
      </c>
      <c r="BAN1" t="s">
        <v>7218</v>
      </c>
      <c r="BAO1" t="s">
        <v>7219</v>
      </c>
      <c r="BAP1" t="s">
        <v>7220</v>
      </c>
      <c r="BAQ1" t="s">
        <v>7221</v>
      </c>
      <c r="BAR1" t="s">
        <v>7222</v>
      </c>
      <c r="BAS1" t="s">
        <v>7223</v>
      </c>
      <c r="BAT1" t="s">
        <v>7224</v>
      </c>
      <c r="BAU1" t="s">
        <v>7225</v>
      </c>
      <c r="BAV1" t="s">
        <v>7226</v>
      </c>
      <c r="BAW1" t="s">
        <v>7227</v>
      </c>
      <c r="BAX1" t="s">
        <v>7228</v>
      </c>
      <c r="BAY1" t="s">
        <v>7229</v>
      </c>
      <c r="BAZ1" t="s">
        <v>7230</v>
      </c>
      <c r="BBA1" t="s">
        <v>7231</v>
      </c>
      <c r="BBB1" t="s">
        <v>7232</v>
      </c>
      <c r="BBC1" t="s">
        <v>7233</v>
      </c>
      <c r="BBD1" t="s">
        <v>7234</v>
      </c>
      <c r="BBE1" t="s">
        <v>7235</v>
      </c>
      <c r="BBF1" t="s">
        <v>7236</v>
      </c>
      <c r="BBG1" t="s">
        <v>7237</v>
      </c>
      <c r="BBH1" t="s">
        <v>7238</v>
      </c>
      <c r="BBI1" t="s">
        <v>7239</v>
      </c>
      <c r="BBJ1" t="s">
        <v>7240</v>
      </c>
      <c r="BBK1" t="s">
        <v>7241</v>
      </c>
      <c r="BBL1" t="s">
        <v>7242</v>
      </c>
      <c r="BBM1" t="s">
        <v>7243</v>
      </c>
      <c r="BBN1" t="s">
        <v>7244</v>
      </c>
      <c r="BBO1" t="s">
        <v>7245</v>
      </c>
      <c r="BBP1" t="s">
        <v>7246</v>
      </c>
      <c r="BBQ1" t="s">
        <v>7247</v>
      </c>
      <c r="BBR1" t="s">
        <v>7248</v>
      </c>
      <c r="BBS1" t="s">
        <v>7249</v>
      </c>
      <c r="BBT1" t="s">
        <v>7250</v>
      </c>
      <c r="BBU1" t="s">
        <v>7251</v>
      </c>
      <c r="BBV1" t="s">
        <v>7252</v>
      </c>
      <c r="BBW1" t="s">
        <v>7253</v>
      </c>
      <c r="BBX1" t="s">
        <v>7254</v>
      </c>
      <c r="BBY1" t="s">
        <v>7255</v>
      </c>
      <c r="BBZ1" t="s">
        <v>7256</v>
      </c>
      <c r="BCA1" t="s">
        <v>7257</v>
      </c>
      <c r="BCB1" t="s">
        <v>7258</v>
      </c>
      <c r="BCC1" t="s">
        <v>7259</v>
      </c>
      <c r="BCD1" t="s">
        <v>7260</v>
      </c>
      <c r="BCE1" t="s">
        <v>7261</v>
      </c>
      <c r="BCF1" t="s">
        <v>7262</v>
      </c>
      <c r="BCG1" t="s">
        <v>7263</v>
      </c>
      <c r="BCH1" t="s">
        <v>7264</v>
      </c>
      <c r="BCI1" t="s">
        <v>7265</v>
      </c>
      <c r="BCJ1" t="s">
        <v>7266</v>
      </c>
      <c r="BCK1" t="s">
        <v>7267</v>
      </c>
      <c r="BCL1" t="s">
        <v>7268</v>
      </c>
      <c r="BCM1" t="s">
        <v>7269</v>
      </c>
      <c r="BCN1" t="s">
        <v>7270</v>
      </c>
      <c r="BCO1" t="s">
        <v>7271</v>
      </c>
      <c r="BCP1" t="s">
        <v>7272</v>
      </c>
      <c r="BCQ1" t="s">
        <v>7273</v>
      </c>
      <c r="BCR1" t="s">
        <v>7274</v>
      </c>
      <c r="BCS1" t="s">
        <v>7275</v>
      </c>
      <c r="BCT1" t="s">
        <v>7276</v>
      </c>
      <c r="BCU1" t="s">
        <v>7277</v>
      </c>
      <c r="BCV1" t="s">
        <v>7278</v>
      </c>
      <c r="BCW1" t="s">
        <v>7279</v>
      </c>
      <c r="BCX1" t="s">
        <v>7280</v>
      </c>
      <c r="BCY1" t="s">
        <v>7281</v>
      </c>
      <c r="BCZ1" t="s">
        <v>7282</v>
      </c>
      <c r="BDA1" t="s">
        <v>7283</v>
      </c>
      <c r="BDB1" t="s">
        <v>7284</v>
      </c>
      <c r="BDC1" t="s">
        <v>7285</v>
      </c>
      <c r="BDD1" t="s">
        <v>7286</v>
      </c>
      <c r="BDE1" t="s">
        <v>7287</v>
      </c>
      <c r="BDF1" t="s">
        <v>7288</v>
      </c>
      <c r="BDG1" t="s">
        <v>7289</v>
      </c>
      <c r="BDH1" t="s">
        <v>7290</v>
      </c>
      <c r="BDI1" t="s">
        <v>7291</v>
      </c>
      <c r="BDJ1" t="s">
        <v>7292</v>
      </c>
      <c r="BDK1" t="s">
        <v>7293</v>
      </c>
      <c r="BDL1" t="s">
        <v>7294</v>
      </c>
      <c r="BDM1" t="s">
        <v>7295</v>
      </c>
      <c r="BDN1" t="s">
        <v>7296</v>
      </c>
      <c r="BDO1" t="s">
        <v>7297</v>
      </c>
      <c r="BDP1" t="s">
        <v>7298</v>
      </c>
      <c r="BDQ1" t="s">
        <v>7299</v>
      </c>
      <c r="BDR1" t="s">
        <v>7300</v>
      </c>
      <c r="BDS1" t="s">
        <v>7301</v>
      </c>
      <c r="BDT1" t="s">
        <v>7302</v>
      </c>
      <c r="BDU1" t="s">
        <v>7303</v>
      </c>
      <c r="BDV1" t="s">
        <v>7304</v>
      </c>
      <c r="BDW1" t="s">
        <v>7305</v>
      </c>
      <c r="BDX1" t="s">
        <v>7306</v>
      </c>
      <c r="BDY1" t="s">
        <v>7307</v>
      </c>
      <c r="BDZ1" t="s">
        <v>7308</v>
      </c>
      <c r="BEA1" t="s">
        <v>7309</v>
      </c>
      <c r="BEB1" t="s">
        <v>7310</v>
      </c>
      <c r="BEC1" t="s">
        <v>7311</v>
      </c>
      <c r="BED1" t="s">
        <v>7312</v>
      </c>
      <c r="BEE1" t="s">
        <v>7313</v>
      </c>
      <c r="BEF1" t="s">
        <v>7314</v>
      </c>
      <c r="BEG1" t="s">
        <v>7315</v>
      </c>
      <c r="BEH1" t="s">
        <v>7316</v>
      </c>
      <c r="BEI1" t="s">
        <v>7317</v>
      </c>
      <c r="BEJ1" t="s">
        <v>7318</v>
      </c>
      <c r="BEK1" t="s">
        <v>7319</v>
      </c>
      <c r="BEL1" t="s">
        <v>7320</v>
      </c>
      <c r="BEM1" t="s">
        <v>7321</v>
      </c>
      <c r="BEN1" t="s">
        <v>7322</v>
      </c>
      <c r="BEO1" t="s">
        <v>7323</v>
      </c>
      <c r="BEP1" t="s">
        <v>7324</v>
      </c>
      <c r="BEQ1" t="s">
        <v>7325</v>
      </c>
      <c r="BER1" t="s">
        <v>7326</v>
      </c>
      <c r="BES1" t="s">
        <v>7327</v>
      </c>
      <c r="BET1" t="s">
        <v>7328</v>
      </c>
      <c r="BEU1" t="s">
        <v>7329</v>
      </c>
      <c r="BEV1" t="s">
        <v>7330</v>
      </c>
      <c r="BEW1" t="s">
        <v>7331</v>
      </c>
      <c r="BEX1" t="s">
        <v>7332</v>
      </c>
      <c r="BEY1" t="s">
        <v>7333</v>
      </c>
      <c r="BEZ1" t="s">
        <v>7334</v>
      </c>
      <c r="BFA1" t="s">
        <v>7335</v>
      </c>
      <c r="BFB1" t="s">
        <v>7336</v>
      </c>
      <c r="BFC1" t="s">
        <v>7337</v>
      </c>
      <c r="BFD1" t="s">
        <v>7338</v>
      </c>
      <c r="BFE1" t="s">
        <v>7339</v>
      </c>
      <c r="BFF1" t="s">
        <v>7340</v>
      </c>
      <c r="BFG1" t="s">
        <v>7341</v>
      </c>
      <c r="BFH1" t="s">
        <v>7342</v>
      </c>
      <c r="BFI1" t="s">
        <v>7343</v>
      </c>
      <c r="BFJ1" t="s">
        <v>7344</v>
      </c>
      <c r="BFK1" t="s">
        <v>7345</v>
      </c>
      <c r="BFL1" t="s">
        <v>7346</v>
      </c>
      <c r="BFM1" t="s">
        <v>7347</v>
      </c>
      <c r="BFN1" t="s">
        <v>7348</v>
      </c>
      <c r="BFO1" t="s">
        <v>7349</v>
      </c>
      <c r="BFP1" t="s">
        <v>7350</v>
      </c>
      <c r="BFQ1" t="s">
        <v>7351</v>
      </c>
      <c r="BFR1" t="s">
        <v>7352</v>
      </c>
      <c r="BFS1" t="s">
        <v>7353</v>
      </c>
      <c r="BFT1" t="s">
        <v>7354</v>
      </c>
      <c r="BFU1" t="s">
        <v>7355</v>
      </c>
      <c r="BFV1" t="s">
        <v>7356</v>
      </c>
      <c r="BFW1" t="s">
        <v>7357</v>
      </c>
      <c r="BFX1" t="s">
        <v>7358</v>
      </c>
      <c r="BFY1" t="s">
        <v>7359</v>
      </c>
      <c r="BFZ1" t="s">
        <v>7360</v>
      </c>
      <c r="BGA1" t="s">
        <v>7361</v>
      </c>
      <c r="BGB1" t="s">
        <v>7362</v>
      </c>
      <c r="BGC1" t="s">
        <v>7363</v>
      </c>
      <c r="BGD1" t="s">
        <v>7364</v>
      </c>
      <c r="BGE1" t="s">
        <v>7365</v>
      </c>
      <c r="BGF1" t="s">
        <v>7366</v>
      </c>
      <c r="BGG1" t="s">
        <v>7367</v>
      </c>
      <c r="BGH1" t="s">
        <v>7368</v>
      </c>
      <c r="BGI1" t="s">
        <v>7369</v>
      </c>
      <c r="BGJ1" t="s">
        <v>7370</v>
      </c>
      <c r="BGK1" t="s">
        <v>7371</v>
      </c>
      <c r="BGL1" t="s">
        <v>7372</v>
      </c>
      <c r="BGM1" t="s">
        <v>7373</v>
      </c>
      <c r="BGN1" t="s">
        <v>7374</v>
      </c>
      <c r="BGO1" t="s">
        <v>7375</v>
      </c>
      <c r="BGP1" t="s">
        <v>7376</v>
      </c>
      <c r="BGQ1" t="s">
        <v>7377</v>
      </c>
      <c r="BGR1" t="s">
        <v>7378</v>
      </c>
      <c r="BGS1" t="s">
        <v>7379</v>
      </c>
      <c r="BGT1" t="s">
        <v>7380</v>
      </c>
      <c r="BGU1" t="s">
        <v>7381</v>
      </c>
      <c r="BGV1" t="s">
        <v>7382</v>
      </c>
      <c r="BGW1" t="s">
        <v>7383</v>
      </c>
      <c r="BGX1" t="s">
        <v>7384</v>
      </c>
      <c r="BGY1" t="s">
        <v>7385</v>
      </c>
      <c r="BGZ1" t="s">
        <v>7386</v>
      </c>
      <c r="BHA1" t="s">
        <v>7387</v>
      </c>
      <c r="BHB1" t="s">
        <v>7388</v>
      </c>
      <c r="BHC1" t="s">
        <v>7389</v>
      </c>
      <c r="BHD1" t="s">
        <v>7390</v>
      </c>
      <c r="BHE1" t="s">
        <v>7391</v>
      </c>
      <c r="BHF1" t="s">
        <v>7392</v>
      </c>
      <c r="BHG1" t="s">
        <v>7393</v>
      </c>
      <c r="BHH1" t="s">
        <v>7394</v>
      </c>
      <c r="BHI1" t="s">
        <v>7395</v>
      </c>
      <c r="BHJ1" t="s">
        <v>7396</v>
      </c>
      <c r="BHK1" t="s">
        <v>7397</v>
      </c>
      <c r="BHL1" t="s">
        <v>7398</v>
      </c>
      <c r="BHM1" t="s">
        <v>7399</v>
      </c>
      <c r="BHN1" t="s">
        <v>7400</v>
      </c>
      <c r="BHO1" t="s">
        <v>7401</v>
      </c>
      <c r="BHP1" t="s">
        <v>7402</v>
      </c>
      <c r="BHQ1" t="s">
        <v>7403</v>
      </c>
      <c r="BHR1" t="s">
        <v>7404</v>
      </c>
      <c r="BHS1" t="s">
        <v>7405</v>
      </c>
      <c r="BHT1" t="s">
        <v>7406</v>
      </c>
      <c r="BHU1" t="s">
        <v>7407</v>
      </c>
      <c r="BHV1" t="s">
        <v>7408</v>
      </c>
      <c r="BHW1" t="s">
        <v>7409</v>
      </c>
      <c r="BHX1" t="s">
        <v>7410</v>
      </c>
      <c r="BHY1" t="s">
        <v>7411</v>
      </c>
      <c r="BHZ1" t="s">
        <v>7412</v>
      </c>
      <c r="BIA1" t="s">
        <v>7413</v>
      </c>
      <c r="BIB1" t="s">
        <v>7414</v>
      </c>
      <c r="BIC1" t="s">
        <v>7415</v>
      </c>
      <c r="BID1" t="s">
        <v>7416</v>
      </c>
      <c r="BIE1" t="s">
        <v>7417</v>
      </c>
      <c r="BIF1" t="s">
        <v>7418</v>
      </c>
      <c r="BIG1" t="s">
        <v>7419</v>
      </c>
      <c r="BIH1" t="s">
        <v>7420</v>
      </c>
      <c r="BII1" t="s">
        <v>7421</v>
      </c>
      <c r="BIJ1" t="s">
        <v>7422</v>
      </c>
      <c r="BIK1" t="s">
        <v>7423</v>
      </c>
      <c r="BIL1" t="s">
        <v>7424</v>
      </c>
      <c r="BIM1" t="s">
        <v>7425</v>
      </c>
      <c r="BIN1" t="s">
        <v>7426</v>
      </c>
      <c r="BIO1" t="s">
        <v>7427</v>
      </c>
      <c r="BIP1" t="s">
        <v>7428</v>
      </c>
      <c r="BIQ1" t="s">
        <v>7429</v>
      </c>
      <c r="BIR1" t="s">
        <v>7430</v>
      </c>
      <c r="BIS1" t="s">
        <v>7431</v>
      </c>
      <c r="BIT1" t="s">
        <v>7432</v>
      </c>
      <c r="BIU1" t="s">
        <v>7433</v>
      </c>
      <c r="BIV1" t="s">
        <v>7434</v>
      </c>
      <c r="BIW1" t="s">
        <v>7435</v>
      </c>
      <c r="BIX1" t="s">
        <v>7436</v>
      </c>
      <c r="BIY1" t="s">
        <v>7437</v>
      </c>
      <c r="BIZ1" t="s">
        <v>7438</v>
      </c>
      <c r="BJA1" t="s">
        <v>7439</v>
      </c>
      <c r="BJB1" t="s">
        <v>7440</v>
      </c>
      <c r="BJC1" t="s">
        <v>7441</v>
      </c>
      <c r="BJD1" t="s">
        <v>7442</v>
      </c>
      <c r="BJE1" t="s">
        <v>7443</v>
      </c>
      <c r="BJF1" t="s">
        <v>7444</v>
      </c>
      <c r="BJG1" t="s">
        <v>7445</v>
      </c>
      <c r="BJH1" t="s">
        <v>7446</v>
      </c>
      <c r="BJI1" t="s">
        <v>7447</v>
      </c>
      <c r="BJJ1" t="s">
        <v>7448</v>
      </c>
      <c r="BJK1" t="s">
        <v>7449</v>
      </c>
      <c r="BJL1" t="s">
        <v>7450</v>
      </c>
      <c r="BJM1" t="s">
        <v>7451</v>
      </c>
      <c r="BJN1" t="s">
        <v>7452</v>
      </c>
      <c r="BJO1" t="s">
        <v>7453</v>
      </c>
      <c r="BJP1" t="s">
        <v>7454</v>
      </c>
      <c r="BJQ1" t="s">
        <v>7455</v>
      </c>
      <c r="BJR1" t="s">
        <v>7456</v>
      </c>
      <c r="BJS1" t="s">
        <v>7457</v>
      </c>
      <c r="BJT1" t="s">
        <v>7458</v>
      </c>
      <c r="BJU1" t="s">
        <v>7459</v>
      </c>
      <c r="BJV1" t="s">
        <v>7460</v>
      </c>
      <c r="BJW1" t="s">
        <v>7461</v>
      </c>
      <c r="BJX1" t="s">
        <v>7462</v>
      </c>
      <c r="BJY1" t="s">
        <v>7463</v>
      </c>
      <c r="BJZ1" t="s">
        <v>7464</v>
      </c>
      <c r="BKA1" t="s">
        <v>7465</v>
      </c>
      <c r="BKB1" t="s">
        <v>7466</v>
      </c>
      <c r="BKC1" t="s">
        <v>7467</v>
      </c>
      <c r="BKD1" t="s">
        <v>7468</v>
      </c>
      <c r="BKE1" t="s">
        <v>7469</v>
      </c>
      <c r="BKF1" t="s">
        <v>7470</v>
      </c>
      <c r="BKG1" t="s">
        <v>7471</v>
      </c>
      <c r="BKH1" t="s">
        <v>7472</v>
      </c>
      <c r="BKI1" t="s">
        <v>7473</v>
      </c>
      <c r="BKJ1" t="s">
        <v>7474</v>
      </c>
      <c r="BKK1" t="s">
        <v>7475</v>
      </c>
      <c r="BKL1" t="s">
        <v>7476</v>
      </c>
      <c r="BKM1" t="s">
        <v>7477</v>
      </c>
      <c r="BKN1" t="s">
        <v>7478</v>
      </c>
      <c r="BKO1" t="s">
        <v>7479</v>
      </c>
      <c r="BKP1" t="s">
        <v>7480</v>
      </c>
      <c r="BKQ1" t="s">
        <v>7481</v>
      </c>
      <c r="BKR1" t="s">
        <v>7482</v>
      </c>
      <c r="BKS1" t="s">
        <v>7483</v>
      </c>
      <c r="BKT1" t="s">
        <v>7484</v>
      </c>
      <c r="BKU1" t="s">
        <v>7485</v>
      </c>
      <c r="BKV1" t="s">
        <v>7486</v>
      </c>
      <c r="BKW1" t="s">
        <v>7487</v>
      </c>
      <c r="BKX1" t="s">
        <v>7488</v>
      </c>
      <c r="BKY1" t="s">
        <v>7489</v>
      </c>
      <c r="BKZ1" t="s">
        <v>7490</v>
      </c>
      <c r="BLA1" t="s">
        <v>7491</v>
      </c>
      <c r="BLB1" t="s">
        <v>7492</v>
      </c>
      <c r="BLC1" t="s">
        <v>7493</v>
      </c>
      <c r="BLD1" t="s">
        <v>7494</v>
      </c>
      <c r="BLE1" t="s">
        <v>7495</v>
      </c>
      <c r="BLF1" t="s">
        <v>7496</v>
      </c>
      <c r="BLG1" t="s">
        <v>7497</v>
      </c>
      <c r="BLH1" t="s">
        <v>7498</v>
      </c>
      <c r="BLI1" t="s">
        <v>7499</v>
      </c>
      <c r="BLJ1" t="s">
        <v>7500</v>
      </c>
      <c r="BLK1" t="s">
        <v>7501</v>
      </c>
      <c r="BLL1" t="s">
        <v>7502</v>
      </c>
      <c r="BLM1" t="s">
        <v>7503</v>
      </c>
      <c r="BLN1" t="s">
        <v>7504</v>
      </c>
      <c r="BLO1" t="s">
        <v>7505</v>
      </c>
      <c r="BLP1" t="s">
        <v>7506</v>
      </c>
      <c r="BLQ1" t="s">
        <v>7507</v>
      </c>
      <c r="BLR1" t="s">
        <v>7508</v>
      </c>
      <c r="BLS1" t="s">
        <v>7509</v>
      </c>
      <c r="BLT1" t="s">
        <v>7510</v>
      </c>
      <c r="BLU1" t="s">
        <v>7511</v>
      </c>
      <c r="BLV1" t="s">
        <v>7512</v>
      </c>
      <c r="BLW1" t="s">
        <v>7513</v>
      </c>
      <c r="BLX1" t="s">
        <v>7514</v>
      </c>
      <c r="BLY1" t="s">
        <v>7515</v>
      </c>
      <c r="BLZ1" t="s">
        <v>7516</v>
      </c>
      <c r="BMA1" t="s">
        <v>7517</v>
      </c>
      <c r="BMB1" t="s">
        <v>7518</v>
      </c>
      <c r="BMC1" t="s">
        <v>7519</v>
      </c>
      <c r="BMD1" t="s">
        <v>7520</v>
      </c>
      <c r="BME1" t="s">
        <v>7521</v>
      </c>
      <c r="BMF1" t="s">
        <v>7522</v>
      </c>
      <c r="BMG1" t="s">
        <v>7523</v>
      </c>
      <c r="BMH1" t="s">
        <v>7524</v>
      </c>
      <c r="BMI1" t="s">
        <v>7525</v>
      </c>
      <c r="BMJ1" t="s">
        <v>7526</v>
      </c>
      <c r="BMK1" t="s">
        <v>7527</v>
      </c>
      <c r="BML1" t="s">
        <v>7528</v>
      </c>
      <c r="BMM1" t="s">
        <v>7529</v>
      </c>
      <c r="BMN1" t="s">
        <v>7530</v>
      </c>
      <c r="BMO1" t="s">
        <v>7531</v>
      </c>
      <c r="BMP1" t="s">
        <v>7532</v>
      </c>
      <c r="BMQ1" t="s">
        <v>7533</v>
      </c>
      <c r="BMR1" t="s">
        <v>7534</v>
      </c>
      <c r="BMS1" t="s">
        <v>7535</v>
      </c>
      <c r="BMT1" t="s">
        <v>7536</v>
      </c>
      <c r="BMU1" t="s">
        <v>7537</v>
      </c>
      <c r="BMV1" t="s">
        <v>7538</v>
      </c>
      <c r="BMW1" t="s">
        <v>7539</v>
      </c>
      <c r="BMX1" t="s">
        <v>7540</v>
      </c>
      <c r="BMY1" t="s">
        <v>7541</v>
      </c>
      <c r="BMZ1" t="s">
        <v>7542</v>
      </c>
      <c r="BNA1" t="s">
        <v>7543</v>
      </c>
      <c r="BNB1" t="s">
        <v>7544</v>
      </c>
      <c r="BNC1" t="s">
        <v>7545</v>
      </c>
      <c r="BND1" t="s">
        <v>7546</v>
      </c>
      <c r="BNE1" t="s">
        <v>7547</v>
      </c>
      <c r="BNF1" t="s">
        <v>7548</v>
      </c>
      <c r="BNG1" t="s">
        <v>7549</v>
      </c>
      <c r="BNH1" t="s">
        <v>7550</v>
      </c>
      <c r="BNI1" t="s">
        <v>7551</v>
      </c>
      <c r="BNJ1" t="s">
        <v>7552</v>
      </c>
      <c r="BNK1" t="s">
        <v>7553</v>
      </c>
      <c r="BNL1" t="s">
        <v>7554</v>
      </c>
      <c r="BNM1" t="s">
        <v>7555</v>
      </c>
      <c r="BNN1" t="s">
        <v>7556</v>
      </c>
      <c r="BNO1" t="s">
        <v>7557</v>
      </c>
      <c r="BNP1" t="s">
        <v>7558</v>
      </c>
      <c r="BNQ1" t="s">
        <v>7559</v>
      </c>
      <c r="BNR1" t="s">
        <v>7560</v>
      </c>
      <c r="BNS1" t="s">
        <v>7561</v>
      </c>
      <c r="BNT1" t="s">
        <v>7562</v>
      </c>
      <c r="BNU1" t="s">
        <v>7563</v>
      </c>
      <c r="BNV1" t="s">
        <v>7564</v>
      </c>
      <c r="BNW1" t="s">
        <v>7565</v>
      </c>
      <c r="BNX1" t="s">
        <v>7566</v>
      </c>
      <c r="BNY1" t="s">
        <v>7567</v>
      </c>
      <c r="BNZ1" t="s">
        <v>7568</v>
      </c>
      <c r="BOA1" t="s">
        <v>7569</v>
      </c>
      <c r="BOB1" t="s">
        <v>7570</v>
      </c>
      <c r="BOC1" t="s">
        <v>7571</v>
      </c>
      <c r="BOD1" t="s">
        <v>7572</v>
      </c>
      <c r="BOE1" t="s">
        <v>7573</v>
      </c>
      <c r="BOF1" t="s">
        <v>7574</v>
      </c>
      <c r="BOG1" t="s">
        <v>7575</v>
      </c>
      <c r="BOH1" t="s">
        <v>7576</v>
      </c>
      <c r="BOI1" t="s">
        <v>7577</v>
      </c>
      <c r="BOJ1" t="s">
        <v>7578</v>
      </c>
      <c r="BOK1" t="s">
        <v>7579</v>
      </c>
      <c r="BOL1" t="s">
        <v>7580</v>
      </c>
      <c r="BOM1" t="s">
        <v>7581</v>
      </c>
      <c r="BON1" t="s">
        <v>7582</v>
      </c>
      <c r="BOO1" t="s">
        <v>7583</v>
      </c>
      <c r="BOP1" t="s">
        <v>7584</v>
      </c>
      <c r="BOQ1" t="s">
        <v>7585</v>
      </c>
      <c r="BOR1" t="s">
        <v>7586</v>
      </c>
      <c r="BOS1" t="s">
        <v>7587</v>
      </c>
      <c r="BOT1" t="s">
        <v>7588</v>
      </c>
      <c r="BOU1" t="s">
        <v>7589</v>
      </c>
      <c r="BOV1" t="s">
        <v>7590</v>
      </c>
      <c r="BOW1" t="s">
        <v>7591</v>
      </c>
      <c r="BOX1" t="s">
        <v>7592</v>
      </c>
      <c r="BOY1" t="s">
        <v>7593</v>
      </c>
      <c r="BOZ1" t="s">
        <v>7594</v>
      </c>
      <c r="BPA1" t="s">
        <v>7595</v>
      </c>
      <c r="BPB1" t="s">
        <v>7596</v>
      </c>
      <c r="BPC1" t="s">
        <v>7597</v>
      </c>
      <c r="BPD1" t="s">
        <v>7598</v>
      </c>
      <c r="BPE1" t="s">
        <v>7599</v>
      </c>
      <c r="BPF1" t="s">
        <v>7600</v>
      </c>
      <c r="BPG1" t="s">
        <v>7601</v>
      </c>
      <c r="BPH1" t="s">
        <v>7602</v>
      </c>
      <c r="BPI1" t="s">
        <v>7603</v>
      </c>
      <c r="BPJ1" t="s">
        <v>7604</v>
      </c>
      <c r="BPK1" t="s">
        <v>7605</v>
      </c>
      <c r="BPL1" t="s">
        <v>7606</v>
      </c>
      <c r="BPM1" t="s">
        <v>7607</v>
      </c>
      <c r="BPN1" t="s">
        <v>7608</v>
      </c>
      <c r="BPO1" t="s">
        <v>7609</v>
      </c>
      <c r="BPP1" t="s">
        <v>7610</v>
      </c>
      <c r="BPQ1" t="s">
        <v>7611</v>
      </c>
      <c r="BPR1" t="s">
        <v>7612</v>
      </c>
      <c r="BPS1" t="s">
        <v>7613</v>
      </c>
      <c r="BPT1" t="s">
        <v>7614</v>
      </c>
      <c r="BPU1" t="s">
        <v>7615</v>
      </c>
      <c r="BPV1" t="s">
        <v>7616</v>
      </c>
      <c r="BPW1" t="s">
        <v>7617</v>
      </c>
      <c r="BPX1" t="s">
        <v>7618</v>
      </c>
      <c r="BPY1" t="s">
        <v>7619</v>
      </c>
      <c r="BPZ1" t="s">
        <v>7620</v>
      </c>
      <c r="BQA1" t="s">
        <v>7621</v>
      </c>
      <c r="BQB1" t="s">
        <v>7622</v>
      </c>
      <c r="BQC1" t="s">
        <v>7623</v>
      </c>
      <c r="BQD1" t="s">
        <v>7624</v>
      </c>
      <c r="BQE1" t="s">
        <v>7625</v>
      </c>
      <c r="BQF1" t="s">
        <v>7626</v>
      </c>
      <c r="BQG1" t="s">
        <v>7627</v>
      </c>
      <c r="BQH1" t="s">
        <v>7628</v>
      </c>
      <c r="BQI1" t="s">
        <v>7629</v>
      </c>
      <c r="BQJ1" t="s">
        <v>7630</v>
      </c>
      <c r="BQK1" t="s">
        <v>7631</v>
      </c>
      <c r="BQL1" t="s">
        <v>7632</v>
      </c>
      <c r="BQM1" t="s">
        <v>7633</v>
      </c>
      <c r="BQN1" t="s">
        <v>7634</v>
      </c>
      <c r="BQO1" t="s">
        <v>7635</v>
      </c>
      <c r="BQP1" t="s">
        <v>7636</v>
      </c>
      <c r="BQQ1" t="s">
        <v>7637</v>
      </c>
      <c r="BQR1" t="s">
        <v>7638</v>
      </c>
      <c r="BQS1" t="s">
        <v>7639</v>
      </c>
      <c r="BQT1" t="s">
        <v>7640</v>
      </c>
      <c r="BQU1" t="s">
        <v>7641</v>
      </c>
      <c r="BQV1" t="s">
        <v>7642</v>
      </c>
      <c r="BQW1" t="s">
        <v>7643</v>
      </c>
      <c r="BQX1" t="s">
        <v>7644</v>
      </c>
      <c r="BQY1" t="s">
        <v>7645</v>
      </c>
      <c r="BQZ1" t="s">
        <v>7646</v>
      </c>
      <c r="BRA1" t="s">
        <v>7647</v>
      </c>
      <c r="BRB1" t="s">
        <v>7648</v>
      </c>
      <c r="BRC1" t="s">
        <v>7649</v>
      </c>
      <c r="BRD1" t="s">
        <v>7650</v>
      </c>
      <c r="BRE1" t="s">
        <v>7651</v>
      </c>
      <c r="BRF1" t="s">
        <v>7652</v>
      </c>
      <c r="BRG1" t="s">
        <v>7653</v>
      </c>
      <c r="BRH1" t="s">
        <v>7654</v>
      </c>
      <c r="BRI1" t="s">
        <v>7655</v>
      </c>
      <c r="BRJ1" t="s">
        <v>7656</v>
      </c>
      <c r="BRK1" t="s">
        <v>7657</v>
      </c>
      <c r="BRL1" t="s">
        <v>7658</v>
      </c>
      <c r="BRM1" t="s">
        <v>7659</v>
      </c>
      <c r="BRN1" t="s">
        <v>7660</v>
      </c>
      <c r="BRO1" t="s">
        <v>7661</v>
      </c>
      <c r="BRP1" t="s">
        <v>7662</v>
      </c>
      <c r="BRQ1" t="s">
        <v>7663</v>
      </c>
      <c r="BRR1" t="s">
        <v>7664</v>
      </c>
      <c r="BRS1" t="s">
        <v>7665</v>
      </c>
      <c r="BRT1" t="s">
        <v>7666</v>
      </c>
      <c r="BRU1" t="s">
        <v>7667</v>
      </c>
      <c r="BRV1" t="s">
        <v>7668</v>
      </c>
      <c r="BRW1" t="s">
        <v>7669</v>
      </c>
      <c r="BRX1" t="s">
        <v>7670</v>
      </c>
      <c r="BRY1" t="s">
        <v>7671</v>
      </c>
      <c r="BRZ1" t="s">
        <v>7672</v>
      </c>
      <c r="BSA1" t="s">
        <v>7673</v>
      </c>
      <c r="BSB1" t="s">
        <v>7674</v>
      </c>
      <c r="BSC1" t="s">
        <v>7675</v>
      </c>
      <c r="BSD1" t="s">
        <v>7676</v>
      </c>
      <c r="BSE1" t="s">
        <v>7677</v>
      </c>
      <c r="BSF1" t="s">
        <v>7678</v>
      </c>
      <c r="BSG1" t="s">
        <v>7679</v>
      </c>
      <c r="BSH1" t="s">
        <v>7680</v>
      </c>
      <c r="BSI1" t="s">
        <v>7681</v>
      </c>
      <c r="BSJ1" t="s">
        <v>7682</v>
      </c>
      <c r="BSK1" t="s">
        <v>7683</v>
      </c>
      <c r="BSL1" t="s">
        <v>7684</v>
      </c>
      <c r="BSM1" t="s">
        <v>7685</v>
      </c>
      <c r="BSN1" t="s">
        <v>7686</v>
      </c>
      <c r="BSO1" t="s">
        <v>7687</v>
      </c>
      <c r="BSP1" t="s">
        <v>7688</v>
      </c>
      <c r="BSQ1" t="s">
        <v>7689</v>
      </c>
      <c r="BSR1" t="s">
        <v>7690</v>
      </c>
      <c r="BSS1" t="s">
        <v>7691</v>
      </c>
      <c r="BST1" t="s">
        <v>7692</v>
      </c>
      <c r="BSU1" t="s">
        <v>7693</v>
      </c>
      <c r="BSV1" t="s">
        <v>7694</v>
      </c>
      <c r="BSW1" t="s">
        <v>7695</v>
      </c>
      <c r="BSX1" t="s">
        <v>7696</v>
      </c>
      <c r="BSY1" t="s">
        <v>7697</v>
      </c>
      <c r="BSZ1" t="s">
        <v>7698</v>
      </c>
      <c r="BTA1" t="s">
        <v>7699</v>
      </c>
      <c r="BTB1" t="s">
        <v>7700</v>
      </c>
      <c r="BTC1" t="s">
        <v>7701</v>
      </c>
      <c r="BTD1" t="s">
        <v>7702</v>
      </c>
      <c r="BTE1" t="s">
        <v>7703</v>
      </c>
      <c r="BTF1" t="s">
        <v>7704</v>
      </c>
      <c r="BTG1" t="s">
        <v>7705</v>
      </c>
      <c r="BTH1" t="s">
        <v>7706</v>
      </c>
      <c r="BTI1" t="s">
        <v>7707</v>
      </c>
      <c r="BTJ1" t="s">
        <v>7708</v>
      </c>
      <c r="BTK1" t="s">
        <v>7709</v>
      </c>
      <c r="BTL1" t="s">
        <v>7710</v>
      </c>
      <c r="BTM1" t="s">
        <v>7711</v>
      </c>
      <c r="BTN1" t="s">
        <v>7712</v>
      </c>
      <c r="BTO1" t="s">
        <v>7713</v>
      </c>
      <c r="BTP1" t="s">
        <v>7714</v>
      </c>
      <c r="BTQ1" t="s">
        <v>7715</v>
      </c>
      <c r="BTR1" t="s">
        <v>7716</v>
      </c>
      <c r="BTS1" t="s">
        <v>7717</v>
      </c>
      <c r="BTT1" t="s">
        <v>7718</v>
      </c>
      <c r="BTU1" t="s">
        <v>7719</v>
      </c>
      <c r="BTV1" t="s">
        <v>7720</v>
      </c>
      <c r="BTW1" t="s">
        <v>7721</v>
      </c>
      <c r="BTX1" t="s">
        <v>7722</v>
      </c>
      <c r="BTY1" t="s">
        <v>7723</v>
      </c>
      <c r="BTZ1" t="s">
        <v>7724</v>
      </c>
      <c r="BUA1" t="s">
        <v>7725</v>
      </c>
      <c r="BUB1" t="s">
        <v>7726</v>
      </c>
      <c r="BUC1" t="s">
        <v>7727</v>
      </c>
      <c r="BUD1" t="s">
        <v>7728</v>
      </c>
      <c r="BUE1" t="s">
        <v>7729</v>
      </c>
      <c r="BUF1" t="s">
        <v>7730</v>
      </c>
      <c r="BUG1" t="s">
        <v>7731</v>
      </c>
      <c r="BUH1" t="s">
        <v>7732</v>
      </c>
      <c r="BUI1" t="s">
        <v>7733</v>
      </c>
      <c r="BUJ1" t="s">
        <v>7734</v>
      </c>
      <c r="BUK1" t="s">
        <v>7735</v>
      </c>
      <c r="BUL1" t="s">
        <v>7736</v>
      </c>
      <c r="BUM1" t="s">
        <v>7737</v>
      </c>
      <c r="BUN1" t="s">
        <v>7738</v>
      </c>
      <c r="BUO1" t="s">
        <v>7739</v>
      </c>
      <c r="BUP1" t="s">
        <v>7740</v>
      </c>
      <c r="BUQ1" t="s">
        <v>7741</v>
      </c>
      <c r="BUR1" t="s">
        <v>7742</v>
      </c>
      <c r="BUS1" t="s">
        <v>7743</v>
      </c>
      <c r="BUT1" t="s">
        <v>7744</v>
      </c>
      <c r="BUU1" t="s">
        <v>7745</v>
      </c>
      <c r="BUV1" t="s">
        <v>7746</v>
      </c>
      <c r="BUW1" t="s">
        <v>7747</v>
      </c>
      <c r="BUX1" t="s">
        <v>7748</v>
      </c>
      <c r="BUY1" t="s">
        <v>7749</v>
      </c>
      <c r="BUZ1" t="s">
        <v>7750</v>
      </c>
      <c r="BVA1" t="s">
        <v>7751</v>
      </c>
      <c r="BVB1" t="s">
        <v>7752</v>
      </c>
      <c r="BVC1" t="s">
        <v>7753</v>
      </c>
      <c r="BVD1" t="s">
        <v>7754</v>
      </c>
      <c r="BVE1" t="s">
        <v>7755</v>
      </c>
      <c r="BVF1" t="s">
        <v>7756</v>
      </c>
      <c r="BVG1" t="s">
        <v>7757</v>
      </c>
      <c r="BVH1" t="s">
        <v>7758</v>
      </c>
      <c r="BVI1" t="s">
        <v>7759</v>
      </c>
      <c r="BVJ1" t="s">
        <v>7760</v>
      </c>
      <c r="BVK1" t="s">
        <v>7761</v>
      </c>
      <c r="BVL1" t="s">
        <v>7762</v>
      </c>
      <c r="BVM1" t="s">
        <v>7763</v>
      </c>
      <c r="BVN1" t="s">
        <v>7764</v>
      </c>
      <c r="BVO1" t="s">
        <v>7765</v>
      </c>
      <c r="BVP1" t="s">
        <v>7766</v>
      </c>
      <c r="BVQ1" t="s">
        <v>7767</v>
      </c>
      <c r="BVR1" t="s">
        <v>7768</v>
      </c>
      <c r="BVS1" t="s">
        <v>7769</v>
      </c>
      <c r="BVT1" t="s">
        <v>7770</v>
      </c>
      <c r="BVU1" t="s">
        <v>7771</v>
      </c>
      <c r="BVV1" t="s">
        <v>7772</v>
      </c>
      <c r="BVW1" t="s">
        <v>7773</v>
      </c>
      <c r="BVX1" t="s">
        <v>7774</v>
      </c>
      <c r="BVY1" t="s">
        <v>7775</v>
      </c>
      <c r="BVZ1" t="s">
        <v>7776</v>
      </c>
      <c r="BWA1" t="s">
        <v>7777</v>
      </c>
      <c r="BWB1" t="s">
        <v>7778</v>
      </c>
      <c r="BWC1" t="s">
        <v>7779</v>
      </c>
      <c r="BWD1" t="s">
        <v>7780</v>
      </c>
      <c r="BWE1" t="s">
        <v>7781</v>
      </c>
      <c r="BWF1" t="s">
        <v>7782</v>
      </c>
      <c r="BWG1" t="s">
        <v>7783</v>
      </c>
      <c r="BWH1" t="s">
        <v>7784</v>
      </c>
      <c r="BWI1" t="s">
        <v>7785</v>
      </c>
      <c r="BWJ1" t="s">
        <v>7786</v>
      </c>
      <c r="BWK1" t="s">
        <v>7787</v>
      </c>
      <c r="BWL1" t="s">
        <v>7788</v>
      </c>
      <c r="BWM1" t="s">
        <v>7789</v>
      </c>
      <c r="BWN1" t="s">
        <v>7790</v>
      </c>
      <c r="BWO1" t="s">
        <v>7791</v>
      </c>
      <c r="BWP1" t="s">
        <v>7792</v>
      </c>
      <c r="BWQ1" t="s">
        <v>7793</v>
      </c>
      <c r="BWR1" t="s">
        <v>7794</v>
      </c>
      <c r="BWS1" t="s">
        <v>7795</v>
      </c>
      <c r="BWT1" t="s">
        <v>7796</v>
      </c>
      <c r="BWU1" t="s">
        <v>7797</v>
      </c>
      <c r="BWV1" t="s">
        <v>7798</v>
      </c>
      <c r="BWW1" t="s">
        <v>7799</v>
      </c>
      <c r="BWX1" t="s">
        <v>7800</v>
      </c>
      <c r="BWY1" t="s">
        <v>7801</v>
      </c>
      <c r="BWZ1" t="s">
        <v>7802</v>
      </c>
      <c r="BXA1" t="s">
        <v>7803</v>
      </c>
      <c r="BXB1" t="s">
        <v>7804</v>
      </c>
      <c r="BXC1" t="s">
        <v>7805</v>
      </c>
      <c r="BXD1" t="s">
        <v>7806</v>
      </c>
      <c r="BXE1" t="s">
        <v>7807</v>
      </c>
      <c r="BXF1" t="s">
        <v>7808</v>
      </c>
      <c r="BXG1" t="s">
        <v>7809</v>
      </c>
      <c r="BXH1" t="s">
        <v>7810</v>
      </c>
      <c r="BXI1" t="s">
        <v>7811</v>
      </c>
      <c r="BXJ1" t="s">
        <v>7812</v>
      </c>
      <c r="BXK1" t="s">
        <v>7813</v>
      </c>
      <c r="BXL1" t="s">
        <v>7814</v>
      </c>
      <c r="BXM1" t="s">
        <v>7815</v>
      </c>
      <c r="BXN1" t="s">
        <v>7816</v>
      </c>
      <c r="BXO1" t="s">
        <v>7817</v>
      </c>
      <c r="BXP1" t="s">
        <v>7818</v>
      </c>
      <c r="BXQ1" t="s">
        <v>7819</v>
      </c>
      <c r="BXR1" t="s">
        <v>7820</v>
      </c>
      <c r="BXS1" t="s">
        <v>7821</v>
      </c>
      <c r="BXT1" t="s">
        <v>7822</v>
      </c>
      <c r="BXU1" t="s">
        <v>7823</v>
      </c>
      <c r="BXV1" t="s">
        <v>7824</v>
      </c>
      <c r="BXW1" t="s">
        <v>7825</v>
      </c>
      <c r="BXX1" t="s">
        <v>7826</v>
      </c>
      <c r="BXY1" t="s">
        <v>7827</v>
      </c>
      <c r="BXZ1" t="s">
        <v>7828</v>
      </c>
      <c r="BYA1" t="s">
        <v>7829</v>
      </c>
      <c r="BYB1" t="s">
        <v>7830</v>
      </c>
      <c r="BYC1" t="s">
        <v>7831</v>
      </c>
      <c r="BYD1" t="s">
        <v>7832</v>
      </c>
      <c r="BYE1" t="s">
        <v>7833</v>
      </c>
      <c r="BYF1" t="s">
        <v>7834</v>
      </c>
      <c r="BYG1" t="s">
        <v>7835</v>
      </c>
      <c r="BYH1" t="s">
        <v>7836</v>
      </c>
      <c r="BYI1" t="s">
        <v>7837</v>
      </c>
      <c r="BYJ1" t="s">
        <v>7838</v>
      </c>
      <c r="BYK1" t="s">
        <v>7839</v>
      </c>
      <c r="BYL1" t="s">
        <v>7840</v>
      </c>
      <c r="BYM1" t="s">
        <v>7841</v>
      </c>
      <c r="BYN1" t="s">
        <v>7842</v>
      </c>
      <c r="BYO1" t="s">
        <v>7843</v>
      </c>
      <c r="BYP1" t="s">
        <v>7844</v>
      </c>
      <c r="BYQ1" t="s">
        <v>7845</v>
      </c>
      <c r="BYR1" t="s">
        <v>7846</v>
      </c>
      <c r="BYS1" t="s">
        <v>7847</v>
      </c>
      <c r="BYT1" t="s">
        <v>7848</v>
      </c>
      <c r="BYU1" t="s">
        <v>7849</v>
      </c>
      <c r="BYV1" t="s">
        <v>7850</v>
      </c>
      <c r="BYW1" t="s">
        <v>7851</v>
      </c>
      <c r="BYX1" t="s">
        <v>7852</v>
      </c>
      <c r="BYY1" t="s">
        <v>7853</v>
      </c>
      <c r="BYZ1" t="s">
        <v>7854</v>
      </c>
      <c r="BZA1" t="s">
        <v>7855</v>
      </c>
      <c r="BZB1" t="s">
        <v>7856</v>
      </c>
      <c r="BZC1" t="s">
        <v>7857</v>
      </c>
      <c r="BZD1" t="s">
        <v>7858</v>
      </c>
      <c r="BZE1" t="s">
        <v>7859</v>
      </c>
      <c r="BZF1" t="s">
        <v>7860</v>
      </c>
      <c r="BZG1" t="s">
        <v>7861</v>
      </c>
      <c r="BZH1" t="s">
        <v>7862</v>
      </c>
      <c r="BZI1" t="s">
        <v>7863</v>
      </c>
      <c r="BZJ1" t="s">
        <v>7864</v>
      </c>
      <c r="BZK1" t="s">
        <v>7865</v>
      </c>
      <c r="BZL1" t="s">
        <v>7866</v>
      </c>
      <c r="BZM1" t="s">
        <v>7867</v>
      </c>
      <c r="BZN1" t="s">
        <v>7868</v>
      </c>
      <c r="BZO1" t="s">
        <v>7869</v>
      </c>
      <c r="BZP1" t="s">
        <v>7870</v>
      </c>
      <c r="BZQ1" t="s">
        <v>7871</v>
      </c>
      <c r="BZR1" t="s">
        <v>7872</v>
      </c>
      <c r="BZS1" t="s">
        <v>7873</v>
      </c>
      <c r="BZT1" t="s">
        <v>7874</v>
      </c>
      <c r="BZU1" t="s">
        <v>7875</v>
      </c>
      <c r="BZV1" t="s">
        <v>7876</v>
      </c>
      <c r="BZW1" t="s">
        <v>7877</v>
      </c>
      <c r="BZX1" t="s">
        <v>7878</v>
      </c>
      <c r="BZY1" t="s">
        <v>7879</v>
      </c>
      <c r="BZZ1" t="s">
        <v>7880</v>
      </c>
      <c r="CAA1" t="s">
        <v>7881</v>
      </c>
      <c r="CAB1" t="s">
        <v>7882</v>
      </c>
      <c r="CAC1" t="s">
        <v>7883</v>
      </c>
      <c r="CAD1" t="s">
        <v>7884</v>
      </c>
      <c r="CAE1" t="s">
        <v>7885</v>
      </c>
      <c r="CAF1" t="s">
        <v>7886</v>
      </c>
      <c r="CAG1" t="s">
        <v>7887</v>
      </c>
      <c r="CAH1" t="s">
        <v>7888</v>
      </c>
      <c r="CAI1" t="s">
        <v>7889</v>
      </c>
      <c r="CAJ1" t="s">
        <v>7890</v>
      </c>
      <c r="CAK1" t="s">
        <v>7891</v>
      </c>
      <c r="CAL1" t="s">
        <v>7892</v>
      </c>
      <c r="CAM1" t="s">
        <v>7893</v>
      </c>
      <c r="CAN1" t="s">
        <v>7894</v>
      </c>
      <c r="CAO1" t="s">
        <v>7895</v>
      </c>
      <c r="CAP1" t="s">
        <v>7896</v>
      </c>
      <c r="CAQ1" t="s">
        <v>7897</v>
      </c>
      <c r="CAR1" t="s">
        <v>7898</v>
      </c>
      <c r="CAS1" t="s">
        <v>7899</v>
      </c>
      <c r="CAT1" t="s">
        <v>7900</v>
      </c>
      <c r="CAU1" t="s">
        <v>7901</v>
      </c>
      <c r="CAV1" t="s">
        <v>7902</v>
      </c>
      <c r="CAW1" t="s">
        <v>7903</v>
      </c>
      <c r="CAX1" t="s">
        <v>7904</v>
      </c>
      <c r="CAY1" t="s">
        <v>7905</v>
      </c>
      <c r="CAZ1" t="s">
        <v>7906</v>
      </c>
      <c r="CBA1" t="s">
        <v>7907</v>
      </c>
      <c r="CBB1" t="s">
        <v>7908</v>
      </c>
      <c r="CBC1" t="s">
        <v>7909</v>
      </c>
      <c r="CBD1" t="s">
        <v>7910</v>
      </c>
      <c r="CBE1" t="s">
        <v>7911</v>
      </c>
      <c r="CBF1" t="s">
        <v>7912</v>
      </c>
      <c r="CBG1" t="s">
        <v>7913</v>
      </c>
      <c r="CBH1" t="s">
        <v>7914</v>
      </c>
      <c r="CBI1" t="s">
        <v>7915</v>
      </c>
      <c r="CBJ1" t="s">
        <v>7916</v>
      </c>
      <c r="CBK1" t="s">
        <v>7917</v>
      </c>
      <c r="CBL1" t="s">
        <v>7918</v>
      </c>
      <c r="CBM1" t="s">
        <v>7919</v>
      </c>
      <c r="CBN1" t="s">
        <v>7920</v>
      </c>
      <c r="CBO1" t="s">
        <v>7921</v>
      </c>
      <c r="CBP1" t="s">
        <v>7922</v>
      </c>
      <c r="CBQ1" t="s">
        <v>7923</v>
      </c>
      <c r="CBR1" t="s">
        <v>7924</v>
      </c>
      <c r="CBS1" t="s">
        <v>7925</v>
      </c>
      <c r="CBT1" t="s">
        <v>7926</v>
      </c>
      <c r="CBU1" t="s">
        <v>7927</v>
      </c>
      <c r="CBV1" t="s">
        <v>7928</v>
      </c>
      <c r="CBW1" t="s">
        <v>7929</v>
      </c>
      <c r="CBX1" t="s">
        <v>7930</v>
      </c>
      <c r="CBY1" t="s">
        <v>7931</v>
      </c>
      <c r="CBZ1" t="s">
        <v>7932</v>
      </c>
      <c r="CCA1" t="s">
        <v>7933</v>
      </c>
      <c r="CCB1" t="s">
        <v>7934</v>
      </c>
      <c r="CCC1" t="s">
        <v>7935</v>
      </c>
      <c r="CCD1" t="s">
        <v>7936</v>
      </c>
      <c r="CCE1" t="s">
        <v>7937</v>
      </c>
      <c r="CCF1" t="s">
        <v>7938</v>
      </c>
      <c r="CCG1" t="s">
        <v>7939</v>
      </c>
      <c r="CCH1" t="s">
        <v>7940</v>
      </c>
      <c r="CCI1" t="s">
        <v>7941</v>
      </c>
      <c r="CCJ1" t="s">
        <v>7942</v>
      </c>
      <c r="CCK1" t="s">
        <v>7943</v>
      </c>
      <c r="CCL1" t="s">
        <v>7944</v>
      </c>
      <c r="CCM1" t="s">
        <v>7945</v>
      </c>
      <c r="CCN1" t="s">
        <v>7946</v>
      </c>
      <c r="CCO1" t="s">
        <v>7947</v>
      </c>
      <c r="CCP1" t="s">
        <v>7948</v>
      </c>
      <c r="CCQ1" t="s">
        <v>7949</v>
      </c>
      <c r="CCR1" t="s">
        <v>7950</v>
      </c>
      <c r="CCS1" t="s">
        <v>7951</v>
      </c>
      <c r="CCT1" t="s">
        <v>7952</v>
      </c>
      <c r="CCU1" t="s">
        <v>7953</v>
      </c>
      <c r="CCV1" t="s">
        <v>7954</v>
      </c>
      <c r="CCW1" t="s">
        <v>7955</v>
      </c>
      <c r="CCX1" t="s">
        <v>7956</v>
      </c>
      <c r="CCY1" t="s">
        <v>7957</v>
      </c>
      <c r="CCZ1" t="s">
        <v>7958</v>
      </c>
      <c r="CDA1" t="s">
        <v>7959</v>
      </c>
      <c r="CDB1" t="s">
        <v>7960</v>
      </c>
      <c r="CDC1" t="s">
        <v>7961</v>
      </c>
      <c r="CDD1" t="s">
        <v>7962</v>
      </c>
      <c r="CDE1" t="s">
        <v>7963</v>
      </c>
      <c r="CDF1" t="s">
        <v>7964</v>
      </c>
      <c r="CDG1" t="s">
        <v>7965</v>
      </c>
      <c r="CDH1" t="s">
        <v>7966</v>
      </c>
      <c r="CDI1" t="s">
        <v>7967</v>
      </c>
      <c r="CDJ1" t="s">
        <v>7968</v>
      </c>
      <c r="CDK1" t="s">
        <v>7969</v>
      </c>
      <c r="CDL1" t="s">
        <v>7970</v>
      </c>
      <c r="CDM1" t="s">
        <v>7971</v>
      </c>
      <c r="CDN1" t="s">
        <v>7972</v>
      </c>
      <c r="CDO1" t="s">
        <v>7973</v>
      </c>
      <c r="CDP1" t="s">
        <v>7974</v>
      </c>
      <c r="CDQ1" t="s">
        <v>7975</v>
      </c>
      <c r="CDR1" t="s">
        <v>7976</v>
      </c>
      <c r="CDS1" t="s">
        <v>7977</v>
      </c>
      <c r="CDT1" t="s">
        <v>7978</v>
      </c>
      <c r="CDU1" t="s">
        <v>7979</v>
      </c>
      <c r="CDV1" t="s">
        <v>7980</v>
      </c>
      <c r="CDW1" t="s">
        <v>7981</v>
      </c>
      <c r="CDX1" t="s">
        <v>7982</v>
      </c>
      <c r="CDY1" t="s">
        <v>7983</v>
      </c>
      <c r="CDZ1" t="s">
        <v>7984</v>
      </c>
      <c r="CEA1" t="s">
        <v>7985</v>
      </c>
      <c r="CEB1" t="s">
        <v>7986</v>
      </c>
      <c r="CEC1" t="s">
        <v>7987</v>
      </c>
      <c r="CED1" t="s">
        <v>7988</v>
      </c>
      <c r="CEE1" t="s">
        <v>7989</v>
      </c>
      <c r="CEF1" t="s">
        <v>7990</v>
      </c>
      <c r="CEG1" t="s">
        <v>7991</v>
      </c>
      <c r="CEH1" t="s">
        <v>7992</v>
      </c>
      <c r="CEI1" t="s">
        <v>7993</v>
      </c>
      <c r="CEJ1" t="s">
        <v>7994</v>
      </c>
      <c r="CEK1" t="s">
        <v>7995</v>
      </c>
      <c r="CEL1" t="s">
        <v>7996</v>
      </c>
      <c r="CEM1" t="s">
        <v>7997</v>
      </c>
      <c r="CEN1" t="s">
        <v>7998</v>
      </c>
      <c r="CEO1" t="s">
        <v>7999</v>
      </c>
      <c r="CEP1" t="s">
        <v>8000</v>
      </c>
      <c r="CEQ1" t="s">
        <v>8001</v>
      </c>
      <c r="CER1" t="s">
        <v>8002</v>
      </c>
      <c r="CES1" t="s">
        <v>8003</v>
      </c>
      <c r="CET1" t="s">
        <v>8004</v>
      </c>
      <c r="CEU1" t="s">
        <v>8005</v>
      </c>
      <c r="CEV1" t="s">
        <v>8006</v>
      </c>
      <c r="CEW1" t="s">
        <v>8007</v>
      </c>
      <c r="CEX1" t="s">
        <v>8008</v>
      </c>
      <c r="CEY1" t="s">
        <v>8009</v>
      </c>
      <c r="CEZ1" t="s">
        <v>8010</v>
      </c>
      <c r="CFA1" t="s">
        <v>8011</v>
      </c>
      <c r="CFB1" t="s">
        <v>8012</v>
      </c>
      <c r="CFC1" t="s">
        <v>8013</v>
      </c>
      <c r="CFD1" t="s">
        <v>8014</v>
      </c>
      <c r="CFE1" t="s">
        <v>8015</v>
      </c>
      <c r="CFF1" t="s">
        <v>8016</v>
      </c>
      <c r="CFG1" t="s">
        <v>8017</v>
      </c>
      <c r="CFH1" t="s">
        <v>8018</v>
      </c>
      <c r="CFI1" t="s">
        <v>8019</v>
      </c>
      <c r="CFJ1" t="s">
        <v>8020</v>
      </c>
      <c r="CFK1" t="s">
        <v>8021</v>
      </c>
      <c r="CFL1" t="s">
        <v>8022</v>
      </c>
      <c r="CFM1" t="s">
        <v>8023</v>
      </c>
      <c r="CFN1" t="s">
        <v>8024</v>
      </c>
      <c r="CFO1" t="s">
        <v>8025</v>
      </c>
      <c r="CFP1" t="s">
        <v>8026</v>
      </c>
      <c r="CFQ1" t="s">
        <v>8027</v>
      </c>
      <c r="CFR1" t="s">
        <v>8028</v>
      </c>
      <c r="CFS1" t="s">
        <v>8029</v>
      </c>
      <c r="CFT1" t="s">
        <v>8030</v>
      </c>
      <c r="CFU1" t="s">
        <v>8031</v>
      </c>
      <c r="CFV1" t="s">
        <v>8032</v>
      </c>
      <c r="CFW1" t="s">
        <v>8033</v>
      </c>
      <c r="CFX1" t="s">
        <v>8034</v>
      </c>
      <c r="CFY1" t="s">
        <v>8035</v>
      </c>
      <c r="CFZ1" t="s">
        <v>8036</v>
      </c>
      <c r="CGA1" t="s">
        <v>8037</v>
      </c>
      <c r="CGB1" t="s">
        <v>8038</v>
      </c>
      <c r="CGC1" t="s">
        <v>8039</v>
      </c>
      <c r="CGD1" t="s">
        <v>8040</v>
      </c>
      <c r="CGE1" t="s">
        <v>8041</v>
      </c>
      <c r="CGF1" t="s">
        <v>8042</v>
      </c>
      <c r="CGG1" t="s">
        <v>8043</v>
      </c>
      <c r="CGH1" t="s">
        <v>8044</v>
      </c>
      <c r="CGI1" t="s">
        <v>8045</v>
      </c>
      <c r="CGJ1" t="s">
        <v>8046</v>
      </c>
      <c r="CGK1" t="s">
        <v>8047</v>
      </c>
      <c r="CGL1" t="s">
        <v>8048</v>
      </c>
      <c r="CGM1" t="s">
        <v>8049</v>
      </c>
      <c r="CGN1" t="s">
        <v>8050</v>
      </c>
      <c r="CGO1" t="s">
        <v>8051</v>
      </c>
      <c r="CGP1" t="s">
        <v>8052</v>
      </c>
      <c r="CGQ1" t="s">
        <v>8053</v>
      </c>
      <c r="CGR1" t="s">
        <v>8054</v>
      </c>
      <c r="CGS1" t="s">
        <v>8055</v>
      </c>
      <c r="CGT1" t="s">
        <v>8056</v>
      </c>
      <c r="CGU1" t="s">
        <v>8057</v>
      </c>
      <c r="CGV1" t="s">
        <v>8058</v>
      </c>
      <c r="CGW1" t="s">
        <v>8059</v>
      </c>
      <c r="CGX1" t="s">
        <v>8060</v>
      </c>
      <c r="CGY1" t="s">
        <v>8061</v>
      </c>
      <c r="CGZ1" t="s">
        <v>8062</v>
      </c>
      <c r="CHA1" t="s">
        <v>8063</v>
      </c>
      <c r="CHB1" t="s">
        <v>8064</v>
      </c>
      <c r="CHC1" t="s">
        <v>8065</v>
      </c>
      <c r="CHD1" t="s">
        <v>8066</v>
      </c>
      <c r="CHE1" t="s">
        <v>8067</v>
      </c>
      <c r="CHF1" t="s">
        <v>8068</v>
      </c>
      <c r="CHG1" t="s">
        <v>8069</v>
      </c>
      <c r="CHH1" t="s">
        <v>8070</v>
      </c>
      <c r="CHI1" t="s">
        <v>8071</v>
      </c>
      <c r="CHJ1" t="s">
        <v>8072</v>
      </c>
      <c r="CHK1" t="s">
        <v>8073</v>
      </c>
      <c r="CHL1" t="s">
        <v>8074</v>
      </c>
      <c r="CHM1" t="s">
        <v>8075</v>
      </c>
      <c r="CHN1" t="s">
        <v>8076</v>
      </c>
      <c r="CHO1" t="s">
        <v>8077</v>
      </c>
      <c r="CHP1" t="s">
        <v>8078</v>
      </c>
      <c r="CHQ1" t="s">
        <v>8079</v>
      </c>
      <c r="CHR1" t="s">
        <v>8080</v>
      </c>
      <c r="CHS1" t="s">
        <v>8081</v>
      </c>
      <c r="CHT1" t="s">
        <v>8082</v>
      </c>
      <c r="CHU1" t="s">
        <v>8083</v>
      </c>
      <c r="CHV1" t="s">
        <v>8084</v>
      </c>
      <c r="CHW1" t="s">
        <v>8085</v>
      </c>
      <c r="CHX1" t="s">
        <v>8086</v>
      </c>
      <c r="CHY1" t="s">
        <v>8087</v>
      </c>
      <c r="CHZ1" t="s">
        <v>8088</v>
      </c>
      <c r="CIA1" t="s">
        <v>8089</v>
      </c>
      <c r="CIB1" t="s">
        <v>8090</v>
      </c>
      <c r="CIC1" t="s">
        <v>8091</v>
      </c>
      <c r="CID1" t="s">
        <v>8092</v>
      </c>
      <c r="CIE1" t="s">
        <v>8093</v>
      </c>
      <c r="CIF1" t="s">
        <v>8094</v>
      </c>
      <c r="CIG1" t="s">
        <v>8095</v>
      </c>
      <c r="CIH1" t="s">
        <v>8096</v>
      </c>
      <c r="CII1" t="s">
        <v>8097</v>
      </c>
      <c r="CIJ1" t="s">
        <v>8098</v>
      </c>
      <c r="CIK1" t="s">
        <v>8099</v>
      </c>
      <c r="CIL1" t="s">
        <v>8100</v>
      </c>
      <c r="CIM1" t="s">
        <v>8101</v>
      </c>
      <c r="CIN1" t="s">
        <v>8102</v>
      </c>
      <c r="CIO1" t="s">
        <v>8103</v>
      </c>
      <c r="CIP1" t="s">
        <v>8104</v>
      </c>
      <c r="CIQ1" t="s">
        <v>8105</v>
      </c>
      <c r="CIR1" t="s">
        <v>8106</v>
      </c>
      <c r="CIS1" t="s">
        <v>8107</v>
      </c>
      <c r="CIT1" t="s">
        <v>8108</v>
      </c>
      <c r="CIU1" t="s">
        <v>8109</v>
      </c>
      <c r="CIV1" t="s">
        <v>8110</v>
      </c>
      <c r="CIW1" t="s">
        <v>8111</v>
      </c>
      <c r="CIX1" t="s">
        <v>8112</v>
      </c>
      <c r="CIY1" t="s">
        <v>8113</v>
      </c>
      <c r="CIZ1" t="s">
        <v>8114</v>
      </c>
      <c r="CJA1" t="s">
        <v>8115</v>
      </c>
      <c r="CJB1" t="s">
        <v>8116</v>
      </c>
      <c r="CJC1" t="s">
        <v>8117</v>
      </c>
      <c r="CJD1" t="s">
        <v>8118</v>
      </c>
      <c r="CJE1" t="s">
        <v>8119</v>
      </c>
      <c r="CJF1" t="s">
        <v>8120</v>
      </c>
      <c r="CJG1" t="s">
        <v>8121</v>
      </c>
      <c r="CJH1" t="s">
        <v>8122</v>
      </c>
      <c r="CJI1" t="s">
        <v>8123</v>
      </c>
      <c r="CJJ1" t="s">
        <v>8124</v>
      </c>
      <c r="CJK1" t="s">
        <v>8125</v>
      </c>
      <c r="CJL1" t="s">
        <v>8126</v>
      </c>
      <c r="CJM1" t="s">
        <v>8127</v>
      </c>
      <c r="CJN1" t="s">
        <v>8128</v>
      </c>
      <c r="CJO1" t="s">
        <v>8129</v>
      </c>
      <c r="CJP1" t="s">
        <v>8130</v>
      </c>
      <c r="CJQ1" t="s">
        <v>8131</v>
      </c>
      <c r="CJR1" t="s">
        <v>8132</v>
      </c>
      <c r="CJS1" t="s">
        <v>8133</v>
      </c>
      <c r="CJT1" t="s">
        <v>8134</v>
      </c>
      <c r="CJU1" t="s">
        <v>8135</v>
      </c>
      <c r="CJV1" t="s">
        <v>8136</v>
      </c>
      <c r="CJW1" t="s">
        <v>8137</v>
      </c>
      <c r="CJX1" t="s">
        <v>8138</v>
      </c>
      <c r="CJY1" t="s">
        <v>8139</v>
      </c>
      <c r="CJZ1" t="s">
        <v>8140</v>
      </c>
      <c r="CKA1" t="s">
        <v>8141</v>
      </c>
      <c r="CKB1" t="s">
        <v>8142</v>
      </c>
      <c r="CKC1" t="s">
        <v>8143</v>
      </c>
      <c r="CKD1" t="s">
        <v>8144</v>
      </c>
      <c r="CKE1" t="s">
        <v>8145</v>
      </c>
      <c r="CKF1" t="s">
        <v>8146</v>
      </c>
      <c r="CKG1" t="s">
        <v>8147</v>
      </c>
      <c r="CKH1" t="s">
        <v>8148</v>
      </c>
      <c r="CKI1" t="s">
        <v>8149</v>
      </c>
      <c r="CKJ1" t="s">
        <v>8150</v>
      </c>
      <c r="CKK1" t="s">
        <v>8151</v>
      </c>
      <c r="CKL1" t="s">
        <v>8152</v>
      </c>
      <c r="CKM1" t="s">
        <v>8153</v>
      </c>
      <c r="CKN1" t="s">
        <v>8154</v>
      </c>
      <c r="CKO1" t="s">
        <v>8155</v>
      </c>
      <c r="CKP1" t="s">
        <v>8156</v>
      </c>
      <c r="CKQ1" t="s">
        <v>8157</v>
      </c>
      <c r="CKR1" t="s">
        <v>8158</v>
      </c>
      <c r="CKS1" t="s">
        <v>8159</v>
      </c>
      <c r="CKT1" t="s">
        <v>8160</v>
      </c>
      <c r="CKU1" t="s">
        <v>8161</v>
      </c>
      <c r="CKV1" t="s">
        <v>8162</v>
      </c>
      <c r="CKW1" t="s">
        <v>8163</v>
      </c>
      <c r="CKX1" t="s">
        <v>8164</v>
      </c>
      <c r="CKY1" t="s">
        <v>8165</v>
      </c>
      <c r="CKZ1" t="s">
        <v>8166</v>
      </c>
      <c r="CLA1" t="s">
        <v>8167</v>
      </c>
      <c r="CLB1" t="s">
        <v>8168</v>
      </c>
      <c r="CLC1" t="s">
        <v>8169</v>
      </c>
      <c r="CLD1" t="s">
        <v>8170</v>
      </c>
      <c r="CLE1" t="s">
        <v>8171</v>
      </c>
      <c r="CLF1" t="s">
        <v>8172</v>
      </c>
      <c r="CLG1" t="s">
        <v>8173</v>
      </c>
      <c r="CLH1" t="s">
        <v>8174</v>
      </c>
      <c r="CLI1" t="s">
        <v>8175</v>
      </c>
      <c r="CLJ1" t="s">
        <v>8176</v>
      </c>
      <c r="CLK1" t="s">
        <v>8177</v>
      </c>
      <c r="CLL1" t="s">
        <v>8178</v>
      </c>
      <c r="CLM1" t="s">
        <v>8179</v>
      </c>
      <c r="CLN1" t="s">
        <v>8180</v>
      </c>
      <c r="CLO1" t="s">
        <v>8181</v>
      </c>
      <c r="CLP1" t="s">
        <v>8182</v>
      </c>
      <c r="CLQ1" t="s">
        <v>8183</v>
      </c>
      <c r="CLR1" t="s">
        <v>8184</v>
      </c>
      <c r="CLS1" t="s">
        <v>8185</v>
      </c>
      <c r="CLT1" t="s">
        <v>8186</v>
      </c>
      <c r="CLU1" t="s">
        <v>8187</v>
      </c>
      <c r="CLV1" t="s">
        <v>8188</v>
      </c>
      <c r="CLW1" t="s">
        <v>8189</v>
      </c>
      <c r="CLX1" t="s">
        <v>8190</v>
      </c>
      <c r="CLY1" t="s">
        <v>8191</v>
      </c>
      <c r="CLZ1" t="s">
        <v>8192</v>
      </c>
      <c r="CMA1" t="s">
        <v>8193</v>
      </c>
      <c r="CMB1" t="s">
        <v>8194</v>
      </c>
      <c r="CMC1" t="s">
        <v>8195</v>
      </c>
      <c r="CMD1" t="s">
        <v>8196</v>
      </c>
      <c r="CME1" t="s">
        <v>8197</v>
      </c>
      <c r="CMF1" t="s">
        <v>8198</v>
      </c>
      <c r="CMG1" t="s">
        <v>8199</v>
      </c>
      <c r="CMH1" t="s">
        <v>8200</v>
      </c>
      <c r="CMI1" t="s">
        <v>8201</v>
      </c>
      <c r="CMJ1" t="s">
        <v>8202</v>
      </c>
      <c r="CMK1" t="s">
        <v>8203</v>
      </c>
      <c r="CML1" t="s">
        <v>8204</v>
      </c>
      <c r="CMM1" t="s">
        <v>8205</v>
      </c>
      <c r="CMN1" t="s">
        <v>8206</v>
      </c>
      <c r="CMO1" t="s">
        <v>8207</v>
      </c>
      <c r="CMP1" t="s">
        <v>8208</v>
      </c>
      <c r="CMQ1" t="s">
        <v>8209</v>
      </c>
      <c r="CMR1" t="s">
        <v>8210</v>
      </c>
      <c r="CMS1" t="s">
        <v>8211</v>
      </c>
      <c r="CMT1" t="s">
        <v>8212</v>
      </c>
      <c r="CMU1" t="s">
        <v>8213</v>
      </c>
      <c r="CMV1" t="s">
        <v>8214</v>
      </c>
      <c r="CMW1" t="s">
        <v>8215</v>
      </c>
      <c r="CMX1" t="s">
        <v>8216</v>
      </c>
      <c r="CMY1" t="s">
        <v>8217</v>
      </c>
      <c r="CMZ1" t="s">
        <v>8218</v>
      </c>
      <c r="CNA1" t="s">
        <v>8219</v>
      </c>
      <c r="CNB1" t="s">
        <v>8220</v>
      </c>
      <c r="CNC1" t="s">
        <v>8221</v>
      </c>
      <c r="CND1" t="s">
        <v>8222</v>
      </c>
      <c r="CNE1" t="s">
        <v>8223</v>
      </c>
      <c r="CNF1" t="s">
        <v>8224</v>
      </c>
      <c r="CNG1" t="s">
        <v>8225</v>
      </c>
      <c r="CNH1" t="s">
        <v>8226</v>
      </c>
      <c r="CNI1" t="s">
        <v>8227</v>
      </c>
      <c r="CNJ1" t="s">
        <v>8228</v>
      </c>
      <c r="CNK1" t="s">
        <v>8229</v>
      </c>
      <c r="CNL1" t="s">
        <v>8230</v>
      </c>
      <c r="CNM1" t="s">
        <v>8231</v>
      </c>
      <c r="CNN1" t="s">
        <v>8232</v>
      </c>
      <c r="CNO1" t="s">
        <v>8233</v>
      </c>
      <c r="CNP1" t="s">
        <v>8234</v>
      </c>
      <c r="CNQ1" t="s">
        <v>8235</v>
      </c>
      <c r="CNR1" t="s">
        <v>8236</v>
      </c>
      <c r="CNS1" t="s">
        <v>8237</v>
      </c>
      <c r="CNT1" t="s">
        <v>8238</v>
      </c>
      <c r="CNU1" t="s">
        <v>8239</v>
      </c>
      <c r="CNV1" t="s">
        <v>8240</v>
      </c>
      <c r="CNW1" t="s">
        <v>8241</v>
      </c>
      <c r="CNX1" t="s">
        <v>8242</v>
      </c>
      <c r="CNY1" t="s">
        <v>8243</v>
      </c>
      <c r="CNZ1" t="s">
        <v>8244</v>
      </c>
      <c r="COA1" t="s">
        <v>8245</v>
      </c>
      <c r="COB1" t="s">
        <v>8246</v>
      </c>
      <c r="COC1" t="s">
        <v>8247</v>
      </c>
      <c r="COD1" t="s">
        <v>8248</v>
      </c>
      <c r="COE1" t="s">
        <v>8249</v>
      </c>
      <c r="COF1" t="s">
        <v>8250</v>
      </c>
      <c r="COG1" t="s">
        <v>8251</v>
      </c>
      <c r="COH1" t="s">
        <v>8252</v>
      </c>
      <c r="COI1" t="s">
        <v>8253</v>
      </c>
      <c r="COJ1" t="s">
        <v>8254</v>
      </c>
      <c r="COK1" t="s">
        <v>8255</v>
      </c>
      <c r="COL1" t="s">
        <v>8256</v>
      </c>
      <c r="COM1" t="s">
        <v>8257</v>
      </c>
      <c r="CON1" t="s">
        <v>8258</v>
      </c>
      <c r="COO1" t="s">
        <v>8259</v>
      </c>
      <c r="COP1" t="s">
        <v>8260</v>
      </c>
      <c r="COQ1" t="s">
        <v>8261</v>
      </c>
      <c r="COR1" t="s">
        <v>8262</v>
      </c>
      <c r="COS1" t="s">
        <v>8263</v>
      </c>
      <c r="COT1" t="s">
        <v>8264</v>
      </c>
      <c r="COU1" t="s">
        <v>8265</v>
      </c>
      <c r="COV1" t="s">
        <v>8266</v>
      </c>
      <c r="COW1" t="s">
        <v>8267</v>
      </c>
      <c r="COX1" t="s">
        <v>8268</v>
      </c>
      <c r="COY1" t="s">
        <v>8269</v>
      </c>
      <c r="COZ1" t="s">
        <v>8270</v>
      </c>
      <c r="CPA1" t="s">
        <v>8271</v>
      </c>
      <c r="CPB1" t="s">
        <v>8272</v>
      </c>
      <c r="CPC1" t="s">
        <v>8273</v>
      </c>
      <c r="CPD1" t="s">
        <v>8274</v>
      </c>
      <c r="CPE1" t="s">
        <v>8275</v>
      </c>
      <c r="CPF1" t="s">
        <v>8276</v>
      </c>
      <c r="CPG1" t="s">
        <v>8277</v>
      </c>
      <c r="CPH1" t="s">
        <v>8278</v>
      </c>
      <c r="CPI1" t="s">
        <v>8279</v>
      </c>
      <c r="CPJ1" t="s">
        <v>8280</v>
      </c>
      <c r="CPK1" t="s">
        <v>8281</v>
      </c>
      <c r="CPL1" t="s">
        <v>8282</v>
      </c>
      <c r="CPM1" t="s">
        <v>8283</v>
      </c>
      <c r="CPN1" t="s">
        <v>8284</v>
      </c>
      <c r="CPO1" t="s">
        <v>8285</v>
      </c>
      <c r="CPP1" t="s">
        <v>8286</v>
      </c>
      <c r="CPQ1" t="s">
        <v>8287</v>
      </c>
      <c r="CPR1" t="s">
        <v>8288</v>
      </c>
      <c r="CPS1" t="s">
        <v>8289</v>
      </c>
      <c r="CPT1" t="s">
        <v>8290</v>
      </c>
      <c r="CPU1" t="s">
        <v>8291</v>
      </c>
      <c r="CPV1" t="s">
        <v>8292</v>
      </c>
      <c r="CPW1" t="s">
        <v>8293</v>
      </c>
      <c r="CPX1" t="s">
        <v>8294</v>
      </c>
      <c r="CPY1" t="s">
        <v>8295</v>
      </c>
      <c r="CPZ1" t="s">
        <v>8296</v>
      </c>
      <c r="CQA1" t="s">
        <v>8297</v>
      </c>
      <c r="CQB1" t="s">
        <v>8298</v>
      </c>
      <c r="CQC1" t="s">
        <v>8299</v>
      </c>
      <c r="CQD1" t="s">
        <v>8300</v>
      </c>
      <c r="CQE1" t="s">
        <v>8301</v>
      </c>
      <c r="CQF1" t="s">
        <v>8302</v>
      </c>
      <c r="CQG1" t="s">
        <v>8303</v>
      </c>
      <c r="CQH1" t="s">
        <v>8304</v>
      </c>
      <c r="CQI1" t="s">
        <v>8305</v>
      </c>
      <c r="CQJ1" t="s">
        <v>8306</v>
      </c>
      <c r="CQK1" t="s">
        <v>8307</v>
      </c>
      <c r="CQL1" t="s">
        <v>8308</v>
      </c>
      <c r="CQM1" t="s">
        <v>8309</v>
      </c>
      <c r="CQN1" t="s">
        <v>8310</v>
      </c>
      <c r="CQO1" t="s">
        <v>8311</v>
      </c>
      <c r="CQP1" t="s">
        <v>8312</v>
      </c>
      <c r="CQQ1" t="s">
        <v>8313</v>
      </c>
      <c r="CQR1" t="s">
        <v>8314</v>
      </c>
      <c r="CQS1" t="s">
        <v>8315</v>
      </c>
      <c r="CQT1" t="s">
        <v>8316</v>
      </c>
      <c r="CQU1" t="s">
        <v>8317</v>
      </c>
      <c r="CQV1" t="s">
        <v>8318</v>
      </c>
      <c r="CQW1" t="s">
        <v>8319</v>
      </c>
      <c r="CQX1" t="s">
        <v>8320</v>
      </c>
      <c r="CQY1" t="s">
        <v>8321</v>
      </c>
      <c r="CQZ1" t="s">
        <v>8322</v>
      </c>
      <c r="CRA1" t="s">
        <v>8323</v>
      </c>
      <c r="CRB1" t="s">
        <v>8324</v>
      </c>
      <c r="CRC1" t="s">
        <v>8325</v>
      </c>
      <c r="CRD1" t="s">
        <v>8326</v>
      </c>
      <c r="CRE1" t="s">
        <v>8327</v>
      </c>
      <c r="CRF1" t="s">
        <v>8328</v>
      </c>
      <c r="CRG1" t="s">
        <v>8329</v>
      </c>
      <c r="CRH1" t="s">
        <v>8330</v>
      </c>
      <c r="CRI1" t="s">
        <v>8331</v>
      </c>
      <c r="CRJ1" t="s">
        <v>8332</v>
      </c>
      <c r="CRK1" t="s">
        <v>8333</v>
      </c>
      <c r="CRL1" t="s">
        <v>8334</v>
      </c>
      <c r="CRM1" t="s">
        <v>8335</v>
      </c>
      <c r="CRN1" t="s">
        <v>8336</v>
      </c>
      <c r="CRO1" t="s">
        <v>8337</v>
      </c>
      <c r="CRP1" t="s">
        <v>8338</v>
      </c>
      <c r="CRQ1" t="s">
        <v>8339</v>
      </c>
      <c r="CRR1" t="s">
        <v>8340</v>
      </c>
      <c r="CRS1" t="s">
        <v>8341</v>
      </c>
      <c r="CRT1" t="s">
        <v>8342</v>
      </c>
      <c r="CRU1" t="s">
        <v>8343</v>
      </c>
      <c r="CRV1" t="s">
        <v>8344</v>
      </c>
      <c r="CRW1" t="s">
        <v>8345</v>
      </c>
      <c r="CRX1" t="s">
        <v>8346</v>
      </c>
      <c r="CRY1" t="s">
        <v>8347</v>
      </c>
      <c r="CRZ1" t="s">
        <v>8348</v>
      </c>
      <c r="CSA1" t="s">
        <v>8349</v>
      </c>
      <c r="CSB1" t="s">
        <v>8350</v>
      </c>
      <c r="CSC1" t="s">
        <v>8351</v>
      </c>
      <c r="CSD1" t="s">
        <v>8352</v>
      </c>
      <c r="CSE1" t="s">
        <v>8353</v>
      </c>
      <c r="CSF1" t="s">
        <v>8354</v>
      </c>
      <c r="CSG1" t="s">
        <v>8355</v>
      </c>
      <c r="CSH1" t="s">
        <v>8356</v>
      </c>
      <c r="CSI1" t="s">
        <v>8357</v>
      </c>
      <c r="CSJ1" t="s">
        <v>8358</v>
      </c>
      <c r="CSK1" t="s">
        <v>8359</v>
      </c>
      <c r="CSL1" t="s">
        <v>8360</v>
      </c>
      <c r="CSM1" t="s">
        <v>8361</v>
      </c>
      <c r="CSN1" t="s">
        <v>8362</v>
      </c>
      <c r="CSO1" t="s">
        <v>8363</v>
      </c>
      <c r="CSP1" t="s">
        <v>8364</v>
      </c>
      <c r="CSQ1" t="s">
        <v>8365</v>
      </c>
      <c r="CSR1" t="s">
        <v>8366</v>
      </c>
      <c r="CSS1" t="s">
        <v>8367</v>
      </c>
      <c r="CST1" t="s">
        <v>8368</v>
      </c>
      <c r="CSU1" t="s">
        <v>8369</v>
      </c>
      <c r="CSV1" t="s">
        <v>8370</v>
      </c>
      <c r="CSW1" t="s">
        <v>8371</v>
      </c>
      <c r="CSX1" t="s">
        <v>8372</v>
      </c>
      <c r="CSY1" t="s">
        <v>8373</v>
      </c>
      <c r="CSZ1" t="s">
        <v>8374</v>
      </c>
      <c r="CTA1" t="s">
        <v>8375</v>
      </c>
      <c r="CTB1" t="s">
        <v>8376</v>
      </c>
      <c r="CTC1" t="s">
        <v>8377</v>
      </c>
      <c r="CTD1" t="s">
        <v>8378</v>
      </c>
      <c r="CTE1" t="s">
        <v>8379</v>
      </c>
      <c r="CTF1" t="s">
        <v>8380</v>
      </c>
      <c r="CTG1" t="s">
        <v>8381</v>
      </c>
      <c r="CTH1" t="s">
        <v>8382</v>
      </c>
      <c r="CTI1" t="s">
        <v>8383</v>
      </c>
      <c r="CTJ1" t="s">
        <v>8384</v>
      </c>
      <c r="CTK1" t="s">
        <v>8385</v>
      </c>
      <c r="CTL1" t="s">
        <v>8386</v>
      </c>
      <c r="CTM1" t="s">
        <v>8387</v>
      </c>
      <c r="CTN1" t="s">
        <v>8388</v>
      </c>
      <c r="CTO1" t="s">
        <v>8389</v>
      </c>
      <c r="CTP1" t="s">
        <v>8390</v>
      </c>
      <c r="CTQ1" t="s">
        <v>8391</v>
      </c>
      <c r="CTR1" t="s">
        <v>8392</v>
      </c>
      <c r="CTS1" t="s">
        <v>8393</v>
      </c>
      <c r="CTT1" t="s">
        <v>8394</v>
      </c>
      <c r="CTU1" t="s">
        <v>8395</v>
      </c>
      <c r="CTV1" t="s">
        <v>8396</v>
      </c>
      <c r="CTW1" t="s">
        <v>8397</v>
      </c>
      <c r="CTX1" t="s">
        <v>8398</v>
      </c>
      <c r="CTY1" t="s">
        <v>8399</v>
      </c>
      <c r="CTZ1" t="s">
        <v>8400</v>
      </c>
      <c r="CUA1" t="s">
        <v>8401</v>
      </c>
      <c r="CUB1" t="s">
        <v>8402</v>
      </c>
      <c r="CUC1" t="s">
        <v>8403</v>
      </c>
      <c r="CUD1" t="s">
        <v>8404</v>
      </c>
      <c r="CUE1" t="s">
        <v>8405</v>
      </c>
      <c r="CUF1" t="s">
        <v>8406</v>
      </c>
      <c r="CUG1" t="s">
        <v>8407</v>
      </c>
      <c r="CUH1" t="s">
        <v>8408</v>
      </c>
      <c r="CUI1" t="s">
        <v>8409</v>
      </c>
      <c r="CUJ1" t="s">
        <v>8410</v>
      </c>
      <c r="CUK1" t="s">
        <v>8411</v>
      </c>
      <c r="CUL1" t="s">
        <v>8412</v>
      </c>
      <c r="CUM1" t="s">
        <v>8413</v>
      </c>
      <c r="CUN1" t="s">
        <v>8414</v>
      </c>
      <c r="CUO1" t="s">
        <v>8415</v>
      </c>
      <c r="CUP1" t="s">
        <v>8416</v>
      </c>
      <c r="CUQ1" t="s">
        <v>8417</v>
      </c>
      <c r="CUR1" t="s">
        <v>8418</v>
      </c>
      <c r="CUS1" t="s">
        <v>8419</v>
      </c>
      <c r="CUT1" t="s">
        <v>8420</v>
      </c>
      <c r="CUU1" t="s">
        <v>8421</v>
      </c>
      <c r="CUV1" t="s">
        <v>8422</v>
      </c>
      <c r="CUW1" t="s">
        <v>8423</v>
      </c>
      <c r="CUX1" t="s">
        <v>8424</v>
      </c>
      <c r="CUY1" t="s">
        <v>8425</v>
      </c>
      <c r="CUZ1" t="s">
        <v>8426</v>
      </c>
      <c r="CVA1" t="s">
        <v>8427</v>
      </c>
      <c r="CVB1" t="s">
        <v>8428</v>
      </c>
      <c r="CVC1" t="s">
        <v>8429</v>
      </c>
      <c r="CVD1" t="s">
        <v>8430</v>
      </c>
      <c r="CVE1" t="s">
        <v>8431</v>
      </c>
      <c r="CVF1" t="s">
        <v>8432</v>
      </c>
      <c r="CVG1" t="s">
        <v>8433</v>
      </c>
      <c r="CVH1" t="s">
        <v>8434</v>
      </c>
      <c r="CVI1" t="s">
        <v>8435</v>
      </c>
      <c r="CVJ1" t="s">
        <v>8436</v>
      </c>
      <c r="CVK1" t="s">
        <v>8437</v>
      </c>
      <c r="CVL1" t="s">
        <v>8438</v>
      </c>
      <c r="CVM1" t="s">
        <v>8439</v>
      </c>
      <c r="CVN1" t="s">
        <v>8440</v>
      </c>
      <c r="CVO1" t="s">
        <v>8441</v>
      </c>
      <c r="CVP1" t="s">
        <v>8442</v>
      </c>
      <c r="CVQ1" t="s">
        <v>8443</v>
      </c>
      <c r="CVR1" t="s">
        <v>8444</v>
      </c>
      <c r="CVS1" t="s">
        <v>8445</v>
      </c>
      <c r="CVT1" t="s">
        <v>8446</v>
      </c>
      <c r="CVU1" t="s">
        <v>8447</v>
      </c>
      <c r="CVV1" t="s">
        <v>8448</v>
      </c>
      <c r="CVW1" t="s">
        <v>8449</v>
      </c>
      <c r="CVX1" t="s">
        <v>8450</v>
      </c>
      <c r="CVY1" t="s">
        <v>8451</v>
      </c>
      <c r="CVZ1" t="s">
        <v>8452</v>
      </c>
      <c r="CWA1" t="s">
        <v>8453</v>
      </c>
      <c r="CWB1" t="s">
        <v>8454</v>
      </c>
      <c r="CWC1" t="s">
        <v>8455</v>
      </c>
      <c r="CWD1" t="s">
        <v>8456</v>
      </c>
      <c r="CWE1" t="s">
        <v>8457</v>
      </c>
      <c r="CWF1" t="s">
        <v>8458</v>
      </c>
      <c r="CWG1" t="s">
        <v>8459</v>
      </c>
      <c r="CWH1" t="s">
        <v>8460</v>
      </c>
      <c r="CWI1" t="s">
        <v>8461</v>
      </c>
      <c r="CWJ1" t="s">
        <v>8462</v>
      </c>
      <c r="CWK1" t="s">
        <v>8463</v>
      </c>
      <c r="CWL1" t="s">
        <v>8464</v>
      </c>
      <c r="CWM1" t="s">
        <v>8465</v>
      </c>
      <c r="CWN1" t="s">
        <v>8466</v>
      </c>
      <c r="CWO1" t="s">
        <v>8467</v>
      </c>
      <c r="CWP1" t="s">
        <v>8468</v>
      </c>
      <c r="CWQ1" t="s">
        <v>8469</v>
      </c>
      <c r="CWR1" t="s">
        <v>8470</v>
      </c>
      <c r="CWS1" t="s">
        <v>8471</v>
      </c>
      <c r="CWT1" t="s">
        <v>8472</v>
      </c>
      <c r="CWU1" t="s">
        <v>8473</v>
      </c>
      <c r="CWV1" t="s">
        <v>8474</v>
      </c>
      <c r="CWW1" t="s">
        <v>8475</v>
      </c>
      <c r="CWX1" t="s">
        <v>8476</v>
      </c>
      <c r="CWY1" t="s">
        <v>8477</v>
      </c>
      <c r="CWZ1" t="s">
        <v>8478</v>
      </c>
      <c r="CXA1" t="s">
        <v>8479</v>
      </c>
      <c r="CXB1" t="s">
        <v>8480</v>
      </c>
      <c r="CXC1" t="s">
        <v>8481</v>
      </c>
      <c r="CXD1" t="s">
        <v>8482</v>
      </c>
      <c r="CXE1" t="s">
        <v>8483</v>
      </c>
      <c r="CXF1" t="s">
        <v>8484</v>
      </c>
      <c r="CXG1" t="s">
        <v>8485</v>
      </c>
      <c r="CXH1" t="s">
        <v>8486</v>
      </c>
      <c r="CXI1" t="s">
        <v>8487</v>
      </c>
      <c r="CXJ1" t="s">
        <v>8488</v>
      </c>
      <c r="CXK1" t="s">
        <v>8489</v>
      </c>
      <c r="CXL1" t="s">
        <v>8490</v>
      </c>
      <c r="CXM1" t="s">
        <v>8491</v>
      </c>
      <c r="CXN1" t="s">
        <v>8492</v>
      </c>
      <c r="CXO1" t="s">
        <v>8493</v>
      </c>
      <c r="CXP1" t="s">
        <v>8494</v>
      </c>
      <c r="CXQ1" t="s">
        <v>8495</v>
      </c>
      <c r="CXR1" t="s">
        <v>8496</v>
      </c>
      <c r="CXS1" t="s">
        <v>8497</v>
      </c>
      <c r="CXT1" t="s">
        <v>8498</v>
      </c>
      <c r="CXU1" t="s">
        <v>8499</v>
      </c>
      <c r="CXV1" t="s">
        <v>8500</v>
      </c>
      <c r="CXW1" t="s">
        <v>8501</v>
      </c>
      <c r="CXX1" t="s">
        <v>8502</v>
      </c>
      <c r="CXY1" t="s">
        <v>8503</v>
      </c>
      <c r="CXZ1" t="s">
        <v>8504</v>
      </c>
      <c r="CYA1" t="s">
        <v>8505</v>
      </c>
      <c r="CYB1" t="s">
        <v>8506</v>
      </c>
      <c r="CYC1" t="s">
        <v>8507</v>
      </c>
      <c r="CYD1" t="s">
        <v>8508</v>
      </c>
      <c r="CYE1" t="s">
        <v>8509</v>
      </c>
      <c r="CYF1" t="s">
        <v>8510</v>
      </c>
      <c r="CYG1" t="s">
        <v>8511</v>
      </c>
      <c r="CYH1" t="s">
        <v>8512</v>
      </c>
      <c r="CYI1" t="s">
        <v>8513</v>
      </c>
      <c r="CYJ1" t="s">
        <v>8514</v>
      </c>
      <c r="CYK1" t="s">
        <v>8515</v>
      </c>
      <c r="CYL1" t="s">
        <v>8516</v>
      </c>
      <c r="CYM1" t="s">
        <v>8517</v>
      </c>
      <c r="CYN1" t="s">
        <v>8518</v>
      </c>
      <c r="CYO1" t="s">
        <v>8519</v>
      </c>
      <c r="CYP1" t="s">
        <v>8520</v>
      </c>
      <c r="CYQ1" t="s">
        <v>8521</v>
      </c>
      <c r="CYR1" t="s">
        <v>8522</v>
      </c>
      <c r="CYS1" t="s">
        <v>8523</v>
      </c>
      <c r="CYT1" t="s">
        <v>8524</v>
      </c>
      <c r="CYU1" t="s">
        <v>8525</v>
      </c>
      <c r="CYV1" t="s">
        <v>8526</v>
      </c>
      <c r="CYW1" t="s">
        <v>8527</v>
      </c>
      <c r="CYX1" t="s">
        <v>8528</v>
      </c>
      <c r="CYY1" t="s">
        <v>8529</v>
      </c>
      <c r="CYZ1" t="s">
        <v>8530</v>
      </c>
      <c r="CZA1" t="s">
        <v>8531</v>
      </c>
      <c r="CZB1" t="s">
        <v>8532</v>
      </c>
      <c r="CZC1" t="s">
        <v>8533</v>
      </c>
      <c r="CZD1" t="s">
        <v>8534</v>
      </c>
      <c r="CZE1" t="s">
        <v>8535</v>
      </c>
      <c r="CZF1" t="s">
        <v>8536</v>
      </c>
      <c r="CZG1" t="s">
        <v>8537</v>
      </c>
      <c r="CZH1" t="s">
        <v>8538</v>
      </c>
      <c r="CZI1" t="s">
        <v>8539</v>
      </c>
      <c r="CZJ1" t="s">
        <v>8540</v>
      </c>
      <c r="CZK1" t="s">
        <v>8541</v>
      </c>
      <c r="CZL1" t="s">
        <v>8542</v>
      </c>
      <c r="CZM1" t="s">
        <v>8543</v>
      </c>
      <c r="CZN1" t="s">
        <v>8544</v>
      </c>
      <c r="CZO1" t="s">
        <v>8545</v>
      </c>
      <c r="CZP1" t="s">
        <v>8546</v>
      </c>
      <c r="CZQ1" t="s">
        <v>8547</v>
      </c>
      <c r="CZR1" t="s">
        <v>8548</v>
      </c>
      <c r="CZS1" t="s">
        <v>8549</v>
      </c>
      <c r="CZT1" t="s">
        <v>8550</v>
      </c>
      <c r="CZU1" t="s">
        <v>8551</v>
      </c>
      <c r="CZV1" t="s">
        <v>8552</v>
      </c>
      <c r="CZW1" t="s">
        <v>8553</v>
      </c>
      <c r="CZX1" t="s">
        <v>8554</v>
      </c>
      <c r="CZY1" t="s">
        <v>8555</v>
      </c>
      <c r="CZZ1" t="s">
        <v>8556</v>
      </c>
      <c r="DAA1" t="s">
        <v>8557</v>
      </c>
      <c r="DAB1" t="s">
        <v>8558</v>
      </c>
      <c r="DAC1" t="s">
        <v>8559</v>
      </c>
      <c r="DAD1" t="s">
        <v>8560</v>
      </c>
      <c r="DAE1" t="s">
        <v>8561</v>
      </c>
      <c r="DAF1" t="s">
        <v>8562</v>
      </c>
      <c r="DAG1" t="s">
        <v>8563</v>
      </c>
      <c r="DAH1" t="s">
        <v>8564</v>
      </c>
      <c r="DAI1" t="s">
        <v>8565</v>
      </c>
      <c r="DAJ1" t="s">
        <v>8566</v>
      </c>
      <c r="DAK1" t="s">
        <v>8567</v>
      </c>
      <c r="DAL1" t="s">
        <v>8568</v>
      </c>
      <c r="DAM1" t="s">
        <v>8569</v>
      </c>
      <c r="DAN1" t="s">
        <v>8570</v>
      </c>
      <c r="DAO1" t="s">
        <v>8571</v>
      </c>
      <c r="DAP1" t="s">
        <v>8572</v>
      </c>
      <c r="DAQ1" t="s">
        <v>8573</v>
      </c>
      <c r="DAR1" t="s">
        <v>8574</v>
      </c>
      <c r="DAS1" t="s">
        <v>8575</v>
      </c>
      <c r="DAT1" t="s">
        <v>8576</v>
      </c>
      <c r="DAU1" t="s">
        <v>8577</v>
      </c>
      <c r="DAV1" t="s">
        <v>8578</v>
      </c>
      <c r="DAW1" t="s">
        <v>8579</v>
      </c>
      <c r="DAX1" t="s">
        <v>8580</v>
      </c>
      <c r="DAY1" t="s">
        <v>8581</v>
      </c>
      <c r="DAZ1" t="s">
        <v>8582</v>
      </c>
      <c r="DBA1" t="s">
        <v>8583</v>
      </c>
      <c r="DBB1" t="s">
        <v>8584</v>
      </c>
      <c r="DBC1" t="s">
        <v>8585</v>
      </c>
      <c r="DBD1" t="s">
        <v>8586</v>
      </c>
      <c r="DBE1" t="s">
        <v>8587</v>
      </c>
      <c r="DBF1" t="s">
        <v>8588</v>
      </c>
      <c r="DBG1" t="s">
        <v>8589</v>
      </c>
      <c r="DBH1" t="s">
        <v>8590</v>
      </c>
      <c r="DBI1" t="s">
        <v>8591</v>
      </c>
      <c r="DBJ1" t="s">
        <v>8592</v>
      </c>
      <c r="DBK1" t="s">
        <v>8593</v>
      </c>
      <c r="DBL1" t="s">
        <v>8594</v>
      </c>
      <c r="DBM1" t="s">
        <v>8595</v>
      </c>
      <c r="DBN1" t="s">
        <v>8596</v>
      </c>
      <c r="DBO1" t="s">
        <v>8597</v>
      </c>
      <c r="DBP1" t="s">
        <v>8598</v>
      </c>
      <c r="DBQ1" t="s">
        <v>8599</v>
      </c>
      <c r="DBR1" t="s">
        <v>8600</v>
      </c>
      <c r="DBS1" t="s">
        <v>8601</v>
      </c>
      <c r="DBT1" t="s">
        <v>8602</v>
      </c>
      <c r="DBU1" t="s">
        <v>8603</v>
      </c>
      <c r="DBV1" t="s">
        <v>8604</v>
      </c>
      <c r="DBW1" t="s">
        <v>8605</v>
      </c>
      <c r="DBX1" t="s">
        <v>8606</v>
      </c>
      <c r="DBY1" t="s">
        <v>8607</v>
      </c>
      <c r="DBZ1" t="s">
        <v>8608</v>
      </c>
      <c r="DCA1" t="s">
        <v>8609</v>
      </c>
      <c r="DCB1" t="s">
        <v>8610</v>
      </c>
      <c r="DCC1" t="s">
        <v>8611</v>
      </c>
      <c r="DCD1" t="s">
        <v>8612</v>
      </c>
      <c r="DCE1" t="s">
        <v>8613</v>
      </c>
      <c r="DCF1" t="s">
        <v>8614</v>
      </c>
      <c r="DCG1" t="s">
        <v>8615</v>
      </c>
      <c r="DCH1" t="s">
        <v>8616</v>
      </c>
      <c r="DCI1" t="s">
        <v>8617</v>
      </c>
      <c r="DCJ1" t="s">
        <v>8618</v>
      </c>
      <c r="DCK1" t="s">
        <v>8619</v>
      </c>
      <c r="DCL1" t="s">
        <v>8620</v>
      </c>
      <c r="DCM1" t="s">
        <v>8621</v>
      </c>
      <c r="DCN1" t="s">
        <v>8622</v>
      </c>
      <c r="DCO1" t="s">
        <v>8623</v>
      </c>
      <c r="DCP1" t="s">
        <v>8624</v>
      </c>
      <c r="DCQ1" t="s">
        <v>8625</v>
      </c>
      <c r="DCR1" t="s">
        <v>8626</v>
      </c>
      <c r="DCS1" t="s">
        <v>8627</v>
      </c>
      <c r="DCT1" t="s">
        <v>8628</v>
      </c>
      <c r="DCU1" t="s">
        <v>8629</v>
      </c>
      <c r="DCV1" t="s">
        <v>8630</v>
      </c>
      <c r="DCW1" t="s">
        <v>8631</v>
      </c>
      <c r="DCX1" t="s">
        <v>8632</v>
      </c>
      <c r="DCY1" t="s">
        <v>8633</v>
      </c>
      <c r="DCZ1" t="s">
        <v>8634</v>
      </c>
      <c r="DDA1" t="s">
        <v>8635</v>
      </c>
      <c r="DDB1" t="s">
        <v>8636</v>
      </c>
      <c r="DDC1" t="s">
        <v>8637</v>
      </c>
      <c r="DDD1" t="s">
        <v>8638</v>
      </c>
      <c r="DDE1" t="s">
        <v>8639</v>
      </c>
      <c r="DDF1" t="s">
        <v>8640</v>
      </c>
      <c r="DDG1" t="s">
        <v>8641</v>
      </c>
      <c r="DDH1" t="s">
        <v>8642</v>
      </c>
      <c r="DDI1" t="s">
        <v>8643</v>
      </c>
      <c r="DDJ1" t="s">
        <v>8644</v>
      </c>
      <c r="DDK1" t="s">
        <v>8645</v>
      </c>
      <c r="DDL1" t="s">
        <v>8646</v>
      </c>
      <c r="DDM1" t="s">
        <v>8647</v>
      </c>
      <c r="DDN1" t="s">
        <v>8648</v>
      </c>
      <c r="DDO1" t="s">
        <v>8649</v>
      </c>
      <c r="DDP1" t="s">
        <v>8650</v>
      </c>
      <c r="DDQ1" t="s">
        <v>8651</v>
      </c>
      <c r="DDR1" t="s">
        <v>8652</v>
      </c>
      <c r="DDS1" t="s">
        <v>8653</v>
      </c>
      <c r="DDT1" t="s">
        <v>8654</v>
      </c>
      <c r="DDU1" t="s">
        <v>8655</v>
      </c>
      <c r="DDV1" t="s">
        <v>8656</v>
      </c>
      <c r="DDW1" t="s">
        <v>8657</v>
      </c>
      <c r="DDX1" t="s">
        <v>8658</v>
      </c>
      <c r="DDY1" t="s">
        <v>8659</v>
      </c>
      <c r="DDZ1" t="s">
        <v>8660</v>
      </c>
      <c r="DEA1" t="s">
        <v>8661</v>
      </c>
      <c r="DEB1" t="s">
        <v>8662</v>
      </c>
      <c r="DEC1" t="s">
        <v>8663</v>
      </c>
      <c r="DED1" t="s">
        <v>8664</v>
      </c>
      <c r="DEE1" t="s">
        <v>8665</v>
      </c>
      <c r="DEF1" t="s">
        <v>8666</v>
      </c>
      <c r="DEG1" t="s">
        <v>8667</v>
      </c>
      <c r="DEH1" t="s">
        <v>8668</v>
      </c>
      <c r="DEI1" t="s">
        <v>8669</v>
      </c>
      <c r="DEJ1" t="s">
        <v>8670</v>
      </c>
      <c r="DEK1" t="s">
        <v>8671</v>
      </c>
      <c r="DEL1" t="s">
        <v>8672</v>
      </c>
      <c r="DEM1" t="s">
        <v>8673</v>
      </c>
      <c r="DEN1" t="s">
        <v>8674</v>
      </c>
      <c r="DEO1" t="s">
        <v>8675</v>
      </c>
      <c r="DEP1" t="s">
        <v>8676</v>
      </c>
      <c r="DEQ1" t="s">
        <v>8677</v>
      </c>
      <c r="DER1" t="s">
        <v>8678</v>
      </c>
      <c r="DES1" t="s">
        <v>8679</v>
      </c>
      <c r="DET1" t="s">
        <v>8680</v>
      </c>
      <c r="DEU1" t="s">
        <v>8681</v>
      </c>
      <c r="DEV1" t="s">
        <v>8682</v>
      </c>
      <c r="DEW1" t="s">
        <v>8683</v>
      </c>
      <c r="DEX1" t="s">
        <v>8684</v>
      </c>
      <c r="DEY1" t="s">
        <v>8685</v>
      </c>
      <c r="DEZ1" t="s">
        <v>8686</v>
      </c>
      <c r="DFA1" t="s">
        <v>8687</v>
      </c>
      <c r="DFB1" t="s">
        <v>8688</v>
      </c>
      <c r="DFC1" t="s">
        <v>8689</v>
      </c>
      <c r="DFD1" t="s">
        <v>8690</v>
      </c>
      <c r="DFE1" t="s">
        <v>8691</v>
      </c>
      <c r="DFF1" t="s">
        <v>8692</v>
      </c>
      <c r="DFG1" t="s">
        <v>8693</v>
      </c>
      <c r="DFH1" t="s">
        <v>8694</v>
      </c>
      <c r="DFI1" t="s">
        <v>8695</v>
      </c>
      <c r="DFJ1" t="s">
        <v>8696</v>
      </c>
      <c r="DFK1" t="s">
        <v>8697</v>
      </c>
      <c r="DFL1" t="s">
        <v>8698</v>
      </c>
      <c r="DFM1" t="s">
        <v>8699</v>
      </c>
      <c r="DFN1" t="s">
        <v>8700</v>
      </c>
      <c r="DFO1" t="s">
        <v>8701</v>
      </c>
      <c r="DFP1" t="s">
        <v>8702</v>
      </c>
      <c r="DFQ1" t="s">
        <v>8703</v>
      </c>
      <c r="DFR1" t="s">
        <v>8704</v>
      </c>
      <c r="DFS1" t="s">
        <v>8705</v>
      </c>
      <c r="DFT1" t="s">
        <v>8706</v>
      </c>
      <c r="DFU1" t="s">
        <v>8707</v>
      </c>
      <c r="DFV1" t="s">
        <v>8708</v>
      </c>
      <c r="DFW1" t="s">
        <v>8709</v>
      </c>
      <c r="DFX1" t="s">
        <v>8710</v>
      </c>
      <c r="DFY1" t="s">
        <v>8711</v>
      </c>
      <c r="DFZ1" t="s">
        <v>8712</v>
      </c>
      <c r="DGA1" t="s">
        <v>8713</v>
      </c>
      <c r="DGB1" t="s">
        <v>8714</v>
      </c>
      <c r="DGC1" t="s">
        <v>8715</v>
      </c>
      <c r="DGD1" t="s">
        <v>8716</v>
      </c>
      <c r="DGE1" t="s">
        <v>8717</v>
      </c>
      <c r="DGF1" t="s">
        <v>8718</v>
      </c>
      <c r="DGG1" t="s">
        <v>8719</v>
      </c>
      <c r="DGH1" t="s">
        <v>8720</v>
      </c>
      <c r="DGI1" t="s">
        <v>8721</v>
      </c>
      <c r="DGJ1" t="s">
        <v>8722</v>
      </c>
      <c r="DGK1" t="s">
        <v>8723</v>
      </c>
      <c r="DGL1" t="s">
        <v>8724</v>
      </c>
      <c r="DGM1" t="s">
        <v>8725</v>
      </c>
      <c r="DGN1" t="s">
        <v>8726</v>
      </c>
      <c r="DGO1" t="s">
        <v>8727</v>
      </c>
      <c r="DGP1" t="s">
        <v>8728</v>
      </c>
      <c r="DGQ1" t="s">
        <v>8729</v>
      </c>
      <c r="DGR1" t="s">
        <v>8730</v>
      </c>
      <c r="DGS1" t="s">
        <v>8731</v>
      </c>
      <c r="DGT1" t="s">
        <v>8732</v>
      </c>
      <c r="DGU1" t="s">
        <v>8733</v>
      </c>
      <c r="DGV1" t="s">
        <v>8734</v>
      </c>
      <c r="DGW1" t="s">
        <v>8735</v>
      </c>
      <c r="DGX1" t="s">
        <v>8736</v>
      </c>
      <c r="DGY1" t="s">
        <v>8737</v>
      </c>
      <c r="DGZ1" t="s">
        <v>8738</v>
      </c>
      <c r="DHA1" t="s">
        <v>8739</v>
      </c>
      <c r="DHB1" t="s">
        <v>8740</v>
      </c>
      <c r="DHC1" t="s">
        <v>8741</v>
      </c>
      <c r="DHD1" t="s">
        <v>8742</v>
      </c>
      <c r="DHE1" t="s">
        <v>8743</v>
      </c>
      <c r="DHF1" t="s">
        <v>8744</v>
      </c>
      <c r="DHG1" t="s">
        <v>8745</v>
      </c>
      <c r="DHH1" t="s">
        <v>8746</v>
      </c>
      <c r="DHI1" t="s">
        <v>8747</v>
      </c>
      <c r="DHJ1" t="s">
        <v>8748</v>
      </c>
      <c r="DHK1" t="s">
        <v>8749</v>
      </c>
      <c r="DHL1" t="s">
        <v>8750</v>
      </c>
      <c r="DHM1" t="s">
        <v>8751</v>
      </c>
      <c r="DHN1" t="s">
        <v>8752</v>
      </c>
      <c r="DHO1" t="s">
        <v>8753</v>
      </c>
      <c r="DHP1" t="s">
        <v>8754</v>
      </c>
      <c r="DHQ1" t="s">
        <v>8755</v>
      </c>
      <c r="DHR1" t="s">
        <v>8756</v>
      </c>
      <c r="DHS1" t="s">
        <v>8757</v>
      </c>
      <c r="DHT1" t="s">
        <v>8758</v>
      </c>
      <c r="DHU1" t="s">
        <v>8759</v>
      </c>
      <c r="DHV1" t="s">
        <v>8760</v>
      </c>
      <c r="DHW1" t="s">
        <v>8761</v>
      </c>
      <c r="DHX1" t="s">
        <v>8762</v>
      </c>
      <c r="DHY1" t="s">
        <v>8763</v>
      </c>
      <c r="DHZ1" t="s">
        <v>8764</v>
      </c>
      <c r="DIA1" t="s">
        <v>8765</v>
      </c>
      <c r="DIB1" t="s">
        <v>8766</v>
      </c>
      <c r="DIC1" t="s">
        <v>8767</v>
      </c>
      <c r="DID1" t="s">
        <v>8768</v>
      </c>
      <c r="DIE1" t="s">
        <v>8769</v>
      </c>
      <c r="DIF1" t="s">
        <v>8770</v>
      </c>
      <c r="DIG1" t="s">
        <v>8771</v>
      </c>
      <c r="DIH1" t="s">
        <v>8772</v>
      </c>
      <c r="DII1" t="s">
        <v>8773</v>
      </c>
      <c r="DIJ1" t="s">
        <v>8774</v>
      </c>
      <c r="DIK1" t="s">
        <v>8775</v>
      </c>
      <c r="DIL1" t="s">
        <v>8776</v>
      </c>
      <c r="DIM1" t="s">
        <v>8777</v>
      </c>
      <c r="DIN1" t="s">
        <v>8778</v>
      </c>
      <c r="DIO1" t="s">
        <v>8779</v>
      </c>
      <c r="DIP1" t="s">
        <v>8780</v>
      </c>
      <c r="DIQ1" t="s">
        <v>8781</v>
      </c>
      <c r="DIR1" t="s">
        <v>8782</v>
      </c>
      <c r="DIS1" t="s">
        <v>8783</v>
      </c>
      <c r="DIT1" t="s">
        <v>8784</v>
      </c>
      <c r="DIU1" t="s">
        <v>8785</v>
      </c>
      <c r="DIV1" t="s">
        <v>8786</v>
      </c>
      <c r="DIW1" t="s">
        <v>8787</v>
      </c>
      <c r="DIX1" t="s">
        <v>8788</v>
      </c>
      <c r="DIY1" t="s">
        <v>8789</v>
      </c>
      <c r="DIZ1" t="s">
        <v>8790</v>
      </c>
      <c r="DJA1" t="s">
        <v>8791</v>
      </c>
      <c r="DJB1" t="s">
        <v>8792</v>
      </c>
      <c r="DJC1" t="s">
        <v>8793</v>
      </c>
      <c r="DJD1" t="s">
        <v>8794</v>
      </c>
      <c r="DJE1" t="s">
        <v>8795</v>
      </c>
      <c r="DJF1" t="s">
        <v>8796</v>
      </c>
      <c r="DJG1" t="s">
        <v>8797</v>
      </c>
      <c r="DJH1" t="s">
        <v>8798</v>
      </c>
      <c r="DJI1" t="s">
        <v>8799</v>
      </c>
      <c r="DJJ1" t="s">
        <v>8800</v>
      </c>
      <c r="DJK1" t="s">
        <v>8801</v>
      </c>
      <c r="DJL1" t="s">
        <v>8802</v>
      </c>
      <c r="DJM1" t="s">
        <v>8803</v>
      </c>
      <c r="DJN1" t="s">
        <v>8804</v>
      </c>
      <c r="DJO1" t="s">
        <v>8805</v>
      </c>
      <c r="DJP1" t="s">
        <v>8806</v>
      </c>
      <c r="DJQ1" t="s">
        <v>8807</v>
      </c>
      <c r="DJR1" t="s">
        <v>8808</v>
      </c>
      <c r="DJS1" t="s">
        <v>8809</v>
      </c>
      <c r="DJT1" t="s">
        <v>8810</v>
      </c>
      <c r="DJU1" t="s">
        <v>8811</v>
      </c>
      <c r="DJV1" t="s">
        <v>8812</v>
      </c>
      <c r="DJW1" t="s">
        <v>8813</v>
      </c>
      <c r="DJX1" t="s">
        <v>8814</v>
      </c>
      <c r="DJY1" t="s">
        <v>8815</v>
      </c>
      <c r="DJZ1" t="s">
        <v>8816</v>
      </c>
      <c r="DKA1" t="s">
        <v>8817</v>
      </c>
      <c r="DKB1" t="s">
        <v>8818</v>
      </c>
      <c r="DKC1" t="s">
        <v>8819</v>
      </c>
      <c r="DKD1" t="s">
        <v>8820</v>
      </c>
      <c r="DKE1" t="s">
        <v>8821</v>
      </c>
      <c r="DKF1" t="s">
        <v>8822</v>
      </c>
      <c r="DKG1" t="s">
        <v>8823</v>
      </c>
      <c r="DKH1" t="s">
        <v>8824</v>
      </c>
      <c r="DKI1" t="s">
        <v>8825</v>
      </c>
      <c r="DKJ1" t="s">
        <v>8826</v>
      </c>
      <c r="DKK1" t="s">
        <v>8827</v>
      </c>
      <c r="DKL1" t="s">
        <v>8828</v>
      </c>
      <c r="DKM1" t="s">
        <v>8829</v>
      </c>
      <c r="DKN1" t="s">
        <v>8830</v>
      </c>
      <c r="DKO1" t="s">
        <v>8831</v>
      </c>
      <c r="DKP1" t="s">
        <v>8832</v>
      </c>
      <c r="DKQ1" t="s">
        <v>8833</v>
      </c>
      <c r="DKR1" t="s">
        <v>8834</v>
      </c>
      <c r="DKS1" t="s">
        <v>8835</v>
      </c>
      <c r="DKT1" t="s">
        <v>8836</v>
      </c>
      <c r="DKU1" t="s">
        <v>8837</v>
      </c>
      <c r="DKV1" t="s">
        <v>8838</v>
      </c>
      <c r="DKW1" t="s">
        <v>8839</v>
      </c>
      <c r="DKX1" t="s">
        <v>8840</v>
      </c>
      <c r="DKY1" t="s">
        <v>8841</v>
      </c>
      <c r="DKZ1" t="s">
        <v>8842</v>
      </c>
      <c r="DLA1" t="s">
        <v>8843</v>
      </c>
      <c r="DLB1" t="s">
        <v>8844</v>
      </c>
      <c r="DLC1" t="s">
        <v>8845</v>
      </c>
      <c r="DLD1" t="s">
        <v>8846</v>
      </c>
      <c r="DLE1" t="s">
        <v>8847</v>
      </c>
      <c r="DLF1" t="s">
        <v>8848</v>
      </c>
      <c r="DLG1" t="s">
        <v>8849</v>
      </c>
      <c r="DLH1" t="s">
        <v>8850</v>
      </c>
      <c r="DLI1" t="s">
        <v>8851</v>
      </c>
      <c r="DLJ1" t="s">
        <v>8852</v>
      </c>
      <c r="DLK1" t="s">
        <v>8853</v>
      </c>
      <c r="DLL1" t="s">
        <v>8854</v>
      </c>
      <c r="DLM1" t="s">
        <v>8855</v>
      </c>
      <c r="DLN1" t="s">
        <v>8856</v>
      </c>
      <c r="DLO1" t="s">
        <v>8857</v>
      </c>
      <c r="DLP1" t="s">
        <v>8858</v>
      </c>
      <c r="DLQ1" t="s">
        <v>8859</v>
      </c>
      <c r="DLR1" t="s">
        <v>8860</v>
      </c>
      <c r="DLS1" t="s">
        <v>8861</v>
      </c>
      <c r="DLT1" t="s">
        <v>8862</v>
      </c>
      <c r="DLU1" t="s">
        <v>8863</v>
      </c>
      <c r="DLV1" t="s">
        <v>8864</v>
      </c>
      <c r="DLW1" t="s">
        <v>8865</v>
      </c>
      <c r="DLX1" t="s">
        <v>8866</v>
      </c>
      <c r="DLY1" t="s">
        <v>8867</v>
      </c>
      <c r="DLZ1" t="s">
        <v>8868</v>
      </c>
      <c r="DMA1" t="s">
        <v>8869</v>
      </c>
      <c r="DMB1" t="s">
        <v>8870</v>
      </c>
      <c r="DMC1" t="s">
        <v>8871</v>
      </c>
      <c r="DMD1" t="s">
        <v>8872</v>
      </c>
      <c r="DME1" t="s">
        <v>8873</v>
      </c>
      <c r="DMF1" t="s">
        <v>8874</v>
      </c>
      <c r="DMG1" t="s">
        <v>8875</v>
      </c>
      <c r="DMH1" t="s">
        <v>8876</v>
      </c>
      <c r="DMI1" t="s">
        <v>8877</v>
      </c>
      <c r="DMJ1" t="s">
        <v>8878</v>
      </c>
      <c r="DMK1" t="s">
        <v>8879</v>
      </c>
      <c r="DML1" t="s">
        <v>8880</v>
      </c>
      <c r="DMM1" t="s">
        <v>8881</v>
      </c>
      <c r="DMN1" t="s">
        <v>8882</v>
      </c>
      <c r="DMO1" t="s">
        <v>8883</v>
      </c>
      <c r="DMP1" t="s">
        <v>8884</v>
      </c>
      <c r="DMQ1" t="s">
        <v>8885</v>
      </c>
      <c r="DMR1" t="s">
        <v>8886</v>
      </c>
      <c r="DMS1" t="s">
        <v>8887</v>
      </c>
      <c r="DMT1" t="s">
        <v>8888</v>
      </c>
      <c r="DMU1" t="s">
        <v>8889</v>
      </c>
      <c r="DMV1" t="s">
        <v>8890</v>
      </c>
      <c r="DMW1" t="s">
        <v>8891</v>
      </c>
      <c r="DMX1" t="s">
        <v>8892</v>
      </c>
      <c r="DMY1" t="s">
        <v>8893</v>
      </c>
      <c r="DMZ1" t="s">
        <v>8894</v>
      </c>
      <c r="DNA1" t="s">
        <v>8895</v>
      </c>
      <c r="DNB1" t="s">
        <v>8896</v>
      </c>
      <c r="DNC1" t="s">
        <v>8897</v>
      </c>
      <c r="DND1" t="s">
        <v>8898</v>
      </c>
      <c r="DNE1" t="s">
        <v>8899</v>
      </c>
      <c r="DNF1" t="s">
        <v>8900</v>
      </c>
      <c r="DNG1" t="s">
        <v>8901</v>
      </c>
      <c r="DNH1" t="s">
        <v>8902</v>
      </c>
      <c r="DNI1" t="s">
        <v>8903</v>
      </c>
      <c r="DNJ1" t="s">
        <v>8904</v>
      </c>
      <c r="DNK1" t="s">
        <v>8905</v>
      </c>
      <c r="DNL1" t="s">
        <v>8906</v>
      </c>
      <c r="DNM1" t="s">
        <v>8907</v>
      </c>
      <c r="DNN1" t="s">
        <v>8908</v>
      </c>
      <c r="DNO1" t="s">
        <v>8909</v>
      </c>
      <c r="DNP1" t="s">
        <v>8910</v>
      </c>
      <c r="DNQ1" t="s">
        <v>8911</v>
      </c>
      <c r="DNR1" t="s">
        <v>8912</v>
      </c>
      <c r="DNS1" t="s">
        <v>8913</v>
      </c>
      <c r="DNT1" t="s">
        <v>8914</v>
      </c>
      <c r="DNU1" t="s">
        <v>8915</v>
      </c>
      <c r="DNV1" t="s">
        <v>8916</v>
      </c>
      <c r="DNW1" t="s">
        <v>8917</v>
      </c>
      <c r="DNX1" t="s">
        <v>8918</v>
      </c>
      <c r="DNY1" t="s">
        <v>8919</v>
      </c>
      <c r="DNZ1" t="s">
        <v>8920</v>
      </c>
      <c r="DOA1" t="s">
        <v>8921</v>
      </c>
      <c r="DOB1" t="s">
        <v>8922</v>
      </c>
      <c r="DOC1" t="s">
        <v>8923</v>
      </c>
      <c r="DOD1" t="s">
        <v>8924</v>
      </c>
      <c r="DOE1" t="s">
        <v>8925</v>
      </c>
      <c r="DOF1" t="s">
        <v>8926</v>
      </c>
      <c r="DOG1" t="s">
        <v>8927</v>
      </c>
      <c r="DOH1" t="s">
        <v>8928</v>
      </c>
      <c r="DOI1" t="s">
        <v>8929</v>
      </c>
      <c r="DOJ1" t="s">
        <v>8930</v>
      </c>
      <c r="DOK1" t="s">
        <v>8931</v>
      </c>
      <c r="DOL1" t="s">
        <v>8932</v>
      </c>
      <c r="DOM1" t="s">
        <v>8933</v>
      </c>
      <c r="DON1" t="s">
        <v>8934</v>
      </c>
      <c r="DOO1" t="s">
        <v>8935</v>
      </c>
      <c r="DOP1" t="s">
        <v>8936</v>
      </c>
      <c r="DOQ1" t="s">
        <v>8937</v>
      </c>
      <c r="DOR1" t="s">
        <v>8938</v>
      </c>
      <c r="DOS1" t="s">
        <v>8939</v>
      </c>
      <c r="DOT1" t="s">
        <v>8940</v>
      </c>
      <c r="DOU1" t="s">
        <v>8941</v>
      </c>
      <c r="DOV1" t="s">
        <v>8942</v>
      </c>
      <c r="DOW1" t="s">
        <v>8943</v>
      </c>
      <c r="DOX1" t="s">
        <v>8944</v>
      </c>
      <c r="DOY1" t="s">
        <v>8945</v>
      </c>
      <c r="DOZ1" t="s">
        <v>8946</v>
      </c>
      <c r="DPA1" t="s">
        <v>8947</v>
      </c>
      <c r="DPB1" t="s">
        <v>8948</v>
      </c>
      <c r="DPC1" t="s">
        <v>8949</v>
      </c>
      <c r="DPD1" t="s">
        <v>8950</v>
      </c>
      <c r="DPE1" t="s">
        <v>8951</v>
      </c>
      <c r="DPF1" t="s">
        <v>8952</v>
      </c>
      <c r="DPG1" t="s">
        <v>8953</v>
      </c>
      <c r="DPH1" t="s">
        <v>8954</v>
      </c>
      <c r="DPI1" t="s">
        <v>8955</v>
      </c>
      <c r="DPJ1" t="s">
        <v>8956</v>
      </c>
      <c r="DPK1" t="s">
        <v>8957</v>
      </c>
      <c r="DPL1" t="s">
        <v>8958</v>
      </c>
      <c r="DPM1" t="s">
        <v>8959</v>
      </c>
      <c r="DPN1" t="s">
        <v>8960</v>
      </c>
      <c r="DPO1" t="s">
        <v>8961</v>
      </c>
      <c r="DPP1" t="s">
        <v>8962</v>
      </c>
      <c r="DPQ1" t="s">
        <v>8963</v>
      </c>
      <c r="DPR1" t="s">
        <v>8964</v>
      </c>
      <c r="DPS1" t="s">
        <v>8965</v>
      </c>
      <c r="DPT1" t="s">
        <v>8966</v>
      </c>
      <c r="DPU1" t="s">
        <v>8967</v>
      </c>
      <c r="DPV1" t="s">
        <v>8968</v>
      </c>
      <c r="DPW1" t="s">
        <v>8969</v>
      </c>
      <c r="DPX1" t="s">
        <v>8970</v>
      </c>
      <c r="DPY1" t="s">
        <v>8971</v>
      </c>
      <c r="DPZ1" t="s">
        <v>8972</v>
      </c>
      <c r="DQA1" t="s">
        <v>8973</v>
      </c>
      <c r="DQB1" t="s">
        <v>8974</v>
      </c>
      <c r="DQC1" t="s">
        <v>8975</v>
      </c>
      <c r="DQD1" t="s">
        <v>8976</v>
      </c>
      <c r="DQE1" t="s">
        <v>8977</v>
      </c>
      <c r="DQF1" t="s">
        <v>8978</v>
      </c>
      <c r="DQG1" t="s">
        <v>8979</v>
      </c>
      <c r="DQH1" t="s">
        <v>8980</v>
      </c>
      <c r="DQI1" t="s">
        <v>8981</v>
      </c>
      <c r="DQJ1" t="s">
        <v>8982</v>
      </c>
      <c r="DQK1" t="s">
        <v>8983</v>
      </c>
      <c r="DQL1" t="s">
        <v>8984</v>
      </c>
      <c r="DQM1" t="s">
        <v>8985</v>
      </c>
      <c r="DQN1" t="s">
        <v>8986</v>
      </c>
      <c r="DQO1" t="s">
        <v>8987</v>
      </c>
      <c r="DQP1" t="s">
        <v>8988</v>
      </c>
      <c r="DQQ1" t="s">
        <v>8989</v>
      </c>
      <c r="DQR1" t="s">
        <v>8990</v>
      </c>
      <c r="DQS1" t="s">
        <v>8991</v>
      </c>
      <c r="DQT1" t="s">
        <v>8992</v>
      </c>
      <c r="DQU1" t="s">
        <v>8993</v>
      </c>
      <c r="DQV1" t="s">
        <v>8994</v>
      </c>
      <c r="DQW1" t="s">
        <v>8995</v>
      </c>
      <c r="DQX1" t="s">
        <v>8996</v>
      </c>
      <c r="DQY1" t="s">
        <v>8997</v>
      </c>
      <c r="DQZ1" t="s">
        <v>8998</v>
      </c>
      <c r="DRA1" t="s">
        <v>8999</v>
      </c>
      <c r="DRB1" t="s">
        <v>9000</v>
      </c>
      <c r="DRC1" t="s">
        <v>9001</v>
      </c>
      <c r="DRD1" t="s">
        <v>9002</v>
      </c>
      <c r="DRE1" t="s">
        <v>9003</v>
      </c>
      <c r="DRF1" t="s">
        <v>9004</v>
      </c>
      <c r="DRG1" t="s">
        <v>9005</v>
      </c>
      <c r="DRH1" t="s">
        <v>9006</v>
      </c>
      <c r="DRI1" t="s">
        <v>9007</v>
      </c>
      <c r="DRJ1" t="s">
        <v>9008</v>
      </c>
      <c r="DRK1" t="s">
        <v>9009</v>
      </c>
      <c r="DRL1" t="s">
        <v>9010</v>
      </c>
      <c r="DRM1" t="s">
        <v>9011</v>
      </c>
      <c r="DRN1" t="s">
        <v>9012</v>
      </c>
      <c r="DRO1" t="s">
        <v>9013</v>
      </c>
      <c r="DRP1" t="s">
        <v>9014</v>
      </c>
      <c r="DRQ1" t="s">
        <v>9015</v>
      </c>
      <c r="DRR1" t="s">
        <v>9016</v>
      </c>
      <c r="DRS1" t="s">
        <v>9017</v>
      </c>
      <c r="DRT1" t="s">
        <v>9018</v>
      </c>
      <c r="DRU1" t="s">
        <v>9019</v>
      </c>
      <c r="DRV1" t="s">
        <v>9020</v>
      </c>
      <c r="DRW1" t="s">
        <v>9021</v>
      </c>
      <c r="DRX1" t="s">
        <v>9022</v>
      </c>
      <c r="DRY1" t="s">
        <v>9023</v>
      </c>
      <c r="DRZ1" t="s">
        <v>9024</v>
      </c>
      <c r="DSA1" t="s">
        <v>9025</v>
      </c>
      <c r="DSB1" t="s">
        <v>9026</v>
      </c>
      <c r="DSC1" t="s">
        <v>9027</v>
      </c>
      <c r="DSD1" t="s">
        <v>9028</v>
      </c>
      <c r="DSE1" t="s">
        <v>9029</v>
      </c>
      <c r="DSF1" t="s">
        <v>9030</v>
      </c>
      <c r="DSG1" t="s">
        <v>9031</v>
      </c>
      <c r="DSH1" t="s">
        <v>9032</v>
      </c>
      <c r="DSI1" t="s">
        <v>9033</v>
      </c>
      <c r="DSJ1" t="s">
        <v>9034</v>
      </c>
      <c r="DSK1" t="s">
        <v>9035</v>
      </c>
      <c r="DSL1" t="s">
        <v>9036</v>
      </c>
      <c r="DSM1" t="s">
        <v>9037</v>
      </c>
      <c r="DSN1" t="s">
        <v>9038</v>
      </c>
      <c r="DSO1" t="s">
        <v>9039</v>
      </c>
      <c r="DSP1" t="s">
        <v>9040</v>
      </c>
      <c r="DSQ1" t="s">
        <v>9041</v>
      </c>
      <c r="DSR1" t="s">
        <v>9042</v>
      </c>
      <c r="DSS1" t="s">
        <v>9043</v>
      </c>
      <c r="DST1" t="s">
        <v>9044</v>
      </c>
      <c r="DSU1" t="s">
        <v>9045</v>
      </c>
      <c r="DSV1" t="s">
        <v>9046</v>
      </c>
      <c r="DSW1" t="s">
        <v>9047</v>
      </c>
      <c r="DSX1" t="s">
        <v>9048</v>
      </c>
      <c r="DSY1" t="s">
        <v>9049</v>
      </c>
      <c r="DSZ1" t="s">
        <v>9050</v>
      </c>
      <c r="DTA1" t="s">
        <v>9051</v>
      </c>
      <c r="DTB1" t="s">
        <v>9052</v>
      </c>
      <c r="DTC1" t="s">
        <v>9053</v>
      </c>
      <c r="DTD1" t="s">
        <v>9054</v>
      </c>
      <c r="DTE1" t="s">
        <v>9055</v>
      </c>
      <c r="DTF1" t="s">
        <v>9056</v>
      </c>
      <c r="DTG1" t="s">
        <v>9057</v>
      </c>
      <c r="DTH1" t="s">
        <v>9058</v>
      </c>
      <c r="DTI1" t="s">
        <v>9059</v>
      </c>
      <c r="DTJ1" t="s">
        <v>9060</v>
      </c>
      <c r="DTK1" t="s">
        <v>9061</v>
      </c>
      <c r="DTL1" t="s">
        <v>9062</v>
      </c>
      <c r="DTM1" t="s">
        <v>9063</v>
      </c>
      <c r="DTN1" t="s">
        <v>9064</v>
      </c>
      <c r="DTO1" t="s">
        <v>9065</v>
      </c>
      <c r="DTP1" t="s">
        <v>9066</v>
      </c>
      <c r="DTQ1" t="s">
        <v>9067</v>
      </c>
      <c r="DTR1" t="s">
        <v>9068</v>
      </c>
      <c r="DTS1" t="s">
        <v>9069</v>
      </c>
      <c r="DTT1" t="s">
        <v>9070</v>
      </c>
      <c r="DTU1" t="s">
        <v>9071</v>
      </c>
      <c r="DTV1" t="s">
        <v>9072</v>
      </c>
      <c r="DTW1" t="s">
        <v>9073</v>
      </c>
      <c r="DTX1" t="s">
        <v>9074</v>
      </c>
      <c r="DTY1" t="s">
        <v>9075</v>
      </c>
      <c r="DTZ1" t="s">
        <v>9076</v>
      </c>
      <c r="DUA1" t="s">
        <v>9077</v>
      </c>
      <c r="DUB1" t="s">
        <v>9078</v>
      </c>
      <c r="DUC1" t="s">
        <v>9079</v>
      </c>
      <c r="DUD1" t="s">
        <v>9080</v>
      </c>
      <c r="DUE1" t="s">
        <v>9081</v>
      </c>
      <c r="DUF1" t="s">
        <v>9082</v>
      </c>
      <c r="DUG1" t="s">
        <v>9083</v>
      </c>
      <c r="DUH1" t="s">
        <v>9084</v>
      </c>
      <c r="DUI1" t="s">
        <v>9085</v>
      </c>
      <c r="DUJ1" t="s">
        <v>9086</v>
      </c>
      <c r="DUK1" t="s">
        <v>9087</v>
      </c>
      <c r="DUL1" t="s">
        <v>9088</v>
      </c>
      <c r="DUM1" t="s">
        <v>9089</v>
      </c>
      <c r="DUN1" t="s">
        <v>9090</v>
      </c>
      <c r="DUO1" t="s">
        <v>9091</v>
      </c>
      <c r="DUP1" t="s">
        <v>9092</v>
      </c>
      <c r="DUQ1" t="s">
        <v>9093</v>
      </c>
      <c r="DUR1" t="s">
        <v>9094</v>
      </c>
      <c r="DUS1" t="s">
        <v>9095</v>
      </c>
      <c r="DUT1" t="s">
        <v>9096</v>
      </c>
      <c r="DUU1" t="s">
        <v>9097</v>
      </c>
      <c r="DUV1" t="s">
        <v>9098</v>
      </c>
      <c r="DUW1" t="s">
        <v>9099</v>
      </c>
      <c r="DUX1" t="s">
        <v>9100</v>
      </c>
      <c r="DUY1" t="s">
        <v>9101</v>
      </c>
      <c r="DUZ1" t="s">
        <v>9102</v>
      </c>
      <c r="DVA1" t="s">
        <v>9103</v>
      </c>
      <c r="DVB1" t="s">
        <v>9104</v>
      </c>
      <c r="DVC1" t="s">
        <v>9105</v>
      </c>
      <c r="DVD1" t="s">
        <v>9106</v>
      </c>
      <c r="DVE1" t="s">
        <v>9107</v>
      </c>
      <c r="DVF1" t="s">
        <v>9108</v>
      </c>
      <c r="DVG1" t="s">
        <v>9109</v>
      </c>
      <c r="DVH1" t="s">
        <v>9110</v>
      </c>
      <c r="DVI1" t="s">
        <v>9111</v>
      </c>
      <c r="DVJ1" t="s">
        <v>9112</v>
      </c>
      <c r="DVK1" t="s">
        <v>9113</v>
      </c>
      <c r="DVL1" t="s">
        <v>9114</v>
      </c>
      <c r="DVM1" t="s">
        <v>9115</v>
      </c>
      <c r="DVN1" t="s">
        <v>9116</v>
      </c>
      <c r="DVO1" t="s">
        <v>9117</v>
      </c>
      <c r="DVP1" t="s">
        <v>9118</v>
      </c>
      <c r="DVQ1" t="s">
        <v>9119</v>
      </c>
      <c r="DVR1" t="s">
        <v>9120</v>
      </c>
      <c r="DVS1" t="s">
        <v>9121</v>
      </c>
      <c r="DVT1" t="s">
        <v>9122</v>
      </c>
      <c r="DVU1" t="s">
        <v>9123</v>
      </c>
      <c r="DVV1" t="s">
        <v>9124</v>
      </c>
      <c r="DVW1" t="s">
        <v>9125</v>
      </c>
      <c r="DVX1" t="s">
        <v>9126</v>
      </c>
      <c r="DVY1" t="s">
        <v>9127</v>
      </c>
      <c r="DVZ1" t="s">
        <v>9128</v>
      </c>
      <c r="DWA1" t="s">
        <v>9129</v>
      </c>
      <c r="DWB1" t="s">
        <v>9130</v>
      </c>
      <c r="DWC1" t="s">
        <v>9131</v>
      </c>
      <c r="DWD1" t="s">
        <v>9132</v>
      </c>
      <c r="DWE1" t="s">
        <v>9133</v>
      </c>
      <c r="DWF1" t="s">
        <v>9134</v>
      </c>
      <c r="DWG1" t="s">
        <v>9135</v>
      </c>
      <c r="DWH1" t="s">
        <v>9136</v>
      </c>
      <c r="DWI1" t="s">
        <v>9137</v>
      </c>
      <c r="DWJ1" t="s">
        <v>9138</v>
      </c>
      <c r="DWK1" t="s">
        <v>9139</v>
      </c>
      <c r="DWL1" t="s">
        <v>9140</v>
      </c>
      <c r="DWM1" t="s">
        <v>9141</v>
      </c>
      <c r="DWN1" t="s">
        <v>9142</v>
      </c>
      <c r="DWO1" t="s">
        <v>9143</v>
      </c>
      <c r="DWP1" t="s">
        <v>9144</v>
      </c>
      <c r="DWQ1" t="s">
        <v>9145</v>
      </c>
      <c r="DWR1" t="s">
        <v>9146</v>
      </c>
      <c r="DWS1" t="s">
        <v>9147</v>
      </c>
      <c r="DWT1" t="s">
        <v>9148</v>
      </c>
      <c r="DWU1" t="s">
        <v>9149</v>
      </c>
      <c r="DWV1" t="s">
        <v>9150</v>
      </c>
      <c r="DWW1" t="s">
        <v>9151</v>
      </c>
      <c r="DWX1" t="s">
        <v>9152</v>
      </c>
      <c r="DWY1" t="s">
        <v>9153</v>
      </c>
      <c r="DWZ1" t="s">
        <v>9154</v>
      </c>
      <c r="DXA1" t="s">
        <v>9155</v>
      </c>
      <c r="DXB1" t="s">
        <v>9156</v>
      </c>
      <c r="DXC1" t="s">
        <v>9157</v>
      </c>
      <c r="DXD1" t="s">
        <v>9158</v>
      </c>
      <c r="DXE1" t="s">
        <v>9159</v>
      </c>
      <c r="DXF1" t="s">
        <v>9160</v>
      </c>
      <c r="DXG1" t="s">
        <v>9161</v>
      </c>
      <c r="DXH1" t="s">
        <v>9162</v>
      </c>
      <c r="DXI1" t="s">
        <v>9163</v>
      </c>
      <c r="DXJ1" t="s">
        <v>9164</v>
      </c>
      <c r="DXK1" t="s">
        <v>9165</v>
      </c>
      <c r="DXL1" t="s">
        <v>9166</v>
      </c>
      <c r="DXM1" t="s">
        <v>9167</v>
      </c>
      <c r="DXN1" t="s">
        <v>9168</v>
      </c>
      <c r="DXO1" t="s">
        <v>9169</v>
      </c>
      <c r="DXP1" t="s">
        <v>9170</v>
      </c>
      <c r="DXQ1" t="s">
        <v>9171</v>
      </c>
      <c r="DXR1" t="s">
        <v>9172</v>
      </c>
      <c r="DXS1" t="s">
        <v>9173</v>
      </c>
      <c r="DXT1" t="s">
        <v>9174</v>
      </c>
      <c r="DXU1" t="s">
        <v>9175</v>
      </c>
      <c r="DXV1" t="s">
        <v>9176</v>
      </c>
      <c r="DXW1" t="s">
        <v>9177</v>
      </c>
      <c r="DXX1" t="s">
        <v>9178</v>
      </c>
      <c r="DXY1" t="s">
        <v>9179</v>
      </c>
      <c r="DXZ1" t="s">
        <v>9180</v>
      </c>
      <c r="DYA1" t="s">
        <v>9181</v>
      </c>
      <c r="DYB1" t="s">
        <v>9182</v>
      </c>
      <c r="DYC1" t="s">
        <v>9183</v>
      </c>
      <c r="DYD1" t="s">
        <v>9184</v>
      </c>
      <c r="DYE1" t="s">
        <v>9185</v>
      </c>
      <c r="DYF1" t="s">
        <v>9186</v>
      </c>
      <c r="DYG1" t="s">
        <v>9187</v>
      </c>
      <c r="DYH1" t="s">
        <v>9188</v>
      </c>
      <c r="DYI1" t="s">
        <v>9189</v>
      </c>
      <c r="DYJ1" t="s">
        <v>9190</v>
      </c>
      <c r="DYK1" t="s">
        <v>9191</v>
      </c>
      <c r="DYL1" t="s">
        <v>9192</v>
      </c>
      <c r="DYM1" t="s">
        <v>9193</v>
      </c>
      <c r="DYN1" t="s">
        <v>9194</v>
      </c>
      <c r="DYO1" t="s">
        <v>9195</v>
      </c>
      <c r="DYP1" t="s">
        <v>9196</v>
      </c>
      <c r="DYQ1" t="s">
        <v>9197</v>
      </c>
      <c r="DYR1" t="s">
        <v>9198</v>
      </c>
      <c r="DYS1" t="s">
        <v>9199</v>
      </c>
      <c r="DYT1" t="s">
        <v>9200</v>
      </c>
      <c r="DYU1" t="s">
        <v>9201</v>
      </c>
      <c r="DYV1" t="s">
        <v>9202</v>
      </c>
      <c r="DYW1" t="s">
        <v>9203</v>
      </c>
      <c r="DYX1" t="s">
        <v>9204</v>
      </c>
      <c r="DYY1" t="s">
        <v>9205</v>
      </c>
      <c r="DYZ1" t="s">
        <v>9206</v>
      </c>
      <c r="DZA1" t="s">
        <v>9207</v>
      </c>
      <c r="DZB1" t="s">
        <v>9208</v>
      </c>
      <c r="DZC1" t="s">
        <v>9209</v>
      </c>
      <c r="DZD1" t="s">
        <v>9210</v>
      </c>
      <c r="DZE1" t="s">
        <v>9211</v>
      </c>
      <c r="DZF1" t="s">
        <v>9212</v>
      </c>
      <c r="DZG1" t="s">
        <v>9213</v>
      </c>
      <c r="DZH1" t="s">
        <v>9214</v>
      </c>
      <c r="DZI1" t="s">
        <v>9215</v>
      </c>
      <c r="DZJ1" t="s">
        <v>9216</v>
      </c>
      <c r="DZK1" t="s">
        <v>9217</v>
      </c>
      <c r="DZL1" t="s">
        <v>9218</v>
      </c>
      <c r="DZM1" t="s">
        <v>9219</v>
      </c>
      <c r="DZN1" t="s">
        <v>9220</v>
      </c>
      <c r="DZO1" t="s">
        <v>9221</v>
      </c>
      <c r="DZP1" t="s">
        <v>9222</v>
      </c>
      <c r="DZQ1" t="s">
        <v>9223</v>
      </c>
      <c r="DZR1" t="s">
        <v>9224</v>
      </c>
      <c r="DZS1" t="s">
        <v>9225</v>
      </c>
      <c r="DZT1" t="s">
        <v>9226</v>
      </c>
      <c r="DZU1" t="s">
        <v>9227</v>
      </c>
      <c r="DZV1" t="s">
        <v>9228</v>
      </c>
      <c r="DZW1" t="s">
        <v>9229</v>
      </c>
      <c r="DZX1" t="s">
        <v>9230</v>
      </c>
      <c r="DZY1" t="s">
        <v>9231</v>
      </c>
      <c r="DZZ1" t="s">
        <v>9232</v>
      </c>
      <c r="EAA1" t="s">
        <v>9233</v>
      </c>
      <c r="EAB1" t="s">
        <v>9234</v>
      </c>
      <c r="EAC1" t="s">
        <v>9235</v>
      </c>
      <c r="EAD1" t="s">
        <v>9236</v>
      </c>
      <c r="EAE1" t="s">
        <v>9237</v>
      </c>
      <c r="EAF1" t="s">
        <v>9238</v>
      </c>
      <c r="EAG1" t="s">
        <v>9239</v>
      </c>
      <c r="EAH1" t="s">
        <v>9240</v>
      </c>
      <c r="EAI1" t="s">
        <v>9241</v>
      </c>
      <c r="EAJ1" t="s">
        <v>9242</v>
      </c>
      <c r="EAK1" t="s">
        <v>9243</v>
      </c>
      <c r="EAL1" t="s">
        <v>9244</v>
      </c>
      <c r="EAM1" t="s">
        <v>9245</v>
      </c>
      <c r="EAN1" t="s">
        <v>9246</v>
      </c>
      <c r="EAO1" t="s">
        <v>9247</v>
      </c>
      <c r="EAP1" t="s">
        <v>9248</v>
      </c>
      <c r="EAQ1" t="s">
        <v>9249</v>
      </c>
      <c r="EAR1" t="s">
        <v>9250</v>
      </c>
      <c r="EAS1" t="s">
        <v>9251</v>
      </c>
      <c r="EAT1" t="s">
        <v>9252</v>
      </c>
      <c r="EAU1" t="s">
        <v>9253</v>
      </c>
      <c r="EAV1" t="s">
        <v>9254</v>
      </c>
      <c r="EAW1" t="s">
        <v>9255</v>
      </c>
      <c r="EAX1" t="s">
        <v>9256</v>
      </c>
      <c r="EAY1" t="s">
        <v>9257</v>
      </c>
      <c r="EAZ1" t="s">
        <v>9258</v>
      </c>
      <c r="EBA1" t="s">
        <v>9259</v>
      </c>
      <c r="EBB1" t="s">
        <v>9260</v>
      </c>
      <c r="EBC1" t="s">
        <v>9261</v>
      </c>
      <c r="EBD1" t="s">
        <v>9262</v>
      </c>
      <c r="EBE1" t="s">
        <v>9263</v>
      </c>
      <c r="EBF1" t="s">
        <v>9264</v>
      </c>
      <c r="EBG1" t="s">
        <v>9265</v>
      </c>
      <c r="EBH1" t="s">
        <v>9266</v>
      </c>
      <c r="EBI1" t="s">
        <v>9267</v>
      </c>
      <c r="EBJ1" t="s">
        <v>9268</v>
      </c>
      <c r="EBK1" t="s">
        <v>9269</v>
      </c>
      <c r="EBL1" t="s">
        <v>9270</v>
      </c>
      <c r="EBM1" t="s">
        <v>9271</v>
      </c>
      <c r="EBN1" t="s">
        <v>9272</v>
      </c>
      <c r="EBO1" t="s">
        <v>9273</v>
      </c>
      <c r="EBP1" t="s">
        <v>9274</v>
      </c>
      <c r="EBQ1" t="s">
        <v>9275</v>
      </c>
      <c r="EBR1" t="s">
        <v>9276</v>
      </c>
      <c r="EBS1" t="s">
        <v>9277</v>
      </c>
      <c r="EBT1" t="s">
        <v>9278</v>
      </c>
      <c r="EBU1" t="s">
        <v>9279</v>
      </c>
      <c r="EBV1" t="s">
        <v>9280</v>
      </c>
      <c r="EBW1" t="s">
        <v>9281</v>
      </c>
      <c r="EBX1" t="s">
        <v>9282</v>
      </c>
      <c r="EBY1" t="s">
        <v>9283</v>
      </c>
      <c r="EBZ1" t="s">
        <v>9284</v>
      </c>
      <c r="ECA1" t="s">
        <v>9285</v>
      </c>
      <c r="ECB1" t="s">
        <v>9286</v>
      </c>
      <c r="ECC1" t="s">
        <v>9287</v>
      </c>
      <c r="ECD1" t="s">
        <v>9288</v>
      </c>
      <c r="ECE1" t="s">
        <v>9289</v>
      </c>
      <c r="ECF1" t="s">
        <v>9290</v>
      </c>
      <c r="ECG1" t="s">
        <v>9291</v>
      </c>
      <c r="ECH1" t="s">
        <v>9292</v>
      </c>
      <c r="ECI1" t="s">
        <v>9293</v>
      </c>
      <c r="ECJ1" t="s">
        <v>9294</v>
      </c>
      <c r="ECK1" t="s">
        <v>9295</v>
      </c>
      <c r="ECL1" t="s">
        <v>9296</v>
      </c>
      <c r="ECM1" t="s">
        <v>9297</v>
      </c>
      <c r="ECN1" t="s">
        <v>9298</v>
      </c>
      <c r="ECO1" t="s">
        <v>9299</v>
      </c>
      <c r="ECP1" t="s">
        <v>9300</v>
      </c>
      <c r="ECQ1" t="s">
        <v>9301</v>
      </c>
      <c r="ECR1" t="s">
        <v>9302</v>
      </c>
      <c r="ECS1" t="s">
        <v>9303</v>
      </c>
      <c r="ECT1" t="s">
        <v>9304</v>
      </c>
      <c r="ECU1" t="s">
        <v>9305</v>
      </c>
      <c r="ECV1" t="s">
        <v>9306</v>
      </c>
      <c r="ECW1" t="s">
        <v>9307</v>
      </c>
      <c r="ECX1" t="s">
        <v>9308</v>
      </c>
      <c r="ECY1" t="s">
        <v>9309</v>
      </c>
      <c r="ECZ1" t="s">
        <v>9310</v>
      </c>
      <c r="EDA1" t="s">
        <v>9311</v>
      </c>
      <c r="EDB1" t="s">
        <v>9312</v>
      </c>
      <c r="EDC1" t="s">
        <v>9313</v>
      </c>
      <c r="EDD1" t="s">
        <v>9314</v>
      </c>
      <c r="EDE1" t="s">
        <v>9315</v>
      </c>
      <c r="EDF1" t="s">
        <v>9316</v>
      </c>
      <c r="EDG1" t="s">
        <v>9317</v>
      </c>
      <c r="EDH1" t="s">
        <v>9318</v>
      </c>
      <c r="EDI1" t="s">
        <v>9319</v>
      </c>
      <c r="EDJ1" t="s">
        <v>9320</v>
      </c>
      <c r="EDK1" t="s">
        <v>9321</v>
      </c>
      <c r="EDL1" t="s">
        <v>9322</v>
      </c>
      <c r="EDM1" t="s">
        <v>9323</v>
      </c>
      <c r="EDN1" t="s">
        <v>9324</v>
      </c>
      <c r="EDO1" t="s">
        <v>9325</v>
      </c>
      <c r="EDP1" t="s">
        <v>9326</v>
      </c>
      <c r="EDQ1" t="s">
        <v>9327</v>
      </c>
      <c r="EDR1" t="s">
        <v>9328</v>
      </c>
      <c r="EDS1" t="s">
        <v>9329</v>
      </c>
      <c r="EDT1" t="s">
        <v>9330</v>
      </c>
      <c r="EDU1" t="s">
        <v>9331</v>
      </c>
      <c r="EDV1" t="s">
        <v>9332</v>
      </c>
      <c r="EDW1" t="s">
        <v>9333</v>
      </c>
      <c r="EDX1" t="s">
        <v>9334</v>
      </c>
      <c r="EDY1" t="s">
        <v>9335</v>
      </c>
      <c r="EDZ1" t="s">
        <v>9336</v>
      </c>
      <c r="EEA1" t="s">
        <v>9337</v>
      </c>
      <c r="EEB1" t="s">
        <v>9338</v>
      </c>
      <c r="EEC1" t="s">
        <v>9339</v>
      </c>
      <c r="EED1" t="s">
        <v>9340</v>
      </c>
      <c r="EEE1" t="s">
        <v>9341</v>
      </c>
      <c r="EEF1" t="s">
        <v>9342</v>
      </c>
      <c r="EEG1" t="s">
        <v>9343</v>
      </c>
      <c r="EEH1" t="s">
        <v>9344</v>
      </c>
      <c r="EEI1" t="s">
        <v>9345</v>
      </c>
      <c r="EEJ1" t="s">
        <v>9346</v>
      </c>
      <c r="EEK1" t="s">
        <v>9347</v>
      </c>
      <c r="EEL1" t="s">
        <v>9348</v>
      </c>
      <c r="EEM1" t="s">
        <v>9349</v>
      </c>
      <c r="EEN1" t="s">
        <v>9350</v>
      </c>
      <c r="EEO1" t="s">
        <v>9351</v>
      </c>
      <c r="EEP1" t="s">
        <v>9352</v>
      </c>
      <c r="EEQ1" t="s">
        <v>9353</v>
      </c>
      <c r="EER1" t="s">
        <v>9354</v>
      </c>
      <c r="EES1" t="s">
        <v>9355</v>
      </c>
      <c r="EET1" t="s">
        <v>9356</v>
      </c>
      <c r="EEU1" t="s">
        <v>9357</v>
      </c>
      <c r="EEV1" t="s">
        <v>9358</v>
      </c>
      <c r="EEW1" t="s">
        <v>9359</v>
      </c>
      <c r="EEX1" t="s">
        <v>9360</v>
      </c>
      <c r="EEY1" t="s">
        <v>9361</v>
      </c>
      <c r="EEZ1" t="s">
        <v>9362</v>
      </c>
      <c r="EFA1" t="s">
        <v>9363</v>
      </c>
      <c r="EFB1" t="s">
        <v>9364</v>
      </c>
      <c r="EFC1" t="s">
        <v>9365</v>
      </c>
      <c r="EFD1" t="s">
        <v>9366</v>
      </c>
      <c r="EFE1" t="s">
        <v>9367</v>
      </c>
      <c r="EFF1" t="s">
        <v>9368</v>
      </c>
      <c r="EFG1" t="s">
        <v>9369</v>
      </c>
      <c r="EFH1" t="s">
        <v>9370</v>
      </c>
      <c r="EFI1" t="s">
        <v>9371</v>
      </c>
      <c r="EFJ1" t="s">
        <v>9372</v>
      </c>
      <c r="EFK1" t="s">
        <v>9373</v>
      </c>
      <c r="EFL1" t="s">
        <v>9374</v>
      </c>
      <c r="EFM1" t="s">
        <v>9375</v>
      </c>
      <c r="EFN1" t="s">
        <v>9376</v>
      </c>
      <c r="EFO1" t="s">
        <v>9377</v>
      </c>
      <c r="EFP1" t="s">
        <v>9378</v>
      </c>
      <c r="EFQ1" t="s">
        <v>9379</v>
      </c>
      <c r="EFR1" t="s">
        <v>9380</v>
      </c>
      <c r="EFS1" t="s">
        <v>9381</v>
      </c>
      <c r="EFT1" t="s">
        <v>9382</v>
      </c>
      <c r="EFU1" t="s">
        <v>9383</v>
      </c>
      <c r="EFV1" t="s">
        <v>9384</v>
      </c>
      <c r="EFW1" t="s">
        <v>9385</v>
      </c>
      <c r="EFX1" t="s">
        <v>9386</v>
      </c>
      <c r="EFY1" t="s">
        <v>9387</v>
      </c>
      <c r="EFZ1" t="s">
        <v>9388</v>
      </c>
      <c r="EGA1" t="s">
        <v>9389</v>
      </c>
      <c r="EGB1" t="s">
        <v>9390</v>
      </c>
      <c r="EGC1" t="s">
        <v>9391</v>
      </c>
      <c r="EGD1" t="s">
        <v>9392</v>
      </c>
      <c r="EGE1" t="s">
        <v>9393</v>
      </c>
      <c r="EGF1" t="s">
        <v>9394</v>
      </c>
      <c r="EGG1" t="s">
        <v>9395</v>
      </c>
      <c r="EGH1" t="s">
        <v>9396</v>
      </c>
      <c r="EGI1" t="s">
        <v>9397</v>
      </c>
      <c r="EGJ1" t="s">
        <v>9398</v>
      </c>
      <c r="EGK1" t="s">
        <v>9399</v>
      </c>
      <c r="EGL1" t="s">
        <v>9400</v>
      </c>
      <c r="EGM1" t="s">
        <v>9401</v>
      </c>
      <c r="EGN1" t="s">
        <v>9402</v>
      </c>
      <c r="EGO1" t="s">
        <v>9403</v>
      </c>
      <c r="EGP1" t="s">
        <v>9404</v>
      </c>
      <c r="EGQ1" t="s">
        <v>9405</v>
      </c>
      <c r="EGR1" t="s">
        <v>9406</v>
      </c>
      <c r="EGS1" t="s">
        <v>9407</v>
      </c>
      <c r="EGT1" t="s">
        <v>9408</v>
      </c>
      <c r="EGU1" t="s">
        <v>9409</v>
      </c>
      <c r="EGV1" t="s">
        <v>9410</v>
      </c>
      <c r="EGW1" t="s">
        <v>9411</v>
      </c>
      <c r="EGX1" t="s">
        <v>9412</v>
      </c>
      <c r="EGY1" t="s">
        <v>9413</v>
      </c>
      <c r="EGZ1" t="s">
        <v>9414</v>
      </c>
      <c r="EHA1" t="s">
        <v>9415</v>
      </c>
      <c r="EHB1" t="s">
        <v>9416</v>
      </c>
      <c r="EHC1" t="s">
        <v>9417</v>
      </c>
      <c r="EHD1" t="s">
        <v>9418</v>
      </c>
      <c r="EHE1" t="s">
        <v>9419</v>
      </c>
      <c r="EHF1" t="s">
        <v>9420</v>
      </c>
      <c r="EHG1" t="s">
        <v>9421</v>
      </c>
      <c r="EHH1" t="s">
        <v>9422</v>
      </c>
      <c r="EHI1" t="s">
        <v>9423</v>
      </c>
      <c r="EHJ1" t="s">
        <v>9424</v>
      </c>
      <c r="EHK1" t="s">
        <v>9425</v>
      </c>
      <c r="EHL1" t="s">
        <v>9426</v>
      </c>
      <c r="EHM1" t="s">
        <v>9427</v>
      </c>
      <c r="EHN1" t="s">
        <v>9428</v>
      </c>
      <c r="EHO1" t="s">
        <v>9429</v>
      </c>
      <c r="EHP1" t="s">
        <v>9430</v>
      </c>
      <c r="EHQ1" t="s">
        <v>9431</v>
      </c>
      <c r="EHR1" t="s">
        <v>9432</v>
      </c>
      <c r="EHS1" t="s">
        <v>9433</v>
      </c>
      <c r="EHT1" t="s">
        <v>9434</v>
      </c>
      <c r="EHU1" t="s">
        <v>9435</v>
      </c>
      <c r="EHV1" t="s">
        <v>9436</v>
      </c>
      <c r="EHW1" t="s">
        <v>9437</v>
      </c>
      <c r="EHX1" t="s">
        <v>9438</v>
      </c>
      <c r="EHY1" t="s">
        <v>9439</v>
      </c>
      <c r="EHZ1" t="s">
        <v>9440</v>
      </c>
      <c r="EIA1" t="s">
        <v>9441</v>
      </c>
      <c r="EIB1" t="s">
        <v>9442</v>
      </c>
      <c r="EIC1" t="s">
        <v>9443</v>
      </c>
      <c r="EID1" t="s">
        <v>9444</v>
      </c>
      <c r="EIE1" t="s">
        <v>9445</v>
      </c>
      <c r="EIF1" t="s">
        <v>9446</v>
      </c>
      <c r="EIG1" t="s">
        <v>9447</v>
      </c>
      <c r="EIH1" t="s">
        <v>9448</v>
      </c>
      <c r="EII1" t="s">
        <v>9449</v>
      </c>
      <c r="EIJ1" t="s">
        <v>9450</v>
      </c>
      <c r="EIK1" t="s">
        <v>9451</v>
      </c>
      <c r="EIL1" t="s">
        <v>9452</v>
      </c>
      <c r="EIM1" t="s">
        <v>9453</v>
      </c>
      <c r="EIN1" t="s">
        <v>9454</v>
      </c>
      <c r="EIO1" t="s">
        <v>9455</v>
      </c>
      <c r="EIP1" t="s">
        <v>9456</v>
      </c>
      <c r="EIQ1" t="s">
        <v>9457</v>
      </c>
      <c r="EIR1" t="s">
        <v>9458</v>
      </c>
      <c r="EIS1" t="s">
        <v>9459</v>
      </c>
      <c r="EIT1" t="s">
        <v>9460</v>
      </c>
      <c r="EIU1" t="s">
        <v>9461</v>
      </c>
      <c r="EIV1" t="s">
        <v>9462</v>
      </c>
      <c r="EIW1" t="s">
        <v>9463</v>
      </c>
      <c r="EIX1" t="s">
        <v>9464</v>
      </c>
      <c r="EIY1" t="s">
        <v>9465</v>
      </c>
      <c r="EIZ1" t="s">
        <v>9466</v>
      </c>
      <c r="EJA1" t="s">
        <v>9467</v>
      </c>
      <c r="EJB1" t="s">
        <v>9468</v>
      </c>
      <c r="EJC1" t="s">
        <v>9469</v>
      </c>
      <c r="EJD1" t="s">
        <v>9470</v>
      </c>
      <c r="EJE1" t="s">
        <v>9471</v>
      </c>
      <c r="EJF1" t="s">
        <v>9472</v>
      </c>
      <c r="EJG1" t="s">
        <v>9473</v>
      </c>
      <c r="EJH1" t="s">
        <v>9474</v>
      </c>
      <c r="EJI1" t="s">
        <v>9475</v>
      </c>
      <c r="EJJ1" t="s">
        <v>9476</v>
      </c>
      <c r="EJK1" t="s">
        <v>9477</v>
      </c>
      <c r="EJL1" t="s">
        <v>9478</v>
      </c>
      <c r="EJM1" t="s">
        <v>9479</v>
      </c>
      <c r="EJN1" t="s">
        <v>9480</v>
      </c>
      <c r="EJO1" t="s">
        <v>9481</v>
      </c>
      <c r="EJP1" t="s">
        <v>9482</v>
      </c>
      <c r="EJQ1" t="s">
        <v>9483</v>
      </c>
      <c r="EJR1" t="s">
        <v>9484</v>
      </c>
      <c r="EJS1" t="s">
        <v>9485</v>
      </c>
      <c r="EJT1" t="s">
        <v>9486</v>
      </c>
      <c r="EJU1" t="s">
        <v>9487</v>
      </c>
      <c r="EJV1" t="s">
        <v>9488</v>
      </c>
      <c r="EJW1" t="s">
        <v>9489</v>
      </c>
      <c r="EJX1" t="s">
        <v>9490</v>
      </c>
      <c r="EJY1" t="s">
        <v>9491</v>
      </c>
      <c r="EJZ1" t="s">
        <v>9492</v>
      </c>
      <c r="EKA1" t="s">
        <v>9493</v>
      </c>
      <c r="EKB1" t="s">
        <v>9494</v>
      </c>
      <c r="EKC1" t="s">
        <v>9495</v>
      </c>
      <c r="EKD1" t="s">
        <v>9496</v>
      </c>
      <c r="EKE1" t="s">
        <v>9497</v>
      </c>
      <c r="EKF1" t="s">
        <v>9498</v>
      </c>
      <c r="EKG1" t="s">
        <v>9499</v>
      </c>
      <c r="EKH1" t="s">
        <v>9500</v>
      </c>
      <c r="EKI1" t="s">
        <v>9501</v>
      </c>
      <c r="EKJ1" t="s">
        <v>9502</v>
      </c>
      <c r="EKK1" t="s">
        <v>9503</v>
      </c>
      <c r="EKL1" t="s">
        <v>9504</v>
      </c>
      <c r="EKM1" t="s">
        <v>9505</v>
      </c>
      <c r="EKN1" t="s">
        <v>9506</v>
      </c>
      <c r="EKO1" t="s">
        <v>9507</v>
      </c>
      <c r="EKP1" t="s">
        <v>9508</v>
      </c>
      <c r="EKQ1" t="s">
        <v>9509</v>
      </c>
      <c r="EKR1" t="s">
        <v>9510</v>
      </c>
      <c r="EKS1" t="s">
        <v>9511</v>
      </c>
      <c r="EKT1" t="s">
        <v>9512</v>
      </c>
      <c r="EKU1" t="s">
        <v>9513</v>
      </c>
      <c r="EKV1" t="s">
        <v>9514</v>
      </c>
      <c r="EKW1" t="s">
        <v>9515</v>
      </c>
      <c r="EKX1" t="s">
        <v>9516</v>
      </c>
      <c r="EKY1" t="s">
        <v>9517</v>
      </c>
      <c r="EKZ1" t="s">
        <v>9518</v>
      </c>
      <c r="ELA1" t="s">
        <v>9519</v>
      </c>
      <c r="ELB1" t="s">
        <v>9520</v>
      </c>
      <c r="ELC1" t="s">
        <v>9521</v>
      </c>
      <c r="ELD1" t="s">
        <v>9522</v>
      </c>
      <c r="ELE1" t="s">
        <v>9523</v>
      </c>
      <c r="ELF1" t="s">
        <v>9524</v>
      </c>
      <c r="ELG1" t="s">
        <v>9525</v>
      </c>
      <c r="ELH1" t="s">
        <v>9526</v>
      </c>
      <c r="ELI1" t="s">
        <v>9527</v>
      </c>
      <c r="ELJ1" t="s">
        <v>9528</v>
      </c>
      <c r="ELK1" t="s">
        <v>9529</v>
      </c>
      <c r="ELL1" t="s">
        <v>9530</v>
      </c>
      <c r="ELM1" t="s">
        <v>9531</v>
      </c>
      <c r="ELN1" t="s">
        <v>9532</v>
      </c>
      <c r="ELO1" t="s">
        <v>9533</v>
      </c>
      <c r="ELP1" t="s">
        <v>9534</v>
      </c>
      <c r="ELQ1" t="s">
        <v>9535</v>
      </c>
      <c r="ELR1" t="s">
        <v>9536</v>
      </c>
      <c r="ELS1" t="s">
        <v>9537</v>
      </c>
      <c r="ELT1" t="s">
        <v>9538</v>
      </c>
      <c r="ELU1" t="s">
        <v>9539</v>
      </c>
      <c r="ELV1" t="s">
        <v>9540</v>
      </c>
      <c r="ELW1" t="s">
        <v>9541</v>
      </c>
      <c r="ELX1" t="s">
        <v>9542</v>
      </c>
      <c r="ELY1" t="s">
        <v>9543</v>
      </c>
      <c r="ELZ1" t="s">
        <v>9544</v>
      </c>
      <c r="EMA1" t="s">
        <v>9545</v>
      </c>
      <c r="EMB1" t="s">
        <v>9546</v>
      </c>
      <c r="EMC1" t="s">
        <v>9547</v>
      </c>
      <c r="EMD1" t="s">
        <v>9548</v>
      </c>
      <c r="EME1" t="s">
        <v>9549</v>
      </c>
      <c r="EMF1" t="s">
        <v>9550</v>
      </c>
      <c r="EMG1" t="s">
        <v>9551</v>
      </c>
      <c r="EMH1" t="s">
        <v>9552</v>
      </c>
      <c r="EMI1" t="s">
        <v>9553</v>
      </c>
      <c r="EMJ1" t="s">
        <v>9554</v>
      </c>
      <c r="EMK1" t="s">
        <v>9555</v>
      </c>
      <c r="EML1" t="s">
        <v>9556</v>
      </c>
      <c r="EMM1" t="s">
        <v>9557</v>
      </c>
      <c r="EMN1" t="s">
        <v>9558</v>
      </c>
      <c r="EMO1" t="s">
        <v>9559</v>
      </c>
      <c r="EMP1" t="s">
        <v>9560</v>
      </c>
      <c r="EMQ1" t="s">
        <v>9561</v>
      </c>
      <c r="EMR1" t="s">
        <v>9562</v>
      </c>
      <c r="EMS1" t="s">
        <v>9563</v>
      </c>
      <c r="EMT1" t="s">
        <v>9564</v>
      </c>
      <c r="EMU1" t="s">
        <v>9565</v>
      </c>
      <c r="EMV1" t="s">
        <v>9566</v>
      </c>
      <c r="EMW1" t="s">
        <v>9567</v>
      </c>
      <c r="EMX1" t="s">
        <v>9568</v>
      </c>
      <c r="EMY1" t="s">
        <v>9569</v>
      </c>
      <c r="EMZ1" t="s">
        <v>9570</v>
      </c>
      <c r="ENA1" t="s">
        <v>9571</v>
      </c>
      <c r="ENB1" t="s">
        <v>9572</v>
      </c>
      <c r="ENC1" t="s">
        <v>9573</v>
      </c>
      <c r="END1" t="s">
        <v>9574</v>
      </c>
      <c r="ENE1" t="s">
        <v>9575</v>
      </c>
      <c r="ENF1" t="s">
        <v>9576</v>
      </c>
      <c r="ENG1" t="s">
        <v>9577</v>
      </c>
      <c r="ENH1" t="s">
        <v>9578</v>
      </c>
      <c r="ENI1" t="s">
        <v>9579</v>
      </c>
      <c r="ENJ1" t="s">
        <v>9580</v>
      </c>
      <c r="ENK1" t="s">
        <v>9581</v>
      </c>
      <c r="ENL1" t="s">
        <v>9582</v>
      </c>
      <c r="ENM1" t="s">
        <v>9583</v>
      </c>
      <c r="ENN1" t="s">
        <v>9584</v>
      </c>
      <c r="ENO1" t="s">
        <v>9585</v>
      </c>
      <c r="ENP1" t="s">
        <v>9586</v>
      </c>
      <c r="ENQ1" t="s">
        <v>9587</v>
      </c>
      <c r="ENR1" t="s">
        <v>9588</v>
      </c>
      <c r="ENS1" t="s">
        <v>9589</v>
      </c>
      <c r="ENT1" t="s">
        <v>9590</v>
      </c>
      <c r="ENU1" t="s">
        <v>9591</v>
      </c>
      <c r="ENV1" t="s">
        <v>9592</v>
      </c>
      <c r="ENW1" t="s">
        <v>9593</v>
      </c>
      <c r="ENX1" t="s">
        <v>9594</v>
      </c>
      <c r="ENY1" t="s">
        <v>9595</v>
      </c>
      <c r="ENZ1" t="s">
        <v>9596</v>
      </c>
      <c r="EOA1" t="s">
        <v>9597</v>
      </c>
      <c r="EOB1" t="s">
        <v>9598</v>
      </c>
      <c r="EOC1" t="s">
        <v>9599</v>
      </c>
      <c r="EOD1" t="s">
        <v>9600</v>
      </c>
      <c r="EOE1" t="s">
        <v>9601</v>
      </c>
      <c r="EOF1" t="s">
        <v>9602</v>
      </c>
      <c r="EOG1" t="s">
        <v>9603</v>
      </c>
      <c r="EOH1" t="s">
        <v>9604</v>
      </c>
      <c r="EOI1" t="s">
        <v>9605</v>
      </c>
      <c r="EOJ1" t="s">
        <v>9606</v>
      </c>
      <c r="EOK1" t="s">
        <v>9607</v>
      </c>
      <c r="EOL1" t="s">
        <v>9608</v>
      </c>
      <c r="EOM1" t="s">
        <v>9609</v>
      </c>
      <c r="EON1" t="s">
        <v>9610</v>
      </c>
      <c r="EOO1" t="s">
        <v>9611</v>
      </c>
      <c r="EOP1" t="s">
        <v>9612</v>
      </c>
      <c r="EOQ1" t="s">
        <v>9613</v>
      </c>
      <c r="EOR1" t="s">
        <v>9614</v>
      </c>
      <c r="EOS1" t="s">
        <v>9615</v>
      </c>
      <c r="EOT1" t="s">
        <v>9616</v>
      </c>
      <c r="EOU1" t="s">
        <v>9617</v>
      </c>
      <c r="EOV1" t="s">
        <v>9618</v>
      </c>
      <c r="EOW1" t="s">
        <v>9619</v>
      </c>
      <c r="EOX1" t="s">
        <v>9620</v>
      </c>
      <c r="EOY1" t="s">
        <v>9621</v>
      </c>
      <c r="EOZ1" t="s">
        <v>9622</v>
      </c>
      <c r="EPA1" t="s">
        <v>9623</v>
      </c>
      <c r="EPB1" t="s">
        <v>9624</v>
      </c>
      <c r="EPC1" t="s">
        <v>9625</v>
      </c>
      <c r="EPD1" t="s">
        <v>9626</v>
      </c>
      <c r="EPE1" t="s">
        <v>9627</v>
      </c>
      <c r="EPF1" t="s">
        <v>9628</v>
      </c>
      <c r="EPG1" t="s">
        <v>9629</v>
      </c>
      <c r="EPH1" t="s">
        <v>9630</v>
      </c>
      <c r="EPI1" t="s">
        <v>9631</v>
      </c>
      <c r="EPJ1" t="s">
        <v>9632</v>
      </c>
      <c r="EPK1" t="s">
        <v>9633</v>
      </c>
      <c r="EPL1" t="s">
        <v>9634</v>
      </c>
      <c r="EPM1" t="s">
        <v>9635</v>
      </c>
      <c r="EPN1" t="s">
        <v>9636</v>
      </c>
      <c r="EPO1" t="s">
        <v>9637</v>
      </c>
      <c r="EPP1" t="s">
        <v>9638</v>
      </c>
      <c r="EPQ1" t="s">
        <v>9639</v>
      </c>
      <c r="EPR1" t="s">
        <v>9640</v>
      </c>
      <c r="EPS1" t="s">
        <v>9641</v>
      </c>
      <c r="EPT1" t="s">
        <v>9642</v>
      </c>
      <c r="EPU1" t="s">
        <v>9643</v>
      </c>
      <c r="EPV1" t="s">
        <v>9644</v>
      </c>
      <c r="EPW1" t="s">
        <v>9645</v>
      </c>
      <c r="EPX1" t="s">
        <v>9646</v>
      </c>
      <c r="EPY1" t="s">
        <v>9647</v>
      </c>
      <c r="EPZ1" t="s">
        <v>9648</v>
      </c>
      <c r="EQA1" t="s">
        <v>9649</v>
      </c>
      <c r="EQB1" t="s">
        <v>9650</v>
      </c>
      <c r="EQC1" t="s">
        <v>9651</v>
      </c>
      <c r="EQD1" t="s">
        <v>9652</v>
      </c>
      <c r="EQE1" t="s">
        <v>9653</v>
      </c>
      <c r="EQF1" t="s">
        <v>9654</v>
      </c>
      <c r="EQG1" t="s">
        <v>9655</v>
      </c>
      <c r="EQH1" t="s">
        <v>9656</v>
      </c>
      <c r="EQI1" t="s">
        <v>9657</v>
      </c>
      <c r="EQJ1" t="s">
        <v>9658</v>
      </c>
      <c r="EQK1" t="s">
        <v>9659</v>
      </c>
      <c r="EQL1" t="s">
        <v>9660</v>
      </c>
      <c r="EQM1" t="s">
        <v>9661</v>
      </c>
      <c r="EQN1" t="s">
        <v>9662</v>
      </c>
      <c r="EQO1" t="s">
        <v>9663</v>
      </c>
      <c r="EQP1" t="s">
        <v>9664</v>
      </c>
      <c r="EQQ1" t="s">
        <v>9665</v>
      </c>
      <c r="EQR1" t="s">
        <v>9666</v>
      </c>
      <c r="EQS1" t="s">
        <v>9667</v>
      </c>
      <c r="EQT1" t="s">
        <v>9668</v>
      </c>
      <c r="EQU1" t="s">
        <v>9669</v>
      </c>
      <c r="EQV1" t="s">
        <v>9670</v>
      </c>
      <c r="EQW1" t="s">
        <v>9671</v>
      </c>
      <c r="EQX1" t="s">
        <v>9672</v>
      </c>
      <c r="EQY1" t="s">
        <v>9673</v>
      </c>
      <c r="EQZ1" t="s">
        <v>9674</v>
      </c>
      <c r="ERA1" t="s">
        <v>9675</v>
      </c>
      <c r="ERB1" t="s">
        <v>9676</v>
      </c>
      <c r="ERC1" t="s">
        <v>9677</v>
      </c>
      <c r="ERD1" t="s">
        <v>9678</v>
      </c>
      <c r="ERE1" t="s">
        <v>9679</v>
      </c>
      <c r="ERF1" t="s">
        <v>9680</v>
      </c>
      <c r="ERG1" t="s">
        <v>9681</v>
      </c>
      <c r="ERH1" t="s">
        <v>9682</v>
      </c>
      <c r="ERI1" t="s">
        <v>9683</v>
      </c>
      <c r="ERJ1" t="s">
        <v>9684</v>
      </c>
      <c r="ERK1" t="s">
        <v>9685</v>
      </c>
      <c r="ERL1" t="s">
        <v>9686</v>
      </c>
      <c r="ERM1" t="s">
        <v>9687</v>
      </c>
      <c r="ERN1" t="s">
        <v>9688</v>
      </c>
      <c r="ERO1" t="s">
        <v>9689</v>
      </c>
      <c r="ERP1" t="s">
        <v>9690</v>
      </c>
      <c r="ERQ1" t="s">
        <v>9691</v>
      </c>
      <c r="ERR1" t="s">
        <v>9692</v>
      </c>
      <c r="ERS1" t="s">
        <v>9693</v>
      </c>
      <c r="ERT1" t="s">
        <v>9694</v>
      </c>
      <c r="ERU1" t="s">
        <v>9695</v>
      </c>
      <c r="ERV1" t="s">
        <v>9696</v>
      </c>
      <c r="ERW1" t="s">
        <v>9697</v>
      </c>
      <c r="ERX1" t="s">
        <v>9698</v>
      </c>
      <c r="ERY1" t="s">
        <v>9699</v>
      </c>
      <c r="ERZ1" t="s">
        <v>9700</v>
      </c>
      <c r="ESA1" t="s">
        <v>9701</v>
      </c>
      <c r="ESB1" t="s">
        <v>9702</v>
      </c>
      <c r="ESC1" t="s">
        <v>9703</v>
      </c>
      <c r="ESD1" t="s">
        <v>9704</v>
      </c>
      <c r="ESE1" t="s">
        <v>9705</v>
      </c>
      <c r="ESF1" t="s">
        <v>9706</v>
      </c>
      <c r="ESG1" t="s">
        <v>9707</v>
      </c>
      <c r="ESH1" t="s">
        <v>9708</v>
      </c>
      <c r="ESI1" t="s">
        <v>9709</v>
      </c>
      <c r="ESJ1" t="s">
        <v>9710</v>
      </c>
      <c r="ESK1" t="s">
        <v>9711</v>
      </c>
      <c r="ESL1" t="s">
        <v>9712</v>
      </c>
      <c r="ESM1" t="s">
        <v>9713</v>
      </c>
      <c r="ESN1" t="s">
        <v>9714</v>
      </c>
      <c r="ESO1" t="s">
        <v>9715</v>
      </c>
      <c r="ESP1" t="s">
        <v>9716</v>
      </c>
      <c r="ESQ1" t="s">
        <v>9717</v>
      </c>
      <c r="ESR1" t="s">
        <v>9718</v>
      </c>
      <c r="ESS1" t="s">
        <v>9719</v>
      </c>
      <c r="EST1" t="s">
        <v>9720</v>
      </c>
      <c r="ESU1" t="s">
        <v>9721</v>
      </c>
      <c r="ESV1" t="s">
        <v>9722</v>
      </c>
      <c r="ESW1" t="s">
        <v>9723</v>
      </c>
      <c r="ESX1" t="s">
        <v>9724</v>
      </c>
      <c r="ESY1" t="s">
        <v>9725</v>
      </c>
      <c r="ESZ1" t="s">
        <v>9726</v>
      </c>
      <c r="ETA1" t="s">
        <v>9727</v>
      </c>
      <c r="ETB1" t="s">
        <v>9728</v>
      </c>
      <c r="ETC1" t="s">
        <v>9729</v>
      </c>
      <c r="ETD1" t="s">
        <v>9730</v>
      </c>
      <c r="ETE1" t="s">
        <v>9731</v>
      </c>
      <c r="ETF1" t="s">
        <v>9732</v>
      </c>
      <c r="ETG1" t="s">
        <v>9733</v>
      </c>
      <c r="ETH1" t="s">
        <v>9734</v>
      </c>
      <c r="ETI1" t="s">
        <v>9735</v>
      </c>
      <c r="ETJ1" t="s">
        <v>9736</v>
      </c>
      <c r="ETK1" t="s">
        <v>9737</v>
      </c>
      <c r="ETL1" t="s">
        <v>9738</v>
      </c>
      <c r="ETM1" t="s">
        <v>9739</v>
      </c>
      <c r="ETN1" t="s">
        <v>9740</v>
      </c>
      <c r="ETO1" t="s">
        <v>9741</v>
      </c>
      <c r="ETP1" t="s">
        <v>9742</v>
      </c>
      <c r="ETQ1" t="s">
        <v>9743</v>
      </c>
      <c r="ETR1" t="s">
        <v>9744</v>
      </c>
      <c r="ETS1" t="s">
        <v>9745</v>
      </c>
      <c r="ETT1" t="s">
        <v>9746</v>
      </c>
      <c r="ETU1" t="s">
        <v>9747</v>
      </c>
      <c r="ETV1" t="s">
        <v>9748</v>
      </c>
      <c r="ETW1" t="s">
        <v>9749</v>
      </c>
      <c r="ETX1" t="s">
        <v>9750</v>
      </c>
      <c r="ETY1" t="s">
        <v>9751</v>
      </c>
      <c r="ETZ1" t="s">
        <v>9752</v>
      </c>
      <c r="EUA1" t="s">
        <v>9753</v>
      </c>
      <c r="EUB1" t="s">
        <v>9754</v>
      </c>
      <c r="EUC1" t="s">
        <v>9755</v>
      </c>
      <c r="EUD1" t="s">
        <v>9756</v>
      </c>
      <c r="EUE1" t="s">
        <v>9757</v>
      </c>
      <c r="EUF1" t="s">
        <v>9758</v>
      </c>
      <c r="EUG1" t="s">
        <v>9759</v>
      </c>
      <c r="EUH1" t="s">
        <v>9760</v>
      </c>
      <c r="EUI1" t="s">
        <v>9761</v>
      </c>
      <c r="EUJ1" t="s">
        <v>9762</v>
      </c>
      <c r="EUK1" t="s">
        <v>9763</v>
      </c>
      <c r="EUL1" t="s">
        <v>9764</v>
      </c>
      <c r="EUM1" t="s">
        <v>9765</v>
      </c>
      <c r="EUN1" t="s">
        <v>9766</v>
      </c>
      <c r="EUO1" t="s">
        <v>9767</v>
      </c>
      <c r="EUP1" t="s">
        <v>9768</v>
      </c>
      <c r="EUQ1" t="s">
        <v>9769</v>
      </c>
      <c r="EUR1" t="s">
        <v>9770</v>
      </c>
      <c r="EUS1" t="s">
        <v>9771</v>
      </c>
      <c r="EUT1" t="s">
        <v>9772</v>
      </c>
      <c r="EUU1" t="s">
        <v>9773</v>
      </c>
      <c r="EUV1" t="s">
        <v>9774</v>
      </c>
      <c r="EUW1" t="s">
        <v>9775</v>
      </c>
      <c r="EUX1" t="s">
        <v>9776</v>
      </c>
      <c r="EUY1" t="s">
        <v>9777</v>
      </c>
      <c r="EUZ1" t="s">
        <v>9778</v>
      </c>
      <c r="EVA1" t="s">
        <v>9779</v>
      </c>
      <c r="EVB1" t="s">
        <v>9780</v>
      </c>
      <c r="EVC1" t="s">
        <v>9781</v>
      </c>
      <c r="EVD1" t="s">
        <v>9782</v>
      </c>
      <c r="EVE1" t="s">
        <v>9783</v>
      </c>
      <c r="EVF1" t="s">
        <v>9784</v>
      </c>
      <c r="EVG1" t="s">
        <v>9785</v>
      </c>
      <c r="EVH1" t="s">
        <v>9786</v>
      </c>
      <c r="EVI1" t="s">
        <v>9787</v>
      </c>
      <c r="EVJ1" t="s">
        <v>9788</v>
      </c>
      <c r="EVK1" t="s">
        <v>9789</v>
      </c>
      <c r="EVL1" t="s">
        <v>9790</v>
      </c>
      <c r="EVM1" t="s">
        <v>9791</v>
      </c>
      <c r="EVN1" t="s">
        <v>9792</v>
      </c>
      <c r="EVO1" t="s">
        <v>9793</v>
      </c>
      <c r="EVP1" t="s">
        <v>9794</v>
      </c>
      <c r="EVQ1" t="s">
        <v>9795</v>
      </c>
      <c r="EVR1" t="s">
        <v>9796</v>
      </c>
      <c r="EVS1" t="s">
        <v>9797</v>
      </c>
      <c r="EVT1" t="s">
        <v>9798</v>
      </c>
      <c r="EVU1" t="s">
        <v>9799</v>
      </c>
      <c r="EVV1" t="s">
        <v>9800</v>
      </c>
      <c r="EVW1" t="s">
        <v>9801</v>
      </c>
      <c r="EVX1" t="s">
        <v>9802</v>
      </c>
      <c r="EVY1" t="s">
        <v>9803</v>
      </c>
      <c r="EVZ1" t="s">
        <v>9804</v>
      </c>
      <c r="EWA1" t="s">
        <v>9805</v>
      </c>
      <c r="EWB1" t="s">
        <v>9806</v>
      </c>
      <c r="EWC1" t="s">
        <v>9807</v>
      </c>
      <c r="EWD1" t="s">
        <v>9808</v>
      </c>
      <c r="EWE1" t="s">
        <v>9809</v>
      </c>
      <c r="EWF1" t="s">
        <v>9810</v>
      </c>
      <c r="EWG1" t="s">
        <v>9811</v>
      </c>
      <c r="EWH1" t="s">
        <v>9812</v>
      </c>
      <c r="EWI1" t="s">
        <v>9813</v>
      </c>
      <c r="EWJ1" t="s">
        <v>9814</v>
      </c>
      <c r="EWK1" t="s">
        <v>9815</v>
      </c>
      <c r="EWL1" t="s">
        <v>9816</v>
      </c>
      <c r="EWM1" t="s">
        <v>9817</v>
      </c>
      <c r="EWN1" t="s">
        <v>9818</v>
      </c>
      <c r="EWO1" t="s">
        <v>9819</v>
      </c>
      <c r="EWP1" t="s">
        <v>9820</v>
      </c>
      <c r="EWQ1" t="s">
        <v>9821</v>
      </c>
      <c r="EWR1" t="s">
        <v>9822</v>
      </c>
      <c r="EWS1" t="s">
        <v>9823</v>
      </c>
      <c r="EWT1" t="s">
        <v>9824</v>
      </c>
      <c r="EWU1" t="s">
        <v>9825</v>
      </c>
      <c r="EWV1" t="s">
        <v>9826</v>
      </c>
      <c r="EWW1" t="s">
        <v>9827</v>
      </c>
      <c r="EWX1" t="s">
        <v>9828</v>
      </c>
      <c r="EWY1" t="s">
        <v>9829</v>
      </c>
      <c r="EWZ1" t="s">
        <v>9830</v>
      </c>
      <c r="EXA1" t="s">
        <v>9831</v>
      </c>
      <c r="EXB1" t="s">
        <v>9832</v>
      </c>
      <c r="EXC1" t="s">
        <v>9833</v>
      </c>
      <c r="EXD1" t="s">
        <v>9834</v>
      </c>
      <c r="EXE1" t="s">
        <v>9835</v>
      </c>
      <c r="EXF1" t="s">
        <v>9836</v>
      </c>
      <c r="EXG1" t="s">
        <v>9837</v>
      </c>
      <c r="EXH1" t="s">
        <v>9838</v>
      </c>
      <c r="EXI1" t="s">
        <v>9839</v>
      </c>
      <c r="EXJ1" t="s">
        <v>9840</v>
      </c>
      <c r="EXK1" t="s">
        <v>9841</v>
      </c>
      <c r="EXL1" t="s">
        <v>9842</v>
      </c>
      <c r="EXM1" t="s">
        <v>9843</v>
      </c>
      <c r="EXN1" t="s">
        <v>9844</v>
      </c>
      <c r="EXO1" t="s">
        <v>9845</v>
      </c>
      <c r="EXP1" t="s">
        <v>9846</v>
      </c>
      <c r="EXQ1" t="s">
        <v>9847</v>
      </c>
      <c r="EXR1" t="s">
        <v>9848</v>
      </c>
      <c r="EXS1" t="s">
        <v>9849</v>
      </c>
      <c r="EXT1" t="s">
        <v>9850</v>
      </c>
      <c r="EXU1" t="s">
        <v>9851</v>
      </c>
      <c r="EXV1" t="s">
        <v>9852</v>
      </c>
      <c r="EXW1" t="s">
        <v>9853</v>
      </c>
      <c r="EXX1" t="s">
        <v>9854</v>
      </c>
      <c r="EXY1" t="s">
        <v>9855</v>
      </c>
      <c r="EXZ1" t="s">
        <v>9856</v>
      </c>
      <c r="EYA1" t="s">
        <v>9857</v>
      </c>
      <c r="EYB1" t="s">
        <v>9858</v>
      </c>
      <c r="EYC1" t="s">
        <v>9859</v>
      </c>
      <c r="EYD1" t="s">
        <v>9860</v>
      </c>
      <c r="EYE1" t="s">
        <v>9861</v>
      </c>
      <c r="EYF1" t="s">
        <v>9862</v>
      </c>
      <c r="EYG1" t="s">
        <v>9863</v>
      </c>
      <c r="EYH1" t="s">
        <v>9864</v>
      </c>
      <c r="EYI1" t="s">
        <v>9865</v>
      </c>
      <c r="EYJ1" t="s">
        <v>9866</v>
      </c>
      <c r="EYK1" t="s">
        <v>9867</v>
      </c>
      <c r="EYL1" t="s">
        <v>9868</v>
      </c>
      <c r="EYM1" t="s">
        <v>9869</v>
      </c>
      <c r="EYN1" t="s">
        <v>9870</v>
      </c>
      <c r="EYO1" t="s">
        <v>9871</v>
      </c>
      <c r="EYP1" t="s">
        <v>9872</v>
      </c>
      <c r="EYQ1" t="s">
        <v>9873</v>
      </c>
      <c r="EYR1" t="s">
        <v>9874</v>
      </c>
      <c r="EYS1" t="s">
        <v>9875</v>
      </c>
      <c r="EYT1" t="s">
        <v>9876</v>
      </c>
      <c r="EYU1" t="s">
        <v>9877</v>
      </c>
      <c r="EYV1" t="s">
        <v>9878</v>
      </c>
      <c r="EYW1" t="s">
        <v>9879</v>
      </c>
      <c r="EYX1" t="s">
        <v>9880</v>
      </c>
      <c r="EYY1" t="s">
        <v>9881</v>
      </c>
      <c r="EYZ1" t="s">
        <v>9882</v>
      </c>
      <c r="EZA1" t="s">
        <v>9883</v>
      </c>
      <c r="EZB1" t="s">
        <v>9884</v>
      </c>
      <c r="EZC1" t="s">
        <v>9885</v>
      </c>
      <c r="EZD1" t="s">
        <v>9886</v>
      </c>
      <c r="EZE1" t="s">
        <v>9887</v>
      </c>
      <c r="EZF1" t="s">
        <v>9888</v>
      </c>
      <c r="EZG1" t="s">
        <v>9889</v>
      </c>
      <c r="EZH1" t="s">
        <v>9890</v>
      </c>
      <c r="EZI1" t="s">
        <v>9891</v>
      </c>
      <c r="EZJ1" t="s">
        <v>9892</v>
      </c>
      <c r="EZK1" t="s">
        <v>9893</v>
      </c>
      <c r="EZL1" t="s">
        <v>9894</v>
      </c>
      <c r="EZM1" t="s">
        <v>9895</v>
      </c>
      <c r="EZN1" t="s">
        <v>9896</v>
      </c>
      <c r="EZO1" t="s">
        <v>9897</v>
      </c>
      <c r="EZP1" t="s">
        <v>9898</v>
      </c>
      <c r="EZQ1" t="s">
        <v>9899</v>
      </c>
      <c r="EZR1" t="s">
        <v>9900</v>
      </c>
      <c r="EZS1" t="s">
        <v>9901</v>
      </c>
      <c r="EZT1" t="s">
        <v>9902</v>
      </c>
      <c r="EZU1" t="s">
        <v>9903</v>
      </c>
      <c r="EZV1" t="s">
        <v>9904</v>
      </c>
      <c r="EZW1" t="s">
        <v>9905</v>
      </c>
      <c r="EZX1" t="s">
        <v>9906</v>
      </c>
      <c r="EZY1" t="s">
        <v>9907</v>
      </c>
      <c r="EZZ1" t="s">
        <v>9908</v>
      </c>
      <c r="FAA1" t="s">
        <v>9909</v>
      </c>
      <c r="FAB1" t="s">
        <v>9910</v>
      </c>
      <c r="FAC1" t="s">
        <v>9911</v>
      </c>
      <c r="FAD1" t="s">
        <v>9912</v>
      </c>
      <c r="FAE1" t="s">
        <v>9913</v>
      </c>
      <c r="FAF1" t="s">
        <v>9914</v>
      </c>
      <c r="FAG1" t="s">
        <v>9915</v>
      </c>
      <c r="FAH1" t="s">
        <v>9916</v>
      </c>
      <c r="FAI1" t="s">
        <v>9917</v>
      </c>
      <c r="FAJ1" t="s">
        <v>9918</v>
      </c>
      <c r="FAK1" t="s">
        <v>9919</v>
      </c>
      <c r="FAL1" t="s">
        <v>9920</v>
      </c>
      <c r="FAM1" t="s">
        <v>9921</v>
      </c>
      <c r="FAN1" t="s">
        <v>9922</v>
      </c>
      <c r="FAO1" t="s">
        <v>9923</v>
      </c>
      <c r="FAP1" t="s">
        <v>9924</v>
      </c>
      <c r="FAQ1" t="s">
        <v>9925</v>
      </c>
      <c r="FAR1" t="s">
        <v>9926</v>
      </c>
      <c r="FAS1" t="s">
        <v>9927</v>
      </c>
      <c r="FAT1" t="s">
        <v>9928</v>
      </c>
      <c r="FAU1" t="s">
        <v>9929</v>
      </c>
      <c r="FAV1" t="s">
        <v>9930</v>
      </c>
      <c r="FAW1" t="s">
        <v>9931</v>
      </c>
      <c r="FAX1" t="s">
        <v>9932</v>
      </c>
      <c r="FAY1" t="s">
        <v>9933</v>
      </c>
      <c r="FAZ1" t="s">
        <v>9934</v>
      </c>
      <c r="FBA1" t="s">
        <v>9935</v>
      </c>
      <c r="FBB1" t="s">
        <v>9936</v>
      </c>
      <c r="FBC1" t="s">
        <v>9937</v>
      </c>
      <c r="FBD1" t="s">
        <v>9938</v>
      </c>
      <c r="FBE1" t="s">
        <v>9939</v>
      </c>
      <c r="FBF1" t="s">
        <v>9940</v>
      </c>
      <c r="FBG1" t="s">
        <v>9941</v>
      </c>
      <c r="FBH1" t="s">
        <v>9942</v>
      </c>
      <c r="FBI1" t="s">
        <v>9943</v>
      </c>
      <c r="FBJ1" t="s">
        <v>9944</v>
      </c>
      <c r="FBK1" t="s">
        <v>9945</v>
      </c>
      <c r="FBL1" t="s">
        <v>9946</v>
      </c>
      <c r="FBM1" t="s">
        <v>9947</v>
      </c>
      <c r="FBN1" t="s">
        <v>9948</v>
      </c>
      <c r="FBO1" t="s">
        <v>9949</v>
      </c>
      <c r="FBP1" t="s">
        <v>9950</v>
      </c>
      <c r="FBQ1" t="s">
        <v>9951</v>
      </c>
      <c r="FBR1" t="s">
        <v>9952</v>
      </c>
      <c r="FBS1" t="s">
        <v>9953</v>
      </c>
      <c r="FBT1" t="s">
        <v>9954</v>
      </c>
      <c r="FBU1" t="s">
        <v>9955</v>
      </c>
      <c r="FBV1" t="s">
        <v>9956</v>
      </c>
      <c r="FBW1" t="s">
        <v>9957</v>
      </c>
      <c r="FBX1" t="s">
        <v>9958</v>
      </c>
      <c r="FBY1" t="s">
        <v>9959</v>
      </c>
      <c r="FBZ1" t="s">
        <v>9960</v>
      </c>
      <c r="FCA1" t="s">
        <v>9961</v>
      </c>
      <c r="FCB1" t="s">
        <v>9962</v>
      </c>
      <c r="FCC1" t="s">
        <v>9963</v>
      </c>
      <c r="FCD1" t="s">
        <v>9964</v>
      </c>
      <c r="FCE1" t="s">
        <v>9965</v>
      </c>
      <c r="FCF1" t="s">
        <v>9966</v>
      </c>
      <c r="FCG1" t="s">
        <v>9967</v>
      </c>
      <c r="FCH1" t="s">
        <v>9968</v>
      </c>
      <c r="FCI1" t="s">
        <v>9969</v>
      </c>
      <c r="FCJ1" t="s">
        <v>9970</v>
      </c>
      <c r="FCK1" t="s">
        <v>9971</v>
      </c>
      <c r="FCL1" t="s">
        <v>9972</v>
      </c>
      <c r="FCM1" t="s">
        <v>9973</v>
      </c>
      <c r="FCN1" t="s">
        <v>9974</v>
      </c>
      <c r="FCO1" t="s">
        <v>9975</v>
      </c>
      <c r="FCP1" t="s">
        <v>9976</v>
      </c>
      <c r="FCQ1" t="s">
        <v>9977</v>
      </c>
      <c r="FCR1" t="s">
        <v>9978</v>
      </c>
      <c r="FCS1" t="s">
        <v>9979</v>
      </c>
      <c r="FCT1" t="s">
        <v>9980</v>
      </c>
      <c r="FCU1" t="s">
        <v>9981</v>
      </c>
      <c r="FCV1" t="s">
        <v>9982</v>
      </c>
      <c r="FCW1" t="s">
        <v>9983</v>
      </c>
      <c r="FCX1" t="s">
        <v>9984</v>
      </c>
      <c r="FCY1" t="s">
        <v>9985</v>
      </c>
      <c r="FCZ1" t="s">
        <v>9986</v>
      </c>
      <c r="FDA1" t="s">
        <v>9987</v>
      </c>
      <c r="FDB1" t="s">
        <v>9988</v>
      </c>
      <c r="FDC1" t="s">
        <v>9989</v>
      </c>
      <c r="FDD1" t="s">
        <v>9990</v>
      </c>
      <c r="FDE1" t="s">
        <v>9991</v>
      </c>
      <c r="FDF1" t="s">
        <v>9992</v>
      </c>
      <c r="FDG1" t="s">
        <v>9993</v>
      </c>
      <c r="FDH1" t="s">
        <v>9994</v>
      </c>
      <c r="FDI1" t="s">
        <v>9995</v>
      </c>
      <c r="FDJ1" t="s">
        <v>9996</v>
      </c>
      <c r="FDK1" t="s">
        <v>9997</v>
      </c>
      <c r="FDL1" t="s">
        <v>9998</v>
      </c>
      <c r="FDM1" t="s">
        <v>9999</v>
      </c>
      <c r="FDN1" t="s">
        <v>10000</v>
      </c>
      <c r="FDO1" t="s">
        <v>10001</v>
      </c>
      <c r="FDP1" t="s">
        <v>10002</v>
      </c>
      <c r="FDQ1" t="s">
        <v>10003</v>
      </c>
      <c r="FDR1" t="s">
        <v>10004</v>
      </c>
      <c r="FDS1" t="s">
        <v>10005</v>
      </c>
      <c r="FDT1" t="s">
        <v>10006</v>
      </c>
      <c r="FDU1" t="s">
        <v>10007</v>
      </c>
      <c r="FDV1" t="s">
        <v>10008</v>
      </c>
      <c r="FDW1" t="s">
        <v>10009</v>
      </c>
      <c r="FDX1" t="s">
        <v>10010</v>
      </c>
      <c r="FDY1" t="s">
        <v>10011</v>
      </c>
      <c r="FDZ1" t="s">
        <v>10012</v>
      </c>
      <c r="FEA1" t="s">
        <v>10013</v>
      </c>
      <c r="FEB1" t="s">
        <v>10014</v>
      </c>
      <c r="FEC1" t="s">
        <v>10015</v>
      </c>
      <c r="FED1" t="s">
        <v>10016</v>
      </c>
      <c r="FEE1" t="s">
        <v>10017</v>
      </c>
      <c r="FEF1" t="s">
        <v>10018</v>
      </c>
      <c r="FEG1" t="s">
        <v>10019</v>
      </c>
      <c r="FEH1" t="s">
        <v>10020</v>
      </c>
      <c r="FEI1" t="s">
        <v>10021</v>
      </c>
      <c r="FEJ1" t="s">
        <v>10022</v>
      </c>
      <c r="FEK1" t="s">
        <v>10023</v>
      </c>
      <c r="FEL1" t="s">
        <v>10024</v>
      </c>
      <c r="FEM1" t="s">
        <v>10025</v>
      </c>
      <c r="FEN1" t="s">
        <v>10026</v>
      </c>
      <c r="FEO1" t="s">
        <v>10027</v>
      </c>
      <c r="FEP1" t="s">
        <v>10028</v>
      </c>
      <c r="FEQ1" t="s">
        <v>10029</v>
      </c>
      <c r="FER1" t="s">
        <v>10030</v>
      </c>
      <c r="FES1" t="s">
        <v>10031</v>
      </c>
      <c r="FET1" t="s">
        <v>10032</v>
      </c>
      <c r="FEU1" t="s">
        <v>10033</v>
      </c>
      <c r="FEV1" t="s">
        <v>10034</v>
      </c>
      <c r="FEW1" t="s">
        <v>10035</v>
      </c>
      <c r="FEX1" t="s">
        <v>10036</v>
      </c>
      <c r="FEY1" t="s">
        <v>10037</v>
      </c>
      <c r="FEZ1" t="s">
        <v>10038</v>
      </c>
      <c r="FFA1" t="s">
        <v>10039</v>
      </c>
      <c r="FFB1" t="s">
        <v>10040</v>
      </c>
      <c r="FFC1" t="s">
        <v>10041</v>
      </c>
      <c r="FFD1" t="s">
        <v>10042</v>
      </c>
      <c r="FFE1" t="s">
        <v>10043</v>
      </c>
      <c r="FFF1" t="s">
        <v>10044</v>
      </c>
      <c r="FFG1" t="s">
        <v>10045</v>
      </c>
      <c r="FFH1" t="s">
        <v>10046</v>
      </c>
      <c r="FFI1" t="s">
        <v>10047</v>
      </c>
      <c r="FFJ1" t="s">
        <v>10048</v>
      </c>
      <c r="FFK1" t="s">
        <v>10049</v>
      </c>
      <c r="FFL1" t="s">
        <v>10050</v>
      </c>
      <c r="FFM1" t="s">
        <v>10051</v>
      </c>
      <c r="FFN1" t="s">
        <v>10052</v>
      </c>
      <c r="FFO1" t="s">
        <v>10053</v>
      </c>
      <c r="FFP1" t="s">
        <v>10054</v>
      </c>
      <c r="FFQ1" t="s">
        <v>10055</v>
      </c>
      <c r="FFR1" t="s">
        <v>10056</v>
      </c>
      <c r="FFS1" t="s">
        <v>10057</v>
      </c>
      <c r="FFT1" t="s">
        <v>10058</v>
      </c>
      <c r="FFU1" t="s">
        <v>10059</v>
      </c>
      <c r="FFV1" t="s">
        <v>10060</v>
      </c>
      <c r="FFW1" t="s">
        <v>10061</v>
      </c>
      <c r="FFX1" t="s">
        <v>10062</v>
      </c>
      <c r="FFY1" t="s">
        <v>10063</v>
      </c>
      <c r="FFZ1" t="s">
        <v>10064</v>
      </c>
      <c r="FGA1" t="s">
        <v>10065</v>
      </c>
      <c r="FGB1" t="s">
        <v>10066</v>
      </c>
      <c r="FGC1" t="s">
        <v>10067</v>
      </c>
      <c r="FGD1" t="s">
        <v>10068</v>
      </c>
      <c r="FGE1" t="s">
        <v>10069</v>
      </c>
      <c r="FGF1" t="s">
        <v>10070</v>
      </c>
      <c r="FGG1" t="s">
        <v>10071</v>
      </c>
      <c r="FGH1" t="s">
        <v>10072</v>
      </c>
      <c r="FGI1" t="s">
        <v>10073</v>
      </c>
      <c r="FGJ1" t="s">
        <v>10074</v>
      </c>
      <c r="FGK1" t="s">
        <v>10075</v>
      </c>
      <c r="FGL1" t="s">
        <v>10076</v>
      </c>
      <c r="FGM1" t="s">
        <v>10077</v>
      </c>
      <c r="FGN1" t="s">
        <v>10078</v>
      </c>
      <c r="FGO1" t="s">
        <v>10079</v>
      </c>
      <c r="FGP1" t="s">
        <v>10080</v>
      </c>
      <c r="FGQ1" t="s">
        <v>10081</v>
      </c>
      <c r="FGR1" t="s">
        <v>10082</v>
      </c>
      <c r="FGS1" t="s">
        <v>10083</v>
      </c>
      <c r="FGT1" t="s">
        <v>10084</v>
      </c>
      <c r="FGU1" t="s">
        <v>10085</v>
      </c>
      <c r="FGV1" t="s">
        <v>10086</v>
      </c>
      <c r="FGW1" t="s">
        <v>10087</v>
      </c>
      <c r="FGX1" t="s">
        <v>10088</v>
      </c>
      <c r="FGY1" t="s">
        <v>10089</v>
      </c>
      <c r="FGZ1" t="s">
        <v>10090</v>
      </c>
      <c r="FHA1" t="s">
        <v>10091</v>
      </c>
      <c r="FHB1" t="s">
        <v>10092</v>
      </c>
      <c r="FHC1" t="s">
        <v>10093</v>
      </c>
      <c r="FHD1" t="s">
        <v>10094</v>
      </c>
      <c r="FHE1" t="s">
        <v>10095</v>
      </c>
      <c r="FHF1" t="s">
        <v>10096</v>
      </c>
      <c r="FHG1" t="s">
        <v>10097</v>
      </c>
      <c r="FHH1" t="s">
        <v>10098</v>
      </c>
      <c r="FHI1" t="s">
        <v>10099</v>
      </c>
      <c r="FHJ1" t="s">
        <v>10100</v>
      </c>
      <c r="FHK1" t="s">
        <v>10101</v>
      </c>
      <c r="FHL1" t="s">
        <v>10102</v>
      </c>
      <c r="FHM1" t="s">
        <v>10103</v>
      </c>
      <c r="FHN1" t="s">
        <v>10104</v>
      </c>
      <c r="FHO1" t="s">
        <v>10105</v>
      </c>
      <c r="FHP1" t="s">
        <v>10106</v>
      </c>
      <c r="FHQ1" t="s">
        <v>10107</v>
      </c>
      <c r="FHR1" t="s">
        <v>10108</v>
      </c>
      <c r="FHS1" t="s">
        <v>10109</v>
      </c>
      <c r="FHT1" t="s">
        <v>10110</v>
      </c>
      <c r="FHU1" t="s">
        <v>10111</v>
      </c>
      <c r="FHV1" t="s">
        <v>10112</v>
      </c>
      <c r="FHW1" t="s">
        <v>10113</v>
      </c>
      <c r="FHX1" t="s">
        <v>10114</v>
      </c>
      <c r="FHY1" t="s">
        <v>10115</v>
      </c>
      <c r="FHZ1" t="s">
        <v>10116</v>
      </c>
      <c r="FIA1" t="s">
        <v>10117</v>
      </c>
      <c r="FIB1" t="s">
        <v>10118</v>
      </c>
      <c r="FIC1" t="s">
        <v>10119</v>
      </c>
      <c r="FID1" t="s">
        <v>10120</v>
      </c>
      <c r="FIE1" t="s">
        <v>10121</v>
      </c>
      <c r="FIF1" t="s">
        <v>10122</v>
      </c>
      <c r="FIG1" t="s">
        <v>10123</v>
      </c>
      <c r="FIH1" t="s">
        <v>10124</v>
      </c>
      <c r="FII1" t="s">
        <v>10125</v>
      </c>
      <c r="FIJ1" t="s">
        <v>10126</v>
      </c>
      <c r="FIK1" t="s">
        <v>10127</v>
      </c>
      <c r="FIL1" t="s">
        <v>10128</v>
      </c>
      <c r="FIM1" t="s">
        <v>10129</v>
      </c>
      <c r="FIN1" t="s">
        <v>10130</v>
      </c>
      <c r="FIO1" t="s">
        <v>10131</v>
      </c>
      <c r="FIP1" t="s">
        <v>10132</v>
      </c>
      <c r="FIQ1" t="s">
        <v>10133</v>
      </c>
      <c r="FIR1" t="s">
        <v>10134</v>
      </c>
      <c r="FIS1" t="s">
        <v>10135</v>
      </c>
      <c r="FIT1" t="s">
        <v>10136</v>
      </c>
      <c r="FIU1" t="s">
        <v>10137</v>
      </c>
      <c r="FIV1" t="s">
        <v>10138</v>
      </c>
      <c r="FIW1" t="s">
        <v>10139</v>
      </c>
      <c r="FIX1" t="s">
        <v>10140</v>
      </c>
      <c r="FIY1" t="s">
        <v>10141</v>
      </c>
      <c r="FIZ1" t="s">
        <v>10142</v>
      </c>
      <c r="FJA1" t="s">
        <v>10143</v>
      </c>
      <c r="FJB1" t="s">
        <v>10144</v>
      </c>
      <c r="FJC1" t="s">
        <v>10145</v>
      </c>
      <c r="FJD1" t="s">
        <v>10146</v>
      </c>
      <c r="FJE1" t="s">
        <v>10147</v>
      </c>
      <c r="FJF1" t="s">
        <v>10148</v>
      </c>
      <c r="FJG1" t="s">
        <v>10149</v>
      </c>
      <c r="FJH1" t="s">
        <v>10150</v>
      </c>
      <c r="FJI1" t="s">
        <v>10151</v>
      </c>
      <c r="FJJ1" t="s">
        <v>10152</v>
      </c>
      <c r="FJK1" t="s">
        <v>10153</v>
      </c>
      <c r="FJL1" t="s">
        <v>10154</v>
      </c>
      <c r="FJM1" t="s">
        <v>10155</v>
      </c>
      <c r="FJN1" t="s">
        <v>10156</v>
      </c>
      <c r="FJO1" t="s">
        <v>10157</v>
      </c>
      <c r="FJP1" t="s">
        <v>10158</v>
      </c>
      <c r="FJQ1" t="s">
        <v>10159</v>
      </c>
      <c r="FJR1" t="s">
        <v>10160</v>
      </c>
      <c r="FJS1" t="s">
        <v>10161</v>
      </c>
      <c r="FJT1" t="s">
        <v>10162</v>
      </c>
      <c r="FJU1" t="s">
        <v>10163</v>
      </c>
      <c r="FJV1" t="s">
        <v>10164</v>
      </c>
      <c r="FJW1" t="s">
        <v>10165</v>
      </c>
      <c r="FJX1" t="s">
        <v>10166</v>
      </c>
      <c r="FJY1" t="s">
        <v>10167</v>
      </c>
      <c r="FJZ1" t="s">
        <v>10168</v>
      </c>
      <c r="FKA1" t="s">
        <v>10169</v>
      </c>
      <c r="FKB1" t="s">
        <v>10170</v>
      </c>
      <c r="FKC1" t="s">
        <v>10171</v>
      </c>
      <c r="FKD1" t="s">
        <v>10172</v>
      </c>
      <c r="FKE1" t="s">
        <v>10173</v>
      </c>
      <c r="FKF1" t="s">
        <v>10174</v>
      </c>
      <c r="FKG1" t="s">
        <v>10175</v>
      </c>
      <c r="FKH1" t="s">
        <v>10176</v>
      </c>
      <c r="FKI1" t="s">
        <v>10177</v>
      </c>
      <c r="FKJ1" t="s">
        <v>10178</v>
      </c>
      <c r="FKK1" t="s">
        <v>10179</v>
      </c>
      <c r="FKL1" t="s">
        <v>10180</v>
      </c>
      <c r="FKM1" t="s">
        <v>10181</v>
      </c>
      <c r="FKN1" t="s">
        <v>10182</v>
      </c>
      <c r="FKO1" t="s">
        <v>10183</v>
      </c>
      <c r="FKP1" t="s">
        <v>10184</v>
      </c>
      <c r="FKQ1" t="s">
        <v>10185</v>
      </c>
      <c r="FKR1" t="s">
        <v>10186</v>
      </c>
      <c r="FKS1" t="s">
        <v>10187</v>
      </c>
      <c r="FKT1" t="s">
        <v>10188</v>
      </c>
      <c r="FKU1" t="s">
        <v>10189</v>
      </c>
      <c r="FKV1" t="s">
        <v>10190</v>
      </c>
      <c r="FKW1" t="s">
        <v>10191</v>
      </c>
      <c r="FKX1" t="s">
        <v>10192</v>
      </c>
      <c r="FKY1" t="s">
        <v>10193</v>
      </c>
      <c r="FKZ1" t="s">
        <v>10194</v>
      </c>
      <c r="FLA1" t="s">
        <v>10195</v>
      </c>
      <c r="FLB1" t="s">
        <v>10196</v>
      </c>
      <c r="FLC1" t="s">
        <v>10197</v>
      </c>
      <c r="FLD1" t="s">
        <v>10198</v>
      </c>
      <c r="FLE1" t="s">
        <v>10199</v>
      </c>
      <c r="FLF1" t="s">
        <v>10200</v>
      </c>
      <c r="FLG1" t="s">
        <v>10201</v>
      </c>
      <c r="FLH1" t="s">
        <v>10202</v>
      </c>
      <c r="FLI1" t="s">
        <v>10203</v>
      </c>
      <c r="FLJ1" t="s">
        <v>10204</v>
      </c>
      <c r="FLK1" t="s">
        <v>10205</v>
      </c>
      <c r="FLL1" t="s">
        <v>10206</v>
      </c>
      <c r="FLM1" t="s">
        <v>10207</v>
      </c>
      <c r="FLN1" t="s">
        <v>10208</v>
      </c>
      <c r="FLO1" t="s">
        <v>10209</v>
      </c>
      <c r="FLP1" t="s">
        <v>10210</v>
      </c>
      <c r="FLQ1" t="s">
        <v>10211</v>
      </c>
      <c r="FLR1" t="s">
        <v>10212</v>
      </c>
      <c r="FLS1" t="s">
        <v>10213</v>
      </c>
      <c r="FLT1" t="s">
        <v>10214</v>
      </c>
      <c r="FLU1" t="s">
        <v>10215</v>
      </c>
      <c r="FLV1" t="s">
        <v>10216</v>
      </c>
      <c r="FLW1" t="s">
        <v>10217</v>
      </c>
      <c r="FLX1" t="s">
        <v>10218</v>
      </c>
      <c r="FLY1" t="s">
        <v>10219</v>
      </c>
      <c r="FLZ1" t="s">
        <v>10220</v>
      </c>
      <c r="FMA1" t="s">
        <v>10221</v>
      </c>
      <c r="FMB1" t="s">
        <v>10222</v>
      </c>
      <c r="FMC1" t="s">
        <v>10223</v>
      </c>
      <c r="FMD1" t="s">
        <v>10224</v>
      </c>
      <c r="FME1" t="s">
        <v>10225</v>
      </c>
      <c r="FMF1" t="s">
        <v>10226</v>
      </c>
      <c r="FMG1" t="s">
        <v>10227</v>
      </c>
      <c r="FMH1" t="s">
        <v>10228</v>
      </c>
      <c r="FMI1" t="s">
        <v>10229</v>
      </c>
      <c r="FMJ1" t="s">
        <v>10230</v>
      </c>
      <c r="FMK1" t="s">
        <v>10231</v>
      </c>
      <c r="FML1" t="s">
        <v>10232</v>
      </c>
      <c r="FMM1" t="s">
        <v>10233</v>
      </c>
      <c r="FMN1" t="s">
        <v>10234</v>
      </c>
      <c r="FMO1" t="s">
        <v>10235</v>
      </c>
      <c r="FMP1" t="s">
        <v>10236</v>
      </c>
      <c r="FMQ1" t="s">
        <v>10237</v>
      </c>
      <c r="FMR1" t="s">
        <v>10238</v>
      </c>
      <c r="FMS1" t="s">
        <v>10239</v>
      </c>
      <c r="FMT1" t="s">
        <v>10240</v>
      </c>
      <c r="FMU1" t="s">
        <v>10241</v>
      </c>
      <c r="FMV1" t="s">
        <v>10242</v>
      </c>
      <c r="FMW1" t="s">
        <v>10243</v>
      </c>
      <c r="FMX1" t="s">
        <v>10244</v>
      </c>
      <c r="FMY1" t="s">
        <v>10245</v>
      </c>
      <c r="FMZ1" t="s">
        <v>10246</v>
      </c>
      <c r="FNA1" t="s">
        <v>10247</v>
      </c>
      <c r="FNB1" t="s">
        <v>10248</v>
      </c>
      <c r="FNC1" t="s">
        <v>10249</v>
      </c>
      <c r="FND1" t="s">
        <v>10250</v>
      </c>
      <c r="FNE1" t="s">
        <v>10251</v>
      </c>
      <c r="FNF1" t="s">
        <v>10252</v>
      </c>
      <c r="FNG1" t="s">
        <v>10253</v>
      </c>
      <c r="FNH1" t="s">
        <v>10254</v>
      </c>
      <c r="FNI1" t="s">
        <v>10255</v>
      </c>
      <c r="FNJ1" t="s">
        <v>10256</v>
      </c>
      <c r="FNK1" t="s">
        <v>10257</v>
      </c>
      <c r="FNL1" t="s">
        <v>10258</v>
      </c>
      <c r="FNM1" t="s">
        <v>10259</v>
      </c>
      <c r="FNN1" t="s">
        <v>10260</v>
      </c>
      <c r="FNO1" t="s">
        <v>10261</v>
      </c>
      <c r="FNP1" t="s">
        <v>10262</v>
      </c>
      <c r="FNQ1" t="s">
        <v>10263</v>
      </c>
      <c r="FNR1" t="s">
        <v>10264</v>
      </c>
      <c r="FNS1" t="s">
        <v>10265</v>
      </c>
      <c r="FNT1" t="s">
        <v>10266</v>
      </c>
      <c r="FNU1" t="s">
        <v>10267</v>
      </c>
      <c r="FNV1" t="s">
        <v>10268</v>
      </c>
      <c r="FNW1" t="s">
        <v>10269</v>
      </c>
      <c r="FNX1" t="s">
        <v>10270</v>
      </c>
      <c r="FNY1" t="s">
        <v>10271</v>
      </c>
      <c r="FNZ1" t="s">
        <v>10272</v>
      </c>
      <c r="FOA1" t="s">
        <v>10273</v>
      </c>
      <c r="FOB1" t="s">
        <v>10274</v>
      </c>
      <c r="FOC1" t="s">
        <v>10275</v>
      </c>
      <c r="FOD1" t="s">
        <v>10276</v>
      </c>
      <c r="FOE1" t="s">
        <v>10277</v>
      </c>
      <c r="FOF1" t="s">
        <v>10278</v>
      </c>
      <c r="FOG1" t="s">
        <v>10279</v>
      </c>
      <c r="FOH1" t="s">
        <v>10280</v>
      </c>
      <c r="FOI1" t="s">
        <v>10281</v>
      </c>
      <c r="FOJ1" t="s">
        <v>10282</v>
      </c>
      <c r="FOK1" t="s">
        <v>10283</v>
      </c>
      <c r="FOL1" t="s">
        <v>10284</v>
      </c>
      <c r="FOM1" t="s">
        <v>10285</v>
      </c>
      <c r="FON1" t="s">
        <v>10286</v>
      </c>
      <c r="FOO1" t="s">
        <v>10287</v>
      </c>
      <c r="FOP1" t="s">
        <v>10288</v>
      </c>
      <c r="FOQ1" t="s">
        <v>10289</v>
      </c>
      <c r="FOR1" t="s">
        <v>10290</v>
      </c>
      <c r="FOS1" t="s">
        <v>10291</v>
      </c>
      <c r="FOT1" t="s">
        <v>10292</v>
      </c>
      <c r="FOU1" t="s">
        <v>10293</v>
      </c>
      <c r="FOV1" t="s">
        <v>10294</v>
      </c>
      <c r="FOW1" t="s">
        <v>10295</v>
      </c>
      <c r="FOX1" t="s">
        <v>10296</v>
      </c>
      <c r="FOY1" t="s">
        <v>10297</v>
      </c>
      <c r="FOZ1" t="s">
        <v>10298</v>
      </c>
      <c r="FPA1" t="s">
        <v>10299</v>
      </c>
      <c r="FPB1" t="s">
        <v>10300</v>
      </c>
      <c r="FPC1" t="s">
        <v>10301</v>
      </c>
      <c r="FPD1" t="s">
        <v>10302</v>
      </c>
      <c r="FPE1" t="s">
        <v>10303</v>
      </c>
      <c r="FPF1" t="s">
        <v>10304</v>
      </c>
      <c r="FPG1" t="s">
        <v>10305</v>
      </c>
      <c r="FPH1" t="s">
        <v>10306</v>
      </c>
      <c r="FPI1" t="s">
        <v>10307</v>
      </c>
      <c r="FPJ1" t="s">
        <v>10308</v>
      </c>
      <c r="FPK1" t="s">
        <v>10309</v>
      </c>
      <c r="FPL1" t="s">
        <v>10310</v>
      </c>
      <c r="FPM1" t="s">
        <v>10311</v>
      </c>
      <c r="FPN1" t="s">
        <v>10312</v>
      </c>
      <c r="FPO1" t="s">
        <v>10313</v>
      </c>
      <c r="FPP1" t="s">
        <v>10314</v>
      </c>
      <c r="FPQ1" t="s">
        <v>10315</v>
      </c>
      <c r="FPR1" t="s">
        <v>10316</v>
      </c>
      <c r="FPS1" t="s">
        <v>10317</v>
      </c>
      <c r="FPT1" t="s">
        <v>10318</v>
      </c>
      <c r="FPU1" t="s">
        <v>10319</v>
      </c>
      <c r="FPV1" t="s">
        <v>10320</v>
      </c>
      <c r="FPW1" t="s">
        <v>10321</v>
      </c>
      <c r="FPX1" t="s">
        <v>10322</v>
      </c>
      <c r="FPY1" t="s">
        <v>10323</v>
      </c>
      <c r="FPZ1" t="s">
        <v>10324</v>
      </c>
      <c r="FQA1" t="s">
        <v>10325</v>
      </c>
      <c r="FQB1" t="s">
        <v>10326</v>
      </c>
      <c r="FQC1" t="s">
        <v>10327</v>
      </c>
      <c r="FQD1" t="s">
        <v>10328</v>
      </c>
      <c r="FQE1" t="s">
        <v>10329</v>
      </c>
      <c r="FQF1" t="s">
        <v>10330</v>
      </c>
      <c r="FQG1" t="s">
        <v>10331</v>
      </c>
      <c r="FQH1" t="s">
        <v>10332</v>
      </c>
      <c r="FQI1" t="s">
        <v>10333</v>
      </c>
      <c r="FQJ1" t="s">
        <v>10334</v>
      </c>
      <c r="FQK1" t="s">
        <v>10335</v>
      </c>
      <c r="FQL1" t="s">
        <v>10336</v>
      </c>
      <c r="FQM1" t="s">
        <v>10337</v>
      </c>
      <c r="FQN1" t="s">
        <v>10338</v>
      </c>
      <c r="FQO1" t="s">
        <v>10339</v>
      </c>
      <c r="FQP1" t="s">
        <v>10340</v>
      </c>
      <c r="FQQ1" t="s">
        <v>10341</v>
      </c>
      <c r="FQR1" t="s">
        <v>10342</v>
      </c>
      <c r="FQS1" t="s">
        <v>10343</v>
      </c>
      <c r="FQT1" t="s">
        <v>10344</v>
      </c>
      <c r="FQU1" t="s">
        <v>10345</v>
      </c>
      <c r="FQV1" t="s">
        <v>10346</v>
      </c>
      <c r="FQW1" t="s">
        <v>10347</v>
      </c>
      <c r="FQX1" t="s">
        <v>10348</v>
      </c>
      <c r="FQY1" t="s">
        <v>10349</v>
      </c>
      <c r="FQZ1" t="s">
        <v>10350</v>
      </c>
      <c r="FRA1" t="s">
        <v>10351</v>
      </c>
      <c r="FRB1" t="s">
        <v>10352</v>
      </c>
      <c r="FRC1" t="s">
        <v>10353</v>
      </c>
      <c r="FRD1" t="s">
        <v>10354</v>
      </c>
      <c r="FRE1" t="s">
        <v>10355</v>
      </c>
      <c r="FRF1" t="s">
        <v>10356</v>
      </c>
      <c r="FRG1" t="s">
        <v>10357</v>
      </c>
      <c r="FRH1" t="s">
        <v>10358</v>
      </c>
      <c r="FRI1" t="s">
        <v>10359</v>
      </c>
      <c r="FRJ1" t="s">
        <v>10360</v>
      </c>
      <c r="FRK1" t="s">
        <v>10361</v>
      </c>
      <c r="FRL1" t="s">
        <v>10362</v>
      </c>
      <c r="FRM1" t="s">
        <v>10363</v>
      </c>
      <c r="FRN1" t="s">
        <v>10364</v>
      </c>
      <c r="FRO1" t="s">
        <v>10365</v>
      </c>
      <c r="FRP1" t="s">
        <v>10366</v>
      </c>
      <c r="FRQ1" t="s">
        <v>10367</v>
      </c>
      <c r="FRR1" t="s">
        <v>10368</v>
      </c>
      <c r="FRS1" t="s">
        <v>10369</v>
      </c>
      <c r="FRT1" t="s">
        <v>10370</v>
      </c>
      <c r="FRU1" t="s">
        <v>10371</v>
      </c>
      <c r="FRV1" t="s">
        <v>10372</v>
      </c>
      <c r="FRW1" t="s">
        <v>10373</v>
      </c>
      <c r="FRX1" t="s">
        <v>10374</v>
      </c>
      <c r="FRY1" t="s">
        <v>10375</v>
      </c>
      <c r="FRZ1" t="s">
        <v>10376</v>
      </c>
      <c r="FSA1" t="s">
        <v>10377</v>
      </c>
      <c r="FSB1" t="s">
        <v>10378</v>
      </c>
      <c r="FSC1" t="s">
        <v>10379</v>
      </c>
      <c r="FSD1" t="s">
        <v>10380</v>
      </c>
      <c r="FSE1" t="s">
        <v>10381</v>
      </c>
      <c r="FSF1" t="s">
        <v>10382</v>
      </c>
      <c r="FSG1" t="s">
        <v>10383</v>
      </c>
      <c r="FSH1" t="s">
        <v>10384</v>
      </c>
      <c r="FSI1" t="s">
        <v>10385</v>
      </c>
      <c r="FSJ1" t="s">
        <v>10386</v>
      </c>
      <c r="FSK1" t="s">
        <v>10387</v>
      </c>
      <c r="FSL1" t="s">
        <v>10388</v>
      </c>
      <c r="FSM1" t="s">
        <v>10389</v>
      </c>
      <c r="FSN1" t="s">
        <v>10390</v>
      </c>
      <c r="FSO1" t="s">
        <v>10391</v>
      </c>
      <c r="FSP1" t="s">
        <v>10392</v>
      </c>
      <c r="FSQ1" t="s">
        <v>10393</v>
      </c>
      <c r="FSR1" t="s">
        <v>10394</v>
      </c>
      <c r="FSS1" t="s">
        <v>10395</v>
      </c>
      <c r="FST1" t="s">
        <v>10396</v>
      </c>
      <c r="FSU1" t="s">
        <v>10397</v>
      </c>
      <c r="FSV1" t="s">
        <v>10398</v>
      </c>
      <c r="FSW1" t="s">
        <v>10399</v>
      </c>
      <c r="FSX1" t="s">
        <v>10400</v>
      </c>
      <c r="FSY1" t="s">
        <v>10401</v>
      </c>
      <c r="FSZ1" t="s">
        <v>10402</v>
      </c>
      <c r="FTA1" t="s">
        <v>10403</v>
      </c>
      <c r="FTB1" t="s">
        <v>10404</v>
      </c>
      <c r="FTC1" t="s">
        <v>10405</v>
      </c>
      <c r="FTD1" t="s">
        <v>10406</v>
      </c>
      <c r="FTE1" t="s">
        <v>10407</v>
      </c>
      <c r="FTF1" t="s">
        <v>10408</v>
      </c>
      <c r="FTG1" t="s">
        <v>10409</v>
      </c>
      <c r="FTH1" t="s">
        <v>10410</v>
      </c>
      <c r="FTI1" t="s">
        <v>10411</v>
      </c>
      <c r="FTJ1" t="s">
        <v>10412</v>
      </c>
      <c r="FTK1" t="s">
        <v>10413</v>
      </c>
      <c r="FTL1" t="s">
        <v>10414</v>
      </c>
      <c r="FTM1" t="s">
        <v>10415</v>
      </c>
      <c r="FTN1" t="s">
        <v>10416</v>
      </c>
      <c r="FTO1" t="s">
        <v>10417</v>
      </c>
      <c r="FTP1" t="s">
        <v>10418</v>
      </c>
      <c r="FTQ1" t="s">
        <v>10419</v>
      </c>
      <c r="FTR1" t="s">
        <v>10420</v>
      </c>
      <c r="FTS1" t="s">
        <v>10421</v>
      </c>
      <c r="FTT1" t="s">
        <v>10422</v>
      </c>
      <c r="FTU1" t="s">
        <v>10423</v>
      </c>
      <c r="FTV1" t="s">
        <v>10424</v>
      </c>
      <c r="FTW1" t="s">
        <v>10425</v>
      </c>
      <c r="FTX1" t="s">
        <v>10426</v>
      </c>
      <c r="FTY1" t="s">
        <v>10427</v>
      </c>
      <c r="FTZ1" t="s">
        <v>10428</v>
      </c>
      <c r="FUA1" t="s">
        <v>10429</v>
      </c>
      <c r="FUB1" t="s">
        <v>10430</v>
      </c>
      <c r="FUC1" t="s">
        <v>10431</v>
      </c>
      <c r="FUD1" t="s">
        <v>10432</v>
      </c>
      <c r="FUE1" t="s">
        <v>10433</v>
      </c>
      <c r="FUF1" t="s">
        <v>10434</v>
      </c>
      <c r="FUG1" t="s">
        <v>10435</v>
      </c>
      <c r="FUH1" t="s">
        <v>10436</v>
      </c>
      <c r="FUI1" t="s">
        <v>10437</v>
      </c>
      <c r="FUJ1" t="s">
        <v>10438</v>
      </c>
      <c r="FUK1" t="s">
        <v>10439</v>
      </c>
      <c r="FUL1" t="s">
        <v>10440</v>
      </c>
      <c r="FUM1" t="s">
        <v>10441</v>
      </c>
      <c r="FUN1" t="s">
        <v>10442</v>
      </c>
      <c r="FUO1" t="s">
        <v>10443</v>
      </c>
      <c r="FUP1" t="s">
        <v>10444</v>
      </c>
      <c r="FUQ1" t="s">
        <v>10445</v>
      </c>
      <c r="FUR1" t="s">
        <v>10446</v>
      </c>
      <c r="FUS1" t="s">
        <v>10447</v>
      </c>
      <c r="FUT1" t="s">
        <v>10448</v>
      </c>
      <c r="FUU1" t="s">
        <v>10449</v>
      </c>
      <c r="FUV1" t="s">
        <v>10450</v>
      </c>
      <c r="FUW1" t="s">
        <v>10451</v>
      </c>
      <c r="FUX1" t="s">
        <v>10452</v>
      </c>
      <c r="FUY1" t="s">
        <v>10453</v>
      </c>
      <c r="FUZ1" t="s">
        <v>10454</v>
      </c>
      <c r="FVA1" t="s">
        <v>10455</v>
      </c>
      <c r="FVB1" t="s">
        <v>10456</v>
      </c>
      <c r="FVC1" t="s">
        <v>10457</v>
      </c>
      <c r="FVD1" t="s">
        <v>10458</v>
      </c>
      <c r="FVE1" t="s">
        <v>10459</v>
      </c>
      <c r="FVF1" t="s">
        <v>10460</v>
      </c>
      <c r="FVG1" t="s">
        <v>10461</v>
      </c>
      <c r="FVH1" t="s">
        <v>10462</v>
      </c>
      <c r="FVI1" t="s">
        <v>10463</v>
      </c>
      <c r="FVJ1" t="s">
        <v>10464</v>
      </c>
      <c r="FVK1" t="s">
        <v>10465</v>
      </c>
      <c r="FVL1" t="s">
        <v>10466</v>
      </c>
      <c r="FVM1" t="s">
        <v>10467</v>
      </c>
      <c r="FVN1" t="s">
        <v>10468</v>
      </c>
      <c r="FVO1" t="s">
        <v>10469</v>
      </c>
      <c r="FVP1" t="s">
        <v>10470</v>
      </c>
      <c r="FVQ1" t="s">
        <v>10471</v>
      </c>
      <c r="FVR1" t="s">
        <v>10472</v>
      </c>
      <c r="FVS1" t="s">
        <v>10473</v>
      </c>
      <c r="FVT1" t="s">
        <v>10474</v>
      </c>
      <c r="FVU1" t="s">
        <v>10475</v>
      </c>
      <c r="FVV1" t="s">
        <v>10476</v>
      </c>
      <c r="FVW1" t="s">
        <v>10477</v>
      </c>
      <c r="FVX1" t="s">
        <v>10478</v>
      </c>
      <c r="FVY1" t="s">
        <v>10479</v>
      </c>
      <c r="FVZ1" t="s">
        <v>10480</v>
      </c>
      <c r="FWA1" t="s">
        <v>10481</v>
      </c>
      <c r="FWB1" t="s">
        <v>10482</v>
      </c>
      <c r="FWC1" t="s">
        <v>10483</v>
      </c>
      <c r="FWD1" t="s">
        <v>10484</v>
      </c>
      <c r="FWE1" t="s">
        <v>10485</v>
      </c>
      <c r="FWF1" t="s">
        <v>10486</v>
      </c>
      <c r="FWG1" t="s">
        <v>10487</v>
      </c>
      <c r="FWH1" t="s">
        <v>10488</v>
      </c>
      <c r="FWI1" t="s">
        <v>10489</v>
      </c>
      <c r="FWJ1" t="s">
        <v>10490</v>
      </c>
      <c r="FWK1" t="s">
        <v>10491</v>
      </c>
      <c r="FWL1" t="s">
        <v>10492</v>
      </c>
      <c r="FWM1" t="s">
        <v>10493</v>
      </c>
      <c r="FWN1" t="s">
        <v>10494</v>
      </c>
      <c r="FWO1" t="s">
        <v>10495</v>
      </c>
      <c r="FWP1" t="s">
        <v>10496</v>
      </c>
      <c r="FWQ1" t="s">
        <v>10497</v>
      </c>
      <c r="FWR1" t="s">
        <v>10498</v>
      </c>
      <c r="FWS1" t="s">
        <v>10499</v>
      </c>
      <c r="FWT1" t="s">
        <v>10500</v>
      </c>
      <c r="FWU1" t="s">
        <v>10501</v>
      </c>
      <c r="FWV1" t="s">
        <v>10502</v>
      </c>
      <c r="FWW1" t="s">
        <v>10503</v>
      </c>
      <c r="FWX1" t="s">
        <v>10504</v>
      </c>
      <c r="FWY1" t="s">
        <v>10505</v>
      </c>
      <c r="FWZ1" t="s">
        <v>10506</v>
      </c>
      <c r="FXA1" t="s">
        <v>10507</v>
      </c>
      <c r="FXB1" t="s">
        <v>10508</v>
      </c>
      <c r="FXC1" t="s">
        <v>10509</v>
      </c>
      <c r="FXD1" t="s">
        <v>10510</v>
      </c>
      <c r="FXE1" t="s">
        <v>10511</v>
      </c>
      <c r="FXF1" t="s">
        <v>10512</v>
      </c>
      <c r="FXG1" t="s">
        <v>10513</v>
      </c>
      <c r="FXH1" t="s">
        <v>10514</v>
      </c>
      <c r="FXI1" t="s">
        <v>10515</v>
      </c>
      <c r="FXJ1" t="s">
        <v>10516</v>
      </c>
      <c r="FXK1" t="s">
        <v>10517</v>
      </c>
      <c r="FXL1" t="s">
        <v>10518</v>
      </c>
      <c r="FXM1" t="s">
        <v>10519</v>
      </c>
      <c r="FXN1" t="s">
        <v>10520</v>
      </c>
      <c r="FXO1" t="s">
        <v>10521</v>
      </c>
      <c r="FXP1" t="s">
        <v>10522</v>
      </c>
      <c r="FXQ1" t="s">
        <v>10523</v>
      </c>
      <c r="FXR1" t="s">
        <v>10524</v>
      </c>
      <c r="FXS1" t="s">
        <v>10525</v>
      </c>
      <c r="FXT1" t="s">
        <v>10526</v>
      </c>
      <c r="FXU1" t="s">
        <v>10527</v>
      </c>
      <c r="FXV1" t="s">
        <v>10528</v>
      </c>
      <c r="FXW1" t="s">
        <v>10529</v>
      </c>
      <c r="FXX1" t="s">
        <v>10530</v>
      </c>
      <c r="FXY1" t="s">
        <v>10531</v>
      </c>
      <c r="FXZ1" t="s">
        <v>10532</v>
      </c>
      <c r="FYA1" t="s">
        <v>10533</v>
      </c>
      <c r="FYB1" t="s">
        <v>10534</v>
      </c>
      <c r="FYC1" t="s">
        <v>10535</v>
      </c>
      <c r="FYD1" t="s">
        <v>10536</v>
      </c>
      <c r="FYE1" t="s">
        <v>10537</v>
      </c>
      <c r="FYF1" t="s">
        <v>10538</v>
      </c>
      <c r="FYG1" t="s">
        <v>10539</v>
      </c>
      <c r="FYH1" t="s">
        <v>10540</v>
      </c>
      <c r="FYI1" t="s">
        <v>10541</v>
      </c>
      <c r="FYJ1" t="s">
        <v>10542</v>
      </c>
      <c r="FYK1" t="s">
        <v>10543</v>
      </c>
      <c r="FYL1" t="s">
        <v>10544</v>
      </c>
      <c r="FYM1" t="s">
        <v>10545</v>
      </c>
      <c r="FYN1" t="s">
        <v>10546</v>
      </c>
      <c r="FYO1" t="s">
        <v>10547</v>
      </c>
      <c r="FYP1" t="s">
        <v>10548</v>
      </c>
      <c r="FYQ1" t="s">
        <v>10549</v>
      </c>
      <c r="FYR1" t="s">
        <v>10550</v>
      </c>
      <c r="FYS1" t="s">
        <v>10551</v>
      </c>
      <c r="FYT1" t="s">
        <v>10552</v>
      </c>
      <c r="FYU1" t="s">
        <v>10553</v>
      </c>
      <c r="FYV1" t="s">
        <v>10554</v>
      </c>
      <c r="FYW1" t="s">
        <v>10555</v>
      </c>
      <c r="FYX1" t="s">
        <v>10556</v>
      </c>
      <c r="FYY1" t="s">
        <v>10557</v>
      </c>
      <c r="FYZ1" t="s">
        <v>10558</v>
      </c>
      <c r="FZA1" t="s">
        <v>10559</v>
      </c>
      <c r="FZB1" t="s">
        <v>10560</v>
      </c>
      <c r="FZC1" t="s">
        <v>10561</v>
      </c>
      <c r="FZD1" t="s">
        <v>10562</v>
      </c>
      <c r="FZE1" t="s">
        <v>10563</v>
      </c>
      <c r="FZF1" t="s">
        <v>10564</v>
      </c>
      <c r="FZG1" t="s">
        <v>10565</v>
      </c>
      <c r="FZH1" t="s">
        <v>10566</v>
      </c>
      <c r="FZI1" t="s">
        <v>10567</v>
      </c>
      <c r="FZJ1" t="s">
        <v>10568</v>
      </c>
      <c r="FZK1" t="s">
        <v>10569</v>
      </c>
      <c r="FZL1" t="s">
        <v>10570</v>
      </c>
      <c r="FZM1" t="s">
        <v>10571</v>
      </c>
      <c r="FZN1" t="s">
        <v>10572</v>
      </c>
      <c r="FZO1" t="s">
        <v>10573</v>
      </c>
      <c r="FZP1" t="s">
        <v>10574</v>
      </c>
      <c r="FZQ1" t="s">
        <v>10575</v>
      </c>
      <c r="FZR1" t="s">
        <v>10576</v>
      </c>
      <c r="FZS1" t="s">
        <v>10577</v>
      </c>
      <c r="FZT1" t="s">
        <v>10578</v>
      </c>
      <c r="FZU1" t="s">
        <v>10579</v>
      </c>
      <c r="FZV1" t="s">
        <v>10580</v>
      </c>
      <c r="FZW1" t="s">
        <v>10581</v>
      </c>
      <c r="FZX1" t="s">
        <v>10582</v>
      </c>
      <c r="FZY1" t="s">
        <v>10583</v>
      </c>
      <c r="FZZ1" t="s">
        <v>10584</v>
      </c>
      <c r="GAA1" t="s">
        <v>10585</v>
      </c>
      <c r="GAB1" t="s">
        <v>10586</v>
      </c>
      <c r="GAC1" t="s">
        <v>10587</v>
      </c>
      <c r="GAD1" t="s">
        <v>10588</v>
      </c>
      <c r="GAE1" t="s">
        <v>10589</v>
      </c>
      <c r="GAF1" t="s">
        <v>10590</v>
      </c>
      <c r="GAG1" t="s">
        <v>10591</v>
      </c>
      <c r="GAH1" t="s">
        <v>10592</v>
      </c>
      <c r="GAI1" t="s">
        <v>10593</v>
      </c>
      <c r="GAJ1" t="s">
        <v>10594</v>
      </c>
      <c r="GAK1" t="s">
        <v>10595</v>
      </c>
      <c r="GAL1" t="s">
        <v>10596</v>
      </c>
      <c r="GAM1" t="s">
        <v>10597</v>
      </c>
      <c r="GAN1" t="s">
        <v>10598</v>
      </c>
      <c r="GAO1" t="s">
        <v>10599</v>
      </c>
      <c r="GAP1" t="s">
        <v>10600</v>
      </c>
      <c r="GAQ1" t="s">
        <v>10601</v>
      </c>
      <c r="GAR1" t="s">
        <v>10602</v>
      </c>
      <c r="GAS1" t="s">
        <v>10603</v>
      </c>
      <c r="GAT1" t="s">
        <v>10604</v>
      </c>
      <c r="GAU1" t="s">
        <v>10605</v>
      </c>
      <c r="GAV1" t="s">
        <v>10606</v>
      </c>
      <c r="GAW1" t="s">
        <v>10607</v>
      </c>
      <c r="GAX1" t="s">
        <v>10608</v>
      </c>
      <c r="GAY1" t="s">
        <v>10609</v>
      </c>
      <c r="GAZ1" t="s">
        <v>10610</v>
      </c>
      <c r="GBA1" t="s">
        <v>10611</v>
      </c>
      <c r="GBB1" t="s">
        <v>10612</v>
      </c>
      <c r="GBC1" t="s">
        <v>10613</v>
      </c>
      <c r="GBD1" t="s">
        <v>10614</v>
      </c>
      <c r="GBE1" t="s">
        <v>10615</v>
      </c>
      <c r="GBF1" t="s">
        <v>10616</v>
      </c>
      <c r="GBG1" t="s">
        <v>10617</v>
      </c>
      <c r="GBH1" t="s">
        <v>10618</v>
      </c>
      <c r="GBI1" t="s">
        <v>10619</v>
      </c>
      <c r="GBJ1" t="s">
        <v>10620</v>
      </c>
      <c r="GBK1" t="s">
        <v>10621</v>
      </c>
      <c r="GBL1" t="s">
        <v>10622</v>
      </c>
      <c r="GBM1" t="s">
        <v>10623</v>
      </c>
      <c r="GBN1" t="s">
        <v>10624</v>
      </c>
      <c r="GBO1" t="s">
        <v>10625</v>
      </c>
      <c r="GBP1" t="s">
        <v>10626</v>
      </c>
      <c r="GBQ1" t="s">
        <v>10627</v>
      </c>
      <c r="GBR1" t="s">
        <v>10628</v>
      </c>
      <c r="GBS1" t="s">
        <v>10629</v>
      </c>
      <c r="GBT1" t="s">
        <v>10630</v>
      </c>
      <c r="GBU1" t="s">
        <v>10631</v>
      </c>
      <c r="GBV1" t="s">
        <v>10632</v>
      </c>
      <c r="GBW1" t="s">
        <v>10633</v>
      </c>
      <c r="GBX1" t="s">
        <v>10634</v>
      </c>
      <c r="GBY1" t="s">
        <v>10635</v>
      </c>
      <c r="GBZ1" t="s">
        <v>10636</v>
      </c>
      <c r="GCA1" t="s">
        <v>10637</v>
      </c>
      <c r="GCB1" t="s">
        <v>10638</v>
      </c>
      <c r="GCC1" t="s">
        <v>10639</v>
      </c>
      <c r="GCD1" t="s">
        <v>10640</v>
      </c>
      <c r="GCE1" t="s">
        <v>10641</v>
      </c>
      <c r="GCF1" t="s">
        <v>10642</v>
      </c>
      <c r="GCG1" t="s">
        <v>10643</v>
      </c>
      <c r="GCH1" t="s">
        <v>10644</v>
      </c>
      <c r="GCI1" t="s">
        <v>10645</v>
      </c>
      <c r="GCJ1" t="s">
        <v>10646</v>
      </c>
      <c r="GCK1" t="s">
        <v>10647</v>
      </c>
      <c r="GCL1" t="s">
        <v>10648</v>
      </c>
      <c r="GCM1" t="s">
        <v>10649</v>
      </c>
      <c r="GCN1" t="s">
        <v>10650</v>
      </c>
      <c r="GCO1" t="s">
        <v>10651</v>
      </c>
      <c r="GCP1" t="s">
        <v>10652</v>
      </c>
      <c r="GCQ1" t="s">
        <v>10653</v>
      </c>
      <c r="GCR1" t="s">
        <v>10654</v>
      </c>
      <c r="GCS1" t="s">
        <v>10655</v>
      </c>
      <c r="GCT1" t="s">
        <v>10656</v>
      </c>
      <c r="GCU1" t="s">
        <v>10657</v>
      </c>
      <c r="GCV1" t="s">
        <v>10658</v>
      </c>
      <c r="GCW1" t="s">
        <v>10659</v>
      </c>
      <c r="GCX1" t="s">
        <v>10660</v>
      </c>
      <c r="GCY1" t="s">
        <v>10661</v>
      </c>
      <c r="GCZ1" t="s">
        <v>10662</v>
      </c>
      <c r="GDA1" t="s">
        <v>10663</v>
      </c>
      <c r="GDB1" t="s">
        <v>10664</v>
      </c>
      <c r="GDC1" t="s">
        <v>10665</v>
      </c>
      <c r="GDD1" t="s">
        <v>10666</v>
      </c>
      <c r="GDE1" t="s">
        <v>10667</v>
      </c>
      <c r="GDF1" t="s">
        <v>10668</v>
      </c>
      <c r="GDG1" t="s">
        <v>10669</v>
      </c>
      <c r="GDH1" t="s">
        <v>10670</v>
      </c>
      <c r="GDI1" t="s">
        <v>10671</v>
      </c>
      <c r="GDJ1" t="s">
        <v>10672</v>
      </c>
      <c r="GDK1" t="s">
        <v>10673</v>
      </c>
      <c r="GDL1" t="s">
        <v>10674</v>
      </c>
      <c r="GDM1" t="s">
        <v>10675</v>
      </c>
      <c r="GDN1" t="s">
        <v>10676</v>
      </c>
      <c r="GDO1" t="s">
        <v>10677</v>
      </c>
      <c r="GDP1" t="s">
        <v>10678</v>
      </c>
      <c r="GDQ1" t="s">
        <v>10679</v>
      </c>
      <c r="GDR1" t="s">
        <v>10680</v>
      </c>
      <c r="GDS1" t="s">
        <v>10681</v>
      </c>
      <c r="GDT1" t="s">
        <v>10682</v>
      </c>
      <c r="GDU1" t="s">
        <v>10683</v>
      </c>
      <c r="GDV1" t="s">
        <v>10684</v>
      </c>
      <c r="GDW1" t="s">
        <v>10685</v>
      </c>
      <c r="GDX1" t="s">
        <v>10686</v>
      </c>
      <c r="GDY1" t="s">
        <v>10687</v>
      </c>
      <c r="GDZ1" t="s">
        <v>10688</v>
      </c>
      <c r="GEA1" t="s">
        <v>10689</v>
      </c>
      <c r="GEB1" t="s">
        <v>10690</v>
      </c>
      <c r="GEC1" t="s">
        <v>10691</v>
      </c>
      <c r="GED1" t="s">
        <v>10692</v>
      </c>
      <c r="GEE1" t="s">
        <v>10693</v>
      </c>
      <c r="GEF1" t="s">
        <v>10694</v>
      </c>
      <c r="GEG1" t="s">
        <v>10695</v>
      </c>
      <c r="GEH1" t="s">
        <v>10696</v>
      </c>
      <c r="GEI1" t="s">
        <v>10697</v>
      </c>
      <c r="GEJ1" t="s">
        <v>10698</v>
      </c>
      <c r="GEK1" t="s">
        <v>10699</v>
      </c>
      <c r="GEL1" t="s">
        <v>10700</v>
      </c>
      <c r="GEM1" t="s">
        <v>10701</v>
      </c>
      <c r="GEN1" t="s">
        <v>10702</v>
      </c>
      <c r="GEO1" t="s">
        <v>10703</v>
      </c>
      <c r="GEP1" t="s">
        <v>10704</v>
      </c>
      <c r="GEQ1" t="s">
        <v>10705</v>
      </c>
      <c r="GER1" t="s">
        <v>10706</v>
      </c>
      <c r="GES1" t="s">
        <v>10707</v>
      </c>
      <c r="GET1" t="s">
        <v>10708</v>
      </c>
      <c r="GEU1" t="s">
        <v>10709</v>
      </c>
      <c r="GEV1" t="s">
        <v>10710</v>
      </c>
      <c r="GEW1" t="s">
        <v>10711</v>
      </c>
      <c r="GEX1" t="s">
        <v>10712</v>
      </c>
      <c r="GEY1" t="s">
        <v>10713</v>
      </c>
      <c r="GEZ1" t="s">
        <v>10714</v>
      </c>
      <c r="GFA1" t="s">
        <v>10715</v>
      </c>
      <c r="GFB1" t="s">
        <v>10716</v>
      </c>
      <c r="GFC1" t="s">
        <v>10717</v>
      </c>
      <c r="GFD1" t="s">
        <v>10718</v>
      </c>
      <c r="GFE1" t="s">
        <v>10719</v>
      </c>
      <c r="GFF1" t="s">
        <v>10720</v>
      </c>
      <c r="GFG1" t="s">
        <v>10721</v>
      </c>
      <c r="GFH1" t="s">
        <v>10722</v>
      </c>
      <c r="GFI1" t="s">
        <v>10723</v>
      </c>
      <c r="GFJ1" t="s">
        <v>10724</v>
      </c>
      <c r="GFK1" t="s">
        <v>10725</v>
      </c>
      <c r="GFL1" t="s">
        <v>10726</v>
      </c>
      <c r="GFM1" t="s">
        <v>10727</v>
      </c>
      <c r="GFN1" t="s">
        <v>10728</v>
      </c>
      <c r="GFO1" t="s">
        <v>10729</v>
      </c>
      <c r="GFP1" t="s">
        <v>10730</v>
      </c>
      <c r="GFQ1" t="s">
        <v>10731</v>
      </c>
      <c r="GFR1" t="s">
        <v>10732</v>
      </c>
      <c r="GFS1" t="s">
        <v>10733</v>
      </c>
      <c r="GFT1" t="s">
        <v>10734</v>
      </c>
      <c r="GFU1" t="s">
        <v>10735</v>
      </c>
      <c r="GFV1" t="s">
        <v>10736</v>
      </c>
      <c r="GFW1" t="s">
        <v>10737</v>
      </c>
      <c r="GFX1" t="s">
        <v>10738</v>
      </c>
      <c r="GFY1" t="s">
        <v>10739</v>
      </c>
      <c r="GFZ1" t="s">
        <v>10740</v>
      </c>
      <c r="GGA1" t="s">
        <v>10741</v>
      </c>
      <c r="GGB1" t="s">
        <v>10742</v>
      </c>
      <c r="GGC1" t="s">
        <v>10743</v>
      </c>
      <c r="GGD1" t="s">
        <v>10744</v>
      </c>
      <c r="GGE1" t="s">
        <v>10745</v>
      </c>
      <c r="GGF1" t="s">
        <v>10746</v>
      </c>
      <c r="GGG1" t="s">
        <v>10747</v>
      </c>
      <c r="GGH1" t="s">
        <v>10748</v>
      </c>
      <c r="GGI1" t="s">
        <v>10749</v>
      </c>
      <c r="GGJ1" t="s">
        <v>10750</v>
      </c>
      <c r="GGK1" t="s">
        <v>10751</v>
      </c>
      <c r="GGL1" t="s">
        <v>10752</v>
      </c>
      <c r="GGM1" t="s">
        <v>10753</v>
      </c>
      <c r="GGN1" t="s">
        <v>10754</v>
      </c>
      <c r="GGO1" t="s">
        <v>10755</v>
      </c>
      <c r="GGP1" t="s">
        <v>10756</v>
      </c>
      <c r="GGQ1" t="s">
        <v>10757</v>
      </c>
      <c r="GGR1" t="s">
        <v>10758</v>
      </c>
      <c r="GGS1" t="s">
        <v>10759</v>
      </c>
      <c r="GGT1" t="s">
        <v>10760</v>
      </c>
      <c r="GGU1" t="s">
        <v>10761</v>
      </c>
      <c r="GGV1" t="s">
        <v>10762</v>
      </c>
      <c r="GGW1" t="s">
        <v>10763</v>
      </c>
      <c r="GGX1" t="s">
        <v>10764</v>
      </c>
      <c r="GGY1" t="s">
        <v>10765</v>
      </c>
      <c r="GGZ1" t="s">
        <v>10766</v>
      </c>
      <c r="GHA1" t="s">
        <v>10767</v>
      </c>
      <c r="GHB1" t="s">
        <v>10768</v>
      </c>
      <c r="GHC1" t="s">
        <v>10769</v>
      </c>
      <c r="GHD1" t="s">
        <v>10770</v>
      </c>
      <c r="GHE1" t="s">
        <v>10771</v>
      </c>
      <c r="GHF1" t="s">
        <v>10772</v>
      </c>
      <c r="GHG1" t="s">
        <v>10773</v>
      </c>
      <c r="GHH1" t="s">
        <v>10774</v>
      </c>
      <c r="GHI1" t="s">
        <v>10775</v>
      </c>
      <c r="GHJ1" t="s">
        <v>10776</v>
      </c>
      <c r="GHK1" t="s">
        <v>10777</v>
      </c>
      <c r="GHL1" t="s">
        <v>10778</v>
      </c>
      <c r="GHM1" t="s">
        <v>10779</v>
      </c>
      <c r="GHN1" t="s">
        <v>10780</v>
      </c>
      <c r="GHO1" t="s">
        <v>10781</v>
      </c>
      <c r="GHP1" t="s">
        <v>10782</v>
      </c>
      <c r="GHQ1" t="s">
        <v>10783</v>
      </c>
      <c r="GHR1" t="s">
        <v>10784</v>
      </c>
      <c r="GHS1" t="s">
        <v>10785</v>
      </c>
      <c r="GHT1" t="s">
        <v>10786</v>
      </c>
      <c r="GHU1" t="s">
        <v>10787</v>
      </c>
      <c r="GHV1" t="s">
        <v>10788</v>
      </c>
      <c r="GHW1" t="s">
        <v>10789</v>
      </c>
      <c r="GHX1" t="s">
        <v>10790</v>
      </c>
      <c r="GHY1" t="s">
        <v>10791</v>
      </c>
      <c r="GHZ1" t="s">
        <v>10792</v>
      </c>
      <c r="GIA1" t="s">
        <v>10793</v>
      </c>
      <c r="GIB1" t="s">
        <v>10794</v>
      </c>
      <c r="GIC1" t="s">
        <v>10795</v>
      </c>
      <c r="GID1" t="s">
        <v>10796</v>
      </c>
      <c r="GIE1" t="s">
        <v>10797</v>
      </c>
      <c r="GIF1" t="s">
        <v>10798</v>
      </c>
      <c r="GIG1" t="s">
        <v>10799</v>
      </c>
      <c r="GIH1" t="s">
        <v>10800</v>
      </c>
      <c r="GII1" t="s">
        <v>10801</v>
      </c>
      <c r="GIJ1" t="s">
        <v>10802</v>
      </c>
      <c r="GIK1" t="s">
        <v>10803</v>
      </c>
      <c r="GIL1" t="s">
        <v>10804</v>
      </c>
      <c r="GIM1" t="s">
        <v>10805</v>
      </c>
      <c r="GIN1" t="s">
        <v>10806</v>
      </c>
      <c r="GIO1" t="s">
        <v>10807</v>
      </c>
      <c r="GIP1" t="s">
        <v>10808</v>
      </c>
      <c r="GIQ1" t="s">
        <v>10809</v>
      </c>
      <c r="GIR1" t="s">
        <v>10810</v>
      </c>
      <c r="GIS1" t="s">
        <v>10811</v>
      </c>
      <c r="GIT1" t="s">
        <v>10812</v>
      </c>
      <c r="GIU1" t="s">
        <v>10813</v>
      </c>
      <c r="GIV1" t="s">
        <v>10814</v>
      </c>
      <c r="GIW1" t="s">
        <v>10815</v>
      </c>
      <c r="GIX1" t="s">
        <v>10816</v>
      </c>
      <c r="GIY1" t="s">
        <v>10817</v>
      </c>
      <c r="GIZ1" t="s">
        <v>10818</v>
      </c>
      <c r="GJA1" t="s">
        <v>10819</v>
      </c>
      <c r="GJB1" t="s">
        <v>10820</v>
      </c>
      <c r="GJC1" t="s">
        <v>10821</v>
      </c>
      <c r="GJD1" t="s">
        <v>10822</v>
      </c>
      <c r="GJE1" t="s">
        <v>10823</v>
      </c>
      <c r="GJF1" t="s">
        <v>10824</v>
      </c>
      <c r="GJG1" t="s">
        <v>10825</v>
      </c>
      <c r="GJH1" t="s">
        <v>10826</v>
      </c>
      <c r="GJI1" t="s">
        <v>10827</v>
      </c>
      <c r="GJJ1" t="s">
        <v>10828</v>
      </c>
      <c r="GJK1" t="s">
        <v>10829</v>
      </c>
      <c r="GJL1" t="s">
        <v>10830</v>
      </c>
      <c r="GJM1" t="s">
        <v>10831</v>
      </c>
      <c r="GJN1" t="s">
        <v>10832</v>
      </c>
      <c r="GJO1" t="s">
        <v>10833</v>
      </c>
      <c r="GJP1" t="s">
        <v>10834</v>
      </c>
      <c r="GJQ1" t="s">
        <v>10835</v>
      </c>
      <c r="GJR1" t="s">
        <v>10836</v>
      </c>
      <c r="GJS1" t="s">
        <v>10837</v>
      </c>
      <c r="GJT1" t="s">
        <v>10838</v>
      </c>
      <c r="GJU1" t="s">
        <v>10839</v>
      </c>
      <c r="GJV1" t="s">
        <v>10840</v>
      </c>
      <c r="GJW1" t="s">
        <v>10841</v>
      </c>
      <c r="GJX1" t="s">
        <v>10842</v>
      </c>
      <c r="GJY1" t="s">
        <v>10843</v>
      </c>
      <c r="GJZ1" t="s">
        <v>10844</v>
      </c>
      <c r="GKA1" t="s">
        <v>10845</v>
      </c>
      <c r="GKB1" t="s">
        <v>10846</v>
      </c>
      <c r="GKC1" t="s">
        <v>10847</v>
      </c>
      <c r="GKD1" t="s">
        <v>10848</v>
      </c>
      <c r="GKE1" t="s">
        <v>10849</v>
      </c>
      <c r="GKF1" t="s">
        <v>10850</v>
      </c>
      <c r="GKG1" t="s">
        <v>10851</v>
      </c>
      <c r="GKH1" t="s">
        <v>10852</v>
      </c>
      <c r="GKI1" t="s">
        <v>10853</v>
      </c>
      <c r="GKJ1" t="s">
        <v>10854</v>
      </c>
      <c r="GKK1" t="s">
        <v>10855</v>
      </c>
      <c r="GKL1" t="s">
        <v>10856</v>
      </c>
      <c r="GKM1" t="s">
        <v>10857</v>
      </c>
      <c r="GKN1" t="s">
        <v>10858</v>
      </c>
      <c r="GKO1" t="s">
        <v>10859</v>
      </c>
      <c r="GKP1" t="s">
        <v>10860</v>
      </c>
      <c r="GKQ1" t="s">
        <v>10861</v>
      </c>
      <c r="GKR1" t="s">
        <v>10862</v>
      </c>
      <c r="GKS1" t="s">
        <v>10863</v>
      </c>
      <c r="GKT1" t="s">
        <v>10864</v>
      </c>
      <c r="GKU1" t="s">
        <v>10865</v>
      </c>
      <c r="GKV1" t="s">
        <v>10866</v>
      </c>
      <c r="GKW1" t="s">
        <v>10867</v>
      </c>
      <c r="GKX1" t="s">
        <v>10868</v>
      </c>
      <c r="GKY1" t="s">
        <v>10869</v>
      </c>
      <c r="GKZ1" t="s">
        <v>10870</v>
      </c>
      <c r="GLA1" t="s">
        <v>10871</v>
      </c>
      <c r="GLB1" t="s">
        <v>10872</v>
      </c>
      <c r="GLC1" t="s">
        <v>10873</v>
      </c>
      <c r="GLD1" t="s">
        <v>10874</v>
      </c>
      <c r="GLE1" t="s">
        <v>10875</v>
      </c>
      <c r="GLF1" t="s">
        <v>10876</v>
      </c>
      <c r="GLG1" t="s">
        <v>10877</v>
      </c>
      <c r="GLH1" t="s">
        <v>10878</v>
      </c>
      <c r="GLI1" t="s">
        <v>10879</v>
      </c>
      <c r="GLJ1" t="s">
        <v>10880</v>
      </c>
      <c r="GLK1" t="s">
        <v>10881</v>
      </c>
      <c r="GLL1" t="s">
        <v>10882</v>
      </c>
      <c r="GLM1" t="s">
        <v>10883</v>
      </c>
      <c r="GLN1" t="s">
        <v>10884</v>
      </c>
      <c r="GLO1" t="s">
        <v>10885</v>
      </c>
      <c r="GLP1" t="s">
        <v>10886</v>
      </c>
      <c r="GLQ1" t="s">
        <v>10887</v>
      </c>
      <c r="GLR1" t="s">
        <v>10888</v>
      </c>
      <c r="GLS1" t="s">
        <v>10889</v>
      </c>
      <c r="GLT1" t="s">
        <v>10890</v>
      </c>
      <c r="GLU1" t="s">
        <v>10891</v>
      </c>
      <c r="GLV1" t="s">
        <v>10892</v>
      </c>
      <c r="GLW1" t="s">
        <v>10893</v>
      </c>
      <c r="GLX1" t="s">
        <v>10894</v>
      </c>
      <c r="GLY1" t="s">
        <v>10895</v>
      </c>
      <c r="GLZ1" t="s">
        <v>10896</v>
      </c>
      <c r="GMA1" t="s">
        <v>10897</v>
      </c>
      <c r="GMB1" t="s">
        <v>10898</v>
      </c>
      <c r="GMC1" t="s">
        <v>10899</v>
      </c>
      <c r="GMD1" t="s">
        <v>10900</v>
      </c>
      <c r="GME1" t="s">
        <v>10901</v>
      </c>
      <c r="GMF1" t="s">
        <v>10902</v>
      </c>
      <c r="GMG1" t="s">
        <v>10903</v>
      </c>
      <c r="GMH1" t="s">
        <v>10904</v>
      </c>
      <c r="GMI1" t="s">
        <v>10905</v>
      </c>
      <c r="GMJ1" t="s">
        <v>10906</v>
      </c>
      <c r="GMK1" t="s">
        <v>10907</v>
      </c>
      <c r="GML1" t="s">
        <v>10908</v>
      </c>
      <c r="GMM1" t="s">
        <v>10909</v>
      </c>
      <c r="GMN1" t="s">
        <v>10910</v>
      </c>
      <c r="GMO1" t="s">
        <v>10911</v>
      </c>
      <c r="GMP1" t="s">
        <v>10912</v>
      </c>
      <c r="GMQ1" t="s">
        <v>10913</v>
      </c>
      <c r="GMR1" t="s">
        <v>10914</v>
      </c>
      <c r="GMS1" t="s">
        <v>10915</v>
      </c>
      <c r="GMT1" t="s">
        <v>10916</v>
      </c>
      <c r="GMU1" t="s">
        <v>10917</v>
      </c>
      <c r="GMV1" t="s">
        <v>10918</v>
      </c>
      <c r="GMW1" t="s">
        <v>10919</v>
      </c>
      <c r="GMX1" t="s">
        <v>10920</v>
      </c>
      <c r="GMY1" t="s">
        <v>10921</v>
      </c>
      <c r="GMZ1" t="s">
        <v>10922</v>
      </c>
      <c r="GNA1" t="s">
        <v>10923</v>
      </c>
      <c r="GNB1" t="s">
        <v>10924</v>
      </c>
      <c r="GNC1" t="s">
        <v>10925</v>
      </c>
      <c r="GND1" t="s">
        <v>10926</v>
      </c>
      <c r="GNE1" t="s">
        <v>10927</v>
      </c>
      <c r="GNF1" t="s">
        <v>10928</v>
      </c>
      <c r="GNG1" t="s">
        <v>10929</v>
      </c>
      <c r="GNH1" t="s">
        <v>10930</v>
      </c>
      <c r="GNI1" t="s">
        <v>10931</v>
      </c>
      <c r="GNJ1" t="s">
        <v>10932</v>
      </c>
      <c r="GNK1" t="s">
        <v>10933</v>
      </c>
      <c r="GNL1" t="s">
        <v>10934</v>
      </c>
      <c r="GNM1" t="s">
        <v>10935</v>
      </c>
      <c r="GNN1" t="s">
        <v>10936</v>
      </c>
      <c r="GNO1" t="s">
        <v>10937</v>
      </c>
      <c r="GNP1" t="s">
        <v>10938</v>
      </c>
      <c r="GNQ1" t="s">
        <v>10939</v>
      </c>
      <c r="GNR1" t="s">
        <v>10940</v>
      </c>
      <c r="GNS1" t="s">
        <v>10941</v>
      </c>
      <c r="GNT1" t="s">
        <v>10942</v>
      </c>
      <c r="GNU1" t="s">
        <v>10943</v>
      </c>
      <c r="GNV1" t="s">
        <v>10944</v>
      </c>
      <c r="GNW1" t="s">
        <v>10945</v>
      </c>
      <c r="GNX1" t="s">
        <v>10946</v>
      </c>
      <c r="GNY1" t="s">
        <v>10947</v>
      </c>
      <c r="GNZ1" t="s">
        <v>10948</v>
      </c>
      <c r="GOA1" t="s">
        <v>10949</v>
      </c>
      <c r="GOB1" t="s">
        <v>10950</v>
      </c>
      <c r="GOC1" t="s">
        <v>10951</v>
      </c>
      <c r="GOD1" t="s">
        <v>10952</v>
      </c>
      <c r="GOE1" t="s">
        <v>10953</v>
      </c>
      <c r="GOF1" t="s">
        <v>10954</v>
      </c>
      <c r="GOG1" t="s">
        <v>10955</v>
      </c>
      <c r="GOH1" t="s">
        <v>10956</v>
      </c>
      <c r="GOI1" t="s">
        <v>10957</v>
      </c>
      <c r="GOJ1" t="s">
        <v>10958</v>
      </c>
      <c r="GOK1" t="s">
        <v>10959</v>
      </c>
      <c r="GOL1" t="s">
        <v>10960</v>
      </c>
      <c r="GOM1" t="s">
        <v>10961</v>
      </c>
      <c r="GON1" t="s">
        <v>10962</v>
      </c>
      <c r="GOO1" t="s">
        <v>10963</v>
      </c>
      <c r="GOP1" t="s">
        <v>10964</v>
      </c>
      <c r="GOQ1" t="s">
        <v>10965</v>
      </c>
      <c r="GOR1" t="s">
        <v>10966</v>
      </c>
      <c r="GOS1" t="s">
        <v>10967</v>
      </c>
      <c r="GOT1" t="s">
        <v>10968</v>
      </c>
      <c r="GOU1" t="s">
        <v>10969</v>
      </c>
      <c r="GOV1" t="s">
        <v>10970</v>
      </c>
      <c r="GOW1" t="s">
        <v>10971</v>
      </c>
      <c r="GOX1" t="s">
        <v>10972</v>
      </c>
      <c r="GOY1" t="s">
        <v>10973</v>
      </c>
      <c r="GOZ1" t="s">
        <v>10974</v>
      </c>
      <c r="GPA1" t="s">
        <v>10975</v>
      </c>
      <c r="GPB1" t="s">
        <v>10976</v>
      </c>
      <c r="GPC1" t="s">
        <v>10977</v>
      </c>
      <c r="GPD1" t="s">
        <v>10978</v>
      </c>
      <c r="GPE1" t="s">
        <v>10979</v>
      </c>
      <c r="GPF1" t="s">
        <v>10980</v>
      </c>
      <c r="GPG1" t="s">
        <v>10981</v>
      </c>
      <c r="GPH1" t="s">
        <v>10982</v>
      </c>
      <c r="GPI1" t="s">
        <v>10983</v>
      </c>
      <c r="GPJ1" t="s">
        <v>10984</v>
      </c>
      <c r="GPK1" t="s">
        <v>10985</v>
      </c>
      <c r="GPL1" t="s">
        <v>10986</v>
      </c>
      <c r="GPM1" t="s">
        <v>10987</v>
      </c>
      <c r="GPN1" t="s">
        <v>10988</v>
      </c>
      <c r="GPO1" t="s">
        <v>10989</v>
      </c>
      <c r="GPP1" t="s">
        <v>10990</v>
      </c>
      <c r="GPQ1" t="s">
        <v>10991</v>
      </c>
      <c r="GPR1" t="s">
        <v>10992</v>
      </c>
      <c r="GPS1" t="s">
        <v>10993</v>
      </c>
      <c r="GPT1" t="s">
        <v>10994</v>
      </c>
      <c r="GPU1" t="s">
        <v>10995</v>
      </c>
      <c r="GPV1" t="s">
        <v>10996</v>
      </c>
      <c r="GPW1" t="s">
        <v>10997</v>
      </c>
      <c r="GPX1" t="s">
        <v>10998</v>
      </c>
      <c r="GPY1" t="s">
        <v>10999</v>
      </c>
      <c r="GPZ1" t="s">
        <v>11000</v>
      </c>
      <c r="GQA1" t="s">
        <v>11001</v>
      </c>
      <c r="GQB1" t="s">
        <v>11002</v>
      </c>
      <c r="GQC1" t="s">
        <v>11003</v>
      </c>
      <c r="GQD1" t="s">
        <v>11004</v>
      </c>
      <c r="GQE1" t="s">
        <v>11005</v>
      </c>
      <c r="GQF1" t="s">
        <v>11006</v>
      </c>
      <c r="GQG1" t="s">
        <v>11007</v>
      </c>
      <c r="GQH1" t="s">
        <v>11008</v>
      </c>
      <c r="GQI1" t="s">
        <v>11009</v>
      </c>
      <c r="GQJ1" t="s">
        <v>11010</v>
      </c>
      <c r="GQK1" t="s">
        <v>11011</v>
      </c>
      <c r="GQL1" t="s">
        <v>11012</v>
      </c>
      <c r="GQM1" t="s">
        <v>11013</v>
      </c>
      <c r="GQN1" t="s">
        <v>11014</v>
      </c>
      <c r="GQO1" t="s">
        <v>11015</v>
      </c>
      <c r="GQP1" t="s">
        <v>11016</v>
      </c>
      <c r="GQQ1" t="s">
        <v>11017</v>
      </c>
      <c r="GQR1" t="s">
        <v>11018</v>
      </c>
      <c r="GQS1" t="s">
        <v>11019</v>
      </c>
      <c r="GQT1" t="s">
        <v>11020</v>
      </c>
      <c r="GQU1" t="s">
        <v>11021</v>
      </c>
      <c r="GQV1" t="s">
        <v>11022</v>
      </c>
      <c r="GQW1" t="s">
        <v>11023</v>
      </c>
      <c r="GQX1" t="s">
        <v>11024</v>
      </c>
      <c r="GQY1" t="s">
        <v>11025</v>
      </c>
      <c r="GQZ1" t="s">
        <v>11026</v>
      </c>
      <c r="GRA1" t="s">
        <v>11027</v>
      </c>
      <c r="GRB1" t="s">
        <v>11028</v>
      </c>
      <c r="GRC1" t="s">
        <v>11029</v>
      </c>
      <c r="GRD1" t="s">
        <v>11030</v>
      </c>
      <c r="GRE1" t="s">
        <v>11031</v>
      </c>
      <c r="GRF1" t="s">
        <v>11032</v>
      </c>
      <c r="GRG1" t="s">
        <v>11033</v>
      </c>
      <c r="GRH1" t="s">
        <v>11034</v>
      </c>
      <c r="GRI1" t="s">
        <v>11035</v>
      </c>
      <c r="GRJ1" t="s">
        <v>11036</v>
      </c>
      <c r="GRK1" t="s">
        <v>11037</v>
      </c>
      <c r="GRL1" t="s">
        <v>11038</v>
      </c>
      <c r="GRM1" t="s">
        <v>11039</v>
      </c>
      <c r="GRN1" t="s">
        <v>11040</v>
      </c>
      <c r="GRO1" t="s">
        <v>11041</v>
      </c>
      <c r="GRP1" t="s">
        <v>11042</v>
      </c>
      <c r="GRQ1" t="s">
        <v>11043</v>
      </c>
      <c r="GRR1" t="s">
        <v>11044</v>
      </c>
      <c r="GRS1" t="s">
        <v>11045</v>
      </c>
      <c r="GRT1" t="s">
        <v>11046</v>
      </c>
      <c r="GRU1" t="s">
        <v>11047</v>
      </c>
      <c r="GRV1" t="s">
        <v>11048</v>
      </c>
      <c r="GRW1" t="s">
        <v>11049</v>
      </c>
      <c r="GRX1" t="s">
        <v>11050</v>
      </c>
      <c r="GRY1" t="s">
        <v>11051</v>
      </c>
      <c r="GRZ1" t="s">
        <v>11052</v>
      </c>
      <c r="GSA1" t="s">
        <v>11053</v>
      </c>
      <c r="GSB1" t="s">
        <v>11054</v>
      </c>
      <c r="GSC1" t="s">
        <v>11055</v>
      </c>
      <c r="GSD1" t="s">
        <v>11056</v>
      </c>
      <c r="GSE1" t="s">
        <v>11057</v>
      </c>
      <c r="GSF1" t="s">
        <v>11058</v>
      </c>
      <c r="GSG1" t="s">
        <v>11059</v>
      </c>
      <c r="GSH1" t="s">
        <v>11060</v>
      </c>
      <c r="GSI1" t="s">
        <v>11061</v>
      </c>
      <c r="GSJ1" t="s">
        <v>11062</v>
      </c>
      <c r="GSK1" t="s">
        <v>11063</v>
      </c>
      <c r="GSL1" t="s">
        <v>11064</v>
      </c>
      <c r="GSM1" t="s">
        <v>11065</v>
      </c>
      <c r="GSN1" t="s">
        <v>11066</v>
      </c>
      <c r="GSO1" t="s">
        <v>11067</v>
      </c>
      <c r="GSP1" t="s">
        <v>11068</v>
      </c>
      <c r="GSQ1" t="s">
        <v>11069</v>
      </c>
      <c r="GSR1" t="s">
        <v>11070</v>
      </c>
      <c r="GSS1" t="s">
        <v>11071</v>
      </c>
      <c r="GST1" t="s">
        <v>11072</v>
      </c>
      <c r="GSU1" t="s">
        <v>11073</v>
      </c>
      <c r="GSV1" t="s">
        <v>11074</v>
      </c>
      <c r="GSW1" t="s">
        <v>11075</v>
      </c>
      <c r="GSX1" t="s">
        <v>11076</v>
      </c>
      <c r="GSY1" t="s">
        <v>11077</v>
      </c>
      <c r="GSZ1" t="s">
        <v>11078</v>
      </c>
      <c r="GTA1" t="s">
        <v>11079</v>
      </c>
      <c r="GTB1" t="s">
        <v>11080</v>
      </c>
      <c r="GTC1" t="s">
        <v>11081</v>
      </c>
      <c r="GTD1" t="s">
        <v>11082</v>
      </c>
      <c r="GTE1" t="s">
        <v>11083</v>
      </c>
      <c r="GTF1" t="s">
        <v>11084</v>
      </c>
      <c r="GTG1" t="s">
        <v>11085</v>
      </c>
      <c r="GTH1" t="s">
        <v>11086</v>
      </c>
      <c r="GTI1" t="s">
        <v>11087</v>
      </c>
      <c r="GTJ1" t="s">
        <v>11088</v>
      </c>
      <c r="GTK1" t="s">
        <v>11089</v>
      </c>
      <c r="GTL1" t="s">
        <v>11090</v>
      </c>
      <c r="GTM1" t="s">
        <v>11091</v>
      </c>
      <c r="GTN1" t="s">
        <v>11092</v>
      </c>
      <c r="GTO1" t="s">
        <v>11093</v>
      </c>
      <c r="GTP1" t="s">
        <v>11094</v>
      </c>
      <c r="GTQ1" t="s">
        <v>11095</v>
      </c>
      <c r="GTR1" t="s">
        <v>11096</v>
      </c>
      <c r="GTS1" t="s">
        <v>11097</v>
      </c>
      <c r="GTT1" t="s">
        <v>11098</v>
      </c>
      <c r="GTU1" t="s">
        <v>11099</v>
      </c>
      <c r="GTV1" t="s">
        <v>11100</v>
      </c>
      <c r="GTW1" t="s">
        <v>11101</v>
      </c>
      <c r="GTX1" t="s">
        <v>11102</v>
      </c>
      <c r="GTY1" t="s">
        <v>11103</v>
      </c>
      <c r="GTZ1" t="s">
        <v>11104</v>
      </c>
      <c r="GUA1" t="s">
        <v>11105</v>
      </c>
      <c r="GUB1" t="s">
        <v>11106</v>
      </c>
      <c r="GUC1" t="s">
        <v>11107</v>
      </c>
      <c r="GUD1" t="s">
        <v>11108</v>
      </c>
      <c r="GUE1" t="s">
        <v>11109</v>
      </c>
      <c r="GUF1" t="s">
        <v>11110</v>
      </c>
      <c r="GUG1" t="s">
        <v>11111</v>
      </c>
      <c r="GUH1" t="s">
        <v>11112</v>
      </c>
      <c r="GUI1" t="s">
        <v>11113</v>
      </c>
      <c r="GUJ1" t="s">
        <v>11114</v>
      </c>
      <c r="GUK1" t="s">
        <v>11115</v>
      </c>
      <c r="GUL1" t="s">
        <v>11116</v>
      </c>
      <c r="GUM1" t="s">
        <v>11117</v>
      </c>
      <c r="GUN1" t="s">
        <v>11118</v>
      </c>
      <c r="GUO1" t="s">
        <v>11119</v>
      </c>
      <c r="GUP1" t="s">
        <v>11120</v>
      </c>
      <c r="GUQ1" t="s">
        <v>11121</v>
      </c>
      <c r="GUR1" t="s">
        <v>11122</v>
      </c>
      <c r="GUS1" t="s">
        <v>11123</v>
      </c>
      <c r="GUT1" t="s">
        <v>11124</v>
      </c>
      <c r="GUU1" t="s">
        <v>11125</v>
      </c>
      <c r="GUV1" t="s">
        <v>11126</v>
      </c>
      <c r="GUW1" t="s">
        <v>11127</v>
      </c>
      <c r="GUX1" t="s">
        <v>11128</v>
      </c>
      <c r="GUY1" t="s">
        <v>11129</v>
      </c>
      <c r="GUZ1" t="s">
        <v>11130</v>
      </c>
      <c r="GVA1" t="s">
        <v>11131</v>
      </c>
      <c r="GVB1" t="s">
        <v>11132</v>
      </c>
      <c r="GVC1" t="s">
        <v>11133</v>
      </c>
      <c r="GVD1" t="s">
        <v>11134</v>
      </c>
      <c r="GVE1" t="s">
        <v>11135</v>
      </c>
      <c r="GVF1" t="s">
        <v>11136</v>
      </c>
      <c r="GVG1" t="s">
        <v>11137</v>
      </c>
      <c r="GVH1" t="s">
        <v>11138</v>
      </c>
      <c r="GVI1" t="s">
        <v>11139</v>
      </c>
      <c r="GVJ1" t="s">
        <v>11140</v>
      </c>
      <c r="GVK1" t="s">
        <v>11141</v>
      </c>
      <c r="GVL1" t="s">
        <v>11142</v>
      </c>
      <c r="GVM1" t="s">
        <v>11143</v>
      </c>
      <c r="GVN1" t="s">
        <v>11144</v>
      </c>
      <c r="GVO1" t="s">
        <v>11145</v>
      </c>
      <c r="GVP1" t="s">
        <v>11146</v>
      </c>
      <c r="GVQ1" t="s">
        <v>11147</v>
      </c>
      <c r="GVR1" t="s">
        <v>11148</v>
      </c>
      <c r="GVS1" t="s">
        <v>11149</v>
      </c>
      <c r="GVT1" t="s">
        <v>11150</v>
      </c>
      <c r="GVU1" t="s">
        <v>11151</v>
      </c>
      <c r="GVV1" t="s">
        <v>11152</v>
      </c>
      <c r="GVW1" t="s">
        <v>11153</v>
      </c>
      <c r="GVX1" t="s">
        <v>11154</v>
      </c>
      <c r="GVY1" t="s">
        <v>11155</v>
      </c>
      <c r="GVZ1" t="s">
        <v>11156</v>
      </c>
      <c r="GWA1" t="s">
        <v>11157</v>
      </c>
      <c r="GWB1" t="s">
        <v>11158</v>
      </c>
      <c r="GWC1" t="s">
        <v>11159</v>
      </c>
      <c r="GWD1" t="s">
        <v>11160</v>
      </c>
      <c r="GWE1" t="s">
        <v>11161</v>
      </c>
      <c r="GWF1" t="s">
        <v>11162</v>
      </c>
      <c r="GWG1" t="s">
        <v>11163</v>
      </c>
      <c r="GWH1" t="s">
        <v>11164</v>
      </c>
      <c r="GWI1" t="s">
        <v>11165</v>
      </c>
      <c r="GWJ1" t="s">
        <v>11166</v>
      </c>
      <c r="GWK1" t="s">
        <v>11167</v>
      </c>
      <c r="GWL1" t="s">
        <v>11168</v>
      </c>
      <c r="GWM1" t="s">
        <v>11169</v>
      </c>
      <c r="GWN1" t="s">
        <v>11170</v>
      </c>
      <c r="GWO1" t="s">
        <v>11171</v>
      </c>
      <c r="GWP1" t="s">
        <v>11172</v>
      </c>
      <c r="GWQ1" t="s">
        <v>11173</v>
      </c>
      <c r="GWR1" t="s">
        <v>11174</v>
      </c>
      <c r="GWS1" t="s">
        <v>11175</v>
      </c>
      <c r="GWT1" t="s">
        <v>11176</v>
      </c>
      <c r="GWU1" t="s">
        <v>11177</v>
      </c>
      <c r="GWV1" t="s">
        <v>11178</v>
      </c>
      <c r="GWW1" t="s">
        <v>11179</v>
      </c>
      <c r="GWX1" t="s">
        <v>11180</v>
      </c>
      <c r="GWY1" t="s">
        <v>11181</v>
      </c>
      <c r="GWZ1" t="s">
        <v>11182</v>
      </c>
      <c r="GXA1" t="s">
        <v>11183</v>
      </c>
      <c r="GXB1" t="s">
        <v>11184</v>
      </c>
      <c r="GXC1" t="s">
        <v>11185</v>
      </c>
      <c r="GXD1" t="s">
        <v>11186</v>
      </c>
      <c r="GXE1" t="s">
        <v>11187</v>
      </c>
      <c r="GXF1" t="s">
        <v>11188</v>
      </c>
      <c r="GXG1" t="s">
        <v>11189</v>
      </c>
      <c r="GXH1" t="s">
        <v>11190</v>
      </c>
      <c r="GXI1" t="s">
        <v>11191</v>
      </c>
      <c r="GXJ1" t="s">
        <v>11192</v>
      </c>
      <c r="GXK1" t="s">
        <v>11193</v>
      </c>
      <c r="GXL1" t="s">
        <v>11194</v>
      </c>
      <c r="GXM1" t="s">
        <v>11195</v>
      </c>
      <c r="GXN1" t="s">
        <v>11196</v>
      </c>
      <c r="GXO1" t="s">
        <v>11197</v>
      </c>
      <c r="GXP1" t="s">
        <v>11198</v>
      </c>
      <c r="GXQ1" t="s">
        <v>11199</v>
      </c>
      <c r="GXR1" t="s">
        <v>11200</v>
      </c>
      <c r="GXS1" t="s">
        <v>11201</v>
      </c>
      <c r="GXT1" t="s">
        <v>11202</v>
      </c>
      <c r="GXU1" t="s">
        <v>11203</v>
      </c>
      <c r="GXV1" t="s">
        <v>11204</v>
      </c>
      <c r="GXW1" t="s">
        <v>11205</v>
      </c>
      <c r="GXX1" t="s">
        <v>11206</v>
      </c>
      <c r="GXY1" t="s">
        <v>11207</v>
      </c>
      <c r="GXZ1" t="s">
        <v>11208</v>
      </c>
      <c r="GYA1" t="s">
        <v>11209</v>
      </c>
      <c r="GYB1" t="s">
        <v>11210</v>
      </c>
      <c r="GYC1" t="s">
        <v>11211</v>
      </c>
      <c r="GYD1" t="s">
        <v>11212</v>
      </c>
      <c r="GYE1" t="s">
        <v>11213</v>
      </c>
      <c r="GYF1" t="s">
        <v>11214</v>
      </c>
      <c r="GYG1" t="s">
        <v>11215</v>
      </c>
      <c r="GYH1" t="s">
        <v>11216</v>
      </c>
      <c r="GYI1" t="s">
        <v>11217</v>
      </c>
      <c r="GYJ1" t="s">
        <v>11218</v>
      </c>
      <c r="GYK1" t="s">
        <v>11219</v>
      </c>
      <c r="GYL1" t="s">
        <v>11220</v>
      </c>
      <c r="GYM1" t="s">
        <v>11221</v>
      </c>
      <c r="GYN1" t="s">
        <v>11222</v>
      </c>
      <c r="GYO1" t="s">
        <v>11223</v>
      </c>
      <c r="GYP1" t="s">
        <v>11224</v>
      </c>
      <c r="GYQ1" t="s">
        <v>11225</v>
      </c>
      <c r="GYR1" t="s">
        <v>11226</v>
      </c>
      <c r="GYS1" t="s">
        <v>11227</v>
      </c>
      <c r="GYT1" t="s">
        <v>11228</v>
      </c>
      <c r="GYU1" t="s">
        <v>11229</v>
      </c>
      <c r="GYV1" t="s">
        <v>11230</v>
      </c>
      <c r="GYW1" t="s">
        <v>11231</v>
      </c>
      <c r="GYX1" t="s">
        <v>11232</v>
      </c>
      <c r="GYY1" t="s">
        <v>11233</v>
      </c>
      <c r="GYZ1" t="s">
        <v>11234</v>
      </c>
      <c r="GZA1" t="s">
        <v>11235</v>
      </c>
      <c r="GZB1" t="s">
        <v>11236</v>
      </c>
      <c r="GZC1" t="s">
        <v>11237</v>
      </c>
      <c r="GZD1" t="s">
        <v>11238</v>
      </c>
      <c r="GZE1" t="s">
        <v>11239</v>
      </c>
      <c r="GZF1" t="s">
        <v>11240</v>
      </c>
      <c r="GZG1" t="s">
        <v>11241</v>
      </c>
      <c r="GZH1" t="s">
        <v>11242</v>
      </c>
      <c r="GZI1" t="s">
        <v>11243</v>
      </c>
      <c r="GZJ1" t="s">
        <v>11244</v>
      </c>
      <c r="GZK1" t="s">
        <v>11245</v>
      </c>
      <c r="GZL1" t="s">
        <v>11246</v>
      </c>
      <c r="GZM1" t="s">
        <v>11247</v>
      </c>
      <c r="GZN1" t="s">
        <v>11248</v>
      </c>
      <c r="GZO1" t="s">
        <v>11249</v>
      </c>
      <c r="GZP1" t="s">
        <v>11250</v>
      </c>
      <c r="GZQ1" t="s">
        <v>11251</v>
      </c>
      <c r="GZR1" t="s">
        <v>11252</v>
      </c>
      <c r="GZS1" t="s">
        <v>11253</v>
      </c>
      <c r="GZT1" t="s">
        <v>11254</v>
      </c>
      <c r="GZU1" t="s">
        <v>11255</v>
      </c>
      <c r="GZV1" t="s">
        <v>11256</v>
      </c>
      <c r="GZW1" t="s">
        <v>11257</v>
      </c>
      <c r="GZX1" t="s">
        <v>11258</v>
      </c>
      <c r="GZY1" t="s">
        <v>11259</v>
      </c>
      <c r="GZZ1" t="s">
        <v>11260</v>
      </c>
      <c r="HAA1" t="s">
        <v>11261</v>
      </c>
      <c r="HAB1" t="s">
        <v>11262</v>
      </c>
      <c r="HAC1" t="s">
        <v>11263</v>
      </c>
      <c r="HAD1" t="s">
        <v>11264</v>
      </c>
      <c r="HAE1" t="s">
        <v>11265</v>
      </c>
      <c r="HAF1" t="s">
        <v>11266</v>
      </c>
      <c r="HAG1" t="s">
        <v>11267</v>
      </c>
      <c r="HAH1" t="s">
        <v>11268</v>
      </c>
      <c r="HAI1" t="s">
        <v>11269</v>
      </c>
      <c r="HAJ1" t="s">
        <v>11270</v>
      </c>
      <c r="HAK1" t="s">
        <v>11271</v>
      </c>
      <c r="HAL1" t="s">
        <v>11272</v>
      </c>
      <c r="HAM1" t="s">
        <v>11273</v>
      </c>
      <c r="HAN1" t="s">
        <v>11274</v>
      </c>
      <c r="HAO1" t="s">
        <v>11275</v>
      </c>
      <c r="HAP1" t="s">
        <v>11276</v>
      </c>
      <c r="HAQ1" t="s">
        <v>11277</v>
      </c>
      <c r="HAR1" t="s">
        <v>11278</v>
      </c>
      <c r="HAS1" t="s">
        <v>11279</v>
      </c>
      <c r="HAT1" t="s">
        <v>11280</v>
      </c>
      <c r="HAU1" t="s">
        <v>11281</v>
      </c>
      <c r="HAV1" t="s">
        <v>11282</v>
      </c>
      <c r="HAW1" t="s">
        <v>11283</v>
      </c>
      <c r="HAX1" t="s">
        <v>11284</v>
      </c>
      <c r="HAY1" t="s">
        <v>11285</v>
      </c>
      <c r="HAZ1" t="s">
        <v>11286</v>
      </c>
      <c r="HBA1" t="s">
        <v>11287</v>
      </c>
      <c r="HBB1" t="s">
        <v>11288</v>
      </c>
      <c r="HBC1" t="s">
        <v>11289</v>
      </c>
      <c r="HBD1" t="s">
        <v>11290</v>
      </c>
      <c r="HBE1" t="s">
        <v>11291</v>
      </c>
      <c r="HBF1" t="s">
        <v>11292</v>
      </c>
      <c r="HBG1" t="s">
        <v>11293</v>
      </c>
      <c r="HBH1" t="s">
        <v>11294</v>
      </c>
      <c r="HBI1" t="s">
        <v>11295</v>
      </c>
      <c r="HBJ1" t="s">
        <v>11296</v>
      </c>
      <c r="HBK1" t="s">
        <v>11297</v>
      </c>
      <c r="HBL1" t="s">
        <v>11298</v>
      </c>
      <c r="HBM1" t="s">
        <v>11299</v>
      </c>
      <c r="HBN1" t="s">
        <v>11300</v>
      </c>
      <c r="HBO1" t="s">
        <v>11301</v>
      </c>
      <c r="HBP1" t="s">
        <v>11302</v>
      </c>
      <c r="HBQ1" t="s">
        <v>11303</v>
      </c>
      <c r="HBR1" t="s">
        <v>11304</v>
      </c>
      <c r="HBS1" t="s">
        <v>11305</v>
      </c>
      <c r="HBT1" t="s">
        <v>11306</v>
      </c>
      <c r="HBU1" t="s">
        <v>11307</v>
      </c>
      <c r="HBV1" t="s">
        <v>11308</v>
      </c>
      <c r="HBW1" t="s">
        <v>11309</v>
      </c>
      <c r="HBX1" t="s">
        <v>11310</v>
      </c>
      <c r="HBY1" t="s">
        <v>11311</v>
      </c>
      <c r="HBZ1" t="s">
        <v>11312</v>
      </c>
      <c r="HCA1" t="s">
        <v>11313</v>
      </c>
      <c r="HCB1" t="s">
        <v>11314</v>
      </c>
      <c r="HCC1" t="s">
        <v>11315</v>
      </c>
      <c r="HCD1" t="s">
        <v>11316</v>
      </c>
      <c r="HCE1" t="s">
        <v>11317</v>
      </c>
      <c r="HCF1" t="s">
        <v>11318</v>
      </c>
      <c r="HCG1" t="s">
        <v>11319</v>
      </c>
      <c r="HCH1" t="s">
        <v>11320</v>
      </c>
      <c r="HCI1" t="s">
        <v>11321</v>
      </c>
      <c r="HCJ1" t="s">
        <v>11322</v>
      </c>
      <c r="HCK1" t="s">
        <v>11323</v>
      </c>
      <c r="HCL1" t="s">
        <v>11324</v>
      </c>
      <c r="HCM1" t="s">
        <v>11325</v>
      </c>
      <c r="HCN1" t="s">
        <v>11326</v>
      </c>
      <c r="HCO1" t="s">
        <v>11327</v>
      </c>
      <c r="HCP1" t="s">
        <v>11328</v>
      </c>
      <c r="HCQ1" t="s">
        <v>11329</v>
      </c>
      <c r="HCR1" t="s">
        <v>11330</v>
      </c>
      <c r="HCS1" t="s">
        <v>11331</v>
      </c>
      <c r="HCT1" t="s">
        <v>11332</v>
      </c>
      <c r="HCU1" t="s">
        <v>11333</v>
      </c>
      <c r="HCV1" t="s">
        <v>11334</v>
      </c>
      <c r="HCW1" t="s">
        <v>11335</v>
      </c>
      <c r="HCX1" t="s">
        <v>11336</v>
      </c>
      <c r="HCY1" t="s">
        <v>11337</v>
      </c>
      <c r="HCZ1" t="s">
        <v>11338</v>
      </c>
      <c r="HDA1" t="s">
        <v>11339</v>
      </c>
      <c r="HDB1" t="s">
        <v>11340</v>
      </c>
      <c r="HDC1" t="s">
        <v>11341</v>
      </c>
      <c r="HDD1" t="s">
        <v>11342</v>
      </c>
      <c r="HDE1" t="s">
        <v>11343</v>
      </c>
      <c r="HDF1" t="s">
        <v>11344</v>
      </c>
      <c r="HDG1" t="s">
        <v>11345</v>
      </c>
      <c r="HDH1" t="s">
        <v>11346</v>
      </c>
      <c r="HDI1" t="s">
        <v>11347</v>
      </c>
      <c r="HDJ1" t="s">
        <v>11348</v>
      </c>
      <c r="HDK1" t="s">
        <v>11349</v>
      </c>
      <c r="HDL1" t="s">
        <v>11350</v>
      </c>
      <c r="HDM1" t="s">
        <v>11351</v>
      </c>
      <c r="HDN1" t="s">
        <v>11352</v>
      </c>
      <c r="HDO1" t="s">
        <v>11353</v>
      </c>
      <c r="HDP1" t="s">
        <v>11354</v>
      </c>
      <c r="HDQ1" t="s">
        <v>11355</v>
      </c>
      <c r="HDR1" t="s">
        <v>11356</v>
      </c>
      <c r="HDS1" t="s">
        <v>11357</v>
      </c>
      <c r="HDT1" t="s">
        <v>11358</v>
      </c>
      <c r="HDU1" t="s">
        <v>11359</v>
      </c>
      <c r="HDV1" t="s">
        <v>11360</v>
      </c>
      <c r="HDW1" t="s">
        <v>11361</v>
      </c>
      <c r="HDX1" t="s">
        <v>11362</v>
      </c>
      <c r="HDY1" t="s">
        <v>11363</v>
      </c>
      <c r="HDZ1" t="s">
        <v>11364</v>
      </c>
      <c r="HEA1" t="s">
        <v>11365</v>
      </c>
      <c r="HEB1" t="s">
        <v>11366</v>
      </c>
      <c r="HEC1" t="s">
        <v>11367</v>
      </c>
      <c r="HED1" t="s">
        <v>11368</v>
      </c>
      <c r="HEE1" t="s">
        <v>11369</v>
      </c>
      <c r="HEF1" t="s">
        <v>11370</v>
      </c>
      <c r="HEG1" t="s">
        <v>11371</v>
      </c>
      <c r="HEH1" t="s">
        <v>11372</v>
      </c>
      <c r="HEI1" t="s">
        <v>11373</v>
      </c>
      <c r="HEJ1" t="s">
        <v>11374</v>
      </c>
      <c r="HEK1" t="s">
        <v>11375</v>
      </c>
      <c r="HEL1" t="s">
        <v>11376</v>
      </c>
      <c r="HEM1" t="s">
        <v>11377</v>
      </c>
      <c r="HEN1" t="s">
        <v>11378</v>
      </c>
      <c r="HEO1" t="s">
        <v>11379</v>
      </c>
      <c r="HEP1" t="s">
        <v>11380</v>
      </c>
      <c r="HEQ1" t="s">
        <v>11381</v>
      </c>
      <c r="HER1" t="s">
        <v>11382</v>
      </c>
      <c r="HES1" t="s">
        <v>11383</v>
      </c>
      <c r="HET1" t="s">
        <v>11384</v>
      </c>
      <c r="HEU1" t="s">
        <v>11385</v>
      </c>
      <c r="HEV1" t="s">
        <v>11386</v>
      </c>
      <c r="HEW1" t="s">
        <v>11387</v>
      </c>
      <c r="HEX1" t="s">
        <v>11388</v>
      </c>
      <c r="HEY1" t="s">
        <v>11389</v>
      </c>
      <c r="HEZ1" t="s">
        <v>11390</v>
      </c>
      <c r="HFA1" t="s">
        <v>11391</v>
      </c>
      <c r="HFB1" t="s">
        <v>11392</v>
      </c>
      <c r="HFC1" t="s">
        <v>11393</v>
      </c>
      <c r="HFD1" t="s">
        <v>11394</v>
      </c>
      <c r="HFE1" t="s">
        <v>11395</v>
      </c>
      <c r="HFF1" t="s">
        <v>11396</v>
      </c>
      <c r="HFG1" t="s">
        <v>11397</v>
      </c>
      <c r="HFH1" t="s">
        <v>11398</v>
      </c>
      <c r="HFI1" t="s">
        <v>11399</v>
      </c>
      <c r="HFJ1" t="s">
        <v>11400</v>
      </c>
      <c r="HFK1" t="s">
        <v>11401</v>
      </c>
      <c r="HFL1" t="s">
        <v>11402</v>
      </c>
      <c r="HFM1" t="s">
        <v>11403</v>
      </c>
      <c r="HFN1" t="s">
        <v>11404</v>
      </c>
      <c r="HFO1" t="s">
        <v>11405</v>
      </c>
      <c r="HFP1" t="s">
        <v>11406</v>
      </c>
      <c r="HFQ1" t="s">
        <v>11407</v>
      </c>
      <c r="HFR1" t="s">
        <v>11408</v>
      </c>
      <c r="HFS1" t="s">
        <v>11409</v>
      </c>
      <c r="HFT1" t="s">
        <v>11410</v>
      </c>
      <c r="HFU1" t="s">
        <v>11411</v>
      </c>
      <c r="HFV1" t="s">
        <v>11412</v>
      </c>
      <c r="HFW1" t="s">
        <v>11413</v>
      </c>
      <c r="HFX1" t="s">
        <v>11414</v>
      </c>
      <c r="HFY1" t="s">
        <v>11415</v>
      </c>
      <c r="HFZ1" t="s">
        <v>11416</v>
      </c>
      <c r="HGA1" t="s">
        <v>11417</v>
      </c>
      <c r="HGB1" t="s">
        <v>11418</v>
      </c>
      <c r="HGC1" t="s">
        <v>11419</v>
      </c>
      <c r="HGD1" t="s">
        <v>11420</v>
      </c>
      <c r="HGE1" t="s">
        <v>11421</v>
      </c>
      <c r="HGF1" t="s">
        <v>11422</v>
      </c>
      <c r="HGG1" t="s">
        <v>11423</v>
      </c>
      <c r="HGH1" t="s">
        <v>11424</v>
      </c>
      <c r="HGI1" t="s">
        <v>11425</v>
      </c>
      <c r="HGJ1" t="s">
        <v>11426</v>
      </c>
      <c r="HGK1" t="s">
        <v>11427</v>
      </c>
      <c r="HGL1" t="s">
        <v>11428</v>
      </c>
      <c r="HGM1" t="s">
        <v>11429</v>
      </c>
      <c r="HGN1" t="s">
        <v>11430</v>
      </c>
      <c r="HGO1" t="s">
        <v>11431</v>
      </c>
      <c r="HGP1" t="s">
        <v>11432</v>
      </c>
      <c r="HGQ1" t="s">
        <v>11433</v>
      </c>
      <c r="HGR1" t="s">
        <v>11434</v>
      </c>
      <c r="HGS1" t="s">
        <v>11435</v>
      </c>
      <c r="HGT1" t="s">
        <v>11436</v>
      </c>
      <c r="HGU1" t="s">
        <v>11437</v>
      </c>
      <c r="HGV1" t="s">
        <v>11438</v>
      </c>
      <c r="HGW1" t="s">
        <v>11439</v>
      </c>
      <c r="HGX1" t="s">
        <v>11440</v>
      </c>
      <c r="HGY1" t="s">
        <v>11441</v>
      </c>
      <c r="HGZ1" t="s">
        <v>11442</v>
      </c>
      <c r="HHA1" t="s">
        <v>11443</v>
      </c>
      <c r="HHB1" t="s">
        <v>11444</v>
      </c>
      <c r="HHC1" t="s">
        <v>11445</v>
      </c>
      <c r="HHD1" t="s">
        <v>11446</v>
      </c>
      <c r="HHE1" t="s">
        <v>11447</v>
      </c>
      <c r="HHF1" t="s">
        <v>11448</v>
      </c>
      <c r="HHG1" t="s">
        <v>11449</v>
      </c>
      <c r="HHH1" t="s">
        <v>11450</v>
      </c>
      <c r="HHI1" t="s">
        <v>11451</v>
      </c>
      <c r="HHJ1" t="s">
        <v>11452</v>
      </c>
      <c r="HHK1" t="s">
        <v>11453</v>
      </c>
      <c r="HHL1" t="s">
        <v>11454</v>
      </c>
      <c r="HHM1" t="s">
        <v>11455</v>
      </c>
      <c r="HHN1" t="s">
        <v>11456</v>
      </c>
      <c r="HHO1" t="s">
        <v>11457</v>
      </c>
      <c r="HHP1" t="s">
        <v>11458</v>
      </c>
      <c r="HHQ1" t="s">
        <v>11459</v>
      </c>
      <c r="HHR1" t="s">
        <v>11460</v>
      </c>
      <c r="HHS1" t="s">
        <v>11461</v>
      </c>
      <c r="HHT1" t="s">
        <v>11462</v>
      </c>
      <c r="HHU1" t="s">
        <v>11463</v>
      </c>
      <c r="HHV1" t="s">
        <v>11464</v>
      </c>
      <c r="HHW1" t="s">
        <v>11465</v>
      </c>
      <c r="HHX1" t="s">
        <v>11466</v>
      </c>
      <c r="HHY1" t="s">
        <v>11467</v>
      </c>
      <c r="HHZ1" t="s">
        <v>11468</v>
      </c>
      <c r="HIA1" t="s">
        <v>11469</v>
      </c>
      <c r="HIB1" t="s">
        <v>11470</v>
      </c>
      <c r="HIC1" t="s">
        <v>11471</v>
      </c>
      <c r="HID1" t="s">
        <v>11472</v>
      </c>
      <c r="HIE1" t="s">
        <v>11473</v>
      </c>
      <c r="HIF1" t="s">
        <v>11474</v>
      </c>
      <c r="HIG1" t="s">
        <v>11475</v>
      </c>
      <c r="HIH1" t="s">
        <v>11476</v>
      </c>
      <c r="HII1" t="s">
        <v>11477</v>
      </c>
      <c r="HIJ1" t="s">
        <v>11478</v>
      </c>
      <c r="HIK1" t="s">
        <v>11479</v>
      </c>
      <c r="HIL1" t="s">
        <v>11480</v>
      </c>
      <c r="HIM1" t="s">
        <v>11481</v>
      </c>
      <c r="HIN1" t="s">
        <v>11482</v>
      </c>
      <c r="HIO1" t="s">
        <v>11483</v>
      </c>
      <c r="HIP1" t="s">
        <v>11484</v>
      </c>
      <c r="HIQ1" t="s">
        <v>11485</v>
      </c>
      <c r="HIR1" t="s">
        <v>11486</v>
      </c>
      <c r="HIS1" t="s">
        <v>11487</v>
      </c>
      <c r="HIT1" t="s">
        <v>11488</v>
      </c>
      <c r="HIU1" t="s">
        <v>11489</v>
      </c>
      <c r="HIV1" t="s">
        <v>11490</v>
      </c>
      <c r="HIW1" t="s">
        <v>11491</v>
      </c>
      <c r="HIX1" t="s">
        <v>11492</v>
      </c>
      <c r="HIY1" t="s">
        <v>11493</v>
      </c>
      <c r="HIZ1" t="s">
        <v>11494</v>
      </c>
      <c r="HJA1" t="s">
        <v>11495</v>
      </c>
      <c r="HJB1" t="s">
        <v>11496</v>
      </c>
      <c r="HJC1" t="s">
        <v>11497</v>
      </c>
      <c r="HJD1" t="s">
        <v>11498</v>
      </c>
      <c r="HJE1" t="s">
        <v>11499</v>
      </c>
      <c r="HJF1" t="s">
        <v>11500</v>
      </c>
      <c r="HJG1" t="s">
        <v>11501</v>
      </c>
      <c r="HJH1" t="s">
        <v>11502</v>
      </c>
      <c r="HJI1" t="s">
        <v>11503</v>
      </c>
      <c r="HJJ1" t="s">
        <v>11504</v>
      </c>
      <c r="HJK1" t="s">
        <v>11505</v>
      </c>
      <c r="HJL1" t="s">
        <v>11506</v>
      </c>
      <c r="HJM1" t="s">
        <v>11507</v>
      </c>
      <c r="HJN1" t="s">
        <v>11508</v>
      </c>
      <c r="HJO1" t="s">
        <v>11509</v>
      </c>
      <c r="HJP1" t="s">
        <v>11510</v>
      </c>
      <c r="HJQ1" t="s">
        <v>11511</v>
      </c>
      <c r="HJR1" t="s">
        <v>11512</v>
      </c>
      <c r="HJS1" t="s">
        <v>11513</v>
      </c>
      <c r="HJT1" t="s">
        <v>11514</v>
      </c>
      <c r="HJU1" t="s">
        <v>11515</v>
      </c>
      <c r="HJV1" t="s">
        <v>11516</v>
      </c>
      <c r="HJW1" t="s">
        <v>11517</v>
      </c>
      <c r="HJX1" t="s">
        <v>11518</v>
      </c>
      <c r="HJY1" t="s">
        <v>11519</v>
      </c>
      <c r="HJZ1" t="s">
        <v>11520</v>
      </c>
      <c r="HKA1" t="s">
        <v>11521</v>
      </c>
      <c r="HKB1" t="s">
        <v>11522</v>
      </c>
      <c r="HKC1" t="s">
        <v>11523</v>
      </c>
      <c r="HKD1" t="s">
        <v>11524</v>
      </c>
      <c r="HKE1" t="s">
        <v>11525</v>
      </c>
      <c r="HKF1" t="s">
        <v>11526</v>
      </c>
      <c r="HKG1" t="s">
        <v>11527</v>
      </c>
      <c r="HKH1" t="s">
        <v>11528</v>
      </c>
      <c r="HKI1" t="s">
        <v>11529</v>
      </c>
      <c r="HKJ1" t="s">
        <v>11530</v>
      </c>
      <c r="HKK1" t="s">
        <v>11531</v>
      </c>
      <c r="HKL1" t="s">
        <v>11532</v>
      </c>
      <c r="HKM1" t="s">
        <v>11533</v>
      </c>
      <c r="HKN1" t="s">
        <v>11534</v>
      </c>
      <c r="HKO1" t="s">
        <v>11535</v>
      </c>
      <c r="HKP1" t="s">
        <v>11536</v>
      </c>
      <c r="HKQ1" t="s">
        <v>11537</v>
      </c>
      <c r="HKR1" t="s">
        <v>11538</v>
      </c>
      <c r="HKS1" t="s">
        <v>11539</v>
      </c>
      <c r="HKT1" t="s">
        <v>11540</v>
      </c>
      <c r="HKU1" t="s">
        <v>11541</v>
      </c>
      <c r="HKV1" t="s">
        <v>11542</v>
      </c>
      <c r="HKW1" t="s">
        <v>11543</v>
      </c>
      <c r="HKX1" t="s">
        <v>11544</v>
      </c>
      <c r="HKY1" t="s">
        <v>11545</v>
      </c>
      <c r="HKZ1" t="s">
        <v>11546</v>
      </c>
      <c r="HLA1" t="s">
        <v>11547</v>
      </c>
      <c r="HLB1" t="s">
        <v>11548</v>
      </c>
      <c r="HLC1" t="s">
        <v>11549</v>
      </c>
      <c r="HLD1" t="s">
        <v>11550</v>
      </c>
      <c r="HLE1" t="s">
        <v>11551</v>
      </c>
      <c r="HLF1" t="s">
        <v>11552</v>
      </c>
      <c r="HLG1" t="s">
        <v>11553</v>
      </c>
      <c r="HLH1" t="s">
        <v>11554</v>
      </c>
      <c r="HLI1" t="s">
        <v>11555</v>
      </c>
      <c r="HLJ1" t="s">
        <v>11556</v>
      </c>
      <c r="HLK1" t="s">
        <v>11557</v>
      </c>
      <c r="HLL1" t="s">
        <v>11558</v>
      </c>
      <c r="HLM1" t="s">
        <v>11559</v>
      </c>
      <c r="HLN1" t="s">
        <v>11560</v>
      </c>
      <c r="HLO1" t="s">
        <v>11561</v>
      </c>
      <c r="HLP1" t="s">
        <v>11562</v>
      </c>
      <c r="HLQ1" t="s">
        <v>11563</v>
      </c>
      <c r="HLR1" t="s">
        <v>11564</v>
      </c>
      <c r="HLS1" t="s">
        <v>11565</v>
      </c>
      <c r="HLT1" t="s">
        <v>11566</v>
      </c>
      <c r="HLU1" t="s">
        <v>11567</v>
      </c>
      <c r="HLV1" t="s">
        <v>11568</v>
      </c>
      <c r="HLW1" t="s">
        <v>11569</v>
      </c>
      <c r="HLX1" t="s">
        <v>11570</v>
      </c>
      <c r="HLY1" t="s">
        <v>11571</v>
      </c>
      <c r="HLZ1" t="s">
        <v>11572</v>
      </c>
      <c r="HMA1" t="s">
        <v>11573</v>
      </c>
      <c r="HMB1" t="s">
        <v>11574</v>
      </c>
      <c r="HMC1" t="s">
        <v>11575</v>
      </c>
      <c r="HMD1" t="s">
        <v>11576</v>
      </c>
      <c r="HME1" t="s">
        <v>11577</v>
      </c>
      <c r="HMF1" t="s">
        <v>11578</v>
      </c>
      <c r="HMG1" t="s">
        <v>11579</v>
      </c>
      <c r="HMH1" t="s">
        <v>11580</v>
      </c>
      <c r="HMI1" t="s">
        <v>11581</v>
      </c>
      <c r="HMJ1" t="s">
        <v>11582</v>
      </c>
      <c r="HMK1" t="s">
        <v>11583</v>
      </c>
      <c r="HML1" t="s">
        <v>11584</v>
      </c>
      <c r="HMM1" t="s">
        <v>11585</v>
      </c>
      <c r="HMN1" t="s">
        <v>11586</v>
      </c>
      <c r="HMO1" t="s">
        <v>11587</v>
      </c>
      <c r="HMP1" t="s">
        <v>11588</v>
      </c>
      <c r="HMQ1" t="s">
        <v>11589</v>
      </c>
      <c r="HMR1" t="s">
        <v>11590</v>
      </c>
      <c r="HMS1" t="s">
        <v>11591</v>
      </c>
      <c r="HMT1" t="s">
        <v>11592</v>
      </c>
      <c r="HMU1" t="s">
        <v>11593</v>
      </c>
      <c r="HMV1" t="s">
        <v>11594</v>
      </c>
      <c r="HMW1" t="s">
        <v>11595</v>
      </c>
      <c r="HMX1" t="s">
        <v>11596</v>
      </c>
      <c r="HMY1" t="s">
        <v>11597</v>
      </c>
      <c r="HMZ1" t="s">
        <v>11598</v>
      </c>
      <c r="HNA1" t="s">
        <v>11599</v>
      </c>
      <c r="HNB1" t="s">
        <v>11600</v>
      </c>
      <c r="HNC1" t="s">
        <v>11601</v>
      </c>
      <c r="HND1" t="s">
        <v>11602</v>
      </c>
      <c r="HNE1" t="s">
        <v>11603</v>
      </c>
      <c r="HNF1" t="s">
        <v>11604</v>
      </c>
      <c r="HNG1" t="s">
        <v>11605</v>
      </c>
      <c r="HNH1" t="s">
        <v>11606</v>
      </c>
      <c r="HNI1" t="s">
        <v>11607</v>
      </c>
      <c r="HNJ1" t="s">
        <v>11608</v>
      </c>
      <c r="HNK1" t="s">
        <v>11609</v>
      </c>
      <c r="HNL1" t="s">
        <v>11610</v>
      </c>
      <c r="HNM1" t="s">
        <v>11611</v>
      </c>
      <c r="HNN1" t="s">
        <v>11612</v>
      </c>
      <c r="HNO1" t="s">
        <v>11613</v>
      </c>
      <c r="HNP1" t="s">
        <v>11614</v>
      </c>
      <c r="HNQ1" t="s">
        <v>11615</v>
      </c>
      <c r="HNR1" t="s">
        <v>11616</v>
      </c>
      <c r="HNS1" t="s">
        <v>11617</v>
      </c>
      <c r="HNT1" t="s">
        <v>11618</v>
      </c>
      <c r="HNU1" t="s">
        <v>11619</v>
      </c>
      <c r="HNV1" t="s">
        <v>11620</v>
      </c>
      <c r="HNW1" t="s">
        <v>11621</v>
      </c>
      <c r="HNX1" t="s">
        <v>11622</v>
      </c>
      <c r="HNY1" t="s">
        <v>11623</v>
      </c>
      <c r="HNZ1" t="s">
        <v>11624</v>
      </c>
      <c r="HOA1" t="s">
        <v>11625</v>
      </c>
      <c r="HOB1" t="s">
        <v>11626</v>
      </c>
      <c r="HOC1" t="s">
        <v>11627</v>
      </c>
      <c r="HOD1" t="s">
        <v>11628</v>
      </c>
      <c r="HOE1" t="s">
        <v>11629</v>
      </c>
      <c r="HOF1" t="s">
        <v>11630</v>
      </c>
      <c r="HOG1" t="s">
        <v>11631</v>
      </c>
      <c r="HOH1" t="s">
        <v>11632</v>
      </c>
      <c r="HOI1" t="s">
        <v>11633</v>
      </c>
      <c r="HOJ1" t="s">
        <v>11634</v>
      </c>
      <c r="HOK1" t="s">
        <v>11635</v>
      </c>
      <c r="HOL1" t="s">
        <v>11636</v>
      </c>
      <c r="HOM1" t="s">
        <v>11637</v>
      </c>
      <c r="HON1" t="s">
        <v>11638</v>
      </c>
      <c r="HOO1" t="s">
        <v>11639</v>
      </c>
      <c r="HOP1" t="s">
        <v>11640</v>
      </c>
      <c r="HOQ1" t="s">
        <v>11641</v>
      </c>
      <c r="HOR1" t="s">
        <v>11642</v>
      </c>
      <c r="HOS1" t="s">
        <v>11643</v>
      </c>
      <c r="HOT1" t="s">
        <v>11644</v>
      </c>
      <c r="HOU1" t="s">
        <v>11645</v>
      </c>
      <c r="HOV1" t="s">
        <v>11646</v>
      </c>
      <c r="HOW1" t="s">
        <v>11647</v>
      </c>
      <c r="HOX1" t="s">
        <v>11648</v>
      </c>
      <c r="HOY1" t="s">
        <v>11649</v>
      </c>
      <c r="HOZ1" t="s">
        <v>11650</v>
      </c>
      <c r="HPA1" t="s">
        <v>11651</v>
      </c>
      <c r="HPB1" t="s">
        <v>11652</v>
      </c>
      <c r="HPC1" t="s">
        <v>11653</v>
      </c>
      <c r="HPD1" t="s">
        <v>11654</v>
      </c>
      <c r="HPE1" t="s">
        <v>11655</v>
      </c>
      <c r="HPF1" t="s">
        <v>11656</v>
      </c>
      <c r="HPG1" t="s">
        <v>11657</v>
      </c>
      <c r="HPH1" t="s">
        <v>11658</v>
      </c>
      <c r="HPI1" t="s">
        <v>11659</v>
      </c>
      <c r="HPJ1" t="s">
        <v>11660</v>
      </c>
      <c r="HPK1" t="s">
        <v>11661</v>
      </c>
      <c r="HPL1" t="s">
        <v>11662</v>
      </c>
      <c r="HPM1" t="s">
        <v>11663</v>
      </c>
      <c r="HPN1" t="s">
        <v>11664</v>
      </c>
      <c r="HPO1" t="s">
        <v>11665</v>
      </c>
      <c r="HPP1" t="s">
        <v>11666</v>
      </c>
      <c r="HPQ1" t="s">
        <v>11667</v>
      </c>
      <c r="HPR1" t="s">
        <v>11668</v>
      </c>
      <c r="HPS1" t="s">
        <v>11669</v>
      </c>
      <c r="HPT1" t="s">
        <v>11670</v>
      </c>
      <c r="HPU1" t="s">
        <v>11671</v>
      </c>
      <c r="HPV1" t="s">
        <v>11672</v>
      </c>
      <c r="HPW1" t="s">
        <v>11673</v>
      </c>
      <c r="HPX1" t="s">
        <v>11674</v>
      </c>
      <c r="HPY1" t="s">
        <v>11675</v>
      </c>
      <c r="HPZ1" t="s">
        <v>11676</v>
      </c>
      <c r="HQA1" t="s">
        <v>11677</v>
      </c>
      <c r="HQB1" t="s">
        <v>11678</v>
      </c>
      <c r="HQC1" t="s">
        <v>11679</v>
      </c>
      <c r="HQD1" t="s">
        <v>11680</v>
      </c>
      <c r="HQE1" t="s">
        <v>11681</v>
      </c>
      <c r="HQF1" t="s">
        <v>11682</v>
      </c>
      <c r="HQG1" t="s">
        <v>11683</v>
      </c>
      <c r="HQH1" t="s">
        <v>11684</v>
      </c>
      <c r="HQI1" t="s">
        <v>11685</v>
      </c>
      <c r="HQJ1" t="s">
        <v>11686</v>
      </c>
      <c r="HQK1" t="s">
        <v>11687</v>
      </c>
      <c r="HQL1" t="s">
        <v>11688</v>
      </c>
      <c r="HQM1" t="s">
        <v>11689</v>
      </c>
      <c r="HQN1" t="s">
        <v>11690</v>
      </c>
      <c r="HQO1" t="s">
        <v>11691</v>
      </c>
      <c r="HQP1" t="s">
        <v>11692</v>
      </c>
      <c r="HQQ1" t="s">
        <v>11693</v>
      </c>
      <c r="HQR1" t="s">
        <v>11694</v>
      </c>
      <c r="HQS1" t="s">
        <v>11695</v>
      </c>
      <c r="HQT1" t="s">
        <v>11696</v>
      </c>
      <c r="HQU1" t="s">
        <v>11697</v>
      </c>
      <c r="HQV1" t="s">
        <v>11698</v>
      </c>
      <c r="HQW1" t="s">
        <v>11699</v>
      </c>
      <c r="HQX1" t="s">
        <v>11700</v>
      </c>
      <c r="HQY1" t="s">
        <v>11701</v>
      </c>
      <c r="HQZ1" t="s">
        <v>11702</v>
      </c>
      <c r="HRA1" t="s">
        <v>11703</v>
      </c>
      <c r="HRB1" t="s">
        <v>11704</v>
      </c>
      <c r="HRC1" t="s">
        <v>11705</v>
      </c>
      <c r="HRD1" t="s">
        <v>11706</v>
      </c>
      <c r="HRE1" t="s">
        <v>11707</v>
      </c>
      <c r="HRF1" t="s">
        <v>11708</v>
      </c>
      <c r="HRG1" t="s">
        <v>11709</v>
      </c>
      <c r="HRH1" t="s">
        <v>11710</v>
      </c>
      <c r="HRI1" t="s">
        <v>11711</v>
      </c>
      <c r="HRJ1" t="s">
        <v>11712</v>
      </c>
      <c r="HRK1" t="s">
        <v>11713</v>
      </c>
      <c r="HRL1" t="s">
        <v>11714</v>
      </c>
      <c r="HRM1" t="s">
        <v>11715</v>
      </c>
      <c r="HRN1" t="s">
        <v>11716</v>
      </c>
      <c r="HRO1" t="s">
        <v>11717</v>
      </c>
      <c r="HRP1" t="s">
        <v>11718</v>
      </c>
      <c r="HRQ1" t="s">
        <v>11719</v>
      </c>
      <c r="HRR1" t="s">
        <v>11720</v>
      </c>
      <c r="HRS1" t="s">
        <v>11721</v>
      </c>
      <c r="HRT1" t="s">
        <v>11722</v>
      </c>
      <c r="HRU1" t="s">
        <v>11723</v>
      </c>
      <c r="HRV1" t="s">
        <v>11724</v>
      </c>
      <c r="HRW1" t="s">
        <v>11725</v>
      </c>
      <c r="HRX1" t="s">
        <v>11726</v>
      </c>
      <c r="HRY1" t="s">
        <v>11727</v>
      </c>
      <c r="HRZ1" t="s">
        <v>11728</v>
      </c>
      <c r="HSA1" t="s">
        <v>11729</v>
      </c>
      <c r="HSB1" t="s">
        <v>11730</v>
      </c>
      <c r="HSC1" t="s">
        <v>11731</v>
      </c>
      <c r="HSD1" t="s">
        <v>11732</v>
      </c>
      <c r="HSE1" t="s">
        <v>11733</v>
      </c>
      <c r="HSF1" t="s">
        <v>11734</v>
      </c>
      <c r="HSG1" t="s">
        <v>11735</v>
      </c>
      <c r="HSH1" t="s">
        <v>11736</v>
      </c>
      <c r="HSI1" t="s">
        <v>11737</v>
      </c>
      <c r="HSJ1" t="s">
        <v>11738</v>
      </c>
      <c r="HSK1" t="s">
        <v>11739</v>
      </c>
      <c r="HSL1" t="s">
        <v>11740</v>
      </c>
      <c r="HSM1" t="s">
        <v>11741</v>
      </c>
      <c r="HSN1" t="s">
        <v>11742</v>
      </c>
      <c r="HSO1" t="s">
        <v>11743</v>
      </c>
      <c r="HSP1" t="s">
        <v>11744</v>
      </c>
      <c r="HSQ1" t="s">
        <v>11745</v>
      </c>
      <c r="HSR1" t="s">
        <v>11746</v>
      </c>
      <c r="HSS1" t="s">
        <v>11747</v>
      </c>
      <c r="HST1" t="s">
        <v>11748</v>
      </c>
      <c r="HSU1" t="s">
        <v>11749</v>
      </c>
      <c r="HSV1" t="s">
        <v>11750</v>
      </c>
      <c r="HSW1" t="s">
        <v>11751</v>
      </c>
      <c r="HSX1" t="s">
        <v>11752</v>
      </c>
      <c r="HSY1" t="s">
        <v>11753</v>
      </c>
      <c r="HSZ1" t="s">
        <v>11754</v>
      </c>
      <c r="HTA1" t="s">
        <v>11755</v>
      </c>
      <c r="HTB1" t="s">
        <v>11756</v>
      </c>
      <c r="HTC1" t="s">
        <v>11757</v>
      </c>
      <c r="HTD1" t="s">
        <v>11758</v>
      </c>
      <c r="HTE1" t="s">
        <v>11759</v>
      </c>
      <c r="HTF1" t="s">
        <v>11760</v>
      </c>
      <c r="HTG1" t="s">
        <v>11761</v>
      </c>
      <c r="HTH1" t="s">
        <v>11762</v>
      </c>
      <c r="HTI1" t="s">
        <v>11763</v>
      </c>
      <c r="HTJ1" t="s">
        <v>11764</v>
      </c>
      <c r="HTK1" t="s">
        <v>11765</v>
      </c>
      <c r="HTL1" t="s">
        <v>11766</v>
      </c>
      <c r="HTM1" t="s">
        <v>11767</v>
      </c>
      <c r="HTN1" t="s">
        <v>11768</v>
      </c>
      <c r="HTO1" t="s">
        <v>11769</v>
      </c>
      <c r="HTP1" t="s">
        <v>11770</v>
      </c>
      <c r="HTQ1" t="s">
        <v>11771</v>
      </c>
      <c r="HTR1" t="s">
        <v>11772</v>
      </c>
      <c r="HTS1" t="s">
        <v>11773</v>
      </c>
      <c r="HTT1" t="s">
        <v>11774</v>
      </c>
      <c r="HTU1" t="s">
        <v>11775</v>
      </c>
      <c r="HTV1" t="s">
        <v>11776</v>
      </c>
      <c r="HTW1" t="s">
        <v>11777</v>
      </c>
      <c r="HTX1" t="s">
        <v>11778</v>
      </c>
      <c r="HTY1" t="s">
        <v>11779</v>
      </c>
      <c r="HTZ1" t="s">
        <v>11780</v>
      </c>
      <c r="HUA1" t="s">
        <v>11781</v>
      </c>
      <c r="HUB1" t="s">
        <v>11782</v>
      </c>
      <c r="HUC1" t="s">
        <v>11783</v>
      </c>
      <c r="HUD1" t="s">
        <v>11784</v>
      </c>
      <c r="HUE1" t="s">
        <v>11785</v>
      </c>
      <c r="HUF1" t="s">
        <v>11786</v>
      </c>
      <c r="HUG1" t="s">
        <v>11787</v>
      </c>
      <c r="HUH1" t="s">
        <v>11788</v>
      </c>
      <c r="HUI1" t="s">
        <v>11789</v>
      </c>
      <c r="HUJ1" t="s">
        <v>11790</v>
      </c>
      <c r="HUK1" t="s">
        <v>11791</v>
      </c>
      <c r="HUL1" t="s">
        <v>11792</v>
      </c>
      <c r="HUM1" t="s">
        <v>11793</v>
      </c>
      <c r="HUN1" t="s">
        <v>11794</v>
      </c>
      <c r="HUO1" t="s">
        <v>11795</v>
      </c>
      <c r="HUP1" t="s">
        <v>11796</v>
      </c>
      <c r="HUQ1" t="s">
        <v>11797</v>
      </c>
      <c r="HUR1" t="s">
        <v>11798</v>
      </c>
      <c r="HUS1" t="s">
        <v>11799</v>
      </c>
      <c r="HUT1" t="s">
        <v>11800</v>
      </c>
      <c r="HUU1" t="s">
        <v>11801</v>
      </c>
      <c r="HUV1" t="s">
        <v>11802</v>
      </c>
      <c r="HUW1" t="s">
        <v>11803</v>
      </c>
      <c r="HUX1" t="s">
        <v>11804</v>
      </c>
      <c r="HUY1" t="s">
        <v>11805</v>
      </c>
      <c r="HUZ1" t="s">
        <v>11806</v>
      </c>
      <c r="HVA1" t="s">
        <v>11807</v>
      </c>
      <c r="HVB1" t="s">
        <v>11808</v>
      </c>
      <c r="HVC1" t="s">
        <v>11809</v>
      </c>
      <c r="HVD1" t="s">
        <v>11810</v>
      </c>
      <c r="HVE1" t="s">
        <v>11811</v>
      </c>
      <c r="HVF1" t="s">
        <v>11812</v>
      </c>
      <c r="HVG1" t="s">
        <v>11813</v>
      </c>
      <c r="HVH1" t="s">
        <v>11814</v>
      </c>
      <c r="HVI1" t="s">
        <v>11815</v>
      </c>
      <c r="HVJ1" t="s">
        <v>11816</v>
      </c>
      <c r="HVK1" t="s">
        <v>11817</v>
      </c>
      <c r="HVL1" t="s">
        <v>11818</v>
      </c>
      <c r="HVM1" t="s">
        <v>11819</v>
      </c>
      <c r="HVN1" t="s">
        <v>11820</v>
      </c>
      <c r="HVO1" t="s">
        <v>11821</v>
      </c>
      <c r="HVP1" t="s">
        <v>11822</v>
      </c>
      <c r="HVQ1" t="s">
        <v>11823</v>
      </c>
      <c r="HVR1" t="s">
        <v>11824</v>
      </c>
      <c r="HVS1" t="s">
        <v>11825</v>
      </c>
      <c r="HVT1" t="s">
        <v>11826</v>
      </c>
      <c r="HVU1" t="s">
        <v>11827</v>
      </c>
      <c r="HVV1" t="s">
        <v>11828</v>
      </c>
      <c r="HVW1" t="s">
        <v>11829</v>
      </c>
      <c r="HVX1" t="s">
        <v>11830</v>
      </c>
      <c r="HVY1" t="s">
        <v>11831</v>
      </c>
      <c r="HVZ1" t="s">
        <v>11832</v>
      </c>
      <c r="HWA1" t="s">
        <v>11833</v>
      </c>
      <c r="HWB1" t="s">
        <v>11834</v>
      </c>
      <c r="HWC1" t="s">
        <v>11835</v>
      </c>
      <c r="HWD1" t="s">
        <v>11836</v>
      </c>
      <c r="HWE1" t="s">
        <v>11837</v>
      </c>
      <c r="HWF1" t="s">
        <v>11838</v>
      </c>
      <c r="HWG1" t="s">
        <v>11839</v>
      </c>
      <c r="HWH1" t="s">
        <v>11840</v>
      </c>
      <c r="HWI1" t="s">
        <v>11841</v>
      </c>
      <c r="HWJ1" t="s">
        <v>11842</v>
      </c>
      <c r="HWK1" t="s">
        <v>11843</v>
      </c>
      <c r="HWL1" t="s">
        <v>11844</v>
      </c>
      <c r="HWM1" t="s">
        <v>11845</v>
      </c>
      <c r="HWN1" t="s">
        <v>11846</v>
      </c>
      <c r="HWO1" t="s">
        <v>11847</v>
      </c>
      <c r="HWP1" t="s">
        <v>11848</v>
      </c>
      <c r="HWQ1" t="s">
        <v>11849</v>
      </c>
      <c r="HWR1" t="s">
        <v>11850</v>
      </c>
      <c r="HWS1" t="s">
        <v>11851</v>
      </c>
      <c r="HWT1" t="s">
        <v>11852</v>
      </c>
      <c r="HWU1" t="s">
        <v>11853</v>
      </c>
      <c r="HWV1" t="s">
        <v>11854</v>
      </c>
      <c r="HWW1" t="s">
        <v>11855</v>
      </c>
      <c r="HWX1" t="s">
        <v>11856</v>
      </c>
      <c r="HWY1" t="s">
        <v>11857</v>
      </c>
      <c r="HWZ1" t="s">
        <v>11858</v>
      </c>
      <c r="HXA1" t="s">
        <v>11859</v>
      </c>
      <c r="HXB1" t="s">
        <v>11860</v>
      </c>
      <c r="HXC1" t="s">
        <v>11861</v>
      </c>
      <c r="HXD1" t="s">
        <v>11862</v>
      </c>
      <c r="HXE1" t="s">
        <v>11863</v>
      </c>
      <c r="HXF1" t="s">
        <v>11864</v>
      </c>
      <c r="HXG1" t="s">
        <v>11865</v>
      </c>
      <c r="HXH1" t="s">
        <v>11866</v>
      </c>
      <c r="HXI1" t="s">
        <v>11867</v>
      </c>
      <c r="HXJ1" t="s">
        <v>11868</v>
      </c>
      <c r="HXK1" t="s">
        <v>11869</v>
      </c>
      <c r="HXL1" t="s">
        <v>11870</v>
      </c>
      <c r="HXM1" t="s">
        <v>11871</v>
      </c>
      <c r="HXN1" t="s">
        <v>11872</v>
      </c>
      <c r="HXO1" t="s">
        <v>11873</v>
      </c>
      <c r="HXP1" t="s">
        <v>11874</v>
      </c>
      <c r="HXQ1" t="s">
        <v>11875</v>
      </c>
      <c r="HXR1" t="s">
        <v>11876</v>
      </c>
      <c r="HXS1" t="s">
        <v>11877</v>
      </c>
      <c r="HXT1" t="s">
        <v>11878</v>
      </c>
      <c r="HXU1" t="s">
        <v>11879</v>
      </c>
      <c r="HXV1" t="s">
        <v>11880</v>
      </c>
      <c r="HXW1" t="s">
        <v>11881</v>
      </c>
      <c r="HXX1" t="s">
        <v>11882</v>
      </c>
      <c r="HXY1" t="s">
        <v>11883</v>
      </c>
      <c r="HXZ1" t="s">
        <v>11884</v>
      </c>
      <c r="HYA1" t="s">
        <v>11885</v>
      </c>
      <c r="HYB1" t="s">
        <v>11886</v>
      </c>
      <c r="HYC1" t="s">
        <v>11887</v>
      </c>
      <c r="HYD1" t="s">
        <v>11888</v>
      </c>
      <c r="HYE1" t="s">
        <v>11889</v>
      </c>
      <c r="HYF1" t="s">
        <v>11890</v>
      </c>
      <c r="HYG1" t="s">
        <v>11891</v>
      </c>
      <c r="HYH1" t="s">
        <v>11892</v>
      </c>
      <c r="HYI1" t="s">
        <v>11893</v>
      </c>
      <c r="HYJ1" t="s">
        <v>11894</v>
      </c>
      <c r="HYK1" t="s">
        <v>11895</v>
      </c>
      <c r="HYL1" t="s">
        <v>11896</v>
      </c>
      <c r="HYM1" t="s">
        <v>11897</v>
      </c>
      <c r="HYN1" t="s">
        <v>11898</v>
      </c>
      <c r="HYO1" t="s">
        <v>11899</v>
      </c>
      <c r="HYP1" t="s">
        <v>11900</v>
      </c>
      <c r="HYQ1" t="s">
        <v>11901</v>
      </c>
      <c r="HYR1" t="s">
        <v>11902</v>
      </c>
      <c r="HYS1" t="s">
        <v>11903</v>
      </c>
      <c r="HYT1" t="s">
        <v>11904</v>
      </c>
      <c r="HYU1" t="s">
        <v>11905</v>
      </c>
      <c r="HYV1" t="s">
        <v>11906</v>
      </c>
      <c r="HYW1" t="s">
        <v>11907</v>
      </c>
      <c r="HYX1" t="s">
        <v>11908</v>
      </c>
      <c r="HYY1" t="s">
        <v>11909</v>
      </c>
      <c r="HYZ1" t="s">
        <v>11910</v>
      </c>
      <c r="HZA1" t="s">
        <v>11911</v>
      </c>
      <c r="HZB1" t="s">
        <v>11912</v>
      </c>
      <c r="HZC1" t="s">
        <v>11913</v>
      </c>
      <c r="HZD1" t="s">
        <v>11914</v>
      </c>
      <c r="HZE1" t="s">
        <v>11915</v>
      </c>
      <c r="HZF1" t="s">
        <v>11916</v>
      </c>
      <c r="HZG1" t="s">
        <v>11917</v>
      </c>
      <c r="HZH1" t="s">
        <v>11918</v>
      </c>
      <c r="HZI1" t="s">
        <v>11919</v>
      </c>
      <c r="HZJ1" t="s">
        <v>11920</v>
      </c>
      <c r="HZK1" t="s">
        <v>11921</v>
      </c>
      <c r="HZL1" t="s">
        <v>11922</v>
      </c>
      <c r="HZM1" t="s">
        <v>11923</v>
      </c>
      <c r="HZN1" t="s">
        <v>11924</v>
      </c>
      <c r="HZO1" t="s">
        <v>11925</v>
      </c>
      <c r="HZP1" t="s">
        <v>11926</v>
      </c>
      <c r="HZQ1" t="s">
        <v>11927</v>
      </c>
      <c r="HZR1" t="s">
        <v>11928</v>
      </c>
      <c r="HZS1" t="s">
        <v>11929</v>
      </c>
      <c r="HZT1" t="s">
        <v>11930</v>
      </c>
      <c r="HZU1" t="s">
        <v>11931</v>
      </c>
      <c r="HZV1" t="s">
        <v>11932</v>
      </c>
      <c r="HZW1" t="s">
        <v>11933</v>
      </c>
      <c r="HZX1" t="s">
        <v>11934</v>
      </c>
      <c r="HZY1" t="s">
        <v>11935</v>
      </c>
      <c r="HZZ1" t="s">
        <v>11936</v>
      </c>
      <c r="IAA1" t="s">
        <v>11937</v>
      </c>
      <c r="IAB1" t="s">
        <v>11938</v>
      </c>
      <c r="IAC1" t="s">
        <v>11939</v>
      </c>
      <c r="IAD1" t="s">
        <v>11940</v>
      </c>
      <c r="IAE1" t="s">
        <v>11941</v>
      </c>
      <c r="IAF1" t="s">
        <v>11942</v>
      </c>
      <c r="IAG1" t="s">
        <v>11943</v>
      </c>
      <c r="IAH1" t="s">
        <v>11944</v>
      </c>
      <c r="IAI1" t="s">
        <v>11945</v>
      </c>
      <c r="IAJ1" t="s">
        <v>11946</v>
      </c>
      <c r="IAK1" t="s">
        <v>11947</v>
      </c>
      <c r="IAL1" t="s">
        <v>11948</v>
      </c>
      <c r="IAM1" t="s">
        <v>11949</v>
      </c>
      <c r="IAN1" t="s">
        <v>11950</v>
      </c>
      <c r="IAO1" t="s">
        <v>11951</v>
      </c>
      <c r="IAP1" t="s">
        <v>11952</v>
      </c>
      <c r="IAQ1" t="s">
        <v>11953</v>
      </c>
      <c r="IAR1" t="s">
        <v>11954</v>
      </c>
      <c r="IAS1" t="s">
        <v>11955</v>
      </c>
      <c r="IAT1" t="s">
        <v>11956</v>
      </c>
      <c r="IAU1" t="s">
        <v>11957</v>
      </c>
      <c r="IAV1" t="s">
        <v>11958</v>
      </c>
      <c r="IAW1" t="s">
        <v>11959</v>
      </c>
      <c r="IAX1" t="s">
        <v>11960</v>
      </c>
      <c r="IAY1" t="s">
        <v>11961</v>
      </c>
      <c r="IAZ1" t="s">
        <v>11962</v>
      </c>
      <c r="IBA1" t="s">
        <v>11963</v>
      </c>
      <c r="IBB1" t="s">
        <v>11964</v>
      </c>
      <c r="IBC1" t="s">
        <v>11965</v>
      </c>
      <c r="IBD1" t="s">
        <v>11966</v>
      </c>
      <c r="IBE1" t="s">
        <v>11967</v>
      </c>
      <c r="IBF1" t="s">
        <v>11968</v>
      </c>
      <c r="IBG1" t="s">
        <v>11969</v>
      </c>
      <c r="IBH1" t="s">
        <v>11970</v>
      </c>
      <c r="IBI1" t="s">
        <v>11971</v>
      </c>
      <c r="IBJ1" t="s">
        <v>11972</v>
      </c>
      <c r="IBK1" t="s">
        <v>11973</v>
      </c>
      <c r="IBL1" t="s">
        <v>11974</v>
      </c>
      <c r="IBM1" t="s">
        <v>11975</v>
      </c>
      <c r="IBN1" t="s">
        <v>11976</v>
      </c>
      <c r="IBO1" t="s">
        <v>11977</v>
      </c>
      <c r="IBP1" t="s">
        <v>11978</v>
      </c>
      <c r="IBQ1" t="s">
        <v>11979</v>
      </c>
      <c r="IBR1" t="s">
        <v>11980</v>
      </c>
      <c r="IBS1" t="s">
        <v>11981</v>
      </c>
      <c r="IBT1" t="s">
        <v>11982</v>
      </c>
      <c r="IBU1" t="s">
        <v>11983</v>
      </c>
      <c r="IBV1" t="s">
        <v>11984</v>
      </c>
      <c r="IBW1" t="s">
        <v>11985</v>
      </c>
      <c r="IBX1" t="s">
        <v>11986</v>
      </c>
      <c r="IBY1" t="s">
        <v>11987</v>
      </c>
      <c r="IBZ1" t="s">
        <v>11988</v>
      </c>
      <c r="ICA1" t="s">
        <v>11989</v>
      </c>
      <c r="ICB1" t="s">
        <v>11990</v>
      </c>
      <c r="ICC1" t="s">
        <v>11991</v>
      </c>
      <c r="ICD1" t="s">
        <v>11992</v>
      </c>
      <c r="ICE1" t="s">
        <v>11993</v>
      </c>
      <c r="ICF1" t="s">
        <v>11994</v>
      </c>
      <c r="ICG1" t="s">
        <v>11995</v>
      </c>
      <c r="ICH1" t="s">
        <v>11996</v>
      </c>
      <c r="ICI1" t="s">
        <v>11997</v>
      </c>
      <c r="ICJ1" t="s">
        <v>11998</v>
      </c>
      <c r="ICK1" t="s">
        <v>11999</v>
      </c>
      <c r="ICL1" t="s">
        <v>12000</v>
      </c>
      <c r="ICM1" t="s">
        <v>12001</v>
      </c>
      <c r="ICN1" t="s">
        <v>12002</v>
      </c>
      <c r="ICO1" t="s">
        <v>12003</v>
      </c>
      <c r="ICP1" t="s">
        <v>12004</v>
      </c>
      <c r="ICQ1" t="s">
        <v>12005</v>
      </c>
      <c r="ICR1" t="s">
        <v>12006</v>
      </c>
      <c r="ICS1" t="s">
        <v>12007</v>
      </c>
      <c r="ICT1" t="s">
        <v>12008</v>
      </c>
      <c r="ICU1" t="s">
        <v>12009</v>
      </c>
      <c r="ICV1" t="s">
        <v>12010</v>
      </c>
      <c r="ICW1" t="s">
        <v>12011</v>
      </c>
      <c r="ICX1" t="s">
        <v>12012</v>
      </c>
      <c r="ICY1" t="s">
        <v>12013</v>
      </c>
      <c r="ICZ1" t="s">
        <v>12014</v>
      </c>
      <c r="IDA1" t="s">
        <v>12015</v>
      </c>
      <c r="IDB1" t="s">
        <v>12016</v>
      </c>
      <c r="IDC1" t="s">
        <v>12017</v>
      </c>
      <c r="IDD1" t="s">
        <v>12018</v>
      </c>
      <c r="IDE1" t="s">
        <v>12019</v>
      </c>
      <c r="IDF1" t="s">
        <v>12020</v>
      </c>
      <c r="IDG1" t="s">
        <v>12021</v>
      </c>
      <c r="IDH1" t="s">
        <v>12022</v>
      </c>
      <c r="IDI1" t="s">
        <v>12023</v>
      </c>
      <c r="IDJ1" t="s">
        <v>12024</v>
      </c>
      <c r="IDK1" t="s">
        <v>12025</v>
      </c>
      <c r="IDL1" t="s">
        <v>12026</v>
      </c>
      <c r="IDM1" t="s">
        <v>12027</v>
      </c>
      <c r="IDN1" t="s">
        <v>12028</v>
      </c>
      <c r="IDO1" t="s">
        <v>12029</v>
      </c>
      <c r="IDP1" t="s">
        <v>12030</v>
      </c>
      <c r="IDQ1" t="s">
        <v>12031</v>
      </c>
      <c r="IDR1" t="s">
        <v>12032</v>
      </c>
      <c r="IDS1" t="s">
        <v>12033</v>
      </c>
      <c r="IDT1" t="s">
        <v>12034</v>
      </c>
      <c r="IDU1" t="s">
        <v>12035</v>
      </c>
      <c r="IDV1" t="s">
        <v>12036</v>
      </c>
      <c r="IDW1" t="s">
        <v>12037</v>
      </c>
      <c r="IDX1" t="s">
        <v>12038</v>
      </c>
      <c r="IDY1" t="s">
        <v>12039</v>
      </c>
      <c r="IDZ1" t="s">
        <v>12040</v>
      </c>
      <c r="IEA1" t="s">
        <v>12041</v>
      </c>
      <c r="IEB1" t="s">
        <v>12042</v>
      </c>
      <c r="IEC1" t="s">
        <v>12043</v>
      </c>
      <c r="IED1" t="s">
        <v>12044</v>
      </c>
      <c r="IEE1" t="s">
        <v>12045</v>
      </c>
      <c r="IEF1" t="s">
        <v>12046</v>
      </c>
      <c r="IEG1" t="s">
        <v>12047</v>
      </c>
      <c r="IEH1" t="s">
        <v>12048</v>
      </c>
      <c r="IEI1" t="s">
        <v>12049</v>
      </c>
      <c r="IEJ1" t="s">
        <v>12050</v>
      </c>
      <c r="IEK1" t="s">
        <v>12051</v>
      </c>
      <c r="IEL1" t="s">
        <v>12052</v>
      </c>
      <c r="IEM1" t="s">
        <v>12053</v>
      </c>
      <c r="IEN1" t="s">
        <v>12054</v>
      </c>
      <c r="IEO1" t="s">
        <v>12055</v>
      </c>
      <c r="IEP1" t="s">
        <v>12056</v>
      </c>
      <c r="IEQ1" t="s">
        <v>12057</v>
      </c>
      <c r="IER1" t="s">
        <v>12058</v>
      </c>
      <c r="IES1" t="s">
        <v>12059</v>
      </c>
      <c r="IET1" t="s">
        <v>12060</v>
      </c>
      <c r="IEU1" t="s">
        <v>12061</v>
      </c>
      <c r="IEV1" t="s">
        <v>12062</v>
      </c>
      <c r="IEW1" t="s">
        <v>12063</v>
      </c>
      <c r="IEX1" t="s">
        <v>12064</v>
      </c>
      <c r="IEY1" t="s">
        <v>12065</v>
      </c>
      <c r="IEZ1" t="s">
        <v>12066</v>
      </c>
      <c r="IFA1" t="s">
        <v>12067</v>
      </c>
      <c r="IFB1" t="s">
        <v>12068</v>
      </c>
      <c r="IFC1" t="s">
        <v>12069</v>
      </c>
      <c r="IFD1" t="s">
        <v>12070</v>
      </c>
      <c r="IFE1" t="s">
        <v>12071</v>
      </c>
      <c r="IFF1" t="s">
        <v>12072</v>
      </c>
      <c r="IFG1" t="s">
        <v>12073</v>
      </c>
      <c r="IFH1" t="s">
        <v>12074</v>
      </c>
      <c r="IFI1" t="s">
        <v>12075</v>
      </c>
      <c r="IFJ1" t="s">
        <v>12076</v>
      </c>
      <c r="IFK1" t="s">
        <v>12077</v>
      </c>
      <c r="IFL1" t="s">
        <v>12078</v>
      </c>
      <c r="IFM1" t="s">
        <v>12079</v>
      </c>
      <c r="IFN1" t="s">
        <v>12080</v>
      </c>
      <c r="IFO1" t="s">
        <v>12081</v>
      </c>
      <c r="IFP1" t="s">
        <v>12082</v>
      </c>
      <c r="IFQ1" t="s">
        <v>12083</v>
      </c>
      <c r="IFR1" t="s">
        <v>12084</v>
      </c>
      <c r="IFS1" t="s">
        <v>12085</v>
      </c>
      <c r="IFT1" t="s">
        <v>12086</v>
      </c>
      <c r="IFU1" t="s">
        <v>12087</v>
      </c>
      <c r="IFV1" t="s">
        <v>12088</v>
      </c>
      <c r="IFW1" t="s">
        <v>12089</v>
      </c>
      <c r="IFX1" t="s">
        <v>12090</v>
      </c>
      <c r="IFY1" t="s">
        <v>12091</v>
      </c>
      <c r="IFZ1" t="s">
        <v>12092</v>
      </c>
      <c r="IGA1" t="s">
        <v>12093</v>
      </c>
      <c r="IGB1" t="s">
        <v>12094</v>
      </c>
      <c r="IGC1" t="s">
        <v>12095</v>
      </c>
      <c r="IGD1" t="s">
        <v>12096</v>
      </c>
      <c r="IGE1" t="s">
        <v>12097</v>
      </c>
      <c r="IGF1" t="s">
        <v>12098</v>
      </c>
      <c r="IGG1" t="s">
        <v>12099</v>
      </c>
      <c r="IGH1" t="s">
        <v>12100</v>
      </c>
      <c r="IGI1" t="s">
        <v>12101</v>
      </c>
      <c r="IGJ1" t="s">
        <v>12102</v>
      </c>
      <c r="IGK1" t="s">
        <v>12103</v>
      </c>
      <c r="IGL1" t="s">
        <v>12104</v>
      </c>
      <c r="IGM1" t="s">
        <v>12105</v>
      </c>
      <c r="IGN1" t="s">
        <v>12106</v>
      </c>
      <c r="IGO1" t="s">
        <v>12107</v>
      </c>
      <c r="IGP1" t="s">
        <v>12108</v>
      </c>
      <c r="IGQ1" t="s">
        <v>12109</v>
      </c>
      <c r="IGR1" t="s">
        <v>12110</v>
      </c>
      <c r="IGS1" t="s">
        <v>12111</v>
      </c>
      <c r="IGT1" t="s">
        <v>12112</v>
      </c>
      <c r="IGU1" t="s">
        <v>12113</v>
      </c>
      <c r="IGV1" t="s">
        <v>12114</v>
      </c>
      <c r="IGW1" t="s">
        <v>12115</v>
      </c>
      <c r="IGX1" t="s">
        <v>12116</v>
      </c>
      <c r="IGY1" t="s">
        <v>12117</v>
      </c>
      <c r="IGZ1" t="s">
        <v>12118</v>
      </c>
      <c r="IHA1" t="s">
        <v>12119</v>
      </c>
      <c r="IHB1" t="s">
        <v>12120</v>
      </c>
      <c r="IHC1" t="s">
        <v>12121</v>
      </c>
      <c r="IHD1" t="s">
        <v>12122</v>
      </c>
      <c r="IHE1" t="s">
        <v>12123</v>
      </c>
      <c r="IHF1" t="s">
        <v>12124</v>
      </c>
      <c r="IHG1" t="s">
        <v>12125</v>
      </c>
      <c r="IHH1" t="s">
        <v>12126</v>
      </c>
      <c r="IHI1" t="s">
        <v>12127</v>
      </c>
      <c r="IHJ1" t="s">
        <v>12128</v>
      </c>
      <c r="IHK1" t="s">
        <v>12129</v>
      </c>
      <c r="IHL1" t="s">
        <v>12130</v>
      </c>
      <c r="IHM1" t="s">
        <v>12131</v>
      </c>
      <c r="IHN1" t="s">
        <v>12132</v>
      </c>
      <c r="IHO1" t="s">
        <v>12133</v>
      </c>
      <c r="IHP1" t="s">
        <v>12134</v>
      </c>
      <c r="IHQ1" t="s">
        <v>12135</v>
      </c>
      <c r="IHR1" t="s">
        <v>12136</v>
      </c>
      <c r="IHS1" t="s">
        <v>12137</v>
      </c>
      <c r="IHT1" t="s">
        <v>12138</v>
      </c>
      <c r="IHU1" t="s">
        <v>12139</v>
      </c>
      <c r="IHV1" t="s">
        <v>12140</v>
      </c>
      <c r="IHW1" t="s">
        <v>12141</v>
      </c>
      <c r="IHX1" t="s">
        <v>12142</v>
      </c>
      <c r="IHY1" t="s">
        <v>12143</v>
      </c>
      <c r="IHZ1" t="s">
        <v>12144</v>
      </c>
      <c r="IIA1" t="s">
        <v>12145</v>
      </c>
      <c r="IIB1" t="s">
        <v>12146</v>
      </c>
      <c r="IIC1" t="s">
        <v>12147</v>
      </c>
      <c r="IID1" t="s">
        <v>12148</v>
      </c>
      <c r="IIE1" t="s">
        <v>12149</v>
      </c>
      <c r="IIF1" t="s">
        <v>12150</v>
      </c>
      <c r="IIG1" t="s">
        <v>12151</v>
      </c>
      <c r="IIH1" t="s">
        <v>12152</v>
      </c>
      <c r="III1" t="s">
        <v>12153</v>
      </c>
      <c r="IIJ1" t="s">
        <v>12154</v>
      </c>
      <c r="IIK1" t="s">
        <v>12155</v>
      </c>
      <c r="IIL1" t="s">
        <v>12156</v>
      </c>
      <c r="IIM1" t="s">
        <v>12157</v>
      </c>
      <c r="IIN1" t="s">
        <v>12158</v>
      </c>
      <c r="IIO1" t="s">
        <v>12159</v>
      </c>
      <c r="IIP1" t="s">
        <v>12160</v>
      </c>
      <c r="IIQ1" t="s">
        <v>12161</v>
      </c>
      <c r="IIR1" t="s">
        <v>12162</v>
      </c>
      <c r="IIS1" t="s">
        <v>12163</v>
      </c>
      <c r="IIT1" t="s">
        <v>12164</v>
      </c>
      <c r="IIU1" t="s">
        <v>12165</v>
      </c>
      <c r="IIV1" t="s">
        <v>12166</v>
      </c>
      <c r="IIW1" t="s">
        <v>12167</v>
      </c>
      <c r="IIX1" t="s">
        <v>12168</v>
      </c>
      <c r="IIY1" t="s">
        <v>12169</v>
      </c>
      <c r="IIZ1" t="s">
        <v>12170</v>
      </c>
      <c r="IJA1" t="s">
        <v>12171</v>
      </c>
      <c r="IJB1" t="s">
        <v>12172</v>
      </c>
      <c r="IJC1" t="s">
        <v>12173</v>
      </c>
      <c r="IJD1" t="s">
        <v>12174</v>
      </c>
      <c r="IJE1" t="s">
        <v>12175</v>
      </c>
      <c r="IJF1" t="s">
        <v>12176</v>
      </c>
      <c r="IJG1" t="s">
        <v>12177</v>
      </c>
      <c r="IJH1" t="s">
        <v>12178</v>
      </c>
      <c r="IJI1" t="s">
        <v>12179</v>
      </c>
      <c r="IJJ1" t="s">
        <v>12180</v>
      </c>
      <c r="IJK1" t="s">
        <v>12181</v>
      </c>
      <c r="IJL1" t="s">
        <v>12182</v>
      </c>
      <c r="IJM1" t="s">
        <v>12183</v>
      </c>
      <c r="IJN1" t="s">
        <v>12184</v>
      </c>
      <c r="IJO1" t="s">
        <v>12185</v>
      </c>
      <c r="IJP1" t="s">
        <v>12186</v>
      </c>
      <c r="IJQ1" t="s">
        <v>12187</v>
      </c>
      <c r="IJR1" t="s">
        <v>12188</v>
      </c>
      <c r="IJS1" t="s">
        <v>12189</v>
      </c>
      <c r="IJT1" t="s">
        <v>12190</v>
      </c>
      <c r="IJU1" t="s">
        <v>12191</v>
      </c>
      <c r="IJV1" t="s">
        <v>12192</v>
      </c>
      <c r="IJW1" t="s">
        <v>12193</v>
      </c>
      <c r="IJX1" t="s">
        <v>12194</v>
      </c>
      <c r="IJY1" t="s">
        <v>12195</v>
      </c>
      <c r="IJZ1" t="s">
        <v>12196</v>
      </c>
      <c r="IKA1" t="s">
        <v>12197</v>
      </c>
      <c r="IKB1" t="s">
        <v>12198</v>
      </c>
      <c r="IKC1" t="s">
        <v>12199</v>
      </c>
      <c r="IKD1" t="s">
        <v>12200</v>
      </c>
      <c r="IKE1" t="s">
        <v>12201</v>
      </c>
      <c r="IKF1" t="s">
        <v>12202</v>
      </c>
      <c r="IKG1" t="s">
        <v>12203</v>
      </c>
      <c r="IKH1" t="s">
        <v>12204</v>
      </c>
      <c r="IKI1" t="s">
        <v>12205</v>
      </c>
      <c r="IKJ1" t="s">
        <v>12206</v>
      </c>
      <c r="IKK1" t="s">
        <v>12207</v>
      </c>
      <c r="IKL1" t="s">
        <v>12208</v>
      </c>
      <c r="IKM1" t="s">
        <v>12209</v>
      </c>
      <c r="IKN1" t="s">
        <v>12210</v>
      </c>
      <c r="IKO1" t="s">
        <v>12211</v>
      </c>
      <c r="IKP1" t="s">
        <v>12212</v>
      </c>
      <c r="IKQ1" t="s">
        <v>12213</v>
      </c>
      <c r="IKR1" t="s">
        <v>12214</v>
      </c>
      <c r="IKS1" t="s">
        <v>12215</v>
      </c>
      <c r="IKT1" t="s">
        <v>12216</v>
      </c>
      <c r="IKU1" t="s">
        <v>12217</v>
      </c>
      <c r="IKV1" t="s">
        <v>12218</v>
      </c>
      <c r="IKW1" t="s">
        <v>12219</v>
      </c>
      <c r="IKX1" t="s">
        <v>12220</v>
      </c>
      <c r="IKY1" t="s">
        <v>12221</v>
      </c>
      <c r="IKZ1" t="s">
        <v>12222</v>
      </c>
      <c r="ILA1" t="s">
        <v>12223</v>
      </c>
      <c r="ILB1" t="s">
        <v>12224</v>
      </c>
      <c r="ILC1" t="s">
        <v>12225</v>
      </c>
      <c r="ILD1" t="s">
        <v>12226</v>
      </c>
      <c r="ILE1" t="s">
        <v>12227</v>
      </c>
      <c r="ILF1" t="s">
        <v>12228</v>
      </c>
      <c r="ILG1" t="s">
        <v>12229</v>
      </c>
      <c r="ILH1" t="s">
        <v>12230</v>
      </c>
      <c r="ILI1" t="s">
        <v>12231</v>
      </c>
      <c r="ILJ1" t="s">
        <v>12232</v>
      </c>
      <c r="ILK1" t="s">
        <v>12233</v>
      </c>
      <c r="ILL1" t="s">
        <v>12234</v>
      </c>
      <c r="ILM1" t="s">
        <v>12235</v>
      </c>
      <c r="ILN1" t="s">
        <v>12236</v>
      </c>
      <c r="ILO1" t="s">
        <v>12237</v>
      </c>
      <c r="ILP1" t="s">
        <v>12238</v>
      </c>
      <c r="ILQ1" t="s">
        <v>12239</v>
      </c>
      <c r="ILR1" t="s">
        <v>12240</v>
      </c>
      <c r="ILS1" t="s">
        <v>12241</v>
      </c>
      <c r="ILT1" t="s">
        <v>12242</v>
      </c>
      <c r="ILU1" t="s">
        <v>12243</v>
      </c>
      <c r="ILV1" t="s">
        <v>12244</v>
      </c>
      <c r="ILW1" t="s">
        <v>12245</v>
      </c>
      <c r="ILX1" t="s">
        <v>12246</v>
      </c>
      <c r="ILY1" t="s">
        <v>12247</v>
      </c>
      <c r="ILZ1" t="s">
        <v>12248</v>
      </c>
      <c r="IMA1" t="s">
        <v>12249</v>
      </c>
      <c r="IMB1" t="s">
        <v>12250</v>
      </c>
      <c r="IMC1" t="s">
        <v>12251</v>
      </c>
      <c r="IMD1" t="s">
        <v>12252</v>
      </c>
      <c r="IME1" t="s">
        <v>12253</v>
      </c>
      <c r="IMF1" t="s">
        <v>12254</v>
      </c>
      <c r="IMG1" t="s">
        <v>12255</v>
      </c>
      <c r="IMH1" t="s">
        <v>12256</v>
      </c>
      <c r="IMI1" t="s">
        <v>12257</v>
      </c>
      <c r="IMJ1" t="s">
        <v>12258</v>
      </c>
      <c r="IMK1" t="s">
        <v>12259</v>
      </c>
      <c r="IML1" t="s">
        <v>12260</v>
      </c>
      <c r="IMM1" t="s">
        <v>12261</v>
      </c>
      <c r="IMN1" t="s">
        <v>12262</v>
      </c>
      <c r="IMO1" t="s">
        <v>12263</v>
      </c>
      <c r="IMP1" t="s">
        <v>12264</v>
      </c>
      <c r="IMQ1" t="s">
        <v>12265</v>
      </c>
      <c r="IMR1" t="s">
        <v>12266</v>
      </c>
      <c r="IMS1" t="s">
        <v>12267</v>
      </c>
      <c r="IMT1" t="s">
        <v>12268</v>
      </c>
      <c r="IMU1" t="s">
        <v>12269</v>
      </c>
      <c r="IMV1" t="s">
        <v>12270</v>
      </c>
      <c r="IMW1" t="s">
        <v>12271</v>
      </c>
      <c r="IMX1" t="s">
        <v>12272</v>
      </c>
      <c r="IMY1" t="s">
        <v>12273</v>
      </c>
      <c r="IMZ1" t="s">
        <v>12274</v>
      </c>
      <c r="INA1" t="s">
        <v>12275</v>
      </c>
      <c r="INB1" t="s">
        <v>12276</v>
      </c>
      <c r="INC1" t="s">
        <v>12277</v>
      </c>
      <c r="IND1" t="s">
        <v>12278</v>
      </c>
      <c r="INE1" t="s">
        <v>12279</v>
      </c>
      <c r="INF1" t="s">
        <v>12280</v>
      </c>
      <c r="ING1" t="s">
        <v>12281</v>
      </c>
      <c r="INH1" t="s">
        <v>12282</v>
      </c>
      <c r="INI1" t="s">
        <v>12283</v>
      </c>
      <c r="INJ1" t="s">
        <v>12284</v>
      </c>
      <c r="INK1" t="s">
        <v>12285</v>
      </c>
      <c r="INL1" t="s">
        <v>12286</v>
      </c>
      <c r="INM1" t="s">
        <v>12287</v>
      </c>
      <c r="INN1" t="s">
        <v>12288</v>
      </c>
      <c r="INO1" t="s">
        <v>12289</v>
      </c>
      <c r="INP1" t="s">
        <v>12290</v>
      </c>
      <c r="INQ1" t="s">
        <v>12291</v>
      </c>
      <c r="INR1" t="s">
        <v>12292</v>
      </c>
      <c r="INS1" t="s">
        <v>12293</v>
      </c>
      <c r="INT1" t="s">
        <v>12294</v>
      </c>
      <c r="INU1" t="s">
        <v>12295</v>
      </c>
      <c r="INV1" t="s">
        <v>12296</v>
      </c>
      <c r="INW1" t="s">
        <v>12297</v>
      </c>
      <c r="INX1" t="s">
        <v>12298</v>
      </c>
      <c r="INY1" t="s">
        <v>12299</v>
      </c>
      <c r="INZ1" t="s">
        <v>12300</v>
      </c>
      <c r="IOA1" t="s">
        <v>12301</v>
      </c>
      <c r="IOB1" t="s">
        <v>12302</v>
      </c>
      <c r="IOC1" t="s">
        <v>12303</v>
      </c>
      <c r="IOD1" t="s">
        <v>12304</v>
      </c>
      <c r="IOE1" t="s">
        <v>12305</v>
      </c>
      <c r="IOF1" t="s">
        <v>12306</v>
      </c>
      <c r="IOG1" t="s">
        <v>12307</v>
      </c>
      <c r="IOH1" t="s">
        <v>12308</v>
      </c>
      <c r="IOI1" t="s">
        <v>12309</v>
      </c>
      <c r="IOJ1" t="s">
        <v>12310</v>
      </c>
      <c r="IOK1" t="s">
        <v>12311</v>
      </c>
      <c r="IOL1" t="s">
        <v>12312</v>
      </c>
      <c r="IOM1" t="s">
        <v>12313</v>
      </c>
      <c r="ION1" t="s">
        <v>12314</v>
      </c>
      <c r="IOO1" t="s">
        <v>12315</v>
      </c>
      <c r="IOP1" t="s">
        <v>12316</v>
      </c>
      <c r="IOQ1" t="s">
        <v>12317</v>
      </c>
      <c r="IOR1" t="s">
        <v>12318</v>
      </c>
      <c r="IOS1" t="s">
        <v>12319</v>
      </c>
      <c r="IOT1" t="s">
        <v>12320</v>
      </c>
      <c r="IOU1" t="s">
        <v>12321</v>
      </c>
      <c r="IOV1" t="s">
        <v>12322</v>
      </c>
      <c r="IOW1" t="s">
        <v>12323</v>
      </c>
      <c r="IOX1" t="s">
        <v>12324</v>
      </c>
      <c r="IOY1" t="s">
        <v>12325</v>
      </c>
      <c r="IOZ1" t="s">
        <v>12326</v>
      </c>
      <c r="IPA1" t="s">
        <v>12327</v>
      </c>
      <c r="IPB1" t="s">
        <v>12328</v>
      </c>
      <c r="IPC1" t="s">
        <v>12329</v>
      </c>
      <c r="IPD1" t="s">
        <v>12330</v>
      </c>
      <c r="IPE1" t="s">
        <v>12331</v>
      </c>
      <c r="IPF1" t="s">
        <v>12332</v>
      </c>
      <c r="IPG1" t="s">
        <v>12333</v>
      </c>
      <c r="IPH1" t="s">
        <v>12334</v>
      </c>
      <c r="IPI1" t="s">
        <v>12335</v>
      </c>
      <c r="IPJ1" t="s">
        <v>12336</v>
      </c>
      <c r="IPK1" t="s">
        <v>12337</v>
      </c>
      <c r="IPL1" t="s">
        <v>12338</v>
      </c>
      <c r="IPM1" t="s">
        <v>12339</v>
      </c>
      <c r="IPN1" t="s">
        <v>12340</v>
      </c>
      <c r="IPO1" t="s">
        <v>12341</v>
      </c>
      <c r="IPP1" t="s">
        <v>12342</v>
      </c>
      <c r="IPQ1" t="s">
        <v>12343</v>
      </c>
      <c r="IPR1" t="s">
        <v>12344</v>
      </c>
      <c r="IPS1" t="s">
        <v>12345</v>
      </c>
      <c r="IPT1" t="s">
        <v>12346</v>
      </c>
      <c r="IPU1" t="s">
        <v>12347</v>
      </c>
      <c r="IPV1" t="s">
        <v>12348</v>
      </c>
      <c r="IPW1" t="s">
        <v>12349</v>
      </c>
      <c r="IPX1" t="s">
        <v>12350</v>
      </c>
      <c r="IPY1" t="s">
        <v>12351</v>
      </c>
      <c r="IPZ1" t="s">
        <v>12352</v>
      </c>
      <c r="IQA1" t="s">
        <v>12353</v>
      </c>
      <c r="IQB1" t="s">
        <v>12354</v>
      </c>
      <c r="IQC1" t="s">
        <v>12355</v>
      </c>
      <c r="IQD1" t="s">
        <v>12356</v>
      </c>
      <c r="IQE1" t="s">
        <v>12357</v>
      </c>
      <c r="IQF1" t="s">
        <v>12358</v>
      </c>
      <c r="IQG1" t="s">
        <v>12359</v>
      </c>
      <c r="IQH1" t="s">
        <v>12360</v>
      </c>
      <c r="IQI1" t="s">
        <v>12361</v>
      </c>
      <c r="IQJ1" t="s">
        <v>12362</v>
      </c>
      <c r="IQK1" t="s">
        <v>12363</v>
      </c>
      <c r="IQL1" t="s">
        <v>12364</v>
      </c>
      <c r="IQM1" t="s">
        <v>12365</v>
      </c>
      <c r="IQN1" t="s">
        <v>12366</v>
      </c>
      <c r="IQO1" t="s">
        <v>12367</v>
      </c>
      <c r="IQP1" t="s">
        <v>12368</v>
      </c>
      <c r="IQQ1" t="s">
        <v>12369</v>
      </c>
      <c r="IQR1" t="s">
        <v>12370</v>
      </c>
      <c r="IQS1" t="s">
        <v>12371</v>
      </c>
      <c r="IQT1" t="s">
        <v>12372</v>
      </c>
      <c r="IQU1" t="s">
        <v>12373</v>
      </c>
      <c r="IQV1" t="s">
        <v>12374</v>
      </c>
      <c r="IQW1" t="s">
        <v>12375</v>
      </c>
      <c r="IQX1" t="s">
        <v>12376</v>
      </c>
      <c r="IQY1" t="s">
        <v>12377</v>
      </c>
      <c r="IQZ1" t="s">
        <v>12378</v>
      </c>
      <c r="IRA1" t="s">
        <v>12379</v>
      </c>
      <c r="IRB1" t="s">
        <v>12380</v>
      </c>
      <c r="IRC1" t="s">
        <v>12381</v>
      </c>
      <c r="IRD1" t="s">
        <v>12382</v>
      </c>
      <c r="IRE1" t="s">
        <v>12383</v>
      </c>
      <c r="IRF1" t="s">
        <v>12384</v>
      </c>
      <c r="IRG1" t="s">
        <v>12385</v>
      </c>
      <c r="IRH1" t="s">
        <v>12386</v>
      </c>
      <c r="IRI1" t="s">
        <v>12387</v>
      </c>
      <c r="IRJ1" t="s">
        <v>12388</v>
      </c>
      <c r="IRK1" t="s">
        <v>12389</v>
      </c>
      <c r="IRL1" t="s">
        <v>12390</v>
      </c>
      <c r="IRM1" t="s">
        <v>12391</v>
      </c>
      <c r="IRN1" t="s">
        <v>12392</v>
      </c>
      <c r="IRO1" t="s">
        <v>12393</v>
      </c>
      <c r="IRP1" t="s">
        <v>12394</v>
      </c>
      <c r="IRQ1" t="s">
        <v>12395</v>
      </c>
      <c r="IRR1" t="s">
        <v>12396</v>
      </c>
      <c r="IRS1" t="s">
        <v>12397</v>
      </c>
      <c r="IRT1" t="s">
        <v>12398</v>
      </c>
      <c r="IRU1" t="s">
        <v>12399</v>
      </c>
      <c r="IRV1" t="s">
        <v>12400</v>
      </c>
      <c r="IRW1" t="s">
        <v>12401</v>
      </c>
      <c r="IRX1" t="s">
        <v>12402</v>
      </c>
      <c r="IRY1" t="s">
        <v>12403</v>
      </c>
      <c r="IRZ1" t="s">
        <v>12404</v>
      </c>
      <c r="ISA1" t="s">
        <v>12405</v>
      </c>
      <c r="ISB1" t="s">
        <v>12406</v>
      </c>
      <c r="ISC1" t="s">
        <v>12407</v>
      </c>
      <c r="ISD1" t="s">
        <v>12408</v>
      </c>
      <c r="ISE1" t="s">
        <v>12409</v>
      </c>
      <c r="ISF1" t="s">
        <v>12410</v>
      </c>
      <c r="ISG1" t="s">
        <v>12411</v>
      </c>
      <c r="ISH1" t="s">
        <v>12412</v>
      </c>
      <c r="ISI1" t="s">
        <v>12413</v>
      </c>
      <c r="ISJ1" t="s">
        <v>12414</v>
      </c>
      <c r="ISK1" t="s">
        <v>12415</v>
      </c>
      <c r="ISL1" t="s">
        <v>12416</v>
      </c>
      <c r="ISM1" t="s">
        <v>12417</v>
      </c>
      <c r="ISN1" t="s">
        <v>12418</v>
      </c>
      <c r="ISO1" t="s">
        <v>12419</v>
      </c>
      <c r="ISP1" t="s">
        <v>12420</v>
      </c>
      <c r="ISQ1" t="s">
        <v>12421</v>
      </c>
      <c r="ISR1" t="s">
        <v>12422</v>
      </c>
      <c r="ISS1" t="s">
        <v>12423</v>
      </c>
      <c r="IST1" t="s">
        <v>12424</v>
      </c>
      <c r="ISU1" t="s">
        <v>12425</v>
      </c>
      <c r="ISV1" t="s">
        <v>12426</v>
      </c>
      <c r="ISW1" t="s">
        <v>12427</v>
      </c>
      <c r="ISX1" t="s">
        <v>12428</v>
      </c>
      <c r="ISY1" t="s">
        <v>12429</v>
      </c>
      <c r="ISZ1" t="s">
        <v>12430</v>
      </c>
      <c r="ITA1" t="s">
        <v>12431</v>
      </c>
      <c r="ITB1" t="s">
        <v>12432</v>
      </c>
      <c r="ITC1" t="s">
        <v>12433</v>
      </c>
      <c r="ITD1" t="s">
        <v>12434</v>
      </c>
      <c r="ITE1" t="s">
        <v>12435</v>
      </c>
      <c r="ITF1" t="s">
        <v>12436</v>
      </c>
      <c r="ITG1" t="s">
        <v>12437</v>
      </c>
      <c r="ITH1" t="s">
        <v>12438</v>
      </c>
      <c r="ITI1" t="s">
        <v>12439</v>
      </c>
      <c r="ITJ1" t="s">
        <v>12440</v>
      </c>
      <c r="ITK1" t="s">
        <v>12441</v>
      </c>
      <c r="ITL1" t="s">
        <v>12442</v>
      </c>
      <c r="ITM1" t="s">
        <v>12443</v>
      </c>
      <c r="ITN1" t="s">
        <v>12444</v>
      </c>
      <c r="ITO1" t="s">
        <v>12445</v>
      </c>
      <c r="ITP1" t="s">
        <v>12446</v>
      </c>
      <c r="ITQ1" t="s">
        <v>12447</v>
      </c>
      <c r="ITR1" t="s">
        <v>12448</v>
      </c>
      <c r="ITS1" t="s">
        <v>12449</v>
      </c>
      <c r="ITT1" t="s">
        <v>12450</v>
      </c>
      <c r="ITU1" t="s">
        <v>12451</v>
      </c>
      <c r="ITV1" t="s">
        <v>12452</v>
      </c>
      <c r="ITW1" t="s">
        <v>12453</v>
      </c>
      <c r="ITX1" t="s">
        <v>12454</v>
      </c>
      <c r="ITY1" t="s">
        <v>12455</v>
      </c>
      <c r="ITZ1" t="s">
        <v>12456</v>
      </c>
      <c r="IUA1" t="s">
        <v>12457</v>
      </c>
      <c r="IUB1" t="s">
        <v>12458</v>
      </c>
      <c r="IUC1" t="s">
        <v>12459</v>
      </c>
      <c r="IUD1" t="s">
        <v>12460</v>
      </c>
      <c r="IUE1" t="s">
        <v>12461</v>
      </c>
      <c r="IUF1" t="s">
        <v>12462</v>
      </c>
      <c r="IUG1" t="s">
        <v>12463</v>
      </c>
      <c r="IUH1" t="s">
        <v>12464</v>
      </c>
      <c r="IUI1" t="s">
        <v>12465</v>
      </c>
      <c r="IUJ1" t="s">
        <v>12466</v>
      </c>
      <c r="IUK1" t="s">
        <v>12467</v>
      </c>
      <c r="IUL1" t="s">
        <v>12468</v>
      </c>
      <c r="IUM1" t="s">
        <v>12469</v>
      </c>
      <c r="IUN1" t="s">
        <v>12470</v>
      </c>
      <c r="IUO1" t="s">
        <v>12471</v>
      </c>
      <c r="IUP1" t="s">
        <v>12472</v>
      </c>
      <c r="IUQ1" t="s">
        <v>12473</v>
      </c>
      <c r="IUR1" t="s">
        <v>12474</v>
      </c>
      <c r="IUS1" t="s">
        <v>12475</v>
      </c>
      <c r="IUT1" t="s">
        <v>12476</v>
      </c>
      <c r="IUU1" t="s">
        <v>12477</v>
      </c>
      <c r="IUV1" t="s">
        <v>12478</v>
      </c>
      <c r="IUW1" t="s">
        <v>12479</v>
      </c>
      <c r="IUX1" t="s">
        <v>12480</v>
      </c>
      <c r="IUY1" t="s">
        <v>12481</v>
      </c>
      <c r="IUZ1" t="s">
        <v>12482</v>
      </c>
      <c r="IVA1" t="s">
        <v>12483</v>
      </c>
      <c r="IVB1" t="s">
        <v>12484</v>
      </c>
      <c r="IVC1" t="s">
        <v>12485</v>
      </c>
      <c r="IVD1" t="s">
        <v>12486</v>
      </c>
      <c r="IVE1" t="s">
        <v>12487</v>
      </c>
      <c r="IVF1" t="s">
        <v>12488</v>
      </c>
      <c r="IVG1" t="s">
        <v>12489</v>
      </c>
      <c r="IVH1" t="s">
        <v>12490</v>
      </c>
      <c r="IVI1" t="s">
        <v>12491</v>
      </c>
      <c r="IVJ1" t="s">
        <v>12492</v>
      </c>
      <c r="IVK1" t="s">
        <v>12493</v>
      </c>
      <c r="IVL1" t="s">
        <v>12494</v>
      </c>
      <c r="IVM1" t="s">
        <v>12495</v>
      </c>
      <c r="IVN1" t="s">
        <v>12496</v>
      </c>
      <c r="IVO1" t="s">
        <v>12497</v>
      </c>
      <c r="IVP1" t="s">
        <v>12498</v>
      </c>
      <c r="IVQ1" t="s">
        <v>12499</v>
      </c>
      <c r="IVR1" t="s">
        <v>12500</v>
      </c>
      <c r="IVS1" t="s">
        <v>12501</v>
      </c>
      <c r="IVT1" t="s">
        <v>12502</v>
      </c>
      <c r="IVU1" t="s">
        <v>12503</v>
      </c>
      <c r="IVV1" t="s">
        <v>12504</v>
      </c>
      <c r="IVW1" t="s">
        <v>12505</v>
      </c>
      <c r="IVX1" t="s">
        <v>12506</v>
      </c>
      <c r="IVY1" t="s">
        <v>12507</v>
      </c>
      <c r="IVZ1" t="s">
        <v>12508</v>
      </c>
      <c r="IWA1" t="s">
        <v>12509</v>
      </c>
      <c r="IWB1" t="s">
        <v>12510</v>
      </c>
      <c r="IWC1" t="s">
        <v>12511</v>
      </c>
      <c r="IWD1" t="s">
        <v>12512</v>
      </c>
      <c r="IWE1" t="s">
        <v>12513</v>
      </c>
      <c r="IWF1" t="s">
        <v>12514</v>
      </c>
      <c r="IWG1" t="s">
        <v>12515</v>
      </c>
      <c r="IWH1" t="s">
        <v>12516</v>
      </c>
      <c r="IWI1" t="s">
        <v>12517</v>
      </c>
      <c r="IWJ1" t="s">
        <v>12518</v>
      </c>
      <c r="IWK1" t="s">
        <v>12519</v>
      </c>
      <c r="IWL1" t="s">
        <v>12520</v>
      </c>
      <c r="IWM1" t="s">
        <v>12521</v>
      </c>
      <c r="IWN1" t="s">
        <v>12522</v>
      </c>
      <c r="IWO1" t="s">
        <v>12523</v>
      </c>
      <c r="IWP1" t="s">
        <v>12524</v>
      </c>
      <c r="IWQ1" t="s">
        <v>12525</v>
      </c>
      <c r="IWR1" t="s">
        <v>12526</v>
      </c>
      <c r="IWS1" t="s">
        <v>12527</v>
      </c>
      <c r="IWT1" t="s">
        <v>12528</v>
      </c>
      <c r="IWU1" t="s">
        <v>12529</v>
      </c>
      <c r="IWV1" t="s">
        <v>12530</v>
      </c>
      <c r="IWW1" t="s">
        <v>12531</v>
      </c>
      <c r="IWX1" t="s">
        <v>12532</v>
      </c>
      <c r="IWY1" t="s">
        <v>12533</v>
      </c>
      <c r="IWZ1" t="s">
        <v>12534</v>
      </c>
      <c r="IXA1" t="s">
        <v>12535</v>
      </c>
      <c r="IXB1" t="s">
        <v>12536</v>
      </c>
      <c r="IXC1" t="s">
        <v>12537</v>
      </c>
      <c r="IXD1" t="s">
        <v>12538</v>
      </c>
      <c r="IXE1" t="s">
        <v>12539</v>
      </c>
      <c r="IXF1" t="s">
        <v>12540</v>
      </c>
      <c r="IXG1" t="s">
        <v>12541</v>
      </c>
      <c r="IXH1" t="s">
        <v>12542</v>
      </c>
      <c r="IXI1" t="s">
        <v>12543</v>
      </c>
      <c r="IXJ1" t="s">
        <v>12544</v>
      </c>
      <c r="IXK1" t="s">
        <v>12545</v>
      </c>
      <c r="IXL1" t="s">
        <v>12546</v>
      </c>
      <c r="IXM1" t="s">
        <v>12547</v>
      </c>
      <c r="IXN1" t="s">
        <v>12548</v>
      </c>
      <c r="IXO1" t="s">
        <v>12549</v>
      </c>
      <c r="IXP1" t="s">
        <v>12550</v>
      </c>
      <c r="IXQ1" t="s">
        <v>12551</v>
      </c>
      <c r="IXR1" t="s">
        <v>12552</v>
      </c>
      <c r="IXS1" t="s">
        <v>12553</v>
      </c>
      <c r="IXT1" t="s">
        <v>12554</v>
      </c>
      <c r="IXU1" t="s">
        <v>12555</v>
      </c>
      <c r="IXV1" t="s">
        <v>12556</v>
      </c>
      <c r="IXW1" t="s">
        <v>12557</v>
      </c>
      <c r="IXX1" t="s">
        <v>12558</v>
      </c>
      <c r="IXY1" t="s">
        <v>12559</v>
      </c>
      <c r="IXZ1" t="s">
        <v>12560</v>
      </c>
      <c r="IYA1" t="s">
        <v>12561</v>
      </c>
      <c r="IYB1" t="s">
        <v>12562</v>
      </c>
      <c r="IYC1" t="s">
        <v>12563</v>
      </c>
      <c r="IYD1" t="s">
        <v>12564</v>
      </c>
      <c r="IYE1" t="s">
        <v>12565</v>
      </c>
      <c r="IYF1" t="s">
        <v>12566</v>
      </c>
      <c r="IYG1" t="s">
        <v>12567</v>
      </c>
      <c r="IYH1" t="s">
        <v>12568</v>
      </c>
      <c r="IYI1" t="s">
        <v>12569</v>
      </c>
      <c r="IYJ1" t="s">
        <v>12570</v>
      </c>
      <c r="IYK1" t="s">
        <v>12571</v>
      </c>
      <c r="IYL1" t="s">
        <v>12572</v>
      </c>
      <c r="IYM1" t="s">
        <v>12573</v>
      </c>
      <c r="IYN1" t="s">
        <v>12574</v>
      </c>
      <c r="IYO1" t="s">
        <v>12575</v>
      </c>
      <c r="IYP1" t="s">
        <v>12576</v>
      </c>
      <c r="IYQ1" t="s">
        <v>12577</v>
      </c>
      <c r="IYR1" t="s">
        <v>12578</v>
      </c>
      <c r="IYS1" t="s">
        <v>12579</v>
      </c>
      <c r="IYT1" t="s">
        <v>12580</v>
      </c>
      <c r="IYU1" t="s">
        <v>12581</v>
      </c>
      <c r="IYV1" t="s">
        <v>12582</v>
      </c>
      <c r="IYW1" t="s">
        <v>12583</v>
      </c>
      <c r="IYX1" t="s">
        <v>12584</v>
      </c>
      <c r="IYY1" t="s">
        <v>12585</v>
      </c>
      <c r="IYZ1" t="s">
        <v>12586</v>
      </c>
      <c r="IZA1" t="s">
        <v>12587</v>
      </c>
      <c r="IZB1" t="s">
        <v>12588</v>
      </c>
      <c r="IZC1" t="s">
        <v>12589</v>
      </c>
      <c r="IZD1" t="s">
        <v>12590</v>
      </c>
      <c r="IZE1" t="s">
        <v>12591</v>
      </c>
      <c r="IZF1" t="s">
        <v>12592</v>
      </c>
      <c r="IZG1" t="s">
        <v>12593</v>
      </c>
      <c r="IZH1" t="s">
        <v>12594</v>
      </c>
      <c r="IZI1" t="s">
        <v>12595</v>
      </c>
      <c r="IZJ1" t="s">
        <v>12596</v>
      </c>
      <c r="IZK1" t="s">
        <v>12597</v>
      </c>
      <c r="IZL1" t="s">
        <v>12598</v>
      </c>
      <c r="IZM1" t="s">
        <v>12599</v>
      </c>
      <c r="IZN1" t="s">
        <v>12600</v>
      </c>
      <c r="IZO1" t="s">
        <v>12601</v>
      </c>
      <c r="IZP1" t="s">
        <v>12602</v>
      </c>
      <c r="IZQ1" t="s">
        <v>12603</v>
      </c>
      <c r="IZR1" t="s">
        <v>12604</v>
      </c>
      <c r="IZS1" t="s">
        <v>12605</v>
      </c>
      <c r="IZT1" t="s">
        <v>12606</v>
      </c>
      <c r="IZU1" t="s">
        <v>12607</v>
      </c>
      <c r="IZV1" t="s">
        <v>12608</v>
      </c>
      <c r="IZW1" t="s">
        <v>12609</v>
      </c>
      <c r="IZX1" t="s">
        <v>12610</v>
      </c>
      <c r="IZY1" t="s">
        <v>12611</v>
      </c>
      <c r="IZZ1" t="s">
        <v>12612</v>
      </c>
      <c r="JAA1" t="s">
        <v>12613</v>
      </c>
      <c r="JAB1" t="s">
        <v>12614</v>
      </c>
      <c r="JAC1" t="s">
        <v>12615</v>
      </c>
      <c r="JAD1" t="s">
        <v>12616</v>
      </c>
      <c r="JAE1" t="s">
        <v>12617</v>
      </c>
      <c r="JAF1" t="s">
        <v>12618</v>
      </c>
      <c r="JAG1" t="s">
        <v>12619</v>
      </c>
      <c r="JAH1" t="s">
        <v>12620</v>
      </c>
      <c r="JAI1" t="s">
        <v>12621</v>
      </c>
      <c r="JAJ1" t="s">
        <v>12622</v>
      </c>
      <c r="JAK1" t="s">
        <v>12623</v>
      </c>
      <c r="JAL1" t="s">
        <v>12624</v>
      </c>
      <c r="JAM1" t="s">
        <v>12625</v>
      </c>
      <c r="JAN1" t="s">
        <v>12626</v>
      </c>
      <c r="JAO1" t="s">
        <v>12627</v>
      </c>
      <c r="JAP1" t="s">
        <v>12628</v>
      </c>
      <c r="JAQ1" t="s">
        <v>12629</v>
      </c>
      <c r="JAR1" t="s">
        <v>12630</v>
      </c>
      <c r="JAS1" t="s">
        <v>12631</v>
      </c>
      <c r="JAT1" t="s">
        <v>12632</v>
      </c>
      <c r="JAU1" t="s">
        <v>12633</v>
      </c>
      <c r="JAV1" t="s">
        <v>12634</v>
      </c>
      <c r="JAW1" t="s">
        <v>12635</v>
      </c>
      <c r="JAX1" t="s">
        <v>12636</v>
      </c>
      <c r="JAY1" t="s">
        <v>12637</v>
      </c>
      <c r="JAZ1" t="s">
        <v>12638</v>
      </c>
      <c r="JBA1" t="s">
        <v>12639</v>
      </c>
      <c r="JBB1" t="s">
        <v>12640</v>
      </c>
      <c r="JBC1" t="s">
        <v>12641</v>
      </c>
      <c r="JBD1" t="s">
        <v>12642</v>
      </c>
      <c r="JBE1" t="s">
        <v>12643</v>
      </c>
      <c r="JBF1" t="s">
        <v>12644</v>
      </c>
      <c r="JBG1" t="s">
        <v>12645</v>
      </c>
      <c r="JBH1" t="s">
        <v>12646</v>
      </c>
      <c r="JBI1" t="s">
        <v>12647</v>
      </c>
      <c r="JBJ1" t="s">
        <v>12648</v>
      </c>
      <c r="JBK1" t="s">
        <v>12649</v>
      </c>
      <c r="JBL1" t="s">
        <v>12650</v>
      </c>
      <c r="JBM1" t="s">
        <v>12651</v>
      </c>
      <c r="JBN1" t="s">
        <v>12652</v>
      </c>
      <c r="JBO1" t="s">
        <v>12653</v>
      </c>
      <c r="JBP1" t="s">
        <v>12654</v>
      </c>
      <c r="JBQ1" t="s">
        <v>12655</v>
      </c>
      <c r="JBR1" t="s">
        <v>12656</v>
      </c>
      <c r="JBS1" t="s">
        <v>12657</v>
      </c>
      <c r="JBT1" t="s">
        <v>12658</v>
      </c>
      <c r="JBU1" t="s">
        <v>12659</v>
      </c>
      <c r="JBV1" t="s">
        <v>12660</v>
      </c>
      <c r="JBW1" t="s">
        <v>12661</v>
      </c>
      <c r="JBX1" t="s">
        <v>12662</v>
      </c>
      <c r="JBY1" t="s">
        <v>12663</v>
      </c>
      <c r="JBZ1" t="s">
        <v>12664</v>
      </c>
      <c r="JCA1" t="s">
        <v>12665</v>
      </c>
      <c r="JCB1" t="s">
        <v>12666</v>
      </c>
      <c r="JCC1" t="s">
        <v>12667</v>
      </c>
      <c r="JCD1" t="s">
        <v>12668</v>
      </c>
      <c r="JCE1" t="s">
        <v>12669</v>
      </c>
      <c r="JCF1" t="s">
        <v>12670</v>
      </c>
      <c r="JCG1" t="s">
        <v>12671</v>
      </c>
      <c r="JCH1" t="s">
        <v>12672</v>
      </c>
      <c r="JCI1" t="s">
        <v>12673</v>
      </c>
      <c r="JCJ1" t="s">
        <v>12674</v>
      </c>
      <c r="JCK1" t="s">
        <v>12675</v>
      </c>
      <c r="JCL1" t="s">
        <v>12676</v>
      </c>
      <c r="JCM1" t="s">
        <v>12677</v>
      </c>
      <c r="JCN1" t="s">
        <v>12678</v>
      </c>
      <c r="JCO1" t="s">
        <v>12679</v>
      </c>
      <c r="JCP1" t="s">
        <v>12680</v>
      </c>
      <c r="JCQ1" t="s">
        <v>12681</v>
      </c>
      <c r="JCR1" t="s">
        <v>12682</v>
      </c>
      <c r="JCS1" t="s">
        <v>12683</v>
      </c>
      <c r="JCT1" t="s">
        <v>12684</v>
      </c>
      <c r="JCU1" t="s">
        <v>12685</v>
      </c>
      <c r="JCV1" t="s">
        <v>12686</v>
      </c>
      <c r="JCW1" t="s">
        <v>12687</v>
      </c>
      <c r="JCX1" t="s">
        <v>12688</v>
      </c>
      <c r="JCY1" t="s">
        <v>12689</v>
      </c>
      <c r="JCZ1" t="s">
        <v>12690</v>
      </c>
      <c r="JDA1" t="s">
        <v>12691</v>
      </c>
      <c r="JDB1" t="s">
        <v>12692</v>
      </c>
      <c r="JDC1" t="s">
        <v>12693</v>
      </c>
      <c r="JDD1" t="s">
        <v>12694</v>
      </c>
      <c r="JDE1" t="s">
        <v>12695</v>
      </c>
      <c r="JDF1" t="s">
        <v>12696</v>
      </c>
      <c r="JDG1" t="s">
        <v>12697</v>
      </c>
      <c r="JDH1" t="s">
        <v>12698</v>
      </c>
      <c r="JDI1" t="s">
        <v>12699</v>
      </c>
      <c r="JDJ1" t="s">
        <v>12700</v>
      </c>
      <c r="JDK1" t="s">
        <v>12701</v>
      </c>
      <c r="JDL1" t="s">
        <v>12702</v>
      </c>
      <c r="JDM1" t="s">
        <v>12703</v>
      </c>
      <c r="JDN1" t="s">
        <v>12704</v>
      </c>
      <c r="JDO1" t="s">
        <v>12705</v>
      </c>
      <c r="JDP1" t="s">
        <v>12706</v>
      </c>
      <c r="JDQ1" t="s">
        <v>12707</v>
      </c>
      <c r="JDR1" t="s">
        <v>12708</v>
      </c>
      <c r="JDS1" t="s">
        <v>12709</v>
      </c>
      <c r="JDT1" t="s">
        <v>12710</v>
      </c>
      <c r="JDU1" t="s">
        <v>12711</v>
      </c>
      <c r="JDV1" t="s">
        <v>12712</v>
      </c>
      <c r="JDW1" t="s">
        <v>12713</v>
      </c>
      <c r="JDX1" t="s">
        <v>12714</v>
      </c>
      <c r="JDY1" t="s">
        <v>12715</v>
      </c>
      <c r="JDZ1" t="s">
        <v>12716</v>
      </c>
      <c r="JEA1" t="s">
        <v>12717</v>
      </c>
      <c r="JEB1" t="s">
        <v>12718</v>
      </c>
      <c r="JEC1" t="s">
        <v>12719</v>
      </c>
      <c r="JED1" t="s">
        <v>12720</v>
      </c>
      <c r="JEE1" t="s">
        <v>12721</v>
      </c>
      <c r="JEF1" t="s">
        <v>12722</v>
      </c>
      <c r="JEG1" t="s">
        <v>12723</v>
      </c>
      <c r="JEH1" t="s">
        <v>12724</v>
      </c>
      <c r="JEI1" t="s">
        <v>12725</v>
      </c>
      <c r="JEJ1" t="s">
        <v>12726</v>
      </c>
      <c r="JEK1" t="s">
        <v>12727</v>
      </c>
      <c r="JEL1" t="s">
        <v>12728</v>
      </c>
      <c r="JEM1" t="s">
        <v>12729</v>
      </c>
      <c r="JEN1" t="s">
        <v>12730</v>
      </c>
      <c r="JEO1" t="s">
        <v>12731</v>
      </c>
      <c r="JEP1" t="s">
        <v>12732</v>
      </c>
      <c r="JEQ1" t="s">
        <v>12733</v>
      </c>
      <c r="JER1" t="s">
        <v>12734</v>
      </c>
      <c r="JES1" t="s">
        <v>12735</v>
      </c>
      <c r="JET1" t="s">
        <v>12736</v>
      </c>
      <c r="JEU1" t="s">
        <v>12737</v>
      </c>
      <c r="JEV1" t="s">
        <v>12738</v>
      </c>
      <c r="JEW1" t="s">
        <v>12739</v>
      </c>
      <c r="JEX1" t="s">
        <v>12740</v>
      </c>
      <c r="JEY1" t="s">
        <v>12741</v>
      </c>
      <c r="JEZ1" t="s">
        <v>12742</v>
      </c>
      <c r="JFA1" t="s">
        <v>12743</v>
      </c>
      <c r="JFB1" t="s">
        <v>12744</v>
      </c>
      <c r="JFC1" t="s">
        <v>12745</v>
      </c>
      <c r="JFD1" t="s">
        <v>12746</v>
      </c>
      <c r="JFE1" t="s">
        <v>12747</v>
      </c>
      <c r="JFF1" t="s">
        <v>12748</v>
      </c>
      <c r="JFG1" t="s">
        <v>12749</v>
      </c>
      <c r="JFH1" t="s">
        <v>12750</v>
      </c>
      <c r="JFI1" t="s">
        <v>12751</v>
      </c>
      <c r="JFJ1" t="s">
        <v>12752</v>
      </c>
      <c r="JFK1" t="s">
        <v>12753</v>
      </c>
      <c r="JFL1" t="s">
        <v>12754</v>
      </c>
      <c r="JFM1" t="s">
        <v>12755</v>
      </c>
      <c r="JFN1" t="s">
        <v>12756</v>
      </c>
      <c r="JFO1" t="s">
        <v>12757</v>
      </c>
      <c r="JFP1" t="s">
        <v>12758</v>
      </c>
      <c r="JFQ1" t="s">
        <v>12759</v>
      </c>
      <c r="JFR1" t="s">
        <v>12760</v>
      </c>
      <c r="JFS1" t="s">
        <v>12761</v>
      </c>
      <c r="JFT1" t="s">
        <v>12762</v>
      </c>
      <c r="JFU1" t="s">
        <v>12763</v>
      </c>
      <c r="JFV1" t="s">
        <v>12764</v>
      </c>
      <c r="JFW1" t="s">
        <v>12765</v>
      </c>
      <c r="JFX1" t="s">
        <v>12766</v>
      </c>
      <c r="JFY1" t="s">
        <v>12767</v>
      </c>
      <c r="JFZ1" t="s">
        <v>12768</v>
      </c>
      <c r="JGA1" t="s">
        <v>12769</v>
      </c>
      <c r="JGB1" t="s">
        <v>12770</v>
      </c>
      <c r="JGC1" t="s">
        <v>12771</v>
      </c>
      <c r="JGD1" t="s">
        <v>12772</v>
      </c>
      <c r="JGE1" t="s">
        <v>12773</v>
      </c>
      <c r="JGF1" t="s">
        <v>12774</v>
      </c>
      <c r="JGG1" t="s">
        <v>12775</v>
      </c>
      <c r="JGH1" t="s">
        <v>12776</v>
      </c>
      <c r="JGI1" t="s">
        <v>12777</v>
      </c>
      <c r="JGJ1" t="s">
        <v>12778</v>
      </c>
      <c r="JGK1" t="s">
        <v>12779</v>
      </c>
      <c r="JGL1" t="s">
        <v>12780</v>
      </c>
      <c r="JGM1" t="s">
        <v>12781</v>
      </c>
      <c r="JGN1" t="s">
        <v>12782</v>
      </c>
      <c r="JGO1" t="s">
        <v>12783</v>
      </c>
      <c r="JGP1" t="s">
        <v>12784</v>
      </c>
      <c r="JGQ1" t="s">
        <v>12785</v>
      </c>
      <c r="JGR1" t="s">
        <v>12786</v>
      </c>
      <c r="JGS1" t="s">
        <v>12787</v>
      </c>
      <c r="JGT1" t="s">
        <v>12788</v>
      </c>
      <c r="JGU1" t="s">
        <v>12789</v>
      </c>
      <c r="JGV1" t="s">
        <v>12790</v>
      </c>
      <c r="JGW1" t="s">
        <v>12791</v>
      </c>
      <c r="JGX1" t="s">
        <v>12792</v>
      </c>
      <c r="JGY1" t="s">
        <v>12793</v>
      </c>
      <c r="JGZ1" t="s">
        <v>12794</v>
      </c>
      <c r="JHA1" t="s">
        <v>12795</v>
      </c>
      <c r="JHB1" t="s">
        <v>12796</v>
      </c>
      <c r="JHC1" t="s">
        <v>12797</v>
      </c>
      <c r="JHD1" t="s">
        <v>12798</v>
      </c>
      <c r="JHE1" t="s">
        <v>12799</v>
      </c>
      <c r="JHF1" t="s">
        <v>12800</v>
      </c>
      <c r="JHG1" t="s">
        <v>12801</v>
      </c>
      <c r="JHH1" t="s">
        <v>12802</v>
      </c>
      <c r="JHI1" t="s">
        <v>12803</v>
      </c>
      <c r="JHJ1" t="s">
        <v>12804</v>
      </c>
      <c r="JHK1" t="s">
        <v>12805</v>
      </c>
      <c r="JHL1" t="s">
        <v>12806</v>
      </c>
      <c r="JHM1" t="s">
        <v>12807</v>
      </c>
      <c r="JHN1" t="s">
        <v>12808</v>
      </c>
      <c r="JHO1" t="s">
        <v>12809</v>
      </c>
      <c r="JHP1" t="s">
        <v>12810</v>
      </c>
      <c r="JHQ1" t="s">
        <v>12811</v>
      </c>
      <c r="JHR1" t="s">
        <v>12812</v>
      </c>
      <c r="JHS1" t="s">
        <v>12813</v>
      </c>
      <c r="JHT1" t="s">
        <v>12814</v>
      </c>
      <c r="JHU1" t="s">
        <v>12815</v>
      </c>
      <c r="JHV1" t="s">
        <v>12816</v>
      </c>
      <c r="JHW1" t="s">
        <v>12817</v>
      </c>
      <c r="JHX1" t="s">
        <v>12818</v>
      </c>
      <c r="JHY1" t="s">
        <v>12819</v>
      </c>
      <c r="JHZ1" t="s">
        <v>12820</v>
      </c>
      <c r="JIA1" t="s">
        <v>12821</v>
      </c>
      <c r="JIB1" t="s">
        <v>12822</v>
      </c>
      <c r="JIC1" t="s">
        <v>12823</v>
      </c>
      <c r="JID1" t="s">
        <v>12824</v>
      </c>
      <c r="JIE1" t="s">
        <v>12825</v>
      </c>
      <c r="JIF1" t="s">
        <v>12826</v>
      </c>
      <c r="JIG1" t="s">
        <v>12827</v>
      </c>
      <c r="JIH1" t="s">
        <v>12828</v>
      </c>
      <c r="JII1" t="s">
        <v>12829</v>
      </c>
      <c r="JIJ1" t="s">
        <v>12830</v>
      </c>
      <c r="JIK1" t="s">
        <v>12831</v>
      </c>
      <c r="JIL1" t="s">
        <v>12832</v>
      </c>
      <c r="JIM1" t="s">
        <v>12833</v>
      </c>
      <c r="JIN1" t="s">
        <v>12834</v>
      </c>
      <c r="JIO1" t="s">
        <v>12835</v>
      </c>
      <c r="JIP1" t="s">
        <v>12836</v>
      </c>
      <c r="JIQ1" t="s">
        <v>12837</v>
      </c>
      <c r="JIR1" t="s">
        <v>12838</v>
      </c>
      <c r="JIS1" t="s">
        <v>12839</v>
      </c>
      <c r="JIT1" t="s">
        <v>12840</v>
      </c>
      <c r="JIU1" t="s">
        <v>12841</v>
      </c>
      <c r="JIV1" t="s">
        <v>12842</v>
      </c>
      <c r="JIW1" t="s">
        <v>12843</v>
      </c>
      <c r="JIX1" t="s">
        <v>12844</v>
      </c>
      <c r="JIY1" t="s">
        <v>12845</v>
      </c>
      <c r="JIZ1" t="s">
        <v>12846</v>
      </c>
      <c r="JJA1" t="s">
        <v>12847</v>
      </c>
      <c r="JJB1" t="s">
        <v>12848</v>
      </c>
      <c r="JJC1" t="s">
        <v>12849</v>
      </c>
      <c r="JJD1" t="s">
        <v>12850</v>
      </c>
      <c r="JJE1" t="s">
        <v>12851</v>
      </c>
      <c r="JJF1" t="s">
        <v>12852</v>
      </c>
      <c r="JJG1" t="s">
        <v>12853</v>
      </c>
      <c r="JJH1" t="s">
        <v>12854</v>
      </c>
      <c r="JJI1" t="s">
        <v>12855</v>
      </c>
      <c r="JJJ1" t="s">
        <v>12856</v>
      </c>
      <c r="JJK1" t="s">
        <v>12857</v>
      </c>
      <c r="JJL1" t="s">
        <v>12858</v>
      </c>
      <c r="JJM1" t="s">
        <v>12859</v>
      </c>
      <c r="JJN1" t="s">
        <v>12860</v>
      </c>
      <c r="JJO1" t="s">
        <v>12861</v>
      </c>
      <c r="JJP1" t="s">
        <v>12862</v>
      </c>
      <c r="JJQ1" t="s">
        <v>12863</v>
      </c>
      <c r="JJR1" t="s">
        <v>12864</v>
      </c>
      <c r="JJS1" t="s">
        <v>12865</v>
      </c>
      <c r="JJT1" t="s">
        <v>12866</v>
      </c>
      <c r="JJU1" t="s">
        <v>12867</v>
      </c>
      <c r="JJV1" t="s">
        <v>12868</v>
      </c>
      <c r="JJW1" t="s">
        <v>12869</v>
      </c>
      <c r="JJX1" t="s">
        <v>12870</v>
      </c>
      <c r="JJY1" t="s">
        <v>12871</v>
      </c>
      <c r="JJZ1" t="s">
        <v>12872</v>
      </c>
      <c r="JKA1" t="s">
        <v>12873</v>
      </c>
      <c r="JKB1" t="s">
        <v>12874</v>
      </c>
      <c r="JKC1" t="s">
        <v>12875</v>
      </c>
      <c r="JKD1" t="s">
        <v>12876</v>
      </c>
      <c r="JKE1" t="s">
        <v>12877</v>
      </c>
      <c r="JKF1" t="s">
        <v>12878</v>
      </c>
      <c r="JKG1" t="s">
        <v>12879</v>
      </c>
      <c r="JKH1" t="s">
        <v>12880</v>
      </c>
      <c r="JKI1" t="s">
        <v>12881</v>
      </c>
      <c r="JKJ1" t="s">
        <v>12882</v>
      </c>
      <c r="JKK1" t="s">
        <v>12883</v>
      </c>
      <c r="JKL1" t="s">
        <v>12884</v>
      </c>
      <c r="JKM1" t="s">
        <v>12885</v>
      </c>
      <c r="JKN1" t="s">
        <v>12886</v>
      </c>
      <c r="JKO1" t="s">
        <v>12887</v>
      </c>
      <c r="JKP1" t="s">
        <v>12888</v>
      </c>
      <c r="JKQ1" t="s">
        <v>12889</v>
      </c>
      <c r="JKR1" t="s">
        <v>12890</v>
      </c>
      <c r="JKS1" t="s">
        <v>12891</v>
      </c>
      <c r="JKT1" t="s">
        <v>12892</v>
      </c>
      <c r="JKU1" t="s">
        <v>12893</v>
      </c>
      <c r="JKV1" t="s">
        <v>12894</v>
      </c>
      <c r="JKW1" t="s">
        <v>12895</v>
      </c>
      <c r="JKX1" t="s">
        <v>12896</v>
      </c>
      <c r="JKY1" t="s">
        <v>12897</v>
      </c>
      <c r="JKZ1" t="s">
        <v>12898</v>
      </c>
      <c r="JLA1" t="s">
        <v>12899</v>
      </c>
      <c r="JLB1" t="s">
        <v>12900</v>
      </c>
      <c r="JLC1" t="s">
        <v>12901</v>
      </c>
      <c r="JLD1" t="s">
        <v>12902</v>
      </c>
      <c r="JLE1" t="s">
        <v>12903</v>
      </c>
      <c r="JLF1" t="s">
        <v>12904</v>
      </c>
      <c r="JLG1" t="s">
        <v>12905</v>
      </c>
      <c r="JLH1" t="s">
        <v>12906</v>
      </c>
      <c r="JLI1" t="s">
        <v>12907</v>
      </c>
      <c r="JLJ1" t="s">
        <v>12908</v>
      </c>
      <c r="JLK1" t="s">
        <v>12909</v>
      </c>
      <c r="JLL1" t="s">
        <v>12910</v>
      </c>
      <c r="JLM1" t="s">
        <v>12911</v>
      </c>
      <c r="JLN1" t="s">
        <v>12912</v>
      </c>
      <c r="JLO1" t="s">
        <v>12913</v>
      </c>
      <c r="JLP1" t="s">
        <v>12914</v>
      </c>
      <c r="JLQ1" t="s">
        <v>12915</v>
      </c>
      <c r="JLR1" t="s">
        <v>12916</v>
      </c>
      <c r="JLS1" t="s">
        <v>12917</v>
      </c>
      <c r="JLT1" t="s">
        <v>12918</v>
      </c>
      <c r="JLU1" t="s">
        <v>12919</v>
      </c>
      <c r="JLV1" t="s">
        <v>12920</v>
      </c>
      <c r="JLW1" t="s">
        <v>12921</v>
      </c>
      <c r="JLX1" t="s">
        <v>12922</v>
      </c>
      <c r="JLY1" t="s">
        <v>12923</v>
      </c>
      <c r="JLZ1" t="s">
        <v>12924</v>
      </c>
      <c r="JMA1" t="s">
        <v>12925</v>
      </c>
      <c r="JMB1" t="s">
        <v>12926</v>
      </c>
      <c r="JMC1" t="s">
        <v>12927</v>
      </c>
      <c r="JMD1" t="s">
        <v>12928</v>
      </c>
      <c r="JME1" t="s">
        <v>12929</v>
      </c>
      <c r="JMF1" t="s">
        <v>12930</v>
      </c>
      <c r="JMG1" t="s">
        <v>12931</v>
      </c>
      <c r="JMH1" t="s">
        <v>12932</v>
      </c>
      <c r="JMI1" t="s">
        <v>12933</v>
      </c>
      <c r="JMJ1" t="s">
        <v>12934</v>
      </c>
      <c r="JMK1" t="s">
        <v>12935</v>
      </c>
      <c r="JML1" t="s">
        <v>12936</v>
      </c>
      <c r="JMM1" t="s">
        <v>12937</v>
      </c>
      <c r="JMN1" t="s">
        <v>12938</v>
      </c>
      <c r="JMO1" t="s">
        <v>12939</v>
      </c>
      <c r="JMP1" t="s">
        <v>12940</v>
      </c>
      <c r="JMQ1" t="s">
        <v>12941</v>
      </c>
      <c r="JMR1" t="s">
        <v>12942</v>
      </c>
      <c r="JMS1" t="s">
        <v>12943</v>
      </c>
      <c r="JMT1" t="s">
        <v>12944</v>
      </c>
      <c r="JMU1" t="s">
        <v>12945</v>
      </c>
      <c r="JMV1" t="s">
        <v>12946</v>
      </c>
      <c r="JMW1" t="s">
        <v>12947</v>
      </c>
      <c r="JMX1" t="s">
        <v>12948</v>
      </c>
      <c r="JMY1" t="s">
        <v>12949</v>
      </c>
      <c r="JMZ1" t="s">
        <v>12950</v>
      </c>
      <c r="JNA1" t="s">
        <v>12951</v>
      </c>
      <c r="JNB1" t="s">
        <v>12952</v>
      </c>
      <c r="JNC1" t="s">
        <v>12953</v>
      </c>
      <c r="JND1" t="s">
        <v>12954</v>
      </c>
      <c r="JNE1" t="s">
        <v>12955</v>
      </c>
      <c r="JNF1" t="s">
        <v>12956</v>
      </c>
      <c r="JNG1" t="s">
        <v>12957</v>
      </c>
      <c r="JNH1" t="s">
        <v>12958</v>
      </c>
      <c r="JNI1" t="s">
        <v>12959</v>
      </c>
      <c r="JNJ1" t="s">
        <v>12960</v>
      </c>
      <c r="JNK1" t="s">
        <v>12961</v>
      </c>
      <c r="JNL1" t="s">
        <v>12962</v>
      </c>
      <c r="JNM1" t="s">
        <v>12963</v>
      </c>
      <c r="JNN1" t="s">
        <v>12964</v>
      </c>
      <c r="JNO1" t="s">
        <v>12965</v>
      </c>
      <c r="JNP1" t="s">
        <v>12966</v>
      </c>
      <c r="JNQ1" t="s">
        <v>12967</v>
      </c>
      <c r="JNR1" t="s">
        <v>12968</v>
      </c>
      <c r="JNS1" t="s">
        <v>12969</v>
      </c>
      <c r="JNT1" t="s">
        <v>12970</v>
      </c>
      <c r="JNU1" t="s">
        <v>12971</v>
      </c>
      <c r="JNV1" t="s">
        <v>12972</v>
      </c>
      <c r="JNW1" t="s">
        <v>12973</v>
      </c>
      <c r="JNX1" t="s">
        <v>12974</v>
      </c>
      <c r="JNY1" t="s">
        <v>12975</v>
      </c>
      <c r="JNZ1" t="s">
        <v>12976</v>
      </c>
      <c r="JOA1" t="s">
        <v>12977</v>
      </c>
      <c r="JOB1" t="s">
        <v>12978</v>
      </c>
      <c r="JOC1" t="s">
        <v>12979</v>
      </c>
      <c r="JOD1" t="s">
        <v>12980</v>
      </c>
      <c r="JOE1" t="s">
        <v>12981</v>
      </c>
      <c r="JOF1" t="s">
        <v>12982</v>
      </c>
      <c r="JOG1" t="s">
        <v>12983</v>
      </c>
      <c r="JOH1" t="s">
        <v>12984</v>
      </c>
      <c r="JOI1" t="s">
        <v>12985</v>
      </c>
      <c r="JOJ1" t="s">
        <v>12986</v>
      </c>
      <c r="JOK1" t="s">
        <v>12987</v>
      </c>
      <c r="JOL1" t="s">
        <v>12988</v>
      </c>
      <c r="JOM1" t="s">
        <v>12989</v>
      </c>
      <c r="JON1" t="s">
        <v>12990</v>
      </c>
      <c r="JOO1" t="s">
        <v>12991</v>
      </c>
      <c r="JOP1" t="s">
        <v>12992</v>
      </c>
      <c r="JOQ1" t="s">
        <v>12993</v>
      </c>
      <c r="JOR1" t="s">
        <v>12994</v>
      </c>
      <c r="JOS1" t="s">
        <v>12995</v>
      </c>
      <c r="JOT1" t="s">
        <v>12996</v>
      </c>
      <c r="JOU1" t="s">
        <v>12997</v>
      </c>
      <c r="JOV1" t="s">
        <v>12998</v>
      </c>
      <c r="JOW1" t="s">
        <v>12999</v>
      </c>
      <c r="JOX1" t="s">
        <v>13000</v>
      </c>
      <c r="JOY1" t="s">
        <v>13001</v>
      </c>
      <c r="JOZ1" t="s">
        <v>13002</v>
      </c>
      <c r="JPA1" t="s">
        <v>13003</v>
      </c>
      <c r="JPB1" t="s">
        <v>13004</v>
      </c>
      <c r="JPC1" t="s">
        <v>13005</v>
      </c>
      <c r="JPD1" t="s">
        <v>13006</v>
      </c>
      <c r="JPE1" t="s">
        <v>13007</v>
      </c>
      <c r="JPF1" t="s">
        <v>13008</v>
      </c>
      <c r="JPG1" t="s">
        <v>13009</v>
      </c>
      <c r="JPH1" t="s">
        <v>13010</v>
      </c>
      <c r="JPI1" t="s">
        <v>13011</v>
      </c>
      <c r="JPJ1" t="s">
        <v>13012</v>
      </c>
      <c r="JPK1" t="s">
        <v>13013</v>
      </c>
      <c r="JPL1" t="s">
        <v>13014</v>
      </c>
      <c r="JPM1" t="s">
        <v>13015</v>
      </c>
      <c r="JPN1" t="s">
        <v>13016</v>
      </c>
      <c r="JPO1" t="s">
        <v>13017</v>
      </c>
      <c r="JPP1" t="s">
        <v>13018</v>
      </c>
      <c r="JPQ1" t="s">
        <v>13019</v>
      </c>
      <c r="JPR1" t="s">
        <v>13020</v>
      </c>
      <c r="JPS1" t="s">
        <v>13021</v>
      </c>
      <c r="JPT1" t="s">
        <v>13022</v>
      </c>
      <c r="JPU1" t="s">
        <v>13023</v>
      </c>
      <c r="JPV1" t="s">
        <v>13024</v>
      </c>
      <c r="JPW1" t="s">
        <v>13025</v>
      </c>
      <c r="JPX1" t="s">
        <v>13026</v>
      </c>
      <c r="JPY1" t="s">
        <v>13027</v>
      </c>
      <c r="JPZ1" t="s">
        <v>13028</v>
      </c>
      <c r="JQA1" t="s">
        <v>13029</v>
      </c>
      <c r="JQB1" t="s">
        <v>13030</v>
      </c>
      <c r="JQC1" t="s">
        <v>13031</v>
      </c>
      <c r="JQD1" t="s">
        <v>13032</v>
      </c>
      <c r="JQE1" t="s">
        <v>13033</v>
      </c>
      <c r="JQF1" t="s">
        <v>13034</v>
      </c>
      <c r="JQG1" t="s">
        <v>13035</v>
      </c>
      <c r="JQH1" t="s">
        <v>13036</v>
      </c>
      <c r="JQI1" t="s">
        <v>13037</v>
      </c>
      <c r="JQJ1" t="s">
        <v>13038</v>
      </c>
      <c r="JQK1" t="s">
        <v>13039</v>
      </c>
      <c r="JQL1" t="s">
        <v>13040</v>
      </c>
      <c r="JQM1" t="s">
        <v>13041</v>
      </c>
      <c r="JQN1" t="s">
        <v>13042</v>
      </c>
      <c r="JQO1" t="s">
        <v>13043</v>
      </c>
      <c r="JQP1" t="s">
        <v>13044</v>
      </c>
      <c r="JQQ1" t="s">
        <v>13045</v>
      </c>
      <c r="JQR1" t="s">
        <v>13046</v>
      </c>
      <c r="JQS1" t="s">
        <v>13047</v>
      </c>
      <c r="JQT1" t="s">
        <v>13048</v>
      </c>
      <c r="JQU1" t="s">
        <v>13049</v>
      </c>
      <c r="JQV1" t="s">
        <v>13050</v>
      </c>
      <c r="JQW1" t="s">
        <v>13051</v>
      </c>
      <c r="JQX1" t="s">
        <v>13052</v>
      </c>
      <c r="JQY1" t="s">
        <v>13053</v>
      </c>
      <c r="JQZ1" t="s">
        <v>13054</v>
      </c>
      <c r="JRA1" t="s">
        <v>13055</v>
      </c>
      <c r="JRB1" t="s">
        <v>13056</v>
      </c>
      <c r="JRC1" t="s">
        <v>13057</v>
      </c>
      <c r="JRD1" t="s">
        <v>13058</v>
      </c>
      <c r="JRE1" t="s">
        <v>13059</v>
      </c>
      <c r="JRF1" t="s">
        <v>13060</v>
      </c>
      <c r="JRG1" t="s">
        <v>13061</v>
      </c>
      <c r="JRH1" t="s">
        <v>13062</v>
      </c>
      <c r="JRI1" t="s">
        <v>13063</v>
      </c>
      <c r="JRJ1" t="s">
        <v>13064</v>
      </c>
      <c r="JRK1" t="s">
        <v>13065</v>
      </c>
      <c r="JRL1" t="s">
        <v>13066</v>
      </c>
      <c r="JRM1" t="s">
        <v>13067</v>
      </c>
      <c r="JRN1" t="s">
        <v>13068</v>
      </c>
      <c r="JRO1" t="s">
        <v>13069</v>
      </c>
      <c r="JRP1" t="s">
        <v>13070</v>
      </c>
      <c r="JRQ1" t="s">
        <v>13071</v>
      </c>
      <c r="JRR1" t="s">
        <v>13072</v>
      </c>
      <c r="JRS1" t="s">
        <v>13073</v>
      </c>
      <c r="JRT1" t="s">
        <v>13074</v>
      </c>
      <c r="JRU1" t="s">
        <v>13075</v>
      </c>
      <c r="JRV1" t="s">
        <v>13076</v>
      </c>
      <c r="JRW1" t="s">
        <v>13077</v>
      </c>
      <c r="JRX1" t="s">
        <v>13078</v>
      </c>
      <c r="JRY1" t="s">
        <v>13079</v>
      </c>
      <c r="JRZ1" t="s">
        <v>13080</v>
      </c>
      <c r="JSA1" t="s">
        <v>13081</v>
      </c>
      <c r="JSB1" t="s">
        <v>13082</v>
      </c>
      <c r="JSC1" t="s">
        <v>13083</v>
      </c>
      <c r="JSD1" t="s">
        <v>13084</v>
      </c>
      <c r="JSE1" t="s">
        <v>13085</v>
      </c>
      <c r="JSF1" t="s">
        <v>13086</v>
      </c>
      <c r="JSG1" t="s">
        <v>13087</v>
      </c>
      <c r="JSH1" t="s">
        <v>13088</v>
      </c>
      <c r="JSI1" t="s">
        <v>13089</v>
      </c>
      <c r="JSJ1" t="s">
        <v>13090</v>
      </c>
      <c r="JSK1" t="s">
        <v>13091</v>
      </c>
      <c r="JSL1" t="s">
        <v>13092</v>
      </c>
      <c r="JSM1" t="s">
        <v>13093</v>
      </c>
      <c r="JSN1" t="s">
        <v>13094</v>
      </c>
      <c r="JSO1" t="s">
        <v>13095</v>
      </c>
      <c r="JSP1" t="s">
        <v>13096</v>
      </c>
      <c r="JSQ1" t="s">
        <v>13097</v>
      </c>
      <c r="JSR1" t="s">
        <v>13098</v>
      </c>
      <c r="JSS1" t="s">
        <v>13099</v>
      </c>
      <c r="JST1" t="s">
        <v>13100</v>
      </c>
      <c r="JSU1" t="s">
        <v>13101</v>
      </c>
      <c r="JSV1" t="s">
        <v>13102</v>
      </c>
      <c r="JSW1" t="s">
        <v>13103</v>
      </c>
      <c r="JSX1" t="s">
        <v>13104</v>
      </c>
      <c r="JSY1" t="s">
        <v>13105</v>
      </c>
      <c r="JSZ1" t="s">
        <v>13106</v>
      </c>
      <c r="JTA1" t="s">
        <v>13107</v>
      </c>
      <c r="JTB1" t="s">
        <v>13108</v>
      </c>
      <c r="JTC1" t="s">
        <v>13109</v>
      </c>
      <c r="JTD1" t="s">
        <v>13110</v>
      </c>
      <c r="JTE1" t="s">
        <v>13111</v>
      </c>
      <c r="JTF1" t="s">
        <v>13112</v>
      </c>
      <c r="JTG1" t="s">
        <v>13113</v>
      </c>
      <c r="JTH1" t="s">
        <v>13114</v>
      </c>
      <c r="JTI1" t="s">
        <v>13115</v>
      </c>
      <c r="JTJ1" t="s">
        <v>13116</v>
      </c>
      <c r="JTK1" t="s">
        <v>13117</v>
      </c>
      <c r="JTL1" t="s">
        <v>13118</v>
      </c>
      <c r="JTM1" t="s">
        <v>13119</v>
      </c>
      <c r="JTN1" t="s">
        <v>13120</v>
      </c>
      <c r="JTO1" t="s">
        <v>13121</v>
      </c>
      <c r="JTP1" t="s">
        <v>13122</v>
      </c>
      <c r="JTQ1" t="s">
        <v>13123</v>
      </c>
      <c r="JTR1" t="s">
        <v>13124</v>
      </c>
      <c r="JTS1" t="s">
        <v>13125</v>
      </c>
      <c r="JTT1" t="s">
        <v>13126</v>
      </c>
      <c r="JTU1" t="s">
        <v>13127</v>
      </c>
      <c r="JTV1" t="s">
        <v>13128</v>
      </c>
      <c r="JTW1" t="s">
        <v>13129</v>
      </c>
      <c r="JTX1" t="s">
        <v>13130</v>
      </c>
      <c r="JTY1" t="s">
        <v>13131</v>
      </c>
      <c r="JTZ1" t="s">
        <v>13132</v>
      </c>
      <c r="JUA1" t="s">
        <v>13133</v>
      </c>
      <c r="JUB1" t="s">
        <v>13134</v>
      </c>
      <c r="JUC1" t="s">
        <v>13135</v>
      </c>
      <c r="JUD1" t="s">
        <v>13136</v>
      </c>
      <c r="JUE1" t="s">
        <v>13137</v>
      </c>
      <c r="JUF1" t="s">
        <v>13138</v>
      </c>
      <c r="JUG1" t="s">
        <v>13139</v>
      </c>
      <c r="JUH1" t="s">
        <v>13140</v>
      </c>
      <c r="JUI1" t="s">
        <v>13141</v>
      </c>
      <c r="JUJ1" t="s">
        <v>13142</v>
      </c>
      <c r="JUK1" t="s">
        <v>13143</v>
      </c>
      <c r="JUL1" t="s">
        <v>13144</v>
      </c>
      <c r="JUM1" t="s">
        <v>13145</v>
      </c>
      <c r="JUN1" t="s">
        <v>13146</v>
      </c>
      <c r="JUO1" t="s">
        <v>13147</v>
      </c>
      <c r="JUP1" t="s">
        <v>13148</v>
      </c>
      <c r="JUQ1" t="s">
        <v>13149</v>
      </c>
      <c r="JUR1" t="s">
        <v>13150</v>
      </c>
      <c r="JUS1" t="s">
        <v>13151</v>
      </c>
      <c r="JUT1" t="s">
        <v>13152</v>
      </c>
      <c r="JUU1" t="s">
        <v>13153</v>
      </c>
      <c r="JUV1" t="s">
        <v>13154</v>
      </c>
      <c r="JUW1" t="s">
        <v>13155</v>
      </c>
      <c r="JUX1" t="s">
        <v>13156</v>
      </c>
      <c r="JUY1" t="s">
        <v>13157</v>
      </c>
      <c r="JUZ1" t="s">
        <v>13158</v>
      </c>
      <c r="JVA1" t="s">
        <v>13159</v>
      </c>
      <c r="JVB1" t="s">
        <v>13160</v>
      </c>
      <c r="JVC1" t="s">
        <v>13161</v>
      </c>
      <c r="JVD1" t="s">
        <v>13162</v>
      </c>
      <c r="JVE1" t="s">
        <v>13163</v>
      </c>
      <c r="JVF1" t="s">
        <v>13164</v>
      </c>
      <c r="JVG1" t="s">
        <v>13165</v>
      </c>
      <c r="JVH1" t="s">
        <v>13166</v>
      </c>
      <c r="JVI1" t="s">
        <v>13167</v>
      </c>
      <c r="JVJ1" t="s">
        <v>13168</v>
      </c>
      <c r="JVK1" t="s">
        <v>13169</v>
      </c>
      <c r="JVL1" t="s">
        <v>13170</v>
      </c>
      <c r="JVM1" t="s">
        <v>13171</v>
      </c>
      <c r="JVN1" t="s">
        <v>13172</v>
      </c>
      <c r="JVO1" t="s">
        <v>13173</v>
      </c>
      <c r="JVP1" t="s">
        <v>13174</v>
      </c>
      <c r="JVQ1" t="s">
        <v>13175</v>
      </c>
      <c r="JVR1" t="s">
        <v>13176</v>
      </c>
      <c r="JVS1" t="s">
        <v>13177</v>
      </c>
      <c r="JVT1" t="s">
        <v>13178</v>
      </c>
      <c r="JVU1" t="s">
        <v>13179</v>
      </c>
      <c r="JVV1" t="s">
        <v>13180</v>
      </c>
      <c r="JVW1" t="s">
        <v>13181</v>
      </c>
      <c r="JVX1" t="s">
        <v>13182</v>
      </c>
      <c r="JVY1" t="s">
        <v>13183</v>
      </c>
      <c r="JVZ1" t="s">
        <v>13184</v>
      </c>
      <c r="JWA1" t="s">
        <v>13185</v>
      </c>
      <c r="JWB1" t="s">
        <v>13186</v>
      </c>
      <c r="JWC1" t="s">
        <v>13187</v>
      </c>
      <c r="JWD1" t="s">
        <v>13188</v>
      </c>
      <c r="JWE1" t="s">
        <v>13189</v>
      </c>
      <c r="JWF1" t="s">
        <v>13190</v>
      </c>
      <c r="JWG1" t="s">
        <v>13191</v>
      </c>
      <c r="JWH1" t="s">
        <v>13192</v>
      </c>
      <c r="JWI1" t="s">
        <v>13193</v>
      </c>
      <c r="JWJ1" t="s">
        <v>13194</v>
      </c>
      <c r="JWK1" t="s">
        <v>13195</v>
      </c>
      <c r="JWL1" t="s">
        <v>13196</v>
      </c>
      <c r="JWM1" t="s">
        <v>13197</v>
      </c>
      <c r="JWN1" t="s">
        <v>13198</v>
      </c>
      <c r="JWO1" t="s">
        <v>13199</v>
      </c>
      <c r="JWP1" t="s">
        <v>13200</v>
      </c>
      <c r="JWQ1" t="s">
        <v>13201</v>
      </c>
      <c r="JWR1" t="s">
        <v>13202</v>
      </c>
      <c r="JWS1" t="s">
        <v>13203</v>
      </c>
      <c r="JWT1" t="s">
        <v>13204</v>
      </c>
      <c r="JWU1" t="s">
        <v>13205</v>
      </c>
      <c r="JWV1" t="s">
        <v>13206</v>
      </c>
      <c r="JWW1" t="s">
        <v>13207</v>
      </c>
      <c r="JWX1" t="s">
        <v>13208</v>
      </c>
      <c r="JWY1" t="s">
        <v>13209</v>
      </c>
      <c r="JWZ1" t="s">
        <v>13210</v>
      </c>
      <c r="JXA1" t="s">
        <v>13211</v>
      </c>
      <c r="JXB1" t="s">
        <v>13212</v>
      </c>
      <c r="JXC1" t="s">
        <v>13213</v>
      </c>
      <c r="JXD1" t="s">
        <v>13214</v>
      </c>
      <c r="JXE1" t="s">
        <v>13215</v>
      </c>
      <c r="JXF1" t="s">
        <v>13216</v>
      </c>
      <c r="JXG1" t="s">
        <v>13217</v>
      </c>
      <c r="JXH1" t="s">
        <v>13218</v>
      </c>
      <c r="JXI1" t="s">
        <v>13219</v>
      </c>
      <c r="JXJ1" t="s">
        <v>13220</v>
      </c>
      <c r="JXK1" t="s">
        <v>13221</v>
      </c>
      <c r="JXL1" t="s">
        <v>13222</v>
      </c>
      <c r="JXM1" t="s">
        <v>13223</v>
      </c>
      <c r="JXN1" t="s">
        <v>13224</v>
      </c>
      <c r="JXO1" t="s">
        <v>13225</v>
      </c>
      <c r="JXP1" t="s">
        <v>13226</v>
      </c>
      <c r="JXQ1" t="s">
        <v>13227</v>
      </c>
      <c r="JXR1" t="s">
        <v>13228</v>
      </c>
      <c r="JXS1" t="s">
        <v>13229</v>
      </c>
      <c r="JXT1" t="s">
        <v>13230</v>
      </c>
      <c r="JXU1" t="s">
        <v>13231</v>
      </c>
      <c r="JXV1" t="s">
        <v>13232</v>
      </c>
      <c r="JXW1" t="s">
        <v>13233</v>
      </c>
      <c r="JXX1" t="s">
        <v>13234</v>
      </c>
      <c r="JXY1" t="s">
        <v>13235</v>
      </c>
      <c r="JXZ1" t="s">
        <v>13236</v>
      </c>
      <c r="JYA1" t="s">
        <v>13237</v>
      </c>
      <c r="JYB1" t="s">
        <v>13238</v>
      </c>
      <c r="JYC1" t="s">
        <v>13239</v>
      </c>
      <c r="JYD1" t="s">
        <v>13240</v>
      </c>
      <c r="JYE1" t="s">
        <v>13241</v>
      </c>
      <c r="JYF1" t="s">
        <v>13242</v>
      </c>
      <c r="JYG1" t="s">
        <v>13243</v>
      </c>
      <c r="JYH1" t="s">
        <v>13244</v>
      </c>
      <c r="JYI1" t="s">
        <v>13245</v>
      </c>
      <c r="JYJ1" t="s">
        <v>13246</v>
      </c>
      <c r="JYK1" t="s">
        <v>13247</v>
      </c>
      <c r="JYL1" t="s">
        <v>13248</v>
      </c>
      <c r="JYM1" t="s">
        <v>13249</v>
      </c>
      <c r="JYN1" t="s">
        <v>13250</v>
      </c>
      <c r="JYO1" t="s">
        <v>13251</v>
      </c>
      <c r="JYP1" t="s">
        <v>13252</v>
      </c>
      <c r="JYQ1" t="s">
        <v>13253</v>
      </c>
      <c r="JYR1" t="s">
        <v>13254</v>
      </c>
      <c r="JYS1" t="s">
        <v>13255</v>
      </c>
      <c r="JYT1" t="s">
        <v>13256</v>
      </c>
      <c r="JYU1" t="s">
        <v>13257</v>
      </c>
      <c r="JYV1" t="s">
        <v>13258</v>
      </c>
      <c r="JYW1" t="s">
        <v>13259</v>
      </c>
      <c r="JYX1" t="s">
        <v>13260</v>
      </c>
      <c r="JYY1" t="s">
        <v>13261</v>
      </c>
      <c r="JYZ1" t="s">
        <v>13262</v>
      </c>
      <c r="JZA1" t="s">
        <v>13263</v>
      </c>
      <c r="JZB1" t="s">
        <v>13264</v>
      </c>
      <c r="JZC1" t="s">
        <v>13265</v>
      </c>
      <c r="JZD1" t="s">
        <v>13266</v>
      </c>
      <c r="JZE1" t="s">
        <v>13267</v>
      </c>
      <c r="JZF1" t="s">
        <v>13268</v>
      </c>
      <c r="JZG1" t="s">
        <v>13269</v>
      </c>
      <c r="JZH1" t="s">
        <v>13270</v>
      </c>
      <c r="JZI1" t="s">
        <v>13271</v>
      </c>
      <c r="JZJ1" t="s">
        <v>13272</v>
      </c>
      <c r="JZK1" t="s">
        <v>13273</v>
      </c>
      <c r="JZL1" t="s">
        <v>13274</v>
      </c>
      <c r="JZM1" t="s">
        <v>13275</v>
      </c>
      <c r="JZN1" t="s">
        <v>13276</v>
      </c>
      <c r="JZO1" t="s">
        <v>13277</v>
      </c>
      <c r="JZP1" t="s">
        <v>13278</v>
      </c>
      <c r="JZQ1" t="s">
        <v>13279</v>
      </c>
      <c r="JZR1" t="s">
        <v>13280</v>
      </c>
      <c r="JZS1" t="s">
        <v>13281</v>
      </c>
      <c r="JZT1" t="s">
        <v>13282</v>
      </c>
      <c r="JZU1" t="s">
        <v>13283</v>
      </c>
      <c r="JZV1" t="s">
        <v>13284</v>
      </c>
      <c r="JZW1" t="s">
        <v>13285</v>
      </c>
      <c r="JZX1" t="s">
        <v>13286</v>
      </c>
      <c r="JZY1" t="s">
        <v>13287</v>
      </c>
      <c r="JZZ1" t="s">
        <v>13288</v>
      </c>
      <c r="KAA1" t="s">
        <v>13289</v>
      </c>
      <c r="KAB1" t="s">
        <v>13290</v>
      </c>
      <c r="KAC1" t="s">
        <v>13291</v>
      </c>
      <c r="KAD1" t="s">
        <v>13292</v>
      </c>
      <c r="KAE1" t="s">
        <v>13293</v>
      </c>
      <c r="KAF1" t="s">
        <v>13294</v>
      </c>
      <c r="KAG1" t="s">
        <v>13295</v>
      </c>
      <c r="KAH1" t="s">
        <v>13296</v>
      </c>
      <c r="KAI1" t="s">
        <v>13297</v>
      </c>
      <c r="KAJ1" t="s">
        <v>13298</v>
      </c>
      <c r="KAK1" t="s">
        <v>13299</v>
      </c>
      <c r="KAL1" t="s">
        <v>13300</v>
      </c>
      <c r="KAM1" t="s">
        <v>13301</v>
      </c>
      <c r="KAN1" t="s">
        <v>13302</v>
      </c>
      <c r="KAO1" t="s">
        <v>13303</v>
      </c>
      <c r="KAP1" t="s">
        <v>13304</v>
      </c>
      <c r="KAQ1" t="s">
        <v>13305</v>
      </c>
      <c r="KAR1" t="s">
        <v>13306</v>
      </c>
      <c r="KAS1" t="s">
        <v>13307</v>
      </c>
      <c r="KAT1" t="s">
        <v>13308</v>
      </c>
      <c r="KAU1" t="s">
        <v>13309</v>
      </c>
      <c r="KAV1" t="s">
        <v>13310</v>
      </c>
      <c r="KAW1" t="s">
        <v>13311</v>
      </c>
      <c r="KAX1" t="s">
        <v>13312</v>
      </c>
      <c r="KAY1" t="s">
        <v>13313</v>
      </c>
      <c r="KAZ1" t="s">
        <v>13314</v>
      </c>
      <c r="KBA1" t="s">
        <v>13315</v>
      </c>
      <c r="KBB1" t="s">
        <v>13316</v>
      </c>
      <c r="KBC1" t="s">
        <v>13317</v>
      </c>
      <c r="KBD1" t="s">
        <v>13318</v>
      </c>
      <c r="KBE1" t="s">
        <v>13319</v>
      </c>
      <c r="KBF1" t="s">
        <v>13320</v>
      </c>
      <c r="KBG1" t="s">
        <v>13321</v>
      </c>
      <c r="KBH1" t="s">
        <v>13322</v>
      </c>
      <c r="KBI1" t="s">
        <v>13323</v>
      </c>
      <c r="KBJ1" t="s">
        <v>13324</v>
      </c>
      <c r="KBK1" t="s">
        <v>13325</v>
      </c>
      <c r="KBL1" t="s">
        <v>13326</v>
      </c>
      <c r="KBM1" t="s">
        <v>13327</v>
      </c>
      <c r="KBN1" t="s">
        <v>13328</v>
      </c>
      <c r="KBO1" t="s">
        <v>13329</v>
      </c>
      <c r="KBP1" t="s">
        <v>13330</v>
      </c>
      <c r="KBQ1" t="s">
        <v>13331</v>
      </c>
      <c r="KBR1" t="s">
        <v>13332</v>
      </c>
      <c r="KBS1" t="s">
        <v>13333</v>
      </c>
      <c r="KBT1" t="s">
        <v>13334</v>
      </c>
      <c r="KBU1" t="s">
        <v>13335</v>
      </c>
      <c r="KBV1" t="s">
        <v>13336</v>
      </c>
      <c r="KBW1" t="s">
        <v>13337</v>
      </c>
      <c r="KBX1" t="s">
        <v>13338</v>
      </c>
      <c r="KBY1" t="s">
        <v>13339</v>
      </c>
      <c r="KBZ1" t="s">
        <v>13340</v>
      </c>
      <c r="KCA1" t="s">
        <v>13341</v>
      </c>
      <c r="KCB1" t="s">
        <v>13342</v>
      </c>
      <c r="KCC1" t="s">
        <v>13343</v>
      </c>
      <c r="KCD1" t="s">
        <v>13344</v>
      </c>
      <c r="KCE1" t="s">
        <v>13345</v>
      </c>
      <c r="KCF1" t="s">
        <v>13346</v>
      </c>
      <c r="KCG1" t="s">
        <v>13347</v>
      </c>
      <c r="KCH1" t="s">
        <v>13348</v>
      </c>
      <c r="KCI1" t="s">
        <v>13349</v>
      </c>
      <c r="KCJ1" t="s">
        <v>13350</v>
      </c>
      <c r="KCK1" t="s">
        <v>13351</v>
      </c>
      <c r="KCL1" t="s">
        <v>13352</v>
      </c>
      <c r="KCM1" t="s">
        <v>13353</v>
      </c>
      <c r="KCN1" t="s">
        <v>13354</v>
      </c>
      <c r="KCO1" t="s">
        <v>13355</v>
      </c>
      <c r="KCP1" t="s">
        <v>13356</v>
      </c>
      <c r="KCQ1" t="s">
        <v>13357</v>
      </c>
      <c r="KCR1" t="s">
        <v>13358</v>
      </c>
      <c r="KCS1" t="s">
        <v>13359</v>
      </c>
      <c r="KCT1" t="s">
        <v>13360</v>
      </c>
      <c r="KCU1" t="s">
        <v>13361</v>
      </c>
      <c r="KCV1" t="s">
        <v>13362</v>
      </c>
      <c r="KCW1" t="s">
        <v>13363</v>
      </c>
      <c r="KCX1" t="s">
        <v>13364</v>
      </c>
      <c r="KCY1" t="s">
        <v>13365</v>
      </c>
      <c r="KCZ1" t="s">
        <v>13366</v>
      </c>
      <c r="KDA1" t="s">
        <v>13367</v>
      </c>
      <c r="KDB1" t="s">
        <v>13368</v>
      </c>
      <c r="KDC1" t="s">
        <v>13369</v>
      </c>
      <c r="KDD1" t="s">
        <v>13370</v>
      </c>
      <c r="KDE1" t="s">
        <v>13371</v>
      </c>
      <c r="KDF1" t="s">
        <v>13372</v>
      </c>
      <c r="KDG1" t="s">
        <v>13373</v>
      </c>
      <c r="KDH1" t="s">
        <v>13374</v>
      </c>
      <c r="KDI1" t="s">
        <v>13375</v>
      </c>
      <c r="KDJ1" t="s">
        <v>13376</v>
      </c>
      <c r="KDK1" t="s">
        <v>13377</v>
      </c>
      <c r="KDL1" t="s">
        <v>13378</v>
      </c>
      <c r="KDM1" t="s">
        <v>13379</v>
      </c>
      <c r="KDN1" t="s">
        <v>13380</v>
      </c>
      <c r="KDO1" t="s">
        <v>13381</v>
      </c>
      <c r="KDP1" t="s">
        <v>13382</v>
      </c>
      <c r="KDQ1" t="s">
        <v>13383</v>
      </c>
      <c r="KDR1" t="s">
        <v>13384</v>
      </c>
      <c r="KDS1" t="s">
        <v>13385</v>
      </c>
      <c r="KDT1" t="s">
        <v>13386</v>
      </c>
      <c r="KDU1" t="s">
        <v>13387</v>
      </c>
      <c r="KDV1" t="s">
        <v>13388</v>
      </c>
      <c r="KDW1" t="s">
        <v>13389</v>
      </c>
      <c r="KDX1" t="s">
        <v>13390</v>
      </c>
      <c r="KDY1" t="s">
        <v>13391</v>
      </c>
      <c r="KDZ1" t="s">
        <v>13392</v>
      </c>
      <c r="KEA1" t="s">
        <v>13393</v>
      </c>
      <c r="KEB1" t="s">
        <v>13394</v>
      </c>
      <c r="KEC1" t="s">
        <v>13395</v>
      </c>
      <c r="KED1" t="s">
        <v>13396</v>
      </c>
      <c r="KEE1" t="s">
        <v>13397</v>
      </c>
      <c r="KEF1" t="s">
        <v>13398</v>
      </c>
      <c r="KEG1" t="s">
        <v>13399</v>
      </c>
      <c r="KEH1" t="s">
        <v>13400</v>
      </c>
      <c r="KEI1" t="s">
        <v>13401</v>
      </c>
      <c r="KEJ1" t="s">
        <v>13402</v>
      </c>
      <c r="KEK1" t="s">
        <v>13403</v>
      </c>
      <c r="KEL1" t="s">
        <v>13404</v>
      </c>
      <c r="KEM1" t="s">
        <v>13405</v>
      </c>
      <c r="KEN1" t="s">
        <v>13406</v>
      </c>
      <c r="KEO1" t="s">
        <v>13407</v>
      </c>
      <c r="KEP1" t="s">
        <v>13408</v>
      </c>
      <c r="KEQ1" t="s">
        <v>13409</v>
      </c>
      <c r="KER1" t="s">
        <v>13410</v>
      </c>
      <c r="KES1" t="s">
        <v>13411</v>
      </c>
      <c r="KET1" t="s">
        <v>13412</v>
      </c>
      <c r="KEU1" t="s">
        <v>13413</v>
      </c>
      <c r="KEV1" t="s">
        <v>13414</v>
      </c>
      <c r="KEW1" t="s">
        <v>13415</v>
      </c>
      <c r="KEX1" t="s">
        <v>13416</v>
      </c>
      <c r="KEY1" t="s">
        <v>13417</v>
      </c>
      <c r="KEZ1" t="s">
        <v>13418</v>
      </c>
      <c r="KFA1" t="s">
        <v>13419</v>
      </c>
      <c r="KFB1" t="s">
        <v>13420</v>
      </c>
      <c r="KFC1" t="s">
        <v>13421</v>
      </c>
      <c r="KFD1" t="s">
        <v>13422</v>
      </c>
      <c r="KFE1" t="s">
        <v>13423</v>
      </c>
      <c r="KFF1" t="s">
        <v>13424</v>
      </c>
      <c r="KFG1" t="s">
        <v>13425</v>
      </c>
      <c r="KFH1" t="s">
        <v>13426</v>
      </c>
      <c r="KFI1" t="s">
        <v>13427</v>
      </c>
      <c r="KFJ1" t="s">
        <v>13428</v>
      </c>
      <c r="KFK1" t="s">
        <v>13429</v>
      </c>
      <c r="KFL1" t="s">
        <v>13430</v>
      </c>
      <c r="KFM1" t="s">
        <v>13431</v>
      </c>
      <c r="KFN1" t="s">
        <v>13432</v>
      </c>
      <c r="KFO1" t="s">
        <v>13433</v>
      </c>
      <c r="KFP1" t="s">
        <v>13434</v>
      </c>
      <c r="KFQ1" t="s">
        <v>13435</v>
      </c>
      <c r="KFR1" t="s">
        <v>13436</v>
      </c>
      <c r="KFS1" t="s">
        <v>13437</v>
      </c>
      <c r="KFT1" t="s">
        <v>13438</v>
      </c>
      <c r="KFU1" t="s">
        <v>13439</v>
      </c>
      <c r="KFV1" t="s">
        <v>13440</v>
      </c>
      <c r="KFW1" t="s">
        <v>13441</v>
      </c>
      <c r="KFX1" t="s">
        <v>13442</v>
      </c>
      <c r="KFY1" t="s">
        <v>13443</v>
      </c>
      <c r="KFZ1" t="s">
        <v>13444</v>
      </c>
      <c r="KGA1" t="s">
        <v>13445</v>
      </c>
      <c r="KGB1" t="s">
        <v>13446</v>
      </c>
      <c r="KGC1" t="s">
        <v>13447</v>
      </c>
      <c r="KGD1" t="s">
        <v>13448</v>
      </c>
      <c r="KGE1" t="s">
        <v>13449</v>
      </c>
      <c r="KGF1" t="s">
        <v>13450</v>
      </c>
      <c r="KGG1" t="s">
        <v>13451</v>
      </c>
      <c r="KGH1" t="s">
        <v>13452</v>
      </c>
      <c r="KGI1" t="s">
        <v>13453</v>
      </c>
      <c r="KGJ1" t="s">
        <v>13454</v>
      </c>
      <c r="KGK1" t="s">
        <v>13455</v>
      </c>
      <c r="KGL1" t="s">
        <v>13456</v>
      </c>
      <c r="KGM1" t="s">
        <v>13457</v>
      </c>
      <c r="KGN1" t="s">
        <v>13458</v>
      </c>
      <c r="KGO1" t="s">
        <v>13459</v>
      </c>
      <c r="KGP1" t="s">
        <v>13460</v>
      </c>
      <c r="KGQ1" t="s">
        <v>13461</v>
      </c>
      <c r="KGR1" t="s">
        <v>13462</v>
      </c>
      <c r="KGS1" t="s">
        <v>13463</v>
      </c>
      <c r="KGT1" t="s">
        <v>13464</v>
      </c>
      <c r="KGU1" t="s">
        <v>13465</v>
      </c>
      <c r="KGV1" t="s">
        <v>13466</v>
      </c>
      <c r="KGW1" t="s">
        <v>13467</v>
      </c>
      <c r="KGX1" t="s">
        <v>13468</v>
      </c>
      <c r="KGY1" t="s">
        <v>13469</v>
      </c>
      <c r="KGZ1" t="s">
        <v>13470</v>
      </c>
      <c r="KHA1" t="s">
        <v>13471</v>
      </c>
      <c r="KHB1" t="s">
        <v>13472</v>
      </c>
      <c r="KHC1" t="s">
        <v>13473</v>
      </c>
      <c r="KHD1" t="s">
        <v>13474</v>
      </c>
      <c r="KHE1" t="s">
        <v>13475</v>
      </c>
      <c r="KHF1" t="s">
        <v>13476</v>
      </c>
      <c r="KHG1" t="s">
        <v>13477</v>
      </c>
      <c r="KHH1" t="s">
        <v>13478</v>
      </c>
      <c r="KHI1" t="s">
        <v>13479</v>
      </c>
      <c r="KHJ1" t="s">
        <v>13480</v>
      </c>
      <c r="KHK1" t="s">
        <v>13481</v>
      </c>
      <c r="KHL1" t="s">
        <v>13482</v>
      </c>
      <c r="KHM1" t="s">
        <v>13483</v>
      </c>
      <c r="KHN1" t="s">
        <v>13484</v>
      </c>
      <c r="KHO1" t="s">
        <v>13485</v>
      </c>
      <c r="KHP1" t="s">
        <v>13486</v>
      </c>
      <c r="KHQ1" t="s">
        <v>13487</v>
      </c>
      <c r="KHR1" t="s">
        <v>13488</v>
      </c>
      <c r="KHS1" t="s">
        <v>13489</v>
      </c>
      <c r="KHT1" t="s">
        <v>13490</v>
      </c>
      <c r="KHU1" t="s">
        <v>13491</v>
      </c>
      <c r="KHV1" t="s">
        <v>13492</v>
      </c>
      <c r="KHW1" t="s">
        <v>13493</v>
      </c>
      <c r="KHX1" t="s">
        <v>13494</v>
      </c>
      <c r="KHY1" t="s">
        <v>13495</v>
      </c>
      <c r="KHZ1" t="s">
        <v>13496</v>
      </c>
      <c r="KIA1" t="s">
        <v>13497</v>
      </c>
      <c r="KIB1" t="s">
        <v>13498</v>
      </c>
      <c r="KIC1" t="s">
        <v>13499</v>
      </c>
      <c r="KID1" t="s">
        <v>13500</v>
      </c>
      <c r="KIE1" t="s">
        <v>13501</v>
      </c>
      <c r="KIF1" t="s">
        <v>13502</v>
      </c>
      <c r="KIG1" t="s">
        <v>13503</v>
      </c>
      <c r="KIH1" t="s">
        <v>13504</v>
      </c>
      <c r="KII1" t="s">
        <v>13505</v>
      </c>
      <c r="KIJ1" t="s">
        <v>13506</v>
      </c>
      <c r="KIK1" t="s">
        <v>13507</v>
      </c>
      <c r="KIL1" t="s">
        <v>13508</v>
      </c>
      <c r="KIM1" t="s">
        <v>13509</v>
      </c>
      <c r="KIN1" t="s">
        <v>13510</v>
      </c>
      <c r="KIO1" t="s">
        <v>13511</v>
      </c>
      <c r="KIP1" t="s">
        <v>13512</v>
      </c>
      <c r="KIQ1" t="s">
        <v>13513</v>
      </c>
      <c r="KIR1" t="s">
        <v>13514</v>
      </c>
      <c r="KIS1" t="s">
        <v>13515</v>
      </c>
      <c r="KIT1" t="s">
        <v>13516</v>
      </c>
      <c r="KIU1" t="s">
        <v>13517</v>
      </c>
      <c r="KIV1" t="s">
        <v>13518</v>
      </c>
      <c r="KIW1" t="s">
        <v>13519</v>
      </c>
      <c r="KIX1" t="s">
        <v>13520</v>
      </c>
      <c r="KIY1" t="s">
        <v>13521</v>
      </c>
      <c r="KIZ1" t="s">
        <v>13522</v>
      </c>
      <c r="KJA1" t="s">
        <v>13523</v>
      </c>
      <c r="KJB1" t="s">
        <v>13524</v>
      </c>
      <c r="KJC1" t="s">
        <v>13525</v>
      </c>
      <c r="KJD1" t="s">
        <v>13526</v>
      </c>
      <c r="KJE1" t="s">
        <v>13527</v>
      </c>
      <c r="KJF1" t="s">
        <v>13528</v>
      </c>
      <c r="KJG1" t="s">
        <v>13529</v>
      </c>
      <c r="KJH1" t="s">
        <v>13530</v>
      </c>
      <c r="KJI1" t="s">
        <v>13531</v>
      </c>
      <c r="KJJ1" t="s">
        <v>13532</v>
      </c>
      <c r="KJK1" t="s">
        <v>13533</v>
      </c>
      <c r="KJL1" t="s">
        <v>13534</v>
      </c>
      <c r="KJM1" t="s">
        <v>13535</v>
      </c>
      <c r="KJN1" t="s">
        <v>13536</v>
      </c>
      <c r="KJO1" t="s">
        <v>13537</v>
      </c>
      <c r="KJP1" t="s">
        <v>13538</v>
      </c>
      <c r="KJQ1" t="s">
        <v>13539</v>
      </c>
      <c r="KJR1" t="s">
        <v>13540</v>
      </c>
      <c r="KJS1" t="s">
        <v>13541</v>
      </c>
      <c r="KJT1" t="s">
        <v>13542</v>
      </c>
      <c r="KJU1" t="s">
        <v>13543</v>
      </c>
      <c r="KJV1" t="s">
        <v>13544</v>
      </c>
      <c r="KJW1" t="s">
        <v>13545</v>
      </c>
      <c r="KJX1" t="s">
        <v>13546</v>
      </c>
      <c r="KJY1" t="s">
        <v>13547</v>
      </c>
      <c r="KJZ1" t="s">
        <v>13548</v>
      </c>
      <c r="KKA1" t="s">
        <v>13549</v>
      </c>
      <c r="KKB1" t="s">
        <v>13550</v>
      </c>
      <c r="KKC1" t="s">
        <v>13551</v>
      </c>
      <c r="KKD1" t="s">
        <v>13552</v>
      </c>
      <c r="KKE1" t="s">
        <v>13553</v>
      </c>
      <c r="KKF1" t="s">
        <v>13554</v>
      </c>
      <c r="KKG1" t="s">
        <v>13555</v>
      </c>
      <c r="KKH1" t="s">
        <v>13556</v>
      </c>
      <c r="KKI1" t="s">
        <v>13557</v>
      </c>
      <c r="KKJ1" t="s">
        <v>13558</v>
      </c>
      <c r="KKK1" t="s">
        <v>13559</v>
      </c>
      <c r="KKL1" t="s">
        <v>13560</v>
      </c>
      <c r="KKM1" t="s">
        <v>13561</v>
      </c>
      <c r="KKN1" t="s">
        <v>13562</v>
      </c>
      <c r="KKO1" t="s">
        <v>13563</v>
      </c>
      <c r="KKP1" t="s">
        <v>13564</v>
      </c>
      <c r="KKQ1" t="s">
        <v>13565</v>
      </c>
      <c r="KKR1" t="s">
        <v>13566</v>
      </c>
      <c r="KKS1" t="s">
        <v>13567</v>
      </c>
      <c r="KKT1" t="s">
        <v>13568</v>
      </c>
      <c r="KKU1" t="s">
        <v>13569</v>
      </c>
      <c r="KKV1" t="s">
        <v>13570</v>
      </c>
      <c r="KKW1" t="s">
        <v>13571</v>
      </c>
      <c r="KKX1" t="s">
        <v>13572</v>
      </c>
      <c r="KKY1" t="s">
        <v>13573</v>
      </c>
      <c r="KKZ1" t="s">
        <v>13574</v>
      </c>
      <c r="KLA1" t="s">
        <v>13575</v>
      </c>
      <c r="KLB1" t="s">
        <v>13576</v>
      </c>
      <c r="KLC1" t="s">
        <v>13577</v>
      </c>
      <c r="KLD1" t="s">
        <v>13578</v>
      </c>
      <c r="KLE1" t="s">
        <v>13579</v>
      </c>
      <c r="KLF1" t="s">
        <v>13580</v>
      </c>
      <c r="KLG1" t="s">
        <v>13581</v>
      </c>
      <c r="KLH1" t="s">
        <v>13582</v>
      </c>
      <c r="KLI1" t="s">
        <v>13583</v>
      </c>
      <c r="KLJ1" t="s">
        <v>13584</v>
      </c>
      <c r="KLK1" t="s">
        <v>13585</v>
      </c>
      <c r="KLL1" t="s">
        <v>13586</v>
      </c>
      <c r="KLM1" t="s">
        <v>13587</v>
      </c>
      <c r="KLN1" t="s">
        <v>13588</v>
      </c>
      <c r="KLO1" t="s">
        <v>13589</v>
      </c>
      <c r="KLP1" t="s">
        <v>13590</v>
      </c>
      <c r="KLQ1" t="s">
        <v>13591</v>
      </c>
      <c r="KLR1" t="s">
        <v>13592</v>
      </c>
      <c r="KLS1" t="s">
        <v>13593</v>
      </c>
      <c r="KLT1" t="s">
        <v>13594</v>
      </c>
      <c r="KLU1" t="s">
        <v>13595</v>
      </c>
      <c r="KLV1" t="s">
        <v>13596</v>
      </c>
      <c r="KLW1" t="s">
        <v>13597</v>
      </c>
      <c r="KLX1" t="s">
        <v>13598</v>
      </c>
      <c r="KLY1" t="s">
        <v>13599</v>
      </c>
      <c r="KLZ1" t="s">
        <v>13600</v>
      </c>
      <c r="KMA1" t="s">
        <v>13601</v>
      </c>
      <c r="KMB1" t="s">
        <v>13602</v>
      </c>
      <c r="KMC1" t="s">
        <v>13603</v>
      </c>
      <c r="KMD1" t="s">
        <v>13604</v>
      </c>
      <c r="KME1" t="s">
        <v>13605</v>
      </c>
      <c r="KMF1" t="s">
        <v>13606</v>
      </c>
      <c r="KMG1" t="s">
        <v>13607</v>
      </c>
      <c r="KMH1" t="s">
        <v>13608</v>
      </c>
      <c r="KMI1" t="s">
        <v>13609</v>
      </c>
      <c r="KMJ1" t="s">
        <v>13610</v>
      </c>
      <c r="KMK1" t="s">
        <v>13611</v>
      </c>
      <c r="KML1" t="s">
        <v>13612</v>
      </c>
      <c r="KMM1" t="s">
        <v>13613</v>
      </c>
      <c r="KMN1" t="s">
        <v>13614</v>
      </c>
      <c r="KMO1" t="s">
        <v>13615</v>
      </c>
      <c r="KMP1" t="s">
        <v>13616</v>
      </c>
      <c r="KMQ1" t="s">
        <v>13617</v>
      </c>
      <c r="KMR1" t="s">
        <v>13618</v>
      </c>
      <c r="KMS1" t="s">
        <v>13619</v>
      </c>
      <c r="KMT1" t="s">
        <v>13620</v>
      </c>
      <c r="KMU1" t="s">
        <v>13621</v>
      </c>
      <c r="KMV1" t="s">
        <v>13622</v>
      </c>
      <c r="KMW1" t="s">
        <v>13623</v>
      </c>
      <c r="KMX1" t="s">
        <v>13624</v>
      </c>
      <c r="KMY1" t="s">
        <v>13625</v>
      </c>
      <c r="KMZ1" t="s">
        <v>13626</v>
      </c>
      <c r="KNA1" t="s">
        <v>13627</v>
      </c>
      <c r="KNB1" t="s">
        <v>13628</v>
      </c>
      <c r="KNC1" t="s">
        <v>13629</v>
      </c>
      <c r="KND1" t="s">
        <v>13630</v>
      </c>
      <c r="KNE1" t="s">
        <v>13631</v>
      </c>
      <c r="KNF1" t="s">
        <v>13632</v>
      </c>
      <c r="KNG1" t="s">
        <v>13633</v>
      </c>
      <c r="KNH1" t="s">
        <v>13634</v>
      </c>
      <c r="KNI1" t="s">
        <v>13635</v>
      </c>
      <c r="KNJ1" t="s">
        <v>13636</v>
      </c>
      <c r="KNK1" t="s">
        <v>13637</v>
      </c>
      <c r="KNL1" t="s">
        <v>13638</v>
      </c>
      <c r="KNM1" t="s">
        <v>13639</v>
      </c>
      <c r="KNN1" t="s">
        <v>13640</v>
      </c>
      <c r="KNO1" t="s">
        <v>13641</v>
      </c>
      <c r="KNP1" t="s">
        <v>13642</v>
      </c>
      <c r="KNQ1" t="s">
        <v>13643</v>
      </c>
      <c r="KNR1" t="s">
        <v>13644</v>
      </c>
      <c r="KNS1" t="s">
        <v>13645</v>
      </c>
      <c r="KNT1" t="s">
        <v>13646</v>
      </c>
      <c r="KNU1" t="s">
        <v>13647</v>
      </c>
      <c r="KNV1" t="s">
        <v>13648</v>
      </c>
      <c r="KNW1" t="s">
        <v>13649</v>
      </c>
      <c r="KNX1" t="s">
        <v>13650</v>
      </c>
      <c r="KNY1" t="s">
        <v>13651</v>
      </c>
      <c r="KNZ1" t="s">
        <v>13652</v>
      </c>
      <c r="KOA1" t="s">
        <v>13653</v>
      </c>
      <c r="KOB1" t="s">
        <v>13654</v>
      </c>
      <c r="KOC1" t="s">
        <v>13655</v>
      </c>
      <c r="KOD1" t="s">
        <v>13656</v>
      </c>
      <c r="KOE1" t="s">
        <v>13657</v>
      </c>
      <c r="KOF1" t="s">
        <v>13658</v>
      </c>
      <c r="KOG1" t="s">
        <v>13659</v>
      </c>
      <c r="KOH1" t="s">
        <v>13660</v>
      </c>
      <c r="KOI1" t="s">
        <v>13661</v>
      </c>
      <c r="KOJ1" t="s">
        <v>13662</v>
      </c>
      <c r="KOK1" t="s">
        <v>13663</v>
      </c>
      <c r="KOL1" t="s">
        <v>13664</v>
      </c>
      <c r="KOM1" t="s">
        <v>13665</v>
      </c>
      <c r="KON1" t="s">
        <v>13666</v>
      </c>
      <c r="KOO1" t="s">
        <v>13667</v>
      </c>
      <c r="KOP1" t="s">
        <v>13668</v>
      </c>
      <c r="KOQ1" t="s">
        <v>13669</v>
      </c>
      <c r="KOR1" t="s">
        <v>13670</v>
      </c>
      <c r="KOS1" t="s">
        <v>13671</v>
      </c>
      <c r="KOT1" t="s">
        <v>13672</v>
      </c>
      <c r="KOU1" t="s">
        <v>13673</v>
      </c>
      <c r="KOV1" t="s">
        <v>13674</v>
      </c>
      <c r="KOW1" t="s">
        <v>13675</v>
      </c>
      <c r="KOX1" t="s">
        <v>13676</v>
      </c>
      <c r="KOY1" t="s">
        <v>13677</v>
      </c>
      <c r="KOZ1" t="s">
        <v>13678</v>
      </c>
      <c r="KPA1" t="s">
        <v>13679</v>
      </c>
      <c r="KPB1" t="s">
        <v>13680</v>
      </c>
      <c r="KPC1" t="s">
        <v>13681</v>
      </c>
      <c r="KPD1" t="s">
        <v>13682</v>
      </c>
      <c r="KPE1" t="s">
        <v>13683</v>
      </c>
      <c r="KPF1" t="s">
        <v>13684</v>
      </c>
      <c r="KPG1" t="s">
        <v>13685</v>
      </c>
      <c r="KPH1" t="s">
        <v>13686</v>
      </c>
      <c r="KPI1" t="s">
        <v>13687</v>
      </c>
      <c r="KPJ1" t="s">
        <v>13688</v>
      </c>
      <c r="KPK1" t="s">
        <v>13689</v>
      </c>
      <c r="KPL1" t="s">
        <v>13690</v>
      </c>
      <c r="KPM1" t="s">
        <v>13691</v>
      </c>
      <c r="KPN1" t="s">
        <v>13692</v>
      </c>
      <c r="KPO1" t="s">
        <v>13693</v>
      </c>
      <c r="KPP1" t="s">
        <v>13694</v>
      </c>
      <c r="KPQ1" t="s">
        <v>13695</v>
      </c>
      <c r="KPR1" t="s">
        <v>13696</v>
      </c>
      <c r="KPS1" t="s">
        <v>13697</v>
      </c>
      <c r="KPT1" t="s">
        <v>13698</v>
      </c>
      <c r="KPU1" t="s">
        <v>13699</v>
      </c>
      <c r="KPV1" t="s">
        <v>13700</v>
      </c>
      <c r="KPW1" t="s">
        <v>13701</v>
      </c>
      <c r="KPX1" t="s">
        <v>13702</v>
      </c>
      <c r="KPY1" t="s">
        <v>13703</v>
      </c>
      <c r="KPZ1" t="s">
        <v>13704</v>
      </c>
      <c r="KQA1" t="s">
        <v>13705</v>
      </c>
      <c r="KQB1" t="s">
        <v>13706</v>
      </c>
      <c r="KQC1" t="s">
        <v>13707</v>
      </c>
      <c r="KQD1" t="s">
        <v>13708</v>
      </c>
      <c r="KQE1" t="s">
        <v>13709</v>
      </c>
      <c r="KQF1" t="s">
        <v>13710</v>
      </c>
      <c r="KQG1" t="s">
        <v>13711</v>
      </c>
      <c r="KQH1" t="s">
        <v>13712</v>
      </c>
      <c r="KQI1" t="s">
        <v>13713</v>
      </c>
      <c r="KQJ1" t="s">
        <v>13714</v>
      </c>
      <c r="KQK1" t="s">
        <v>13715</v>
      </c>
      <c r="KQL1" t="s">
        <v>13716</v>
      </c>
      <c r="KQM1" t="s">
        <v>13717</v>
      </c>
      <c r="KQN1" t="s">
        <v>13718</v>
      </c>
      <c r="KQO1" t="s">
        <v>13719</v>
      </c>
      <c r="KQP1" t="s">
        <v>13720</v>
      </c>
      <c r="KQQ1" t="s">
        <v>13721</v>
      </c>
      <c r="KQR1" t="s">
        <v>13722</v>
      </c>
      <c r="KQS1" t="s">
        <v>13723</v>
      </c>
      <c r="KQT1" t="s">
        <v>13724</v>
      </c>
      <c r="KQU1" t="s">
        <v>13725</v>
      </c>
      <c r="KQV1" t="s">
        <v>13726</v>
      </c>
      <c r="KQW1" t="s">
        <v>13727</v>
      </c>
      <c r="KQX1" t="s">
        <v>13728</v>
      </c>
      <c r="KQY1" t="s">
        <v>13729</v>
      </c>
      <c r="KQZ1" t="s">
        <v>13730</v>
      </c>
      <c r="KRA1" t="s">
        <v>13731</v>
      </c>
      <c r="KRB1" t="s">
        <v>13732</v>
      </c>
      <c r="KRC1" t="s">
        <v>13733</v>
      </c>
      <c r="KRD1" t="s">
        <v>13734</v>
      </c>
      <c r="KRE1" t="s">
        <v>13735</v>
      </c>
      <c r="KRF1" t="s">
        <v>13736</v>
      </c>
      <c r="KRG1" t="s">
        <v>13737</v>
      </c>
      <c r="KRH1" t="s">
        <v>13738</v>
      </c>
      <c r="KRI1" t="s">
        <v>13739</v>
      </c>
      <c r="KRJ1" t="s">
        <v>13740</v>
      </c>
      <c r="KRK1" t="s">
        <v>13741</v>
      </c>
      <c r="KRL1" t="s">
        <v>13742</v>
      </c>
      <c r="KRM1" t="s">
        <v>13743</v>
      </c>
      <c r="KRN1" t="s">
        <v>13744</v>
      </c>
      <c r="KRO1" t="s">
        <v>13745</v>
      </c>
      <c r="KRP1" t="s">
        <v>13746</v>
      </c>
      <c r="KRQ1" t="s">
        <v>13747</v>
      </c>
      <c r="KRR1" t="s">
        <v>13748</v>
      </c>
      <c r="KRS1" t="s">
        <v>13749</v>
      </c>
      <c r="KRT1" t="s">
        <v>13750</v>
      </c>
      <c r="KRU1" t="s">
        <v>13751</v>
      </c>
      <c r="KRV1" t="s">
        <v>13752</v>
      </c>
      <c r="KRW1" t="s">
        <v>13753</v>
      </c>
      <c r="KRX1" t="s">
        <v>13754</v>
      </c>
      <c r="KRY1" t="s">
        <v>13755</v>
      </c>
      <c r="KRZ1" t="s">
        <v>13756</v>
      </c>
      <c r="KSA1" t="s">
        <v>13757</v>
      </c>
      <c r="KSB1" t="s">
        <v>13758</v>
      </c>
      <c r="KSC1" t="s">
        <v>13759</v>
      </c>
      <c r="KSD1" t="s">
        <v>13760</v>
      </c>
      <c r="KSE1" t="s">
        <v>13761</v>
      </c>
      <c r="KSF1" t="s">
        <v>13762</v>
      </c>
      <c r="KSG1" t="s">
        <v>13763</v>
      </c>
      <c r="KSH1" t="s">
        <v>13764</v>
      </c>
      <c r="KSI1" t="s">
        <v>13765</v>
      </c>
      <c r="KSJ1" t="s">
        <v>13766</v>
      </c>
      <c r="KSK1" t="s">
        <v>13767</v>
      </c>
      <c r="KSL1" t="s">
        <v>13768</v>
      </c>
      <c r="KSM1" t="s">
        <v>13769</v>
      </c>
      <c r="KSN1" t="s">
        <v>13770</v>
      </c>
      <c r="KSO1" t="s">
        <v>13771</v>
      </c>
      <c r="KSP1" t="s">
        <v>13772</v>
      </c>
      <c r="KSQ1" t="s">
        <v>13773</v>
      </c>
      <c r="KSR1" t="s">
        <v>13774</v>
      </c>
      <c r="KSS1" t="s">
        <v>13775</v>
      </c>
      <c r="KST1" t="s">
        <v>13776</v>
      </c>
      <c r="KSU1" t="s">
        <v>13777</v>
      </c>
      <c r="KSV1" t="s">
        <v>13778</v>
      </c>
      <c r="KSW1" t="s">
        <v>13779</v>
      </c>
      <c r="KSX1" t="s">
        <v>13780</v>
      </c>
      <c r="KSY1" t="s">
        <v>13781</v>
      </c>
      <c r="KSZ1" t="s">
        <v>13782</v>
      </c>
      <c r="KTA1" t="s">
        <v>13783</v>
      </c>
      <c r="KTB1" t="s">
        <v>13784</v>
      </c>
      <c r="KTC1" t="s">
        <v>13785</v>
      </c>
      <c r="KTD1" t="s">
        <v>13786</v>
      </c>
      <c r="KTE1" t="s">
        <v>13787</v>
      </c>
      <c r="KTF1" t="s">
        <v>13788</v>
      </c>
      <c r="KTG1" t="s">
        <v>13789</v>
      </c>
      <c r="KTH1" t="s">
        <v>13790</v>
      </c>
      <c r="KTI1" t="s">
        <v>13791</v>
      </c>
      <c r="KTJ1" t="s">
        <v>13792</v>
      </c>
      <c r="KTK1" t="s">
        <v>13793</v>
      </c>
      <c r="KTL1" t="s">
        <v>13794</v>
      </c>
      <c r="KTM1" t="s">
        <v>13795</v>
      </c>
      <c r="KTN1" t="s">
        <v>13796</v>
      </c>
      <c r="KTO1" t="s">
        <v>13797</v>
      </c>
      <c r="KTP1" t="s">
        <v>13798</v>
      </c>
      <c r="KTQ1" t="s">
        <v>13799</v>
      </c>
      <c r="KTR1" t="s">
        <v>13800</v>
      </c>
      <c r="KTS1" t="s">
        <v>13801</v>
      </c>
      <c r="KTT1" t="s">
        <v>13802</v>
      </c>
      <c r="KTU1" t="s">
        <v>13803</v>
      </c>
      <c r="KTV1" t="s">
        <v>13804</v>
      </c>
      <c r="KTW1" t="s">
        <v>13805</v>
      </c>
      <c r="KTX1" t="s">
        <v>13806</v>
      </c>
      <c r="KTY1" t="s">
        <v>13807</v>
      </c>
      <c r="KTZ1" t="s">
        <v>13808</v>
      </c>
      <c r="KUA1" t="s">
        <v>13809</v>
      </c>
      <c r="KUB1" t="s">
        <v>13810</v>
      </c>
      <c r="KUC1" t="s">
        <v>13811</v>
      </c>
      <c r="KUD1" t="s">
        <v>13812</v>
      </c>
      <c r="KUE1" t="s">
        <v>13813</v>
      </c>
      <c r="KUF1" t="s">
        <v>13814</v>
      </c>
      <c r="KUG1" t="s">
        <v>13815</v>
      </c>
      <c r="KUH1" t="s">
        <v>13816</v>
      </c>
      <c r="KUI1" t="s">
        <v>13817</v>
      </c>
      <c r="KUJ1" t="s">
        <v>13818</v>
      </c>
      <c r="KUK1" t="s">
        <v>13819</v>
      </c>
      <c r="KUL1" t="s">
        <v>13820</v>
      </c>
      <c r="KUM1" t="s">
        <v>13821</v>
      </c>
      <c r="KUN1" t="s">
        <v>13822</v>
      </c>
      <c r="KUO1" t="s">
        <v>13823</v>
      </c>
      <c r="KUP1" t="s">
        <v>13824</v>
      </c>
      <c r="KUQ1" t="s">
        <v>13825</v>
      </c>
      <c r="KUR1" t="s">
        <v>13826</v>
      </c>
      <c r="KUS1" t="s">
        <v>13827</v>
      </c>
      <c r="KUT1" t="s">
        <v>13828</v>
      </c>
      <c r="KUU1" t="s">
        <v>13829</v>
      </c>
      <c r="KUV1" t="s">
        <v>13830</v>
      </c>
      <c r="KUW1" t="s">
        <v>13831</v>
      </c>
      <c r="KUX1" t="s">
        <v>13832</v>
      </c>
      <c r="KUY1" t="s">
        <v>13833</v>
      </c>
      <c r="KUZ1" t="s">
        <v>13834</v>
      </c>
      <c r="KVA1" t="s">
        <v>13835</v>
      </c>
      <c r="KVB1" t="s">
        <v>13836</v>
      </c>
      <c r="KVC1" t="s">
        <v>13837</v>
      </c>
      <c r="KVD1" t="s">
        <v>13838</v>
      </c>
      <c r="KVE1" t="s">
        <v>13839</v>
      </c>
      <c r="KVF1" t="s">
        <v>13840</v>
      </c>
      <c r="KVG1" t="s">
        <v>13841</v>
      </c>
      <c r="KVH1" t="s">
        <v>13842</v>
      </c>
      <c r="KVI1" t="s">
        <v>13843</v>
      </c>
      <c r="KVJ1" t="s">
        <v>13844</v>
      </c>
      <c r="KVK1" t="s">
        <v>13845</v>
      </c>
      <c r="KVL1" t="s">
        <v>13846</v>
      </c>
      <c r="KVM1" t="s">
        <v>13847</v>
      </c>
      <c r="KVN1" t="s">
        <v>13848</v>
      </c>
      <c r="KVO1" t="s">
        <v>13849</v>
      </c>
      <c r="KVP1" t="s">
        <v>13850</v>
      </c>
      <c r="KVQ1" t="s">
        <v>13851</v>
      </c>
      <c r="KVR1" t="s">
        <v>13852</v>
      </c>
      <c r="KVS1" t="s">
        <v>13853</v>
      </c>
      <c r="KVT1" t="s">
        <v>13854</v>
      </c>
      <c r="KVU1" t="s">
        <v>13855</v>
      </c>
      <c r="KVV1" t="s">
        <v>13856</v>
      </c>
      <c r="KVW1" t="s">
        <v>13857</v>
      </c>
      <c r="KVX1" t="s">
        <v>13858</v>
      </c>
      <c r="KVY1" t="s">
        <v>13859</v>
      </c>
      <c r="KVZ1" t="s">
        <v>13860</v>
      </c>
      <c r="KWA1" t="s">
        <v>13861</v>
      </c>
      <c r="KWB1" t="s">
        <v>13862</v>
      </c>
      <c r="KWC1" t="s">
        <v>13863</v>
      </c>
      <c r="KWD1" t="s">
        <v>13864</v>
      </c>
      <c r="KWE1" t="s">
        <v>13865</v>
      </c>
      <c r="KWF1" t="s">
        <v>13866</v>
      </c>
      <c r="KWG1" t="s">
        <v>13867</v>
      </c>
      <c r="KWH1" t="s">
        <v>13868</v>
      </c>
      <c r="KWI1" t="s">
        <v>13869</v>
      </c>
      <c r="KWJ1" t="s">
        <v>13870</v>
      </c>
      <c r="KWK1" t="s">
        <v>13871</v>
      </c>
      <c r="KWL1" t="s">
        <v>13872</v>
      </c>
      <c r="KWM1" t="s">
        <v>13873</v>
      </c>
      <c r="KWN1" t="s">
        <v>13874</v>
      </c>
      <c r="KWO1" t="s">
        <v>13875</v>
      </c>
      <c r="KWP1" t="s">
        <v>13876</v>
      </c>
      <c r="KWQ1" t="s">
        <v>13877</v>
      </c>
      <c r="KWR1" t="s">
        <v>13878</v>
      </c>
      <c r="KWS1" t="s">
        <v>13879</v>
      </c>
      <c r="KWT1" t="s">
        <v>13880</v>
      </c>
      <c r="KWU1" t="s">
        <v>13881</v>
      </c>
      <c r="KWV1" t="s">
        <v>13882</v>
      </c>
      <c r="KWW1" t="s">
        <v>13883</v>
      </c>
      <c r="KWX1" t="s">
        <v>13884</v>
      </c>
      <c r="KWY1" t="s">
        <v>13885</v>
      </c>
      <c r="KWZ1" t="s">
        <v>13886</v>
      </c>
      <c r="KXA1" t="s">
        <v>13887</v>
      </c>
      <c r="KXB1" t="s">
        <v>13888</v>
      </c>
      <c r="KXC1" t="s">
        <v>13889</v>
      </c>
      <c r="KXD1" t="s">
        <v>13890</v>
      </c>
      <c r="KXE1" t="s">
        <v>13891</v>
      </c>
      <c r="KXF1" t="s">
        <v>13892</v>
      </c>
      <c r="KXG1" t="s">
        <v>13893</v>
      </c>
      <c r="KXH1" t="s">
        <v>13894</v>
      </c>
      <c r="KXI1" t="s">
        <v>13895</v>
      </c>
      <c r="KXJ1" t="s">
        <v>13896</v>
      </c>
      <c r="KXK1" t="s">
        <v>13897</v>
      </c>
      <c r="KXL1" t="s">
        <v>13898</v>
      </c>
      <c r="KXM1" t="s">
        <v>13899</v>
      </c>
      <c r="KXN1" t="s">
        <v>13900</v>
      </c>
      <c r="KXO1" t="s">
        <v>13901</v>
      </c>
      <c r="KXP1" t="s">
        <v>13902</v>
      </c>
      <c r="KXQ1" t="s">
        <v>13903</v>
      </c>
      <c r="KXR1" t="s">
        <v>13904</v>
      </c>
      <c r="KXS1" t="s">
        <v>13905</v>
      </c>
      <c r="KXT1" t="s">
        <v>13906</v>
      </c>
      <c r="KXU1" t="s">
        <v>13907</v>
      </c>
      <c r="KXV1" t="s">
        <v>13908</v>
      </c>
      <c r="KXW1" t="s">
        <v>13909</v>
      </c>
      <c r="KXX1" t="s">
        <v>13910</v>
      </c>
      <c r="KXY1" t="s">
        <v>13911</v>
      </c>
      <c r="KXZ1" t="s">
        <v>13912</v>
      </c>
      <c r="KYA1" t="s">
        <v>13913</v>
      </c>
      <c r="KYB1" t="s">
        <v>13914</v>
      </c>
      <c r="KYC1" t="s">
        <v>13915</v>
      </c>
      <c r="KYD1" t="s">
        <v>13916</v>
      </c>
      <c r="KYE1" t="s">
        <v>13917</v>
      </c>
      <c r="KYF1" t="s">
        <v>13918</v>
      </c>
      <c r="KYG1" t="s">
        <v>13919</v>
      </c>
      <c r="KYH1" t="s">
        <v>13920</v>
      </c>
      <c r="KYI1" t="s">
        <v>13921</v>
      </c>
      <c r="KYJ1" t="s">
        <v>13922</v>
      </c>
      <c r="KYK1" t="s">
        <v>13923</v>
      </c>
      <c r="KYL1" t="s">
        <v>13924</v>
      </c>
      <c r="KYM1" t="s">
        <v>13925</v>
      </c>
      <c r="KYN1" t="s">
        <v>13926</v>
      </c>
      <c r="KYO1" t="s">
        <v>13927</v>
      </c>
      <c r="KYP1" t="s">
        <v>13928</v>
      </c>
      <c r="KYQ1" t="s">
        <v>13929</v>
      </c>
      <c r="KYR1" t="s">
        <v>13930</v>
      </c>
      <c r="KYS1" t="s">
        <v>13931</v>
      </c>
      <c r="KYT1" t="s">
        <v>13932</v>
      </c>
      <c r="KYU1" t="s">
        <v>13933</v>
      </c>
      <c r="KYV1" t="s">
        <v>13934</v>
      </c>
      <c r="KYW1" t="s">
        <v>13935</v>
      </c>
      <c r="KYX1" t="s">
        <v>13936</v>
      </c>
      <c r="KYY1" t="s">
        <v>13937</v>
      </c>
      <c r="KYZ1" t="s">
        <v>13938</v>
      </c>
      <c r="KZA1" t="s">
        <v>13939</v>
      </c>
      <c r="KZB1" t="s">
        <v>13940</v>
      </c>
      <c r="KZC1" t="s">
        <v>13941</v>
      </c>
      <c r="KZD1" t="s">
        <v>13942</v>
      </c>
      <c r="KZE1" t="s">
        <v>13943</v>
      </c>
      <c r="KZF1" t="s">
        <v>13944</v>
      </c>
      <c r="KZG1" t="s">
        <v>13945</v>
      </c>
      <c r="KZH1" t="s">
        <v>13946</v>
      </c>
      <c r="KZI1" t="s">
        <v>13947</v>
      </c>
      <c r="KZJ1" t="s">
        <v>13948</v>
      </c>
      <c r="KZK1" t="s">
        <v>13949</v>
      </c>
      <c r="KZL1" t="s">
        <v>13950</v>
      </c>
      <c r="KZM1" t="s">
        <v>13951</v>
      </c>
      <c r="KZN1" t="s">
        <v>13952</v>
      </c>
      <c r="KZO1" t="s">
        <v>13953</v>
      </c>
      <c r="KZP1" t="s">
        <v>13954</v>
      </c>
      <c r="KZQ1" t="s">
        <v>13955</v>
      </c>
      <c r="KZR1" t="s">
        <v>13956</v>
      </c>
      <c r="KZS1" t="s">
        <v>13957</v>
      </c>
      <c r="KZT1" t="s">
        <v>13958</v>
      </c>
      <c r="KZU1" t="s">
        <v>13959</v>
      </c>
      <c r="KZV1" t="s">
        <v>13960</v>
      </c>
      <c r="KZW1" t="s">
        <v>13961</v>
      </c>
      <c r="KZX1" t="s">
        <v>13962</v>
      </c>
      <c r="KZY1" t="s">
        <v>13963</v>
      </c>
      <c r="KZZ1" t="s">
        <v>13964</v>
      </c>
      <c r="LAA1" t="s">
        <v>13965</v>
      </c>
      <c r="LAB1" t="s">
        <v>13966</v>
      </c>
      <c r="LAC1" t="s">
        <v>13967</v>
      </c>
      <c r="LAD1" t="s">
        <v>13968</v>
      </c>
      <c r="LAE1" t="s">
        <v>13969</v>
      </c>
      <c r="LAF1" t="s">
        <v>13970</v>
      </c>
      <c r="LAG1" t="s">
        <v>13971</v>
      </c>
      <c r="LAH1" t="s">
        <v>13972</v>
      </c>
      <c r="LAI1" t="s">
        <v>13973</v>
      </c>
      <c r="LAJ1" t="s">
        <v>13974</v>
      </c>
      <c r="LAK1" t="s">
        <v>13975</v>
      </c>
      <c r="LAL1" t="s">
        <v>13976</v>
      </c>
      <c r="LAM1" t="s">
        <v>13977</v>
      </c>
      <c r="LAN1" t="s">
        <v>13978</v>
      </c>
      <c r="LAO1" t="s">
        <v>13979</v>
      </c>
      <c r="LAP1" t="s">
        <v>13980</v>
      </c>
      <c r="LAQ1" t="s">
        <v>13981</v>
      </c>
      <c r="LAR1" t="s">
        <v>13982</v>
      </c>
      <c r="LAS1" t="s">
        <v>13983</v>
      </c>
      <c r="LAT1" t="s">
        <v>13984</v>
      </c>
      <c r="LAU1" t="s">
        <v>13985</v>
      </c>
      <c r="LAV1" t="s">
        <v>13986</v>
      </c>
      <c r="LAW1" t="s">
        <v>13987</v>
      </c>
      <c r="LAX1" t="s">
        <v>13988</v>
      </c>
      <c r="LAY1" t="s">
        <v>13989</v>
      </c>
      <c r="LAZ1" t="s">
        <v>13990</v>
      </c>
      <c r="LBA1" t="s">
        <v>13991</v>
      </c>
      <c r="LBB1" t="s">
        <v>13992</v>
      </c>
      <c r="LBC1" t="s">
        <v>13993</v>
      </c>
      <c r="LBD1" t="s">
        <v>13994</v>
      </c>
      <c r="LBE1" t="s">
        <v>13995</v>
      </c>
      <c r="LBF1" t="s">
        <v>13996</v>
      </c>
      <c r="LBG1" t="s">
        <v>13997</v>
      </c>
      <c r="LBH1" t="s">
        <v>13998</v>
      </c>
      <c r="LBI1" t="s">
        <v>13999</v>
      </c>
      <c r="LBJ1" t="s">
        <v>14000</v>
      </c>
      <c r="LBK1" t="s">
        <v>14001</v>
      </c>
      <c r="LBL1" t="s">
        <v>14002</v>
      </c>
      <c r="LBM1" t="s">
        <v>14003</v>
      </c>
      <c r="LBN1" t="s">
        <v>14004</v>
      </c>
      <c r="LBO1" t="s">
        <v>14005</v>
      </c>
      <c r="LBP1" t="s">
        <v>14006</v>
      </c>
      <c r="LBQ1" t="s">
        <v>14007</v>
      </c>
      <c r="LBR1" t="s">
        <v>14008</v>
      </c>
      <c r="LBS1" t="s">
        <v>14009</v>
      </c>
      <c r="LBT1" t="s">
        <v>14010</v>
      </c>
      <c r="LBU1" t="s">
        <v>14011</v>
      </c>
      <c r="LBV1" t="s">
        <v>14012</v>
      </c>
      <c r="LBW1" t="s">
        <v>14013</v>
      </c>
      <c r="LBX1" t="s">
        <v>14014</v>
      </c>
      <c r="LBY1" t="s">
        <v>14015</v>
      </c>
      <c r="LBZ1" t="s">
        <v>14016</v>
      </c>
      <c r="LCA1" t="s">
        <v>14017</v>
      </c>
      <c r="LCB1" t="s">
        <v>14018</v>
      </c>
      <c r="LCC1" t="s">
        <v>14019</v>
      </c>
      <c r="LCD1" t="s">
        <v>14020</v>
      </c>
      <c r="LCE1" t="s">
        <v>14021</v>
      </c>
      <c r="LCF1" t="s">
        <v>14022</v>
      </c>
      <c r="LCG1" t="s">
        <v>14023</v>
      </c>
      <c r="LCH1" t="s">
        <v>14024</v>
      </c>
      <c r="LCI1" t="s">
        <v>14025</v>
      </c>
      <c r="LCJ1" t="s">
        <v>14026</v>
      </c>
      <c r="LCK1" t="s">
        <v>14027</v>
      </c>
      <c r="LCL1" t="s">
        <v>14028</v>
      </c>
      <c r="LCM1" t="s">
        <v>14029</v>
      </c>
      <c r="LCN1" t="s">
        <v>14030</v>
      </c>
      <c r="LCO1" t="s">
        <v>14031</v>
      </c>
      <c r="LCP1" t="s">
        <v>14032</v>
      </c>
      <c r="LCQ1" t="s">
        <v>14033</v>
      </c>
      <c r="LCR1" t="s">
        <v>14034</v>
      </c>
      <c r="LCS1" t="s">
        <v>14035</v>
      </c>
      <c r="LCT1" t="s">
        <v>14036</v>
      </c>
      <c r="LCU1" t="s">
        <v>14037</v>
      </c>
      <c r="LCV1" t="s">
        <v>14038</v>
      </c>
      <c r="LCW1" t="s">
        <v>14039</v>
      </c>
      <c r="LCX1" t="s">
        <v>14040</v>
      </c>
      <c r="LCY1" t="s">
        <v>14041</v>
      </c>
      <c r="LCZ1" t="s">
        <v>14042</v>
      </c>
      <c r="LDA1" t="s">
        <v>14043</v>
      </c>
      <c r="LDB1" t="s">
        <v>14044</v>
      </c>
      <c r="LDC1" t="s">
        <v>14045</v>
      </c>
      <c r="LDD1" t="s">
        <v>14046</v>
      </c>
      <c r="LDE1" t="s">
        <v>14047</v>
      </c>
      <c r="LDF1" t="s">
        <v>14048</v>
      </c>
      <c r="LDG1" t="s">
        <v>14049</v>
      </c>
      <c r="LDH1" t="s">
        <v>14050</v>
      </c>
      <c r="LDI1" t="s">
        <v>14051</v>
      </c>
      <c r="LDJ1" t="s">
        <v>14052</v>
      </c>
      <c r="LDK1" t="s">
        <v>14053</v>
      </c>
      <c r="LDL1" t="s">
        <v>14054</v>
      </c>
      <c r="LDM1" t="s">
        <v>14055</v>
      </c>
      <c r="LDN1" t="s">
        <v>14056</v>
      </c>
      <c r="LDO1" t="s">
        <v>14057</v>
      </c>
      <c r="LDP1" t="s">
        <v>14058</v>
      </c>
      <c r="LDQ1" t="s">
        <v>14059</v>
      </c>
      <c r="LDR1" t="s">
        <v>14060</v>
      </c>
      <c r="LDS1" t="s">
        <v>14061</v>
      </c>
      <c r="LDT1" t="s">
        <v>14062</v>
      </c>
      <c r="LDU1" t="s">
        <v>14063</v>
      </c>
      <c r="LDV1" t="s">
        <v>14064</v>
      </c>
      <c r="LDW1" t="s">
        <v>14065</v>
      </c>
      <c r="LDX1" t="s">
        <v>14066</v>
      </c>
      <c r="LDY1" t="s">
        <v>14067</v>
      </c>
      <c r="LDZ1" t="s">
        <v>14068</v>
      </c>
      <c r="LEA1" t="s">
        <v>14069</v>
      </c>
      <c r="LEB1" t="s">
        <v>14070</v>
      </c>
      <c r="LEC1" t="s">
        <v>14071</v>
      </c>
      <c r="LED1" t="s">
        <v>14072</v>
      </c>
      <c r="LEE1" t="s">
        <v>14073</v>
      </c>
      <c r="LEF1" t="s">
        <v>14074</v>
      </c>
      <c r="LEG1" t="s">
        <v>14075</v>
      </c>
      <c r="LEH1" t="s">
        <v>14076</v>
      </c>
      <c r="LEI1" t="s">
        <v>14077</v>
      </c>
      <c r="LEJ1" t="s">
        <v>14078</v>
      </c>
      <c r="LEK1" t="s">
        <v>14079</v>
      </c>
      <c r="LEL1" t="s">
        <v>14080</v>
      </c>
      <c r="LEM1" t="s">
        <v>14081</v>
      </c>
      <c r="LEN1" t="s">
        <v>14082</v>
      </c>
      <c r="LEO1" t="s">
        <v>14083</v>
      </c>
      <c r="LEP1" t="s">
        <v>14084</v>
      </c>
      <c r="LEQ1" t="s">
        <v>14085</v>
      </c>
      <c r="LER1" t="s">
        <v>14086</v>
      </c>
      <c r="LES1" t="s">
        <v>14087</v>
      </c>
      <c r="LET1" t="s">
        <v>14088</v>
      </c>
      <c r="LEU1" t="s">
        <v>14089</v>
      </c>
      <c r="LEV1" t="s">
        <v>14090</v>
      </c>
      <c r="LEW1" t="s">
        <v>14091</v>
      </c>
      <c r="LEX1" t="s">
        <v>14092</v>
      </c>
      <c r="LEY1" t="s">
        <v>14093</v>
      </c>
      <c r="LEZ1" t="s">
        <v>14094</v>
      </c>
      <c r="LFA1" t="s">
        <v>14095</v>
      </c>
      <c r="LFB1" t="s">
        <v>14096</v>
      </c>
      <c r="LFC1" t="s">
        <v>14097</v>
      </c>
      <c r="LFD1" t="s">
        <v>14098</v>
      </c>
      <c r="LFE1" t="s">
        <v>14099</v>
      </c>
      <c r="LFF1" t="s">
        <v>14100</v>
      </c>
      <c r="LFG1" t="s">
        <v>14101</v>
      </c>
      <c r="LFH1" t="s">
        <v>14102</v>
      </c>
      <c r="LFI1" t="s">
        <v>14103</v>
      </c>
      <c r="LFJ1" t="s">
        <v>14104</v>
      </c>
      <c r="LFK1" t="s">
        <v>14105</v>
      </c>
      <c r="LFL1" t="s">
        <v>14106</v>
      </c>
      <c r="LFM1" t="s">
        <v>14107</v>
      </c>
      <c r="LFN1" t="s">
        <v>14108</v>
      </c>
      <c r="LFO1" t="s">
        <v>14109</v>
      </c>
      <c r="LFP1" t="s">
        <v>14110</v>
      </c>
      <c r="LFQ1" t="s">
        <v>14111</v>
      </c>
      <c r="LFR1" t="s">
        <v>14112</v>
      </c>
      <c r="LFS1" t="s">
        <v>14113</v>
      </c>
      <c r="LFT1" t="s">
        <v>14114</v>
      </c>
      <c r="LFU1" t="s">
        <v>14115</v>
      </c>
      <c r="LFV1" t="s">
        <v>14116</v>
      </c>
      <c r="LFW1" t="s">
        <v>14117</v>
      </c>
      <c r="LFX1" t="s">
        <v>14118</v>
      </c>
      <c r="LFY1" t="s">
        <v>14119</v>
      </c>
      <c r="LFZ1" t="s">
        <v>14120</v>
      </c>
      <c r="LGA1" t="s">
        <v>14121</v>
      </c>
      <c r="LGB1" t="s">
        <v>14122</v>
      </c>
      <c r="LGC1" t="s">
        <v>14123</v>
      </c>
      <c r="LGD1" t="s">
        <v>14124</v>
      </c>
      <c r="LGE1" t="s">
        <v>14125</v>
      </c>
      <c r="LGF1" t="s">
        <v>14126</v>
      </c>
      <c r="LGG1" t="s">
        <v>14127</v>
      </c>
      <c r="LGH1" t="s">
        <v>14128</v>
      </c>
      <c r="LGI1" t="s">
        <v>14129</v>
      </c>
      <c r="LGJ1" t="s">
        <v>14130</v>
      </c>
      <c r="LGK1" t="s">
        <v>14131</v>
      </c>
      <c r="LGL1" t="s">
        <v>14132</v>
      </c>
      <c r="LGM1" t="s">
        <v>14133</v>
      </c>
      <c r="LGN1" t="s">
        <v>14134</v>
      </c>
      <c r="LGO1" t="s">
        <v>14135</v>
      </c>
      <c r="LGP1" t="s">
        <v>14136</v>
      </c>
      <c r="LGQ1" t="s">
        <v>14137</v>
      </c>
      <c r="LGR1" t="s">
        <v>14138</v>
      </c>
      <c r="LGS1" t="s">
        <v>14139</v>
      </c>
      <c r="LGT1" t="s">
        <v>14140</v>
      </c>
      <c r="LGU1" t="s">
        <v>14141</v>
      </c>
      <c r="LGV1" t="s">
        <v>14142</v>
      </c>
      <c r="LGW1" t="s">
        <v>14143</v>
      </c>
      <c r="LGX1" t="s">
        <v>14144</v>
      </c>
      <c r="LGY1" t="s">
        <v>14145</v>
      </c>
      <c r="LGZ1" t="s">
        <v>14146</v>
      </c>
      <c r="LHA1" t="s">
        <v>14147</v>
      </c>
      <c r="LHB1" t="s">
        <v>14148</v>
      </c>
      <c r="LHC1" t="s">
        <v>14149</v>
      </c>
      <c r="LHD1" t="s">
        <v>14150</v>
      </c>
      <c r="LHE1" t="s">
        <v>14151</v>
      </c>
      <c r="LHF1" t="s">
        <v>14152</v>
      </c>
      <c r="LHG1" t="s">
        <v>14153</v>
      </c>
      <c r="LHH1" t="s">
        <v>14154</v>
      </c>
      <c r="LHI1" t="s">
        <v>14155</v>
      </c>
      <c r="LHJ1" t="s">
        <v>14156</v>
      </c>
      <c r="LHK1" t="s">
        <v>14157</v>
      </c>
      <c r="LHL1" t="s">
        <v>14158</v>
      </c>
      <c r="LHM1" t="s">
        <v>14159</v>
      </c>
      <c r="LHN1" t="s">
        <v>14160</v>
      </c>
      <c r="LHO1" t="s">
        <v>14161</v>
      </c>
      <c r="LHP1" t="s">
        <v>14162</v>
      </c>
      <c r="LHQ1" t="s">
        <v>14163</v>
      </c>
      <c r="LHR1" t="s">
        <v>14164</v>
      </c>
      <c r="LHS1" t="s">
        <v>14165</v>
      </c>
      <c r="LHT1" t="s">
        <v>14166</v>
      </c>
      <c r="LHU1" t="s">
        <v>14167</v>
      </c>
      <c r="LHV1" t="s">
        <v>14168</v>
      </c>
      <c r="LHW1" t="s">
        <v>14169</v>
      </c>
      <c r="LHX1" t="s">
        <v>14170</v>
      </c>
      <c r="LHY1" t="s">
        <v>14171</v>
      </c>
      <c r="LHZ1" t="s">
        <v>14172</v>
      </c>
      <c r="LIA1" t="s">
        <v>14173</v>
      </c>
      <c r="LIB1" t="s">
        <v>14174</v>
      </c>
      <c r="LIC1" t="s">
        <v>14175</v>
      </c>
      <c r="LID1" t="s">
        <v>14176</v>
      </c>
      <c r="LIE1" t="s">
        <v>14177</v>
      </c>
      <c r="LIF1" t="s">
        <v>14178</v>
      </c>
      <c r="LIG1" t="s">
        <v>14179</v>
      </c>
      <c r="LIH1" t="s">
        <v>14180</v>
      </c>
      <c r="LII1" t="s">
        <v>14181</v>
      </c>
      <c r="LIJ1" t="s">
        <v>14182</v>
      </c>
      <c r="LIK1" t="s">
        <v>14183</v>
      </c>
      <c r="LIL1" t="s">
        <v>14184</v>
      </c>
      <c r="LIM1" t="s">
        <v>14185</v>
      </c>
      <c r="LIN1" t="s">
        <v>14186</v>
      </c>
      <c r="LIO1" t="s">
        <v>14187</v>
      </c>
      <c r="LIP1" t="s">
        <v>14188</v>
      </c>
      <c r="LIQ1" t="s">
        <v>14189</v>
      </c>
      <c r="LIR1" t="s">
        <v>14190</v>
      </c>
      <c r="LIS1" t="s">
        <v>14191</v>
      </c>
      <c r="LIT1" t="s">
        <v>14192</v>
      </c>
      <c r="LIU1" t="s">
        <v>14193</v>
      </c>
      <c r="LIV1" t="s">
        <v>14194</v>
      </c>
      <c r="LIW1" t="s">
        <v>14195</v>
      </c>
      <c r="LIX1" t="s">
        <v>14196</v>
      </c>
      <c r="LIY1" t="s">
        <v>14197</v>
      </c>
      <c r="LIZ1" t="s">
        <v>14198</v>
      </c>
      <c r="LJA1" t="s">
        <v>14199</v>
      </c>
      <c r="LJB1" t="s">
        <v>14200</v>
      </c>
      <c r="LJC1" t="s">
        <v>14201</v>
      </c>
      <c r="LJD1" t="s">
        <v>14202</v>
      </c>
      <c r="LJE1" t="s">
        <v>14203</v>
      </c>
      <c r="LJF1" t="s">
        <v>14204</v>
      </c>
      <c r="LJG1" t="s">
        <v>14205</v>
      </c>
      <c r="LJH1" t="s">
        <v>14206</v>
      </c>
      <c r="LJI1" t="s">
        <v>14207</v>
      </c>
      <c r="LJJ1" t="s">
        <v>14208</v>
      </c>
      <c r="LJK1" t="s">
        <v>14209</v>
      </c>
      <c r="LJL1" t="s">
        <v>14210</v>
      </c>
      <c r="LJM1" t="s">
        <v>14211</v>
      </c>
      <c r="LJN1" t="s">
        <v>14212</v>
      </c>
      <c r="LJO1" t="s">
        <v>14213</v>
      </c>
      <c r="LJP1" t="s">
        <v>14214</v>
      </c>
      <c r="LJQ1" t="s">
        <v>14215</v>
      </c>
      <c r="LJR1" t="s">
        <v>14216</v>
      </c>
      <c r="LJS1" t="s">
        <v>14217</v>
      </c>
      <c r="LJT1" t="s">
        <v>14218</v>
      </c>
      <c r="LJU1" t="s">
        <v>14219</v>
      </c>
      <c r="LJV1" t="s">
        <v>14220</v>
      </c>
      <c r="LJW1" t="s">
        <v>14221</v>
      </c>
      <c r="LJX1" t="s">
        <v>14222</v>
      </c>
      <c r="LJY1" t="s">
        <v>14223</v>
      </c>
      <c r="LJZ1" t="s">
        <v>14224</v>
      </c>
      <c r="LKA1" t="s">
        <v>14225</v>
      </c>
      <c r="LKB1" t="s">
        <v>14226</v>
      </c>
      <c r="LKC1" t="s">
        <v>14227</v>
      </c>
      <c r="LKD1" t="s">
        <v>14228</v>
      </c>
      <c r="LKE1" t="s">
        <v>14229</v>
      </c>
      <c r="LKF1" t="s">
        <v>14230</v>
      </c>
      <c r="LKG1" t="s">
        <v>14231</v>
      </c>
      <c r="LKH1" t="s">
        <v>14232</v>
      </c>
      <c r="LKI1" t="s">
        <v>14233</v>
      </c>
      <c r="LKJ1" t="s">
        <v>14234</v>
      </c>
      <c r="LKK1" t="s">
        <v>14235</v>
      </c>
      <c r="LKL1" t="s">
        <v>14236</v>
      </c>
      <c r="LKM1" t="s">
        <v>14237</v>
      </c>
      <c r="LKN1" t="s">
        <v>14238</v>
      </c>
      <c r="LKO1" t="s">
        <v>14239</v>
      </c>
      <c r="LKP1" t="s">
        <v>14240</v>
      </c>
      <c r="LKQ1" t="s">
        <v>14241</v>
      </c>
      <c r="LKR1" t="s">
        <v>14242</v>
      </c>
      <c r="LKS1" t="s">
        <v>14243</v>
      </c>
      <c r="LKT1" t="s">
        <v>14244</v>
      </c>
      <c r="LKU1" t="s">
        <v>14245</v>
      </c>
      <c r="LKV1" t="s">
        <v>14246</v>
      </c>
      <c r="LKW1" t="s">
        <v>14247</v>
      </c>
      <c r="LKX1" t="s">
        <v>14248</v>
      </c>
      <c r="LKY1" t="s">
        <v>14249</v>
      </c>
      <c r="LKZ1" t="s">
        <v>14250</v>
      </c>
      <c r="LLA1" t="s">
        <v>14251</v>
      </c>
      <c r="LLB1" t="s">
        <v>14252</v>
      </c>
      <c r="LLC1" t="s">
        <v>14253</v>
      </c>
      <c r="LLD1" t="s">
        <v>14254</v>
      </c>
      <c r="LLE1" t="s">
        <v>14255</v>
      </c>
      <c r="LLF1" t="s">
        <v>14256</v>
      </c>
      <c r="LLG1" t="s">
        <v>14257</v>
      </c>
      <c r="LLH1" t="s">
        <v>14258</v>
      </c>
      <c r="LLI1" t="s">
        <v>14259</v>
      </c>
      <c r="LLJ1" t="s">
        <v>14260</v>
      </c>
      <c r="LLK1" t="s">
        <v>14261</v>
      </c>
      <c r="LLL1" t="s">
        <v>14262</v>
      </c>
      <c r="LLM1" t="s">
        <v>14263</v>
      </c>
      <c r="LLN1" t="s">
        <v>14264</v>
      </c>
      <c r="LLO1" t="s">
        <v>14265</v>
      </c>
      <c r="LLP1" t="s">
        <v>14266</v>
      </c>
      <c r="LLQ1" t="s">
        <v>14267</v>
      </c>
      <c r="LLR1" t="s">
        <v>14268</v>
      </c>
      <c r="LLS1" t="s">
        <v>14269</v>
      </c>
      <c r="LLT1" t="s">
        <v>14270</v>
      </c>
      <c r="LLU1" t="s">
        <v>14271</v>
      </c>
      <c r="LLV1" t="s">
        <v>14272</v>
      </c>
      <c r="LLW1" t="s">
        <v>14273</v>
      </c>
      <c r="LLX1" t="s">
        <v>14274</v>
      </c>
      <c r="LLY1" t="s">
        <v>14275</v>
      </c>
      <c r="LLZ1" t="s">
        <v>14276</v>
      </c>
      <c r="LMA1" t="s">
        <v>14277</v>
      </c>
      <c r="LMB1" t="s">
        <v>14278</v>
      </c>
      <c r="LMC1" t="s">
        <v>14279</v>
      </c>
      <c r="LMD1" t="s">
        <v>14280</v>
      </c>
      <c r="LME1" t="s">
        <v>14281</v>
      </c>
      <c r="LMF1" t="s">
        <v>14282</v>
      </c>
      <c r="LMG1" t="s">
        <v>14283</v>
      </c>
      <c r="LMH1" t="s">
        <v>14284</v>
      </c>
      <c r="LMI1" t="s">
        <v>14285</v>
      </c>
      <c r="LMJ1" t="s">
        <v>14286</v>
      </c>
      <c r="LMK1" t="s">
        <v>14287</v>
      </c>
      <c r="LML1" t="s">
        <v>14288</v>
      </c>
      <c r="LMM1" t="s">
        <v>14289</v>
      </c>
      <c r="LMN1" t="s">
        <v>14290</v>
      </c>
      <c r="LMO1" t="s">
        <v>14291</v>
      </c>
      <c r="LMP1" t="s">
        <v>14292</v>
      </c>
      <c r="LMQ1" t="s">
        <v>14293</v>
      </c>
      <c r="LMR1" t="s">
        <v>14294</v>
      </c>
      <c r="LMS1" t="s">
        <v>14295</v>
      </c>
      <c r="LMT1" t="s">
        <v>14296</v>
      </c>
      <c r="LMU1" t="s">
        <v>14297</v>
      </c>
      <c r="LMV1" t="s">
        <v>14298</v>
      </c>
      <c r="LMW1" t="s">
        <v>14299</v>
      </c>
      <c r="LMX1" t="s">
        <v>14300</v>
      </c>
      <c r="LMY1" t="s">
        <v>14301</v>
      </c>
      <c r="LMZ1" t="s">
        <v>14302</v>
      </c>
      <c r="LNA1" t="s">
        <v>14303</v>
      </c>
      <c r="LNB1" t="s">
        <v>14304</v>
      </c>
      <c r="LNC1" t="s">
        <v>14305</v>
      </c>
      <c r="LND1" t="s">
        <v>14306</v>
      </c>
      <c r="LNE1" t="s">
        <v>14307</v>
      </c>
      <c r="LNF1" t="s">
        <v>14308</v>
      </c>
      <c r="LNG1" t="s">
        <v>14309</v>
      </c>
      <c r="LNH1" t="s">
        <v>14310</v>
      </c>
      <c r="LNI1" t="s">
        <v>14311</v>
      </c>
      <c r="LNJ1" t="s">
        <v>14312</v>
      </c>
      <c r="LNK1" t="s">
        <v>14313</v>
      </c>
      <c r="LNL1" t="s">
        <v>14314</v>
      </c>
      <c r="LNM1" t="s">
        <v>14315</v>
      </c>
      <c r="LNN1" t="s">
        <v>14316</v>
      </c>
      <c r="LNO1" t="s">
        <v>14317</v>
      </c>
      <c r="LNP1" t="s">
        <v>14318</v>
      </c>
      <c r="LNQ1" t="s">
        <v>14319</v>
      </c>
      <c r="LNR1" t="s">
        <v>14320</v>
      </c>
      <c r="LNS1" t="s">
        <v>14321</v>
      </c>
      <c r="LNT1" t="s">
        <v>14322</v>
      </c>
      <c r="LNU1" t="s">
        <v>14323</v>
      </c>
      <c r="LNV1" t="s">
        <v>14324</v>
      </c>
      <c r="LNW1" t="s">
        <v>14325</v>
      </c>
      <c r="LNX1" t="s">
        <v>14326</v>
      </c>
      <c r="LNY1" t="s">
        <v>14327</v>
      </c>
      <c r="LNZ1" t="s">
        <v>14328</v>
      </c>
      <c r="LOA1" t="s">
        <v>14329</v>
      </c>
      <c r="LOB1" t="s">
        <v>14330</v>
      </c>
      <c r="LOC1" t="s">
        <v>14331</v>
      </c>
      <c r="LOD1" t="s">
        <v>14332</v>
      </c>
      <c r="LOE1" t="s">
        <v>14333</v>
      </c>
      <c r="LOF1" t="s">
        <v>14334</v>
      </c>
      <c r="LOG1" t="s">
        <v>14335</v>
      </c>
      <c r="LOH1" t="s">
        <v>14336</v>
      </c>
      <c r="LOI1" t="s">
        <v>14337</v>
      </c>
      <c r="LOJ1" t="s">
        <v>14338</v>
      </c>
      <c r="LOK1" t="s">
        <v>14339</v>
      </c>
      <c r="LOL1" t="s">
        <v>14340</v>
      </c>
      <c r="LOM1" t="s">
        <v>14341</v>
      </c>
      <c r="LON1" t="s">
        <v>14342</v>
      </c>
      <c r="LOO1" t="s">
        <v>14343</v>
      </c>
      <c r="LOP1" t="s">
        <v>14344</v>
      </c>
      <c r="LOQ1" t="s">
        <v>14345</v>
      </c>
      <c r="LOR1" t="s">
        <v>14346</v>
      </c>
      <c r="LOS1" t="s">
        <v>14347</v>
      </c>
      <c r="LOT1" t="s">
        <v>14348</v>
      </c>
      <c r="LOU1" t="s">
        <v>14349</v>
      </c>
      <c r="LOV1" t="s">
        <v>14350</v>
      </c>
      <c r="LOW1" t="s">
        <v>14351</v>
      </c>
      <c r="LOX1" t="s">
        <v>14352</v>
      </c>
      <c r="LOY1" t="s">
        <v>14353</v>
      </c>
      <c r="LOZ1" t="s">
        <v>14354</v>
      </c>
      <c r="LPA1" t="s">
        <v>14355</v>
      </c>
      <c r="LPB1" t="s">
        <v>14356</v>
      </c>
      <c r="LPC1" t="s">
        <v>14357</v>
      </c>
      <c r="LPD1" t="s">
        <v>14358</v>
      </c>
      <c r="LPE1" t="s">
        <v>14359</v>
      </c>
      <c r="LPF1" t="s">
        <v>14360</v>
      </c>
      <c r="LPG1" t="s">
        <v>14361</v>
      </c>
      <c r="LPH1" t="s">
        <v>14362</v>
      </c>
      <c r="LPI1" t="s">
        <v>14363</v>
      </c>
      <c r="LPJ1" t="s">
        <v>14364</v>
      </c>
      <c r="LPK1" t="s">
        <v>14365</v>
      </c>
      <c r="LPL1" t="s">
        <v>14366</v>
      </c>
      <c r="LPM1" t="s">
        <v>14367</v>
      </c>
      <c r="LPN1" t="s">
        <v>14368</v>
      </c>
      <c r="LPO1" t="s">
        <v>14369</v>
      </c>
      <c r="LPP1" t="s">
        <v>14370</v>
      </c>
      <c r="LPQ1" t="s">
        <v>14371</v>
      </c>
      <c r="LPR1" t="s">
        <v>14372</v>
      </c>
      <c r="LPS1" t="s">
        <v>14373</v>
      </c>
      <c r="LPT1" t="s">
        <v>14374</v>
      </c>
      <c r="LPU1" t="s">
        <v>14375</v>
      </c>
      <c r="LPV1" t="s">
        <v>14376</v>
      </c>
      <c r="LPW1" t="s">
        <v>14377</v>
      </c>
      <c r="LPX1" t="s">
        <v>14378</v>
      </c>
      <c r="LPY1" t="s">
        <v>14379</v>
      </c>
      <c r="LPZ1" t="s">
        <v>14380</v>
      </c>
      <c r="LQA1" t="s">
        <v>14381</v>
      </c>
      <c r="LQB1" t="s">
        <v>14382</v>
      </c>
      <c r="LQC1" t="s">
        <v>14383</v>
      </c>
      <c r="LQD1" t="s">
        <v>14384</v>
      </c>
      <c r="LQE1" t="s">
        <v>14385</v>
      </c>
      <c r="LQF1" t="s">
        <v>14386</v>
      </c>
      <c r="LQG1" t="s">
        <v>14387</v>
      </c>
      <c r="LQH1" t="s">
        <v>14388</v>
      </c>
      <c r="LQI1" t="s">
        <v>14389</v>
      </c>
      <c r="LQJ1" t="s">
        <v>14390</v>
      </c>
      <c r="LQK1" t="s">
        <v>14391</v>
      </c>
      <c r="LQL1" t="s">
        <v>14392</v>
      </c>
      <c r="LQM1" t="s">
        <v>14393</v>
      </c>
      <c r="LQN1" t="s">
        <v>14394</v>
      </c>
      <c r="LQO1" t="s">
        <v>14395</v>
      </c>
      <c r="LQP1" t="s">
        <v>14396</v>
      </c>
      <c r="LQQ1" t="s">
        <v>14397</v>
      </c>
      <c r="LQR1" t="s">
        <v>14398</v>
      </c>
      <c r="LQS1" t="s">
        <v>14399</v>
      </c>
      <c r="LQT1" t="s">
        <v>14400</v>
      </c>
      <c r="LQU1" t="s">
        <v>14401</v>
      </c>
      <c r="LQV1" t="s">
        <v>14402</v>
      </c>
      <c r="LQW1" t="s">
        <v>14403</v>
      </c>
      <c r="LQX1" t="s">
        <v>14404</v>
      </c>
      <c r="LQY1" t="s">
        <v>14405</v>
      </c>
      <c r="LQZ1" t="s">
        <v>14406</v>
      </c>
      <c r="LRA1" t="s">
        <v>14407</v>
      </c>
      <c r="LRB1" t="s">
        <v>14408</v>
      </c>
      <c r="LRC1" t="s">
        <v>14409</v>
      </c>
      <c r="LRD1" t="s">
        <v>14410</v>
      </c>
      <c r="LRE1" t="s">
        <v>14411</v>
      </c>
      <c r="LRF1" t="s">
        <v>14412</v>
      </c>
      <c r="LRG1" t="s">
        <v>14413</v>
      </c>
      <c r="LRH1" t="s">
        <v>14414</v>
      </c>
      <c r="LRI1" t="s">
        <v>14415</v>
      </c>
      <c r="LRJ1" t="s">
        <v>14416</v>
      </c>
      <c r="LRK1" t="s">
        <v>14417</v>
      </c>
      <c r="LRL1" t="s">
        <v>14418</v>
      </c>
      <c r="LRM1" t="s">
        <v>14419</v>
      </c>
      <c r="LRN1" t="s">
        <v>14420</v>
      </c>
      <c r="LRO1" t="s">
        <v>14421</v>
      </c>
      <c r="LRP1" t="s">
        <v>14422</v>
      </c>
      <c r="LRQ1" t="s">
        <v>14423</v>
      </c>
      <c r="LRR1" t="s">
        <v>14424</v>
      </c>
      <c r="LRS1" t="s">
        <v>14425</v>
      </c>
      <c r="LRT1" t="s">
        <v>14426</v>
      </c>
      <c r="LRU1" t="s">
        <v>14427</v>
      </c>
      <c r="LRV1" t="s">
        <v>14428</v>
      </c>
      <c r="LRW1" t="s">
        <v>14429</v>
      </c>
      <c r="LRX1" t="s">
        <v>14430</v>
      </c>
      <c r="LRY1" t="s">
        <v>14431</v>
      </c>
      <c r="LRZ1" t="s">
        <v>14432</v>
      </c>
      <c r="LSA1" t="s">
        <v>14433</v>
      </c>
      <c r="LSB1" t="s">
        <v>14434</v>
      </c>
      <c r="LSC1" t="s">
        <v>14435</v>
      </c>
      <c r="LSD1" t="s">
        <v>14436</v>
      </c>
      <c r="LSE1" t="s">
        <v>14437</v>
      </c>
      <c r="LSF1" t="s">
        <v>14438</v>
      </c>
      <c r="LSG1" t="s">
        <v>14439</v>
      </c>
      <c r="LSH1" t="s">
        <v>14440</v>
      </c>
      <c r="LSI1" t="s">
        <v>14441</v>
      </c>
      <c r="LSJ1" t="s">
        <v>14442</v>
      </c>
      <c r="LSK1" t="s">
        <v>14443</v>
      </c>
      <c r="LSL1" t="s">
        <v>14444</v>
      </c>
      <c r="LSM1" t="s">
        <v>14445</v>
      </c>
      <c r="LSN1" t="s">
        <v>14446</v>
      </c>
      <c r="LSO1" t="s">
        <v>14447</v>
      </c>
      <c r="LSP1" t="s">
        <v>14448</v>
      </c>
      <c r="LSQ1" t="s">
        <v>14449</v>
      </c>
      <c r="LSR1" t="s">
        <v>14450</v>
      </c>
      <c r="LSS1" t="s">
        <v>14451</v>
      </c>
      <c r="LST1" t="s">
        <v>14452</v>
      </c>
      <c r="LSU1" t="s">
        <v>14453</v>
      </c>
      <c r="LSV1" t="s">
        <v>14454</v>
      </c>
      <c r="LSW1" t="s">
        <v>14455</v>
      </c>
      <c r="LSX1" t="s">
        <v>14456</v>
      </c>
      <c r="LSY1" t="s">
        <v>14457</v>
      </c>
      <c r="LSZ1" t="s">
        <v>14458</v>
      </c>
      <c r="LTA1" t="s">
        <v>14459</v>
      </c>
      <c r="LTB1" t="s">
        <v>14460</v>
      </c>
      <c r="LTC1" t="s">
        <v>14461</v>
      </c>
      <c r="LTD1" t="s">
        <v>14462</v>
      </c>
      <c r="LTE1" t="s">
        <v>14463</v>
      </c>
      <c r="LTF1" t="s">
        <v>14464</v>
      </c>
      <c r="LTG1" t="s">
        <v>14465</v>
      </c>
      <c r="LTH1" t="s">
        <v>14466</v>
      </c>
      <c r="LTI1" t="s">
        <v>14467</v>
      </c>
      <c r="LTJ1" t="s">
        <v>14468</v>
      </c>
      <c r="LTK1" t="s">
        <v>14469</v>
      </c>
      <c r="LTL1" t="s">
        <v>14470</v>
      </c>
      <c r="LTM1" t="s">
        <v>14471</v>
      </c>
      <c r="LTN1" t="s">
        <v>14472</v>
      </c>
      <c r="LTO1" t="s">
        <v>14473</v>
      </c>
      <c r="LTP1" t="s">
        <v>14474</v>
      </c>
      <c r="LTQ1" t="s">
        <v>14475</v>
      </c>
      <c r="LTR1" t="s">
        <v>14476</v>
      </c>
      <c r="LTS1" t="s">
        <v>14477</v>
      </c>
      <c r="LTT1" t="s">
        <v>14478</v>
      </c>
      <c r="LTU1" t="s">
        <v>14479</v>
      </c>
      <c r="LTV1" t="s">
        <v>14480</v>
      </c>
      <c r="LTW1" t="s">
        <v>14481</v>
      </c>
      <c r="LTX1" t="s">
        <v>14482</v>
      </c>
      <c r="LTY1" t="s">
        <v>14483</v>
      </c>
      <c r="LTZ1" t="s">
        <v>14484</v>
      </c>
      <c r="LUA1" t="s">
        <v>14485</v>
      </c>
      <c r="LUB1" t="s">
        <v>14486</v>
      </c>
      <c r="LUC1" t="s">
        <v>14487</v>
      </c>
      <c r="LUD1" t="s">
        <v>14488</v>
      </c>
      <c r="LUE1" t="s">
        <v>14489</v>
      </c>
      <c r="LUF1" t="s">
        <v>14490</v>
      </c>
      <c r="LUG1" t="s">
        <v>14491</v>
      </c>
      <c r="LUH1" t="s">
        <v>14492</v>
      </c>
      <c r="LUI1" t="s">
        <v>14493</v>
      </c>
      <c r="LUJ1" t="s">
        <v>14494</v>
      </c>
      <c r="LUK1" t="s">
        <v>14495</v>
      </c>
      <c r="LUL1" t="s">
        <v>14496</v>
      </c>
      <c r="LUM1" t="s">
        <v>14497</v>
      </c>
      <c r="LUN1" t="s">
        <v>14498</v>
      </c>
      <c r="LUO1" t="s">
        <v>14499</v>
      </c>
      <c r="LUP1" t="s">
        <v>14500</v>
      </c>
      <c r="LUQ1" t="s">
        <v>14501</v>
      </c>
      <c r="LUR1" t="s">
        <v>14502</v>
      </c>
      <c r="LUS1" t="s">
        <v>14503</v>
      </c>
      <c r="LUT1" t="s">
        <v>14504</v>
      </c>
      <c r="LUU1" t="s">
        <v>14505</v>
      </c>
      <c r="LUV1" t="s">
        <v>14506</v>
      </c>
      <c r="LUW1" t="s">
        <v>14507</v>
      </c>
      <c r="LUX1" t="s">
        <v>14508</v>
      </c>
      <c r="LUY1" t="s">
        <v>14509</v>
      </c>
      <c r="LUZ1" t="s">
        <v>14510</v>
      </c>
      <c r="LVA1" t="s">
        <v>14511</v>
      </c>
      <c r="LVB1" t="s">
        <v>14512</v>
      </c>
      <c r="LVC1" t="s">
        <v>14513</v>
      </c>
      <c r="LVD1" t="s">
        <v>14514</v>
      </c>
      <c r="LVE1" t="s">
        <v>14515</v>
      </c>
      <c r="LVF1" t="s">
        <v>14516</v>
      </c>
      <c r="LVG1" t="s">
        <v>14517</v>
      </c>
      <c r="LVH1" t="s">
        <v>14518</v>
      </c>
      <c r="LVI1" t="s">
        <v>14519</v>
      </c>
      <c r="LVJ1" t="s">
        <v>14520</v>
      </c>
      <c r="LVK1" t="s">
        <v>14521</v>
      </c>
      <c r="LVL1" t="s">
        <v>14522</v>
      </c>
      <c r="LVM1" t="s">
        <v>14523</v>
      </c>
      <c r="LVN1" t="s">
        <v>14524</v>
      </c>
      <c r="LVO1" t="s">
        <v>14525</v>
      </c>
      <c r="LVP1" t="s">
        <v>14526</v>
      </c>
      <c r="LVQ1" t="s">
        <v>14527</v>
      </c>
      <c r="LVR1" t="s">
        <v>14528</v>
      </c>
      <c r="LVS1" t="s">
        <v>14529</v>
      </c>
      <c r="LVT1" t="s">
        <v>14530</v>
      </c>
      <c r="LVU1" t="s">
        <v>14531</v>
      </c>
      <c r="LVV1" t="s">
        <v>14532</v>
      </c>
      <c r="LVW1" t="s">
        <v>14533</v>
      </c>
      <c r="LVX1" t="s">
        <v>14534</v>
      </c>
      <c r="LVY1" t="s">
        <v>14535</v>
      </c>
      <c r="LVZ1" t="s">
        <v>14536</v>
      </c>
      <c r="LWA1" t="s">
        <v>14537</v>
      </c>
      <c r="LWB1" t="s">
        <v>14538</v>
      </c>
      <c r="LWC1" t="s">
        <v>14539</v>
      </c>
      <c r="LWD1" t="s">
        <v>14540</v>
      </c>
      <c r="LWE1" t="s">
        <v>14541</v>
      </c>
      <c r="LWF1" t="s">
        <v>14542</v>
      </c>
      <c r="LWG1" t="s">
        <v>14543</v>
      </c>
      <c r="LWH1" t="s">
        <v>14544</v>
      </c>
      <c r="LWI1" t="s">
        <v>14545</v>
      </c>
      <c r="LWJ1" t="s">
        <v>14546</v>
      </c>
      <c r="LWK1" t="s">
        <v>14547</v>
      </c>
      <c r="LWL1" t="s">
        <v>14548</v>
      </c>
      <c r="LWM1" t="s">
        <v>14549</v>
      </c>
      <c r="LWN1" t="s">
        <v>14550</v>
      </c>
      <c r="LWO1" t="s">
        <v>14551</v>
      </c>
      <c r="LWP1" t="s">
        <v>14552</v>
      </c>
      <c r="LWQ1" t="s">
        <v>14553</v>
      </c>
      <c r="LWR1" t="s">
        <v>14554</v>
      </c>
      <c r="LWS1" t="s">
        <v>14555</v>
      </c>
      <c r="LWT1" t="s">
        <v>14556</v>
      </c>
      <c r="LWU1" t="s">
        <v>14557</v>
      </c>
      <c r="LWV1" t="s">
        <v>14558</v>
      </c>
      <c r="LWW1" t="s">
        <v>14559</v>
      </c>
      <c r="LWX1" t="s">
        <v>14560</v>
      </c>
      <c r="LWY1" t="s">
        <v>14561</v>
      </c>
      <c r="LWZ1" t="s">
        <v>14562</v>
      </c>
      <c r="LXA1" t="s">
        <v>14563</v>
      </c>
      <c r="LXB1" t="s">
        <v>14564</v>
      </c>
      <c r="LXC1" t="s">
        <v>14565</v>
      </c>
      <c r="LXD1" t="s">
        <v>14566</v>
      </c>
      <c r="LXE1" t="s">
        <v>14567</v>
      </c>
      <c r="LXF1" t="s">
        <v>14568</v>
      </c>
      <c r="LXG1" t="s">
        <v>14569</v>
      </c>
      <c r="LXH1" t="s">
        <v>14570</v>
      </c>
      <c r="LXI1" t="s">
        <v>14571</v>
      </c>
      <c r="LXJ1" t="s">
        <v>14572</v>
      </c>
      <c r="LXK1" t="s">
        <v>14573</v>
      </c>
      <c r="LXL1" t="s">
        <v>14574</v>
      </c>
      <c r="LXM1" t="s">
        <v>14575</v>
      </c>
      <c r="LXN1" t="s">
        <v>14576</v>
      </c>
      <c r="LXO1" t="s">
        <v>14577</v>
      </c>
      <c r="LXP1" t="s">
        <v>14578</v>
      </c>
      <c r="LXQ1" t="s">
        <v>14579</v>
      </c>
      <c r="LXR1" t="s">
        <v>14580</v>
      </c>
      <c r="LXS1" t="s">
        <v>14581</v>
      </c>
      <c r="LXT1" t="s">
        <v>14582</v>
      </c>
      <c r="LXU1" t="s">
        <v>14583</v>
      </c>
      <c r="LXV1" t="s">
        <v>14584</v>
      </c>
      <c r="LXW1" t="s">
        <v>14585</v>
      </c>
      <c r="LXX1" t="s">
        <v>14586</v>
      </c>
      <c r="LXY1" t="s">
        <v>14587</v>
      </c>
      <c r="LXZ1" t="s">
        <v>14588</v>
      </c>
      <c r="LYA1" t="s">
        <v>14589</v>
      </c>
      <c r="LYB1" t="s">
        <v>14590</v>
      </c>
      <c r="LYC1" t="s">
        <v>14591</v>
      </c>
      <c r="LYD1" t="s">
        <v>14592</v>
      </c>
      <c r="LYE1" t="s">
        <v>14593</v>
      </c>
      <c r="LYF1" t="s">
        <v>14594</v>
      </c>
      <c r="LYG1" t="s">
        <v>14595</v>
      </c>
      <c r="LYH1" t="s">
        <v>14596</v>
      </c>
      <c r="LYI1" t="s">
        <v>14597</v>
      </c>
      <c r="LYJ1" t="s">
        <v>14598</v>
      </c>
      <c r="LYK1" t="s">
        <v>14599</v>
      </c>
      <c r="LYL1" t="s">
        <v>14600</v>
      </c>
      <c r="LYM1" t="s">
        <v>14601</v>
      </c>
      <c r="LYN1" t="s">
        <v>14602</v>
      </c>
      <c r="LYO1" t="s">
        <v>14603</v>
      </c>
      <c r="LYP1" t="s">
        <v>14604</v>
      </c>
      <c r="LYQ1" t="s">
        <v>14605</v>
      </c>
      <c r="LYR1" t="s">
        <v>14606</v>
      </c>
      <c r="LYS1" t="s">
        <v>14607</v>
      </c>
      <c r="LYT1" t="s">
        <v>14608</v>
      </c>
      <c r="LYU1" t="s">
        <v>14609</v>
      </c>
      <c r="LYV1" t="s">
        <v>14610</v>
      </c>
      <c r="LYW1" t="s">
        <v>14611</v>
      </c>
      <c r="LYX1" t="s">
        <v>14612</v>
      </c>
      <c r="LYY1" t="s">
        <v>14613</v>
      </c>
      <c r="LYZ1" t="s">
        <v>14614</v>
      </c>
      <c r="LZA1" t="s">
        <v>14615</v>
      </c>
      <c r="LZB1" t="s">
        <v>14616</v>
      </c>
      <c r="LZC1" t="s">
        <v>14617</v>
      </c>
      <c r="LZD1" t="s">
        <v>14618</v>
      </c>
      <c r="LZE1" t="s">
        <v>14619</v>
      </c>
      <c r="LZF1" t="s">
        <v>14620</v>
      </c>
      <c r="LZG1" t="s">
        <v>14621</v>
      </c>
      <c r="LZH1" t="s">
        <v>14622</v>
      </c>
      <c r="LZI1" t="s">
        <v>14623</v>
      </c>
      <c r="LZJ1" t="s">
        <v>14624</v>
      </c>
      <c r="LZK1" t="s">
        <v>14625</v>
      </c>
      <c r="LZL1" t="s">
        <v>14626</v>
      </c>
      <c r="LZM1" t="s">
        <v>14627</v>
      </c>
      <c r="LZN1" t="s">
        <v>14628</v>
      </c>
      <c r="LZO1" t="s">
        <v>14629</v>
      </c>
      <c r="LZP1" t="s">
        <v>14630</v>
      </c>
      <c r="LZQ1" t="s">
        <v>14631</v>
      </c>
      <c r="LZR1" t="s">
        <v>14632</v>
      </c>
      <c r="LZS1" t="s">
        <v>14633</v>
      </c>
      <c r="LZT1" t="s">
        <v>14634</v>
      </c>
      <c r="LZU1" t="s">
        <v>14635</v>
      </c>
      <c r="LZV1" t="s">
        <v>14636</v>
      </c>
      <c r="LZW1" t="s">
        <v>14637</v>
      </c>
      <c r="LZX1" t="s">
        <v>14638</v>
      </c>
      <c r="LZY1" t="s">
        <v>14639</v>
      </c>
      <c r="LZZ1" t="s">
        <v>14640</v>
      </c>
      <c r="MAA1" t="s">
        <v>14641</v>
      </c>
      <c r="MAB1" t="s">
        <v>14642</v>
      </c>
      <c r="MAC1" t="s">
        <v>14643</v>
      </c>
      <c r="MAD1" t="s">
        <v>14644</v>
      </c>
      <c r="MAE1" t="s">
        <v>14645</v>
      </c>
      <c r="MAF1" t="s">
        <v>14646</v>
      </c>
      <c r="MAG1" t="s">
        <v>14647</v>
      </c>
      <c r="MAH1" t="s">
        <v>14648</v>
      </c>
      <c r="MAI1" t="s">
        <v>14649</v>
      </c>
      <c r="MAJ1" t="s">
        <v>14650</v>
      </c>
      <c r="MAK1" t="s">
        <v>14651</v>
      </c>
      <c r="MAL1" t="s">
        <v>14652</v>
      </c>
      <c r="MAM1" t="s">
        <v>14653</v>
      </c>
      <c r="MAN1" t="s">
        <v>14654</v>
      </c>
      <c r="MAO1" t="s">
        <v>14655</v>
      </c>
      <c r="MAP1" t="s">
        <v>14656</v>
      </c>
      <c r="MAQ1" t="s">
        <v>14657</v>
      </c>
      <c r="MAR1" t="s">
        <v>14658</v>
      </c>
      <c r="MAS1" t="s">
        <v>14659</v>
      </c>
      <c r="MAT1" t="s">
        <v>14660</v>
      </c>
      <c r="MAU1" t="s">
        <v>14661</v>
      </c>
      <c r="MAV1" t="s">
        <v>14662</v>
      </c>
      <c r="MAW1" t="s">
        <v>14663</v>
      </c>
      <c r="MAX1" t="s">
        <v>14664</v>
      </c>
      <c r="MAY1" t="s">
        <v>14665</v>
      </c>
      <c r="MAZ1" t="s">
        <v>14666</v>
      </c>
      <c r="MBA1" t="s">
        <v>14667</v>
      </c>
      <c r="MBB1" t="s">
        <v>14668</v>
      </c>
      <c r="MBC1" t="s">
        <v>14669</v>
      </c>
      <c r="MBD1" t="s">
        <v>14670</v>
      </c>
      <c r="MBE1" t="s">
        <v>14671</v>
      </c>
      <c r="MBF1" t="s">
        <v>14672</v>
      </c>
      <c r="MBG1" t="s">
        <v>14673</v>
      </c>
      <c r="MBH1" t="s">
        <v>14674</v>
      </c>
      <c r="MBI1" t="s">
        <v>14675</v>
      </c>
      <c r="MBJ1" t="s">
        <v>14676</v>
      </c>
      <c r="MBK1" t="s">
        <v>14677</v>
      </c>
      <c r="MBL1" t="s">
        <v>14678</v>
      </c>
      <c r="MBM1" t="s">
        <v>14679</v>
      </c>
      <c r="MBN1" t="s">
        <v>14680</v>
      </c>
      <c r="MBO1" t="s">
        <v>14681</v>
      </c>
      <c r="MBP1" t="s">
        <v>14682</v>
      </c>
      <c r="MBQ1" t="s">
        <v>14683</v>
      </c>
      <c r="MBR1" t="s">
        <v>14684</v>
      </c>
      <c r="MBS1" t="s">
        <v>14685</v>
      </c>
      <c r="MBT1" t="s">
        <v>14686</v>
      </c>
      <c r="MBU1" t="s">
        <v>14687</v>
      </c>
      <c r="MBV1" t="s">
        <v>14688</v>
      </c>
      <c r="MBW1" t="s">
        <v>14689</v>
      </c>
      <c r="MBX1" t="s">
        <v>14690</v>
      </c>
      <c r="MBY1" t="s">
        <v>14691</v>
      </c>
      <c r="MBZ1" t="s">
        <v>14692</v>
      </c>
      <c r="MCA1" t="s">
        <v>14693</v>
      </c>
      <c r="MCB1" t="s">
        <v>14694</v>
      </c>
      <c r="MCC1" t="s">
        <v>14695</v>
      </c>
      <c r="MCD1" t="s">
        <v>14696</v>
      </c>
      <c r="MCE1" t="s">
        <v>14697</v>
      </c>
      <c r="MCF1" t="s">
        <v>14698</v>
      </c>
      <c r="MCG1" t="s">
        <v>14699</v>
      </c>
      <c r="MCH1" t="s">
        <v>14700</v>
      </c>
      <c r="MCI1" t="s">
        <v>14701</v>
      </c>
      <c r="MCJ1" t="s">
        <v>14702</v>
      </c>
      <c r="MCK1" t="s">
        <v>14703</v>
      </c>
      <c r="MCL1" t="s">
        <v>14704</v>
      </c>
      <c r="MCM1" t="s">
        <v>14705</v>
      </c>
      <c r="MCN1" t="s">
        <v>14706</v>
      </c>
      <c r="MCO1" t="s">
        <v>14707</v>
      </c>
      <c r="MCP1" t="s">
        <v>14708</v>
      </c>
      <c r="MCQ1" t="s">
        <v>14709</v>
      </c>
      <c r="MCR1" t="s">
        <v>14710</v>
      </c>
      <c r="MCS1" t="s">
        <v>14711</v>
      </c>
      <c r="MCT1" t="s">
        <v>14712</v>
      </c>
      <c r="MCU1" t="s">
        <v>14713</v>
      </c>
      <c r="MCV1" t="s">
        <v>14714</v>
      </c>
      <c r="MCW1" t="s">
        <v>14715</v>
      </c>
      <c r="MCX1" t="s">
        <v>14716</v>
      </c>
      <c r="MCY1" t="s">
        <v>14717</v>
      </c>
      <c r="MCZ1" t="s">
        <v>14718</v>
      </c>
      <c r="MDA1" t="s">
        <v>14719</v>
      </c>
      <c r="MDB1" t="s">
        <v>14720</v>
      </c>
      <c r="MDC1" t="s">
        <v>14721</v>
      </c>
      <c r="MDD1" t="s">
        <v>14722</v>
      </c>
      <c r="MDE1" t="s">
        <v>14723</v>
      </c>
      <c r="MDF1" t="s">
        <v>14724</v>
      </c>
      <c r="MDG1" t="s">
        <v>14725</v>
      </c>
      <c r="MDH1" t="s">
        <v>14726</v>
      </c>
      <c r="MDI1" t="s">
        <v>14727</v>
      </c>
      <c r="MDJ1" t="s">
        <v>14728</v>
      </c>
      <c r="MDK1" t="s">
        <v>14729</v>
      </c>
      <c r="MDL1" t="s">
        <v>14730</v>
      </c>
      <c r="MDM1" t="s">
        <v>14731</v>
      </c>
      <c r="MDN1" t="s">
        <v>14732</v>
      </c>
      <c r="MDO1" t="s">
        <v>14733</v>
      </c>
      <c r="MDP1" t="s">
        <v>14734</v>
      </c>
      <c r="MDQ1" t="s">
        <v>14735</v>
      </c>
      <c r="MDR1" t="s">
        <v>14736</v>
      </c>
      <c r="MDS1" t="s">
        <v>14737</v>
      </c>
      <c r="MDT1" t="s">
        <v>14738</v>
      </c>
      <c r="MDU1" t="s">
        <v>14739</v>
      </c>
      <c r="MDV1" t="s">
        <v>14740</v>
      </c>
      <c r="MDW1" t="s">
        <v>14741</v>
      </c>
      <c r="MDX1" t="s">
        <v>14742</v>
      </c>
      <c r="MDY1" t="s">
        <v>14743</v>
      </c>
      <c r="MDZ1" t="s">
        <v>14744</v>
      </c>
      <c r="MEA1" t="s">
        <v>14745</v>
      </c>
      <c r="MEB1" t="s">
        <v>14746</v>
      </c>
      <c r="MEC1" t="s">
        <v>14747</v>
      </c>
      <c r="MED1" t="s">
        <v>14748</v>
      </c>
      <c r="MEE1" t="s">
        <v>14749</v>
      </c>
      <c r="MEF1" t="s">
        <v>14750</v>
      </c>
      <c r="MEG1" t="s">
        <v>14751</v>
      </c>
      <c r="MEH1" t="s">
        <v>14752</v>
      </c>
      <c r="MEI1" t="s">
        <v>14753</v>
      </c>
      <c r="MEJ1" t="s">
        <v>14754</v>
      </c>
      <c r="MEK1" t="s">
        <v>14755</v>
      </c>
      <c r="MEL1" t="s">
        <v>14756</v>
      </c>
      <c r="MEM1" t="s">
        <v>14757</v>
      </c>
      <c r="MEN1" t="s">
        <v>14758</v>
      </c>
      <c r="MEO1" t="s">
        <v>14759</v>
      </c>
      <c r="MEP1" t="s">
        <v>14760</v>
      </c>
      <c r="MEQ1" t="s">
        <v>14761</v>
      </c>
      <c r="MER1" t="s">
        <v>14762</v>
      </c>
      <c r="MES1" t="s">
        <v>14763</v>
      </c>
      <c r="MET1" t="s">
        <v>14764</v>
      </c>
      <c r="MEU1" t="s">
        <v>14765</v>
      </c>
      <c r="MEV1" t="s">
        <v>14766</v>
      </c>
      <c r="MEW1" t="s">
        <v>14767</v>
      </c>
      <c r="MEX1" t="s">
        <v>14768</v>
      </c>
      <c r="MEY1" t="s">
        <v>14769</v>
      </c>
      <c r="MEZ1" t="s">
        <v>14770</v>
      </c>
      <c r="MFA1" t="s">
        <v>14771</v>
      </c>
      <c r="MFB1" t="s">
        <v>14772</v>
      </c>
      <c r="MFC1" t="s">
        <v>14773</v>
      </c>
      <c r="MFD1" t="s">
        <v>14774</v>
      </c>
      <c r="MFE1" t="s">
        <v>14775</v>
      </c>
      <c r="MFF1" t="s">
        <v>14776</v>
      </c>
      <c r="MFG1" t="s">
        <v>14777</v>
      </c>
      <c r="MFH1" t="s">
        <v>14778</v>
      </c>
      <c r="MFI1" t="s">
        <v>14779</v>
      </c>
      <c r="MFJ1" t="s">
        <v>14780</v>
      </c>
      <c r="MFK1" t="s">
        <v>14781</v>
      </c>
      <c r="MFL1" t="s">
        <v>14782</v>
      </c>
      <c r="MFM1" t="s">
        <v>14783</v>
      </c>
      <c r="MFN1" t="s">
        <v>14784</v>
      </c>
      <c r="MFO1" t="s">
        <v>14785</v>
      </c>
      <c r="MFP1" t="s">
        <v>14786</v>
      </c>
      <c r="MFQ1" t="s">
        <v>14787</v>
      </c>
      <c r="MFR1" t="s">
        <v>14788</v>
      </c>
      <c r="MFS1" t="s">
        <v>14789</v>
      </c>
      <c r="MFT1" t="s">
        <v>14790</v>
      </c>
      <c r="MFU1" t="s">
        <v>14791</v>
      </c>
      <c r="MFV1" t="s">
        <v>14792</v>
      </c>
      <c r="MFW1" t="s">
        <v>14793</v>
      </c>
      <c r="MFX1" t="s">
        <v>14794</v>
      </c>
      <c r="MFY1" t="s">
        <v>14795</v>
      </c>
      <c r="MFZ1" t="s">
        <v>14796</v>
      </c>
      <c r="MGA1" t="s">
        <v>14797</v>
      </c>
      <c r="MGB1" t="s">
        <v>14798</v>
      </c>
      <c r="MGC1" t="s">
        <v>14799</v>
      </c>
      <c r="MGD1" t="s">
        <v>14800</v>
      </c>
      <c r="MGE1" t="s">
        <v>14801</v>
      </c>
      <c r="MGF1" t="s">
        <v>14802</v>
      </c>
      <c r="MGG1" t="s">
        <v>14803</v>
      </c>
      <c r="MGH1" t="s">
        <v>14804</v>
      </c>
      <c r="MGI1" t="s">
        <v>14805</v>
      </c>
      <c r="MGJ1" t="s">
        <v>14806</v>
      </c>
      <c r="MGK1" t="s">
        <v>14807</v>
      </c>
      <c r="MGL1" t="s">
        <v>14808</v>
      </c>
      <c r="MGM1" t="s">
        <v>14809</v>
      </c>
      <c r="MGN1" t="s">
        <v>14810</v>
      </c>
      <c r="MGO1" t="s">
        <v>14811</v>
      </c>
      <c r="MGP1" t="s">
        <v>14812</v>
      </c>
      <c r="MGQ1" t="s">
        <v>14813</v>
      </c>
      <c r="MGR1" t="s">
        <v>14814</v>
      </c>
      <c r="MGS1" t="s">
        <v>14815</v>
      </c>
      <c r="MGT1" t="s">
        <v>14816</v>
      </c>
      <c r="MGU1" t="s">
        <v>14817</v>
      </c>
      <c r="MGV1" t="s">
        <v>14818</v>
      </c>
      <c r="MGW1" t="s">
        <v>14819</v>
      </c>
      <c r="MGX1" t="s">
        <v>14820</v>
      </c>
      <c r="MGY1" t="s">
        <v>14821</v>
      </c>
      <c r="MGZ1" t="s">
        <v>14822</v>
      </c>
      <c r="MHA1" t="s">
        <v>14823</v>
      </c>
      <c r="MHB1" t="s">
        <v>14824</v>
      </c>
      <c r="MHC1" t="s">
        <v>14825</v>
      </c>
      <c r="MHD1" t="s">
        <v>14826</v>
      </c>
      <c r="MHE1" t="s">
        <v>14827</v>
      </c>
      <c r="MHF1" t="s">
        <v>14828</v>
      </c>
      <c r="MHG1" t="s">
        <v>14829</v>
      </c>
      <c r="MHH1" t="s">
        <v>14830</v>
      </c>
      <c r="MHI1" t="s">
        <v>14831</v>
      </c>
      <c r="MHJ1" t="s">
        <v>14832</v>
      </c>
      <c r="MHK1" t="s">
        <v>14833</v>
      </c>
      <c r="MHL1" t="s">
        <v>14834</v>
      </c>
      <c r="MHM1" t="s">
        <v>14835</v>
      </c>
      <c r="MHN1" t="s">
        <v>14836</v>
      </c>
      <c r="MHO1" t="s">
        <v>14837</v>
      </c>
      <c r="MHP1" t="s">
        <v>14838</v>
      </c>
      <c r="MHQ1" t="s">
        <v>14839</v>
      </c>
      <c r="MHR1" t="s">
        <v>14840</v>
      </c>
      <c r="MHS1" t="s">
        <v>14841</v>
      </c>
      <c r="MHT1" t="s">
        <v>14842</v>
      </c>
      <c r="MHU1" t="s">
        <v>14843</v>
      </c>
      <c r="MHV1" t="s">
        <v>14844</v>
      </c>
      <c r="MHW1" t="s">
        <v>14845</v>
      </c>
      <c r="MHX1" t="s">
        <v>14846</v>
      </c>
      <c r="MHY1" t="s">
        <v>14847</v>
      </c>
      <c r="MHZ1" t="s">
        <v>14848</v>
      </c>
      <c r="MIA1" t="s">
        <v>14849</v>
      </c>
      <c r="MIB1" t="s">
        <v>14850</v>
      </c>
      <c r="MIC1" t="s">
        <v>14851</v>
      </c>
      <c r="MID1" t="s">
        <v>14852</v>
      </c>
      <c r="MIE1" t="s">
        <v>14853</v>
      </c>
      <c r="MIF1" t="s">
        <v>14854</v>
      </c>
      <c r="MIG1" t="s">
        <v>14855</v>
      </c>
      <c r="MIH1" t="s">
        <v>14856</v>
      </c>
      <c r="MII1" t="s">
        <v>14857</v>
      </c>
      <c r="MIJ1" t="s">
        <v>14858</v>
      </c>
      <c r="MIK1" t="s">
        <v>14859</v>
      </c>
      <c r="MIL1" t="s">
        <v>14860</v>
      </c>
      <c r="MIM1" t="s">
        <v>14861</v>
      </c>
      <c r="MIN1" t="s">
        <v>14862</v>
      </c>
      <c r="MIO1" t="s">
        <v>14863</v>
      </c>
      <c r="MIP1" t="s">
        <v>14864</v>
      </c>
      <c r="MIQ1" t="s">
        <v>14865</v>
      </c>
      <c r="MIR1" t="s">
        <v>14866</v>
      </c>
      <c r="MIS1" t="s">
        <v>14867</v>
      </c>
      <c r="MIT1" t="s">
        <v>14868</v>
      </c>
      <c r="MIU1" t="s">
        <v>14869</v>
      </c>
      <c r="MIV1" t="s">
        <v>14870</v>
      </c>
      <c r="MIW1" t="s">
        <v>14871</v>
      </c>
      <c r="MIX1" t="s">
        <v>14872</v>
      </c>
      <c r="MIY1" t="s">
        <v>14873</v>
      </c>
      <c r="MIZ1" t="s">
        <v>14874</v>
      </c>
      <c r="MJA1" t="s">
        <v>14875</v>
      </c>
      <c r="MJB1" t="s">
        <v>14876</v>
      </c>
      <c r="MJC1" t="s">
        <v>14877</v>
      </c>
      <c r="MJD1" t="s">
        <v>14878</v>
      </c>
      <c r="MJE1" t="s">
        <v>14879</v>
      </c>
      <c r="MJF1" t="s">
        <v>14880</v>
      </c>
      <c r="MJG1" t="s">
        <v>14881</v>
      </c>
      <c r="MJH1" t="s">
        <v>14882</v>
      </c>
      <c r="MJI1" t="s">
        <v>14883</v>
      </c>
      <c r="MJJ1" t="s">
        <v>14884</v>
      </c>
      <c r="MJK1" t="s">
        <v>14885</v>
      </c>
      <c r="MJL1" t="s">
        <v>14886</v>
      </c>
      <c r="MJM1" t="s">
        <v>14887</v>
      </c>
      <c r="MJN1" t="s">
        <v>14888</v>
      </c>
      <c r="MJO1" t="s">
        <v>14889</v>
      </c>
      <c r="MJP1" t="s">
        <v>14890</v>
      </c>
      <c r="MJQ1" t="s">
        <v>14891</v>
      </c>
      <c r="MJR1" t="s">
        <v>14892</v>
      </c>
      <c r="MJS1" t="s">
        <v>14893</v>
      </c>
      <c r="MJT1" t="s">
        <v>14894</v>
      </c>
      <c r="MJU1" t="s">
        <v>14895</v>
      </c>
      <c r="MJV1" t="s">
        <v>14896</v>
      </c>
      <c r="MJW1" t="s">
        <v>14897</v>
      </c>
      <c r="MJX1" t="s">
        <v>14898</v>
      </c>
      <c r="MJY1" t="s">
        <v>14899</v>
      </c>
      <c r="MJZ1" t="s">
        <v>14900</v>
      </c>
      <c r="MKA1" t="s">
        <v>14901</v>
      </c>
      <c r="MKB1" t="s">
        <v>14902</v>
      </c>
      <c r="MKC1" t="s">
        <v>14903</v>
      </c>
      <c r="MKD1" t="s">
        <v>14904</v>
      </c>
      <c r="MKE1" t="s">
        <v>14905</v>
      </c>
      <c r="MKF1" t="s">
        <v>14906</v>
      </c>
      <c r="MKG1" t="s">
        <v>14907</v>
      </c>
      <c r="MKH1" t="s">
        <v>14908</v>
      </c>
      <c r="MKI1" t="s">
        <v>14909</v>
      </c>
      <c r="MKJ1" t="s">
        <v>14910</v>
      </c>
      <c r="MKK1" t="s">
        <v>14911</v>
      </c>
      <c r="MKL1" t="s">
        <v>14912</v>
      </c>
      <c r="MKM1" t="s">
        <v>14913</v>
      </c>
      <c r="MKN1" t="s">
        <v>14914</v>
      </c>
      <c r="MKO1" t="s">
        <v>14915</v>
      </c>
      <c r="MKP1" t="s">
        <v>14916</v>
      </c>
      <c r="MKQ1" t="s">
        <v>14917</v>
      </c>
      <c r="MKR1" t="s">
        <v>14918</v>
      </c>
      <c r="MKS1" t="s">
        <v>14919</v>
      </c>
      <c r="MKT1" t="s">
        <v>14920</v>
      </c>
      <c r="MKU1" t="s">
        <v>14921</v>
      </c>
      <c r="MKV1" t="s">
        <v>14922</v>
      </c>
      <c r="MKW1" t="s">
        <v>14923</v>
      </c>
      <c r="MKX1" t="s">
        <v>14924</v>
      </c>
      <c r="MKY1" t="s">
        <v>14925</v>
      </c>
      <c r="MKZ1" t="s">
        <v>14926</v>
      </c>
      <c r="MLA1" t="s">
        <v>14927</v>
      </c>
      <c r="MLB1" t="s">
        <v>14928</v>
      </c>
      <c r="MLC1" t="s">
        <v>14929</v>
      </c>
      <c r="MLD1" t="s">
        <v>14930</v>
      </c>
      <c r="MLE1" t="s">
        <v>14931</v>
      </c>
      <c r="MLF1" t="s">
        <v>14932</v>
      </c>
      <c r="MLG1" t="s">
        <v>14933</v>
      </c>
      <c r="MLH1" t="s">
        <v>14934</v>
      </c>
      <c r="MLI1" t="s">
        <v>14935</v>
      </c>
      <c r="MLJ1" t="s">
        <v>14936</v>
      </c>
      <c r="MLK1" t="s">
        <v>14937</v>
      </c>
      <c r="MLL1" t="s">
        <v>14938</v>
      </c>
      <c r="MLM1" t="s">
        <v>14939</v>
      </c>
      <c r="MLN1" t="s">
        <v>14940</v>
      </c>
      <c r="MLO1" t="s">
        <v>14941</v>
      </c>
      <c r="MLP1" t="s">
        <v>14942</v>
      </c>
      <c r="MLQ1" t="s">
        <v>14943</v>
      </c>
      <c r="MLR1" t="s">
        <v>14944</v>
      </c>
      <c r="MLS1" t="s">
        <v>14945</v>
      </c>
      <c r="MLT1" t="s">
        <v>14946</v>
      </c>
      <c r="MLU1" t="s">
        <v>14947</v>
      </c>
      <c r="MLV1" t="s">
        <v>14948</v>
      </c>
      <c r="MLW1" t="s">
        <v>14949</v>
      </c>
      <c r="MLX1" t="s">
        <v>14950</v>
      </c>
      <c r="MLY1" t="s">
        <v>14951</v>
      </c>
      <c r="MLZ1" t="s">
        <v>14952</v>
      </c>
      <c r="MMA1" t="s">
        <v>14953</v>
      </c>
      <c r="MMB1" t="s">
        <v>14954</v>
      </c>
      <c r="MMC1" t="s">
        <v>14955</v>
      </c>
      <c r="MMD1" t="s">
        <v>14956</v>
      </c>
      <c r="MME1" t="s">
        <v>14957</v>
      </c>
      <c r="MMF1" t="s">
        <v>14958</v>
      </c>
      <c r="MMG1" t="s">
        <v>14959</v>
      </c>
      <c r="MMH1" t="s">
        <v>14960</v>
      </c>
      <c r="MMI1" t="s">
        <v>14961</v>
      </c>
      <c r="MMJ1" t="s">
        <v>14962</v>
      </c>
      <c r="MMK1" t="s">
        <v>14963</v>
      </c>
      <c r="MML1" t="s">
        <v>14964</v>
      </c>
      <c r="MMM1" t="s">
        <v>14965</v>
      </c>
      <c r="MMN1" t="s">
        <v>14966</v>
      </c>
      <c r="MMO1" t="s">
        <v>14967</v>
      </c>
      <c r="MMP1" t="s">
        <v>14968</v>
      </c>
      <c r="MMQ1" t="s">
        <v>14969</v>
      </c>
      <c r="MMR1" t="s">
        <v>14970</v>
      </c>
      <c r="MMS1" t="s">
        <v>14971</v>
      </c>
      <c r="MMT1" t="s">
        <v>14972</v>
      </c>
      <c r="MMU1" t="s">
        <v>14973</v>
      </c>
      <c r="MMV1" t="s">
        <v>14974</v>
      </c>
      <c r="MMW1" t="s">
        <v>14975</v>
      </c>
      <c r="MMX1" t="s">
        <v>14976</v>
      </c>
      <c r="MMY1" t="s">
        <v>14977</v>
      </c>
      <c r="MMZ1" t="s">
        <v>14978</v>
      </c>
      <c r="MNA1" t="s">
        <v>14979</v>
      </c>
      <c r="MNB1" t="s">
        <v>14980</v>
      </c>
      <c r="MNC1" t="s">
        <v>14981</v>
      </c>
      <c r="MND1" t="s">
        <v>14982</v>
      </c>
      <c r="MNE1" t="s">
        <v>14983</v>
      </c>
      <c r="MNF1" t="s">
        <v>14984</v>
      </c>
      <c r="MNG1" t="s">
        <v>14985</v>
      </c>
      <c r="MNH1" t="s">
        <v>14986</v>
      </c>
      <c r="MNI1" t="s">
        <v>14987</v>
      </c>
      <c r="MNJ1" t="s">
        <v>14988</v>
      </c>
      <c r="MNK1" t="s">
        <v>14989</v>
      </c>
      <c r="MNL1" t="s">
        <v>14990</v>
      </c>
      <c r="MNM1" t="s">
        <v>14991</v>
      </c>
      <c r="MNN1" t="s">
        <v>14992</v>
      </c>
      <c r="MNO1" t="s">
        <v>14993</v>
      </c>
      <c r="MNP1" t="s">
        <v>14994</v>
      </c>
      <c r="MNQ1" t="s">
        <v>14995</v>
      </c>
      <c r="MNR1" t="s">
        <v>14996</v>
      </c>
      <c r="MNS1" t="s">
        <v>14997</v>
      </c>
      <c r="MNT1" t="s">
        <v>14998</v>
      </c>
      <c r="MNU1" t="s">
        <v>14999</v>
      </c>
      <c r="MNV1" t="s">
        <v>15000</v>
      </c>
      <c r="MNW1" t="s">
        <v>15001</v>
      </c>
      <c r="MNX1" t="s">
        <v>15002</v>
      </c>
      <c r="MNY1" t="s">
        <v>15003</v>
      </c>
      <c r="MNZ1" t="s">
        <v>15004</v>
      </c>
      <c r="MOA1" t="s">
        <v>15005</v>
      </c>
      <c r="MOB1" t="s">
        <v>15006</v>
      </c>
      <c r="MOC1" t="s">
        <v>15007</v>
      </c>
      <c r="MOD1" t="s">
        <v>15008</v>
      </c>
      <c r="MOE1" t="s">
        <v>15009</v>
      </c>
      <c r="MOF1" t="s">
        <v>15010</v>
      </c>
      <c r="MOG1" t="s">
        <v>15011</v>
      </c>
      <c r="MOH1" t="s">
        <v>15012</v>
      </c>
      <c r="MOI1" t="s">
        <v>15013</v>
      </c>
      <c r="MOJ1" t="s">
        <v>15014</v>
      </c>
      <c r="MOK1" t="s">
        <v>15015</v>
      </c>
      <c r="MOL1" t="s">
        <v>15016</v>
      </c>
      <c r="MOM1" t="s">
        <v>15017</v>
      </c>
      <c r="MON1" t="s">
        <v>15018</v>
      </c>
      <c r="MOO1" t="s">
        <v>15019</v>
      </c>
      <c r="MOP1" t="s">
        <v>15020</v>
      </c>
      <c r="MOQ1" t="s">
        <v>15021</v>
      </c>
      <c r="MOR1" t="s">
        <v>15022</v>
      </c>
      <c r="MOS1" t="s">
        <v>15023</v>
      </c>
      <c r="MOT1" t="s">
        <v>15024</v>
      </c>
      <c r="MOU1" t="s">
        <v>15025</v>
      </c>
      <c r="MOV1" t="s">
        <v>15026</v>
      </c>
      <c r="MOW1" t="s">
        <v>15027</v>
      </c>
      <c r="MOX1" t="s">
        <v>15028</v>
      </c>
      <c r="MOY1" t="s">
        <v>15029</v>
      </c>
      <c r="MOZ1" t="s">
        <v>15030</v>
      </c>
      <c r="MPA1" t="s">
        <v>15031</v>
      </c>
      <c r="MPB1" t="s">
        <v>15032</v>
      </c>
      <c r="MPC1" t="s">
        <v>15033</v>
      </c>
      <c r="MPD1" t="s">
        <v>15034</v>
      </c>
      <c r="MPE1" t="s">
        <v>15035</v>
      </c>
      <c r="MPF1" t="s">
        <v>15036</v>
      </c>
      <c r="MPG1" t="s">
        <v>15037</v>
      </c>
      <c r="MPH1" t="s">
        <v>15038</v>
      </c>
      <c r="MPI1" t="s">
        <v>15039</v>
      </c>
      <c r="MPJ1" t="s">
        <v>15040</v>
      </c>
      <c r="MPK1" t="s">
        <v>15041</v>
      </c>
      <c r="MPL1" t="s">
        <v>15042</v>
      </c>
      <c r="MPM1" t="s">
        <v>15043</v>
      </c>
      <c r="MPN1" t="s">
        <v>15044</v>
      </c>
      <c r="MPO1" t="s">
        <v>15045</v>
      </c>
      <c r="MPP1" t="s">
        <v>15046</v>
      </c>
      <c r="MPQ1" t="s">
        <v>15047</v>
      </c>
      <c r="MPR1" t="s">
        <v>15048</v>
      </c>
      <c r="MPS1" t="s">
        <v>15049</v>
      </c>
      <c r="MPT1" t="s">
        <v>15050</v>
      </c>
      <c r="MPU1" t="s">
        <v>15051</v>
      </c>
      <c r="MPV1" t="s">
        <v>15052</v>
      </c>
      <c r="MPW1" t="s">
        <v>15053</v>
      </c>
      <c r="MPX1" t="s">
        <v>15054</v>
      </c>
      <c r="MPY1" t="s">
        <v>15055</v>
      </c>
      <c r="MPZ1" t="s">
        <v>15056</v>
      </c>
      <c r="MQA1" t="s">
        <v>15057</v>
      </c>
      <c r="MQB1" t="s">
        <v>15058</v>
      </c>
      <c r="MQC1" t="s">
        <v>15059</v>
      </c>
      <c r="MQD1" t="s">
        <v>15060</v>
      </c>
      <c r="MQE1" t="s">
        <v>15061</v>
      </c>
      <c r="MQF1" t="s">
        <v>15062</v>
      </c>
      <c r="MQG1" t="s">
        <v>15063</v>
      </c>
      <c r="MQH1" t="s">
        <v>15064</v>
      </c>
      <c r="MQI1" t="s">
        <v>15065</v>
      </c>
      <c r="MQJ1" t="s">
        <v>15066</v>
      </c>
      <c r="MQK1" t="s">
        <v>15067</v>
      </c>
      <c r="MQL1" t="s">
        <v>15068</v>
      </c>
      <c r="MQM1" t="s">
        <v>15069</v>
      </c>
      <c r="MQN1" t="s">
        <v>15070</v>
      </c>
      <c r="MQO1" t="s">
        <v>15071</v>
      </c>
      <c r="MQP1" t="s">
        <v>15072</v>
      </c>
      <c r="MQQ1" t="s">
        <v>15073</v>
      </c>
      <c r="MQR1" t="s">
        <v>15074</v>
      </c>
      <c r="MQS1" t="s">
        <v>15075</v>
      </c>
      <c r="MQT1" t="s">
        <v>15076</v>
      </c>
      <c r="MQU1" t="s">
        <v>15077</v>
      </c>
      <c r="MQV1" t="s">
        <v>15078</v>
      </c>
      <c r="MQW1" t="s">
        <v>15079</v>
      </c>
      <c r="MQX1" t="s">
        <v>15080</v>
      </c>
      <c r="MQY1" t="s">
        <v>15081</v>
      </c>
      <c r="MQZ1" t="s">
        <v>15082</v>
      </c>
      <c r="MRA1" t="s">
        <v>15083</v>
      </c>
      <c r="MRB1" t="s">
        <v>15084</v>
      </c>
      <c r="MRC1" t="s">
        <v>15085</v>
      </c>
      <c r="MRD1" t="s">
        <v>15086</v>
      </c>
      <c r="MRE1" t="s">
        <v>15087</v>
      </c>
      <c r="MRF1" t="s">
        <v>15088</v>
      </c>
      <c r="MRG1" t="s">
        <v>15089</v>
      </c>
      <c r="MRH1" t="s">
        <v>15090</v>
      </c>
      <c r="MRI1" t="s">
        <v>15091</v>
      </c>
      <c r="MRJ1" t="s">
        <v>15092</v>
      </c>
      <c r="MRK1" t="s">
        <v>15093</v>
      </c>
      <c r="MRL1" t="s">
        <v>15094</v>
      </c>
      <c r="MRM1" t="s">
        <v>15095</v>
      </c>
      <c r="MRN1" t="s">
        <v>15096</v>
      </c>
      <c r="MRO1" t="s">
        <v>15097</v>
      </c>
      <c r="MRP1" t="s">
        <v>15098</v>
      </c>
      <c r="MRQ1" t="s">
        <v>15099</v>
      </c>
      <c r="MRR1" t="s">
        <v>15100</v>
      </c>
      <c r="MRS1" t="s">
        <v>15101</v>
      </c>
      <c r="MRT1" t="s">
        <v>15102</v>
      </c>
      <c r="MRU1" t="s">
        <v>15103</v>
      </c>
      <c r="MRV1" t="s">
        <v>15104</v>
      </c>
      <c r="MRW1" t="s">
        <v>15105</v>
      </c>
      <c r="MRX1" t="s">
        <v>15106</v>
      </c>
      <c r="MRY1" t="s">
        <v>15107</v>
      </c>
      <c r="MRZ1" t="s">
        <v>15108</v>
      </c>
      <c r="MSA1" t="s">
        <v>15109</v>
      </c>
      <c r="MSB1" t="s">
        <v>15110</v>
      </c>
      <c r="MSC1" t="s">
        <v>15111</v>
      </c>
      <c r="MSD1" t="s">
        <v>15112</v>
      </c>
      <c r="MSE1" t="s">
        <v>15113</v>
      </c>
      <c r="MSF1" t="s">
        <v>15114</v>
      </c>
      <c r="MSG1" t="s">
        <v>15115</v>
      </c>
      <c r="MSH1" t="s">
        <v>15116</v>
      </c>
      <c r="MSI1" t="s">
        <v>15117</v>
      </c>
      <c r="MSJ1" t="s">
        <v>15118</v>
      </c>
      <c r="MSK1" t="s">
        <v>15119</v>
      </c>
      <c r="MSL1" t="s">
        <v>15120</v>
      </c>
      <c r="MSM1" t="s">
        <v>15121</v>
      </c>
      <c r="MSN1" t="s">
        <v>15122</v>
      </c>
      <c r="MSO1" t="s">
        <v>15123</v>
      </c>
      <c r="MSP1" t="s">
        <v>15124</v>
      </c>
      <c r="MSQ1" t="s">
        <v>15125</v>
      </c>
      <c r="MSR1" t="s">
        <v>15126</v>
      </c>
      <c r="MSS1" t="s">
        <v>15127</v>
      </c>
      <c r="MST1" t="s">
        <v>15128</v>
      </c>
      <c r="MSU1" t="s">
        <v>15129</v>
      </c>
      <c r="MSV1" t="s">
        <v>15130</v>
      </c>
      <c r="MSW1" t="s">
        <v>15131</v>
      </c>
      <c r="MSX1" t="s">
        <v>15132</v>
      </c>
      <c r="MSY1" t="s">
        <v>15133</v>
      </c>
      <c r="MSZ1" t="s">
        <v>15134</v>
      </c>
      <c r="MTA1" t="s">
        <v>15135</v>
      </c>
      <c r="MTB1" t="s">
        <v>15136</v>
      </c>
      <c r="MTC1" t="s">
        <v>15137</v>
      </c>
      <c r="MTD1" t="s">
        <v>15138</v>
      </c>
      <c r="MTE1" t="s">
        <v>15139</v>
      </c>
      <c r="MTF1" t="s">
        <v>15140</v>
      </c>
      <c r="MTG1" t="s">
        <v>15141</v>
      </c>
      <c r="MTH1" t="s">
        <v>15142</v>
      </c>
      <c r="MTI1" t="s">
        <v>15143</v>
      </c>
      <c r="MTJ1" t="s">
        <v>15144</v>
      </c>
      <c r="MTK1" t="s">
        <v>15145</v>
      </c>
      <c r="MTL1" t="s">
        <v>15146</v>
      </c>
      <c r="MTM1" t="s">
        <v>15147</v>
      </c>
      <c r="MTN1" t="s">
        <v>15148</v>
      </c>
      <c r="MTO1" t="s">
        <v>15149</v>
      </c>
      <c r="MTP1" t="s">
        <v>15150</v>
      </c>
      <c r="MTQ1" t="s">
        <v>15151</v>
      </c>
      <c r="MTR1" t="s">
        <v>15152</v>
      </c>
      <c r="MTS1" t="s">
        <v>15153</v>
      </c>
      <c r="MTT1" t="s">
        <v>15154</v>
      </c>
      <c r="MTU1" t="s">
        <v>15155</v>
      </c>
      <c r="MTV1" t="s">
        <v>15156</v>
      </c>
      <c r="MTW1" t="s">
        <v>15157</v>
      </c>
      <c r="MTX1" t="s">
        <v>15158</v>
      </c>
      <c r="MTY1" t="s">
        <v>15159</v>
      </c>
      <c r="MTZ1" t="s">
        <v>15160</v>
      </c>
      <c r="MUA1" t="s">
        <v>15161</v>
      </c>
      <c r="MUB1" t="s">
        <v>15162</v>
      </c>
      <c r="MUC1" t="s">
        <v>15163</v>
      </c>
      <c r="MUD1" t="s">
        <v>15164</v>
      </c>
      <c r="MUE1" t="s">
        <v>15165</v>
      </c>
      <c r="MUF1" t="s">
        <v>15166</v>
      </c>
      <c r="MUG1" t="s">
        <v>15167</v>
      </c>
      <c r="MUH1" t="s">
        <v>15168</v>
      </c>
      <c r="MUI1" t="s">
        <v>15169</v>
      </c>
      <c r="MUJ1" t="s">
        <v>15170</v>
      </c>
      <c r="MUK1" t="s">
        <v>15171</v>
      </c>
      <c r="MUL1" t="s">
        <v>15172</v>
      </c>
      <c r="MUM1" t="s">
        <v>15173</v>
      </c>
      <c r="MUN1" t="s">
        <v>15174</v>
      </c>
      <c r="MUO1" t="s">
        <v>15175</v>
      </c>
      <c r="MUP1" t="s">
        <v>15176</v>
      </c>
      <c r="MUQ1" t="s">
        <v>15177</v>
      </c>
      <c r="MUR1" t="s">
        <v>15178</v>
      </c>
      <c r="MUS1" t="s">
        <v>15179</v>
      </c>
      <c r="MUT1" t="s">
        <v>15180</v>
      </c>
      <c r="MUU1" t="s">
        <v>15181</v>
      </c>
      <c r="MUV1" t="s">
        <v>15182</v>
      </c>
      <c r="MUW1" t="s">
        <v>15183</v>
      </c>
      <c r="MUX1" t="s">
        <v>15184</v>
      </c>
      <c r="MUY1" t="s">
        <v>15185</v>
      </c>
      <c r="MUZ1" t="s">
        <v>15186</v>
      </c>
      <c r="MVA1" t="s">
        <v>15187</v>
      </c>
      <c r="MVB1" t="s">
        <v>15188</v>
      </c>
      <c r="MVC1" t="s">
        <v>15189</v>
      </c>
      <c r="MVD1" t="s">
        <v>15190</v>
      </c>
      <c r="MVE1" t="s">
        <v>15191</v>
      </c>
      <c r="MVF1" t="s">
        <v>15192</v>
      </c>
      <c r="MVG1" t="s">
        <v>15193</v>
      </c>
      <c r="MVH1" t="s">
        <v>15194</v>
      </c>
      <c r="MVI1" t="s">
        <v>15195</v>
      </c>
      <c r="MVJ1" t="s">
        <v>15196</v>
      </c>
      <c r="MVK1" t="s">
        <v>15197</v>
      </c>
      <c r="MVL1" t="s">
        <v>15198</v>
      </c>
      <c r="MVM1" t="s">
        <v>15199</v>
      </c>
      <c r="MVN1" t="s">
        <v>15200</v>
      </c>
      <c r="MVO1" t="s">
        <v>15201</v>
      </c>
      <c r="MVP1" t="s">
        <v>15202</v>
      </c>
      <c r="MVQ1" t="s">
        <v>15203</v>
      </c>
      <c r="MVR1" t="s">
        <v>15204</v>
      </c>
      <c r="MVS1" t="s">
        <v>15205</v>
      </c>
      <c r="MVT1" t="s">
        <v>15206</v>
      </c>
      <c r="MVU1" t="s">
        <v>15207</v>
      </c>
      <c r="MVV1" t="s">
        <v>15208</v>
      </c>
      <c r="MVW1" t="s">
        <v>15209</v>
      </c>
      <c r="MVX1" t="s">
        <v>15210</v>
      </c>
      <c r="MVY1" t="s">
        <v>15211</v>
      </c>
      <c r="MVZ1" t="s">
        <v>15212</v>
      </c>
      <c r="MWA1" t="s">
        <v>15213</v>
      </c>
      <c r="MWB1" t="s">
        <v>15214</v>
      </c>
      <c r="MWC1" t="s">
        <v>15215</v>
      </c>
      <c r="MWD1" t="s">
        <v>15216</v>
      </c>
      <c r="MWE1" t="s">
        <v>15217</v>
      </c>
      <c r="MWF1" t="s">
        <v>15218</v>
      </c>
      <c r="MWG1" t="s">
        <v>15219</v>
      </c>
      <c r="MWH1" t="s">
        <v>15220</v>
      </c>
      <c r="MWI1" t="s">
        <v>15221</v>
      </c>
      <c r="MWJ1" t="s">
        <v>15222</v>
      </c>
      <c r="MWK1" t="s">
        <v>15223</v>
      </c>
      <c r="MWL1" t="s">
        <v>15224</v>
      </c>
      <c r="MWM1" t="s">
        <v>15225</v>
      </c>
      <c r="MWN1" t="s">
        <v>15226</v>
      </c>
      <c r="MWO1" t="s">
        <v>15227</v>
      </c>
      <c r="MWP1" t="s">
        <v>15228</v>
      </c>
      <c r="MWQ1" t="s">
        <v>15229</v>
      </c>
      <c r="MWR1" t="s">
        <v>15230</v>
      </c>
      <c r="MWS1" t="s">
        <v>15231</v>
      </c>
      <c r="MWT1" t="s">
        <v>15232</v>
      </c>
      <c r="MWU1" t="s">
        <v>15233</v>
      </c>
      <c r="MWV1" t="s">
        <v>15234</v>
      </c>
      <c r="MWW1" t="s">
        <v>15235</v>
      </c>
      <c r="MWX1" t="s">
        <v>15236</v>
      </c>
      <c r="MWY1" t="s">
        <v>15237</v>
      </c>
      <c r="MWZ1" t="s">
        <v>15238</v>
      </c>
      <c r="MXA1" t="s">
        <v>15239</v>
      </c>
      <c r="MXB1" t="s">
        <v>15240</v>
      </c>
      <c r="MXC1" t="s">
        <v>15241</v>
      </c>
      <c r="MXD1" t="s">
        <v>15242</v>
      </c>
      <c r="MXE1" t="s">
        <v>15243</v>
      </c>
      <c r="MXF1" t="s">
        <v>15244</v>
      </c>
      <c r="MXG1" t="s">
        <v>15245</v>
      </c>
      <c r="MXH1" t="s">
        <v>15246</v>
      </c>
      <c r="MXI1" t="s">
        <v>15247</v>
      </c>
      <c r="MXJ1" t="s">
        <v>15248</v>
      </c>
      <c r="MXK1" t="s">
        <v>15249</v>
      </c>
      <c r="MXL1" t="s">
        <v>15250</v>
      </c>
      <c r="MXM1" t="s">
        <v>15251</v>
      </c>
      <c r="MXN1" t="s">
        <v>15252</v>
      </c>
      <c r="MXO1" t="s">
        <v>15253</v>
      </c>
      <c r="MXP1" t="s">
        <v>15254</v>
      </c>
      <c r="MXQ1" t="s">
        <v>15255</v>
      </c>
      <c r="MXR1" t="s">
        <v>15256</v>
      </c>
      <c r="MXS1" t="s">
        <v>15257</v>
      </c>
      <c r="MXT1" t="s">
        <v>15258</v>
      </c>
      <c r="MXU1" t="s">
        <v>15259</v>
      </c>
      <c r="MXV1" t="s">
        <v>15260</v>
      </c>
      <c r="MXW1" t="s">
        <v>15261</v>
      </c>
      <c r="MXX1" t="s">
        <v>15262</v>
      </c>
      <c r="MXY1" t="s">
        <v>15263</v>
      </c>
      <c r="MXZ1" t="s">
        <v>15264</v>
      </c>
      <c r="MYA1" t="s">
        <v>15265</v>
      </c>
      <c r="MYB1" t="s">
        <v>15266</v>
      </c>
      <c r="MYC1" t="s">
        <v>15267</v>
      </c>
      <c r="MYD1" t="s">
        <v>15268</v>
      </c>
      <c r="MYE1" t="s">
        <v>15269</v>
      </c>
      <c r="MYF1" t="s">
        <v>15270</v>
      </c>
      <c r="MYG1" t="s">
        <v>15271</v>
      </c>
      <c r="MYH1" t="s">
        <v>15272</v>
      </c>
      <c r="MYI1" t="s">
        <v>15273</v>
      </c>
      <c r="MYJ1" t="s">
        <v>15274</v>
      </c>
      <c r="MYK1" t="s">
        <v>15275</v>
      </c>
      <c r="MYL1" t="s">
        <v>15276</v>
      </c>
      <c r="MYM1" t="s">
        <v>15277</v>
      </c>
      <c r="MYN1" t="s">
        <v>15278</v>
      </c>
      <c r="MYO1" t="s">
        <v>15279</v>
      </c>
      <c r="MYP1" t="s">
        <v>15280</v>
      </c>
      <c r="MYQ1" t="s">
        <v>15281</v>
      </c>
      <c r="MYR1" t="s">
        <v>15282</v>
      </c>
      <c r="MYS1" t="s">
        <v>15283</v>
      </c>
      <c r="MYT1" t="s">
        <v>15284</v>
      </c>
      <c r="MYU1" t="s">
        <v>15285</v>
      </c>
      <c r="MYV1" t="s">
        <v>15286</v>
      </c>
      <c r="MYW1" t="s">
        <v>15287</v>
      </c>
      <c r="MYX1" t="s">
        <v>15288</v>
      </c>
      <c r="MYY1" t="s">
        <v>15289</v>
      </c>
      <c r="MYZ1" t="s">
        <v>15290</v>
      </c>
      <c r="MZA1" t="s">
        <v>15291</v>
      </c>
      <c r="MZB1" t="s">
        <v>15292</v>
      </c>
      <c r="MZC1" t="s">
        <v>15293</v>
      </c>
      <c r="MZD1" t="s">
        <v>15294</v>
      </c>
      <c r="MZE1" t="s">
        <v>15295</v>
      </c>
      <c r="MZF1" t="s">
        <v>15296</v>
      </c>
      <c r="MZG1" t="s">
        <v>15297</v>
      </c>
      <c r="MZH1" t="s">
        <v>15298</v>
      </c>
      <c r="MZI1" t="s">
        <v>15299</v>
      </c>
      <c r="MZJ1" t="s">
        <v>15300</v>
      </c>
      <c r="MZK1" t="s">
        <v>15301</v>
      </c>
      <c r="MZL1" t="s">
        <v>15302</v>
      </c>
      <c r="MZM1" t="s">
        <v>15303</v>
      </c>
      <c r="MZN1" t="s">
        <v>15304</v>
      </c>
      <c r="MZO1" t="s">
        <v>15305</v>
      </c>
      <c r="MZP1" t="s">
        <v>15306</v>
      </c>
      <c r="MZQ1" t="s">
        <v>15307</v>
      </c>
      <c r="MZR1" t="s">
        <v>15308</v>
      </c>
      <c r="MZS1" t="s">
        <v>15309</v>
      </c>
      <c r="MZT1" t="s">
        <v>15310</v>
      </c>
      <c r="MZU1" t="s">
        <v>15311</v>
      </c>
      <c r="MZV1" t="s">
        <v>15312</v>
      </c>
      <c r="MZW1" t="s">
        <v>15313</v>
      </c>
      <c r="MZX1" t="s">
        <v>15314</v>
      </c>
      <c r="MZY1" t="s">
        <v>15315</v>
      </c>
      <c r="MZZ1" t="s">
        <v>15316</v>
      </c>
      <c r="NAA1" t="s">
        <v>15317</v>
      </c>
      <c r="NAB1" t="s">
        <v>15318</v>
      </c>
      <c r="NAC1" t="s">
        <v>15319</v>
      </c>
      <c r="NAD1" t="s">
        <v>15320</v>
      </c>
      <c r="NAE1" t="s">
        <v>15321</v>
      </c>
      <c r="NAF1" t="s">
        <v>15322</v>
      </c>
      <c r="NAG1" t="s">
        <v>15323</v>
      </c>
      <c r="NAH1" t="s">
        <v>15324</v>
      </c>
      <c r="NAI1" t="s">
        <v>15325</v>
      </c>
      <c r="NAJ1" t="s">
        <v>15326</v>
      </c>
      <c r="NAK1" t="s">
        <v>15327</v>
      </c>
      <c r="NAL1" t="s">
        <v>15328</v>
      </c>
      <c r="NAM1" t="s">
        <v>15329</v>
      </c>
      <c r="NAN1" t="s">
        <v>15330</v>
      </c>
      <c r="NAO1" t="s">
        <v>15331</v>
      </c>
      <c r="NAP1" t="s">
        <v>15332</v>
      </c>
      <c r="NAQ1" t="s">
        <v>15333</v>
      </c>
      <c r="NAR1" t="s">
        <v>15334</v>
      </c>
      <c r="NAS1" t="s">
        <v>15335</v>
      </c>
      <c r="NAT1" t="s">
        <v>15336</v>
      </c>
      <c r="NAU1" t="s">
        <v>15337</v>
      </c>
      <c r="NAV1" t="s">
        <v>15338</v>
      </c>
      <c r="NAW1" t="s">
        <v>15339</v>
      </c>
      <c r="NAX1" t="s">
        <v>15340</v>
      </c>
      <c r="NAY1" t="s">
        <v>15341</v>
      </c>
      <c r="NAZ1" t="s">
        <v>15342</v>
      </c>
      <c r="NBA1" t="s">
        <v>15343</v>
      </c>
      <c r="NBB1" t="s">
        <v>15344</v>
      </c>
      <c r="NBC1" t="s">
        <v>15345</v>
      </c>
      <c r="NBD1" t="s">
        <v>15346</v>
      </c>
      <c r="NBE1" t="s">
        <v>15347</v>
      </c>
      <c r="NBF1" t="s">
        <v>15348</v>
      </c>
      <c r="NBG1" t="s">
        <v>15349</v>
      </c>
      <c r="NBH1" t="s">
        <v>15350</v>
      </c>
      <c r="NBI1" t="s">
        <v>15351</v>
      </c>
      <c r="NBJ1" t="s">
        <v>15352</v>
      </c>
      <c r="NBK1" t="s">
        <v>15353</v>
      </c>
      <c r="NBL1" t="s">
        <v>15354</v>
      </c>
      <c r="NBM1" t="s">
        <v>15355</v>
      </c>
      <c r="NBN1" t="s">
        <v>15356</v>
      </c>
      <c r="NBO1" t="s">
        <v>15357</v>
      </c>
      <c r="NBP1" t="s">
        <v>15358</v>
      </c>
      <c r="NBQ1" t="s">
        <v>15359</v>
      </c>
      <c r="NBR1" t="s">
        <v>15360</v>
      </c>
      <c r="NBS1" t="s">
        <v>15361</v>
      </c>
      <c r="NBT1" t="s">
        <v>15362</v>
      </c>
      <c r="NBU1" t="s">
        <v>15363</v>
      </c>
      <c r="NBV1" t="s">
        <v>15364</v>
      </c>
      <c r="NBW1" t="s">
        <v>15365</v>
      </c>
      <c r="NBX1" t="s">
        <v>15366</v>
      </c>
      <c r="NBY1" t="s">
        <v>15367</v>
      </c>
      <c r="NBZ1" t="s">
        <v>15368</v>
      </c>
      <c r="NCA1" t="s">
        <v>15369</v>
      </c>
      <c r="NCB1" t="s">
        <v>15370</v>
      </c>
      <c r="NCC1" t="s">
        <v>15371</v>
      </c>
      <c r="NCD1" t="s">
        <v>15372</v>
      </c>
      <c r="NCE1" t="s">
        <v>15373</v>
      </c>
      <c r="NCF1" t="s">
        <v>15374</v>
      </c>
      <c r="NCG1" t="s">
        <v>15375</v>
      </c>
      <c r="NCH1" t="s">
        <v>15376</v>
      </c>
      <c r="NCI1" t="s">
        <v>15377</v>
      </c>
      <c r="NCJ1" t="s">
        <v>15378</v>
      </c>
      <c r="NCK1" t="s">
        <v>15379</v>
      </c>
      <c r="NCL1" t="s">
        <v>15380</v>
      </c>
      <c r="NCM1" t="s">
        <v>15381</v>
      </c>
      <c r="NCN1" t="s">
        <v>15382</v>
      </c>
      <c r="NCO1" t="s">
        <v>15383</v>
      </c>
      <c r="NCP1" t="s">
        <v>15384</v>
      </c>
      <c r="NCQ1" t="s">
        <v>15385</v>
      </c>
      <c r="NCR1" t="s">
        <v>15386</v>
      </c>
      <c r="NCS1" t="s">
        <v>15387</v>
      </c>
      <c r="NCT1" t="s">
        <v>15388</v>
      </c>
      <c r="NCU1" t="s">
        <v>15389</v>
      </c>
      <c r="NCV1" t="s">
        <v>15390</v>
      </c>
      <c r="NCW1" t="s">
        <v>15391</v>
      </c>
      <c r="NCX1" t="s">
        <v>15392</v>
      </c>
      <c r="NCY1" t="s">
        <v>15393</v>
      </c>
      <c r="NCZ1" t="s">
        <v>15394</v>
      </c>
      <c r="NDA1" t="s">
        <v>15395</v>
      </c>
      <c r="NDB1" t="s">
        <v>15396</v>
      </c>
      <c r="NDC1" t="s">
        <v>15397</v>
      </c>
      <c r="NDD1" t="s">
        <v>15398</v>
      </c>
      <c r="NDE1" t="s">
        <v>15399</v>
      </c>
      <c r="NDF1" t="s">
        <v>15400</v>
      </c>
      <c r="NDG1" t="s">
        <v>15401</v>
      </c>
      <c r="NDH1" t="s">
        <v>15402</v>
      </c>
      <c r="NDI1" t="s">
        <v>15403</v>
      </c>
      <c r="NDJ1" t="s">
        <v>15404</v>
      </c>
      <c r="NDK1" t="s">
        <v>15405</v>
      </c>
      <c r="NDL1" t="s">
        <v>15406</v>
      </c>
      <c r="NDM1" t="s">
        <v>15407</v>
      </c>
      <c r="NDN1" t="s">
        <v>15408</v>
      </c>
      <c r="NDO1" t="s">
        <v>15409</v>
      </c>
      <c r="NDP1" t="s">
        <v>15410</v>
      </c>
      <c r="NDQ1" t="s">
        <v>15411</v>
      </c>
      <c r="NDR1" t="s">
        <v>15412</v>
      </c>
      <c r="NDS1" t="s">
        <v>15413</v>
      </c>
      <c r="NDT1" t="s">
        <v>15414</v>
      </c>
      <c r="NDU1" t="s">
        <v>15415</v>
      </c>
      <c r="NDV1" t="s">
        <v>15416</v>
      </c>
      <c r="NDW1" t="s">
        <v>15417</v>
      </c>
      <c r="NDX1" t="s">
        <v>15418</v>
      </c>
      <c r="NDY1" t="s">
        <v>15419</v>
      </c>
      <c r="NDZ1" t="s">
        <v>15420</v>
      </c>
      <c r="NEA1" t="s">
        <v>15421</v>
      </c>
      <c r="NEB1" t="s">
        <v>15422</v>
      </c>
      <c r="NEC1" t="s">
        <v>15423</v>
      </c>
      <c r="NED1" t="s">
        <v>15424</v>
      </c>
      <c r="NEE1" t="s">
        <v>15425</v>
      </c>
      <c r="NEF1" t="s">
        <v>15426</v>
      </c>
      <c r="NEG1" t="s">
        <v>15427</v>
      </c>
      <c r="NEH1" t="s">
        <v>15428</v>
      </c>
      <c r="NEI1" t="s">
        <v>15429</v>
      </c>
      <c r="NEJ1" t="s">
        <v>15430</v>
      </c>
      <c r="NEK1" t="s">
        <v>15431</v>
      </c>
      <c r="NEL1" t="s">
        <v>15432</v>
      </c>
      <c r="NEM1" t="s">
        <v>15433</v>
      </c>
      <c r="NEN1" t="s">
        <v>15434</v>
      </c>
      <c r="NEO1" t="s">
        <v>15435</v>
      </c>
      <c r="NEP1" t="s">
        <v>15436</v>
      </c>
      <c r="NEQ1" t="s">
        <v>15437</v>
      </c>
      <c r="NER1" t="s">
        <v>15438</v>
      </c>
      <c r="NES1" t="s">
        <v>15439</v>
      </c>
      <c r="NET1" t="s">
        <v>15440</v>
      </c>
      <c r="NEU1" t="s">
        <v>15441</v>
      </c>
      <c r="NEV1" t="s">
        <v>15442</v>
      </c>
      <c r="NEW1" t="s">
        <v>15443</v>
      </c>
      <c r="NEX1" t="s">
        <v>15444</v>
      </c>
      <c r="NEY1" t="s">
        <v>15445</v>
      </c>
      <c r="NEZ1" t="s">
        <v>15446</v>
      </c>
      <c r="NFA1" t="s">
        <v>15447</v>
      </c>
      <c r="NFB1" t="s">
        <v>15448</v>
      </c>
      <c r="NFC1" t="s">
        <v>15449</v>
      </c>
      <c r="NFD1" t="s">
        <v>15450</v>
      </c>
      <c r="NFE1" t="s">
        <v>15451</v>
      </c>
      <c r="NFF1" t="s">
        <v>15452</v>
      </c>
      <c r="NFG1" t="s">
        <v>15453</v>
      </c>
      <c r="NFH1" t="s">
        <v>15454</v>
      </c>
      <c r="NFI1" t="s">
        <v>15455</v>
      </c>
      <c r="NFJ1" t="s">
        <v>15456</v>
      </c>
      <c r="NFK1" t="s">
        <v>15457</v>
      </c>
      <c r="NFL1" t="s">
        <v>15458</v>
      </c>
      <c r="NFM1" t="s">
        <v>15459</v>
      </c>
      <c r="NFN1" t="s">
        <v>15460</v>
      </c>
      <c r="NFO1" t="s">
        <v>15461</v>
      </c>
      <c r="NFP1" t="s">
        <v>15462</v>
      </c>
      <c r="NFQ1" t="s">
        <v>15463</v>
      </c>
      <c r="NFR1" t="s">
        <v>15464</v>
      </c>
      <c r="NFS1" t="s">
        <v>15465</v>
      </c>
      <c r="NFT1" t="s">
        <v>15466</v>
      </c>
      <c r="NFU1" t="s">
        <v>15467</v>
      </c>
      <c r="NFV1" t="s">
        <v>15468</v>
      </c>
      <c r="NFW1" t="s">
        <v>15469</v>
      </c>
      <c r="NFX1" t="s">
        <v>15470</v>
      </c>
      <c r="NFY1" t="s">
        <v>15471</v>
      </c>
      <c r="NFZ1" t="s">
        <v>15472</v>
      </c>
      <c r="NGA1" t="s">
        <v>15473</v>
      </c>
      <c r="NGB1" t="s">
        <v>15474</v>
      </c>
      <c r="NGC1" t="s">
        <v>15475</v>
      </c>
      <c r="NGD1" t="s">
        <v>15476</v>
      </c>
      <c r="NGE1" t="s">
        <v>15477</v>
      </c>
      <c r="NGF1" t="s">
        <v>15478</v>
      </c>
      <c r="NGG1" t="s">
        <v>15479</v>
      </c>
      <c r="NGH1" t="s">
        <v>15480</v>
      </c>
      <c r="NGI1" t="s">
        <v>15481</v>
      </c>
      <c r="NGJ1" t="s">
        <v>15482</v>
      </c>
      <c r="NGK1" t="s">
        <v>15483</v>
      </c>
      <c r="NGL1" t="s">
        <v>15484</v>
      </c>
      <c r="NGM1" t="s">
        <v>15485</v>
      </c>
      <c r="NGN1" t="s">
        <v>15486</v>
      </c>
      <c r="NGO1" t="s">
        <v>15487</v>
      </c>
      <c r="NGP1" t="s">
        <v>15488</v>
      </c>
      <c r="NGQ1" t="s">
        <v>15489</v>
      </c>
      <c r="NGR1" t="s">
        <v>15490</v>
      </c>
      <c r="NGS1" t="s">
        <v>15491</v>
      </c>
      <c r="NGT1" t="s">
        <v>15492</v>
      </c>
      <c r="NGU1" t="s">
        <v>15493</v>
      </c>
      <c r="NGV1" t="s">
        <v>15494</v>
      </c>
      <c r="NGW1" t="s">
        <v>15495</v>
      </c>
      <c r="NGX1" t="s">
        <v>15496</v>
      </c>
      <c r="NGY1" t="s">
        <v>15497</v>
      </c>
      <c r="NGZ1" t="s">
        <v>15498</v>
      </c>
      <c r="NHA1" t="s">
        <v>15499</v>
      </c>
      <c r="NHB1" t="s">
        <v>15500</v>
      </c>
      <c r="NHC1" t="s">
        <v>15501</v>
      </c>
      <c r="NHD1" t="s">
        <v>15502</v>
      </c>
      <c r="NHE1" t="s">
        <v>15503</v>
      </c>
      <c r="NHF1" t="s">
        <v>15504</v>
      </c>
      <c r="NHG1" t="s">
        <v>15505</v>
      </c>
      <c r="NHH1" t="s">
        <v>15506</v>
      </c>
      <c r="NHI1" t="s">
        <v>15507</v>
      </c>
      <c r="NHJ1" t="s">
        <v>15508</v>
      </c>
      <c r="NHK1" t="s">
        <v>15509</v>
      </c>
      <c r="NHL1" t="s">
        <v>15510</v>
      </c>
      <c r="NHM1" t="s">
        <v>15511</v>
      </c>
      <c r="NHN1" t="s">
        <v>15512</v>
      </c>
      <c r="NHO1" t="s">
        <v>15513</v>
      </c>
      <c r="NHP1" t="s">
        <v>15514</v>
      </c>
      <c r="NHQ1" t="s">
        <v>15515</v>
      </c>
      <c r="NHR1" t="s">
        <v>15516</v>
      </c>
      <c r="NHS1" t="s">
        <v>15517</v>
      </c>
      <c r="NHT1" t="s">
        <v>15518</v>
      </c>
      <c r="NHU1" t="s">
        <v>15519</v>
      </c>
      <c r="NHV1" t="s">
        <v>15520</v>
      </c>
      <c r="NHW1" t="s">
        <v>15521</v>
      </c>
      <c r="NHX1" t="s">
        <v>15522</v>
      </c>
      <c r="NHY1" t="s">
        <v>15523</v>
      </c>
      <c r="NHZ1" t="s">
        <v>15524</v>
      </c>
      <c r="NIA1" t="s">
        <v>15525</v>
      </c>
      <c r="NIB1" t="s">
        <v>15526</v>
      </c>
      <c r="NIC1" t="s">
        <v>15527</v>
      </c>
      <c r="NID1" t="s">
        <v>15528</v>
      </c>
      <c r="NIE1" t="s">
        <v>15529</v>
      </c>
      <c r="NIF1" t="s">
        <v>15530</v>
      </c>
      <c r="NIG1" t="s">
        <v>15531</v>
      </c>
      <c r="NIH1" t="s">
        <v>15532</v>
      </c>
      <c r="NII1" t="s">
        <v>15533</v>
      </c>
      <c r="NIJ1" t="s">
        <v>15534</v>
      </c>
      <c r="NIK1" t="s">
        <v>15535</v>
      </c>
      <c r="NIL1" t="s">
        <v>15536</v>
      </c>
      <c r="NIM1" t="s">
        <v>15537</v>
      </c>
      <c r="NIN1" t="s">
        <v>15538</v>
      </c>
      <c r="NIO1" t="s">
        <v>15539</v>
      </c>
      <c r="NIP1" t="s">
        <v>15540</v>
      </c>
      <c r="NIQ1" t="s">
        <v>15541</v>
      </c>
      <c r="NIR1" t="s">
        <v>15542</v>
      </c>
      <c r="NIS1" t="s">
        <v>15543</v>
      </c>
      <c r="NIT1" t="s">
        <v>15544</v>
      </c>
      <c r="NIU1" t="s">
        <v>15545</v>
      </c>
      <c r="NIV1" t="s">
        <v>15546</v>
      </c>
      <c r="NIW1" t="s">
        <v>15547</v>
      </c>
      <c r="NIX1" t="s">
        <v>15548</v>
      </c>
      <c r="NIY1" t="s">
        <v>15549</v>
      </c>
      <c r="NIZ1" t="s">
        <v>15550</v>
      </c>
      <c r="NJA1" t="s">
        <v>15551</v>
      </c>
      <c r="NJB1" t="s">
        <v>15552</v>
      </c>
      <c r="NJC1" t="s">
        <v>15553</v>
      </c>
      <c r="NJD1" t="s">
        <v>15554</v>
      </c>
      <c r="NJE1" t="s">
        <v>15555</v>
      </c>
      <c r="NJF1" t="s">
        <v>15556</v>
      </c>
      <c r="NJG1" t="s">
        <v>15557</v>
      </c>
      <c r="NJH1" t="s">
        <v>15558</v>
      </c>
      <c r="NJI1" t="s">
        <v>15559</v>
      </c>
      <c r="NJJ1" t="s">
        <v>15560</v>
      </c>
      <c r="NJK1" t="s">
        <v>15561</v>
      </c>
      <c r="NJL1" t="s">
        <v>15562</v>
      </c>
      <c r="NJM1" t="s">
        <v>15563</v>
      </c>
      <c r="NJN1" t="s">
        <v>15564</v>
      </c>
      <c r="NJO1" t="s">
        <v>15565</v>
      </c>
      <c r="NJP1" t="s">
        <v>15566</v>
      </c>
      <c r="NJQ1" t="s">
        <v>15567</v>
      </c>
      <c r="NJR1" t="s">
        <v>15568</v>
      </c>
      <c r="NJS1" t="s">
        <v>15569</v>
      </c>
      <c r="NJT1" t="s">
        <v>15570</v>
      </c>
      <c r="NJU1" t="s">
        <v>15571</v>
      </c>
      <c r="NJV1" t="s">
        <v>15572</v>
      </c>
      <c r="NJW1" t="s">
        <v>15573</v>
      </c>
      <c r="NJX1" t="s">
        <v>15574</v>
      </c>
      <c r="NJY1" t="s">
        <v>15575</v>
      </c>
      <c r="NJZ1" t="s">
        <v>15576</v>
      </c>
      <c r="NKA1" t="s">
        <v>15577</v>
      </c>
      <c r="NKB1" t="s">
        <v>15578</v>
      </c>
      <c r="NKC1" t="s">
        <v>15579</v>
      </c>
      <c r="NKD1" t="s">
        <v>15580</v>
      </c>
      <c r="NKE1" t="s">
        <v>15581</v>
      </c>
      <c r="NKF1" t="s">
        <v>15582</v>
      </c>
      <c r="NKG1" t="s">
        <v>15583</v>
      </c>
      <c r="NKH1" t="s">
        <v>15584</v>
      </c>
      <c r="NKI1" t="s">
        <v>15585</v>
      </c>
      <c r="NKJ1" t="s">
        <v>15586</v>
      </c>
      <c r="NKK1" t="s">
        <v>15587</v>
      </c>
      <c r="NKL1" t="s">
        <v>15588</v>
      </c>
      <c r="NKM1" t="s">
        <v>15589</v>
      </c>
      <c r="NKN1" t="s">
        <v>15590</v>
      </c>
      <c r="NKO1" t="s">
        <v>15591</v>
      </c>
      <c r="NKP1" t="s">
        <v>15592</v>
      </c>
      <c r="NKQ1" t="s">
        <v>15593</v>
      </c>
      <c r="NKR1" t="s">
        <v>15594</v>
      </c>
      <c r="NKS1" t="s">
        <v>15595</v>
      </c>
      <c r="NKT1" t="s">
        <v>15596</v>
      </c>
      <c r="NKU1" t="s">
        <v>15597</v>
      </c>
      <c r="NKV1" t="s">
        <v>15598</v>
      </c>
      <c r="NKW1" t="s">
        <v>15599</v>
      </c>
      <c r="NKX1" t="s">
        <v>15600</v>
      </c>
      <c r="NKY1" t="s">
        <v>15601</v>
      </c>
      <c r="NKZ1" t="s">
        <v>15602</v>
      </c>
      <c r="NLA1" t="s">
        <v>15603</v>
      </c>
      <c r="NLB1" t="s">
        <v>15604</v>
      </c>
      <c r="NLC1" t="s">
        <v>15605</v>
      </c>
      <c r="NLD1" t="s">
        <v>15606</v>
      </c>
      <c r="NLE1" t="s">
        <v>15607</v>
      </c>
      <c r="NLF1" t="s">
        <v>15608</v>
      </c>
      <c r="NLG1" t="s">
        <v>15609</v>
      </c>
      <c r="NLH1" t="s">
        <v>15610</v>
      </c>
      <c r="NLI1" t="s">
        <v>15611</v>
      </c>
      <c r="NLJ1" t="s">
        <v>15612</v>
      </c>
      <c r="NLK1" t="s">
        <v>15613</v>
      </c>
      <c r="NLL1" t="s">
        <v>15614</v>
      </c>
      <c r="NLM1" t="s">
        <v>15615</v>
      </c>
      <c r="NLN1" t="s">
        <v>15616</v>
      </c>
      <c r="NLO1" t="s">
        <v>15617</v>
      </c>
      <c r="NLP1" t="s">
        <v>15618</v>
      </c>
      <c r="NLQ1" t="s">
        <v>15619</v>
      </c>
      <c r="NLR1" t="s">
        <v>15620</v>
      </c>
      <c r="NLS1" t="s">
        <v>15621</v>
      </c>
      <c r="NLT1" t="s">
        <v>15622</v>
      </c>
      <c r="NLU1" t="s">
        <v>15623</v>
      </c>
      <c r="NLV1" t="s">
        <v>15624</v>
      </c>
      <c r="NLW1" t="s">
        <v>15625</v>
      </c>
      <c r="NLX1" t="s">
        <v>15626</v>
      </c>
      <c r="NLY1" t="s">
        <v>15627</v>
      </c>
      <c r="NLZ1" t="s">
        <v>15628</v>
      </c>
      <c r="NMA1" t="s">
        <v>15629</v>
      </c>
      <c r="NMB1" t="s">
        <v>15630</v>
      </c>
      <c r="NMC1" t="s">
        <v>15631</v>
      </c>
      <c r="NMD1" t="s">
        <v>15632</v>
      </c>
      <c r="NME1" t="s">
        <v>15633</v>
      </c>
      <c r="NMF1" t="s">
        <v>15634</v>
      </c>
      <c r="NMG1" t="s">
        <v>15635</v>
      </c>
      <c r="NMH1" t="s">
        <v>15636</v>
      </c>
      <c r="NMI1" t="s">
        <v>15637</v>
      </c>
      <c r="NMJ1" t="s">
        <v>15638</v>
      </c>
      <c r="NMK1" t="s">
        <v>15639</v>
      </c>
      <c r="NML1" t="s">
        <v>15640</v>
      </c>
      <c r="NMM1" t="s">
        <v>15641</v>
      </c>
      <c r="NMN1" t="s">
        <v>15642</v>
      </c>
      <c r="NMO1" t="s">
        <v>15643</v>
      </c>
      <c r="NMP1" t="s">
        <v>15644</v>
      </c>
      <c r="NMQ1" t="s">
        <v>15645</v>
      </c>
      <c r="NMR1" t="s">
        <v>15646</v>
      </c>
      <c r="NMS1" t="s">
        <v>15647</v>
      </c>
      <c r="NMT1" t="s">
        <v>15648</v>
      </c>
      <c r="NMU1" t="s">
        <v>15649</v>
      </c>
      <c r="NMV1" t="s">
        <v>15650</v>
      </c>
      <c r="NMW1" t="s">
        <v>15651</v>
      </c>
      <c r="NMX1" t="s">
        <v>15652</v>
      </c>
      <c r="NMY1" t="s">
        <v>15653</v>
      </c>
      <c r="NMZ1" t="s">
        <v>15654</v>
      </c>
      <c r="NNA1" t="s">
        <v>15655</v>
      </c>
      <c r="NNB1" t="s">
        <v>15656</v>
      </c>
      <c r="NNC1" t="s">
        <v>15657</v>
      </c>
      <c r="NND1" t="s">
        <v>15658</v>
      </c>
      <c r="NNE1" t="s">
        <v>15659</v>
      </c>
      <c r="NNF1" t="s">
        <v>15660</v>
      </c>
      <c r="NNG1" t="s">
        <v>15661</v>
      </c>
      <c r="NNH1" t="s">
        <v>15662</v>
      </c>
      <c r="NNI1" t="s">
        <v>15663</v>
      </c>
      <c r="NNJ1" t="s">
        <v>15664</v>
      </c>
      <c r="NNK1" t="s">
        <v>15665</v>
      </c>
      <c r="NNL1" t="s">
        <v>15666</v>
      </c>
      <c r="NNM1" t="s">
        <v>15667</v>
      </c>
      <c r="NNN1" t="s">
        <v>15668</v>
      </c>
      <c r="NNO1" t="s">
        <v>15669</v>
      </c>
      <c r="NNP1" t="s">
        <v>15670</v>
      </c>
      <c r="NNQ1" t="s">
        <v>15671</v>
      </c>
      <c r="NNR1" t="s">
        <v>15672</v>
      </c>
      <c r="NNS1" t="s">
        <v>15673</v>
      </c>
      <c r="NNT1" t="s">
        <v>15674</v>
      </c>
      <c r="NNU1" t="s">
        <v>15675</v>
      </c>
      <c r="NNV1" t="s">
        <v>15676</v>
      </c>
      <c r="NNW1" t="s">
        <v>15677</v>
      </c>
      <c r="NNX1" t="s">
        <v>15678</v>
      </c>
      <c r="NNY1" t="s">
        <v>15679</v>
      </c>
      <c r="NNZ1" t="s">
        <v>15680</v>
      </c>
      <c r="NOA1" t="s">
        <v>15681</v>
      </c>
      <c r="NOB1" t="s">
        <v>15682</v>
      </c>
      <c r="NOC1" t="s">
        <v>15683</v>
      </c>
      <c r="NOD1" t="s">
        <v>15684</v>
      </c>
      <c r="NOE1" t="s">
        <v>15685</v>
      </c>
      <c r="NOF1" t="s">
        <v>15686</v>
      </c>
      <c r="NOG1" t="s">
        <v>15687</v>
      </c>
      <c r="NOH1" t="s">
        <v>15688</v>
      </c>
      <c r="NOI1" t="s">
        <v>15689</v>
      </c>
      <c r="NOJ1" t="s">
        <v>15690</v>
      </c>
      <c r="NOK1" t="s">
        <v>15691</v>
      </c>
      <c r="NOL1" t="s">
        <v>15692</v>
      </c>
      <c r="NOM1" t="s">
        <v>15693</v>
      </c>
      <c r="NON1" t="s">
        <v>15694</v>
      </c>
      <c r="NOO1" t="s">
        <v>15695</v>
      </c>
      <c r="NOP1" t="s">
        <v>15696</v>
      </c>
      <c r="NOQ1" t="s">
        <v>15697</v>
      </c>
      <c r="NOR1" t="s">
        <v>15698</v>
      </c>
      <c r="NOS1" t="s">
        <v>15699</v>
      </c>
      <c r="NOT1" t="s">
        <v>15700</v>
      </c>
      <c r="NOU1" t="s">
        <v>15701</v>
      </c>
      <c r="NOV1" t="s">
        <v>15702</v>
      </c>
      <c r="NOW1" t="s">
        <v>15703</v>
      </c>
      <c r="NOX1" t="s">
        <v>15704</v>
      </c>
      <c r="NOY1" t="s">
        <v>15705</v>
      </c>
      <c r="NOZ1" t="s">
        <v>15706</v>
      </c>
      <c r="NPA1" t="s">
        <v>15707</v>
      </c>
      <c r="NPB1" t="s">
        <v>15708</v>
      </c>
      <c r="NPC1" t="s">
        <v>15709</v>
      </c>
      <c r="NPD1" t="s">
        <v>15710</v>
      </c>
      <c r="NPE1" t="s">
        <v>15711</v>
      </c>
      <c r="NPF1" t="s">
        <v>15712</v>
      </c>
      <c r="NPG1" t="s">
        <v>15713</v>
      </c>
      <c r="NPH1" t="s">
        <v>15714</v>
      </c>
      <c r="NPI1" t="s">
        <v>15715</v>
      </c>
      <c r="NPJ1" t="s">
        <v>15716</v>
      </c>
      <c r="NPK1" t="s">
        <v>15717</v>
      </c>
      <c r="NPL1" t="s">
        <v>15718</v>
      </c>
      <c r="NPM1" t="s">
        <v>15719</v>
      </c>
      <c r="NPN1" t="s">
        <v>15720</v>
      </c>
      <c r="NPO1" t="s">
        <v>15721</v>
      </c>
      <c r="NPP1" t="s">
        <v>15722</v>
      </c>
      <c r="NPQ1" t="s">
        <v>15723</v>
      </c>
      <c r="NPR1" t="s">
        <v>15724</v>
      </c>
      <c r="NPS1" t="s">
        <v>15725</v>
      </c>
      <c r="NPT1" t="s">
        <v>15726</v>
      </c>
      <c r="NPU1" t="s">
        <v>15727</v>
      </c>
      <c r="NPV1" t="s">
        <v>15728</v>
      </c>
      <c r="NPW1" t="s">
        <v>15729</v>
      </c>
      <c r="NPX1" t="s">
        <v>15730</v>
      </c>
      <c r="NPY1" t="s">
        <v>15731</v>
      </c>
      <c r="NPZ1" t="s">
        <v>15732</v>
      </c>
      <c r="NQA1" t="s">
        <v>15733</v>
      </c>
      <c r="NQB1" t="s">
        <v>15734</v>
      </c>
      <c r="NQC1" t="s">
        <v>15735</v>
      </c>
      <c r="NQD1" t="s">
        <v>15736</v>
      </c>
      <c r="NQE1" t="s">
        <v>15737</v>
      </c>
      <c r="NQF1" t="s">
        <v>15738</v>
      </c>
      <c r="NQG1" t="s">
        <v>15739</v>
      </c>
      <c r="NQH1" t="s">
        <v>15740</v>
      </c>
      <c r="NQI1" t="s">
        <v>15741</v>
      </c>
      <c r="NQJ1" t="s">
        <v>15742</v>
      </c>
      <c r="NQK1" t="s">
        <v>15743</v>
      </c>
      <c r="NQL1" t="s">
        <v>15744</v>
      </c>
      <c r="NQM1" t="s">
        <v>15745</v>
      </c>
      <c r="NQN1" t="s">
        <v>15746</v>
      </c>
      <c r="NQO1" t="s">
        <v>15747</v>
      </c>
      <c r="NQP1" t="s">
        <v>15748</v>
      </c>
      <c r="NQQ1" t="s">
        <v>15749</v>
      </c>
      <c r="NQR1" t="s">
        <v>15750</v>
      </c>
      <c r="NQS1" t="s">
        <v>15751</v>
      </c>
      <c r="NQT1" t="s">
        <v>15752</v>
      </c>
      <c r="NQU1" t="s">
        <v>15753</v>
      </c>
      <c r="NQV1" t="s">
        <v>15754</v>
      </c>
      <c r="NQW1" t="s">
        <v>15755</v>
      </c>
      <c r="NQX1" t="s">
        <v>15756</v>
      </c>
      <c r="NQY1" t="s">
        <v>15757</v>
      </c>
      <c r="NQZ1" t="s">
        <v>15758</v>
      </c>
      <c r="NRA1" t="s">
        <v>15759</v>
      </c>
      <c r="NRB1" t="s">
        <v>15760</v>
      </c>
      <c r="NRC1" t="s">
        <v>15761</v>
      </c>
      <c r="NRD1" t="s">
        <v>15762</v>
      </c>
      <c r="NRE1" t="s">
        <v>15763</v>
      </c>
      <c r="NRF1" t="s">
        <v>15764</v>
      </c>
      <c r="NRG1" t="s">
        <v>15765</v>
      </c>
      <c r="NRH1" t="s">
        <v>15766</v>
      </c>
      <c r="NRI1" t="s">
        <v>15767</v>
      </c>
      <c r="NRJ1" t="s">
        <v>15768</v>
      </c>
      <c r="NRK1" t="s">
        <v>15769</v>
      </c>
      <c r="NRL1" t="s">
        <v>15770</v>
      </c>
      <c r="NRM1" t="s">
        <v>15771</v>
      </c>
      <c r="NRN1" t="s">
        <v>15772</v>
      </c>
      <c r="NRO1" t="s">
        <v>15773</v>
      </c>
      <c r="NRP1" t="s">
        <v>15774</v>
      </c>
      <c r="NRQ1" t="s">
        <v>15775</v>
      </c>
      <c r="NRR1" t="s">
        <v>15776</v>
      </c>
      <c r="NRS1" t="s">
        <v>15777</v>
      </c>
      <c r="NRT1" t="s">
        <v>15778</v>
      </c>
      <c r="NRU1" t="s">
        <v>15779</v>
      </c>
      <c r="NRV1" t="s">
        <v>15780</v>
      </c>
      <c r="NRW1" t="s">
        <v>15781</v>
      </c>
      <c r="NRX1" t="s">
        <v>15782</v>
      </c>
      <c r="NRY1" t="s">
        <v>15783</v>
      </c>
      <c r="NRZ1" t="s">
        <v>15784</v>
      </c>
      <c r="NSA1" t="s">
        <v>15785</v>
      </c>
      <c r="NSB1" t="s">
        <v>15786</v>
      </c>
      <c r="NSC1" t="s">
        <v>15787</v>
      </c>
      <c r="NSD1" t="s">
        <v>15788</v>
      </c>
      <c r="NSE1" t="s">
        <v>15789</v>
      </c>
      <c r="NSF1" t="s">
        <v>15790</v>
      </c>
      <c r="NSG1" t="s">
        <v>15791</v>
      </c>
      <c r="NSH1" t="s">
        <v>15792</v>
      </c>
      <c r="NSI1" t="s">
        <v>15793</v>
      </c>
      <c r="NSJ1" t="s">
        <v>15794</v>
      </c>
      <c r="NSK1" t="s">
        <v>15795</v>
      </c>
      <c r="NSL1" t="s">
        <v>15796</v>
      </c>
      <c r="NSM1" t="s">
        <v>15797</v>
      </c>
      <c r="NSN1" t="s">
        <v>15798</v>
      </c>
      <c r="NSO1" t="s">
        <v>15799</v>
      </c>
      <c r="NSP1" t="s">
        <v>15800</v>
      </c>
      <c r="NSQ1" t="s">
        <v>15801</v>
      </c>
      <c r="NSR1" t="s">
        <v>15802</v>
      </c>
      <c r="NSS1" t="s">
        <v>15803</v>
      </c>
      <c r="NST1" t="s">
        <v>15804</v>
      </c>
      <c r="NSU1" t="s">
        <v>15805</v>
      </c>
      <c r="NSV1" t="s">
        <v>15806</v>
      </c>
      <c r="NSW1" t="s">
        <v>15807</v>
      </c>
      <c r="NSX1" t="s">
        <v>15808</v>
      </c>
      <c r="NSY1" t="s">
        <v>15809</v>
      </c>
      <c r="NSZ1" t="s">
        <v>15810</v>
      </c>
      <c r="NTA1" t="s">
        <v>15811</v>
      </c>
      <c r="NTB1" t="s">
        <v>15812</v>
      </c>
      <c r="NTC1" t="s">
        <v>15813</v>
      </c>
      <c r="NTD1" t="s">
        <v>15814</v>
      </c>
      <c r="NTE1" t="s">
        <v>15815</v>
      </c>
      <c r="NTF1" t="s">
        <v>15816</v>
      </c>
      <c r="NTG1" t="s">
        <v>15817</v>
      </c>
      <c r="NTH1" t="s">
        <v>15818</v>
      </c>
      <c r="NTI1" t="s">
        <v>15819</v>
      </c>
      <c r="NTJ1" t="s">
        <v>15820</v>
      </c>
      <c r="NTK1" t="s">
        <v>15821</v>
      </c>
      <c r="NTL1" t="s">
        <v>15822</v>
      </c>
      <c r="NTM1" t="s">
        <v>15823</v>
      </c>
      <c r="NTN1" t="s">
        <v>15824</v>
      </c>
      <c r="NTO1" t="s">
        <v>15825</v>
      </c>
      <c r="NTP1" t="s">
        <v>15826</v>
      </c>
      <c r="NTQ1" t="s">
        <v>15827</v>
      </c>
      <c r="NTR1" t="s">
        <v>15828</v>
      </c>
      <c r="NTS1" t="s">
        <v>15829</v>
      </c>
      <c r="NTT1" t="s">
        <v>15830</v>
      </c>
      <c r="NTU1" t="s">
        <v>15831</v>
      </c>
      <c r="NTV1" t="s">
        <v>15832</v>
      </c>
      <c r="NTW1" t="s">
        <v>15833</v>
      </c>
      <c r="NTX1" t="s">
        <v>15834</v>
      </c>
      <c r="NTY1" t="s">
        <v>15835</v>
      </c>
      <c r="NTZ1" t="s">
        <v>15836</v>
      </c>
      <c r="NUA1" t="s">
        <v>15837</v>
      </c>
      <c r="NUB1" t="s">
        <v>15838</v>
      </c>
      <c r="NUC1" t="s">
        <v>15839</v>
      </c>
      <c r="NUD1" t="s">
        <v>15840</v>
      </c>
      <c r="NUE1" t="s">
        <v>15841</v>
      </c>
      <c r="NUF1" t="s">
        <v>15842</v>
      </c>
      <c r="NUG1" t="s">
        <v>15843</v>
      </c>
      <c r="NUH1" t="s">
        <v>15844</v>
      </c>
      <c r="NUI1" t="s">
        <v>15845</v>
      </c>
      <c r="NUJ1" t="s">
        <v>15846</v>
      </c>
      <c r="NUK1" t="s">
        <v>15847</v>
      </c>
      <c r="NUL1" t="s">
        <v>15848</v>
      </c>
      <c r="NUM1" t="s">
        <v>15849</v>
      </c>
      <c r="NUN1" t="s">
        <v>15850</v>
      </c>
      <c r="NUO1" t="s">
        <v>15851</v>
      </c>
      <c r="NUP1" t="s">
        <v>15852</v>
      </c>
      <c r="NUQ1" t="s">
        <v>15853</v>
      </c>
      <c r="NUR1" t="s">
        <v>15854</v>
      </c>
      <c r="NUS1" t="s">
        <v>15855</v>
      </c>
      <c r="NUT1" t="s">
        <v>15856</v>
      </c>
      <c r="NUU1" t="s">
        <v>15857</v>
      </c>
      <c r="NUV1" t="s">
        <v>15858</v>
      </c>
      <c r="NUW1" t="s">
        <v>15859</v>
      </c>
      <c r="NUX1" t="s">
        <v>15860</v>
      </c>
      <c r="NUY1" t="s">
        <v>15861</v>
      </c>
      <c r="NUZ1" t="s">
        <v>15862</v>
      </c>
      <c r="NVA1" t="s">
        <v>15863</v>
      </c>
      <c r="NVB1" t="s">
        <v>15864</v>
      </c>
      <c r="NVC1" t="s">
        <v>15865</v>
      </c>
      <c r="NVD1" t="s">
        <v>15866</v>
      </c>
      <c r="NVE1" t="s">
        <v>15867</v>
      </c>
      <c r="NVF1" t="s">
        <v>15868</v>
      </c>
      <c r="NVG1" t="s">
        <v>15869</v>
      </c>
      <c r="NVH1" t="s">
        <v>15870</v>
      </c>
      <c r="NVI1" t="s">
        <v>15871</v>
      </c>
      <c r="NVJ1" t="s">
        <v>15872</v>
      </c>
      <c r="NVK1" t="s">
        <v>15873</v>
      </c>
      <c r="NVL1" t="s">
        <v>15874</v>
      </c>
      <c r="NVM1" t="s">
        <v>15875</v>
      </c>
      <c r="NVN1" t="s">
        <v>15876</v>
      </c>
      <c r="NVO1" t="s">
        <v>15877</v>
      </c>
      <c r="NVP1" t="s">
        <v>15878</v>
      </c>
      <c r="NVQ1" t="s">
        <v>15879</v>
      </c>
      <c r="NVR1" t="s">
        <v>15880</v>
      </c>
      <c r="NVS1" t="s">
        <v>15881</v>
      </c>
      <c r="NVT1" t="s">
        <v>15882</v>
      </c>
      <c r="NVU1" t="s">
        <v>15883</v>
      </c>
      <c r="NVV1" t="s">
        <v>15884</v>
      </c>
      <c r="NVW1" t="s">
        <v>15885</v>
      </c>
      <c r="NVX1" t="s">
        <v>15886</v>
      </c>
      <c r="NVY1" t="s">
        <v>15887</v>
      </c>
      <c r="NVZ1" t="s">
        <v>15888</v>
      </c>
      <c r="NWA1" t="s">
        <v>15889</v>
      </c>
      <c r="NWB1" t="s">
        <v>15890</v>
      </c>
      <c r="NWC1" t="s">
        <v>15891</v>
      </c>
      <c r="NWD1" t="s">
        <v>15892</v>
      </c>
      <c r="NWE1" t="s">
        <v>15893</v>
      </c>
      <c r="NWF1" t="s">
        <v>15894</v>
      </c>
      <c r="NWG1" t="s">
        <v>15895</v>
      </c>
      <c r="NWH1" t="s">
        <v>15896</v>
      </c>
      <c r="NWI1" t="s">
        <v>15897</v>
      </c>
      <c r="NWJ1" t="s">
        <v>15898</v>
      </c>
      <c r="NWK1" t="s">
        <v>15899</v>
      </c>
      <c r="NWL1" t="s">
        <v>15900</v>
      </c>
      <c r="NWM1" t="s">
        <v>15901</v>
      </c>
      <c r="NWN1" t="s">
        <v>15902</v>
      </c>
      <c r="NWO1" t="s">
        <v>15903</v>
      </c>
      <c r="NWP1" t="s">
        <v>15904</v>
      </c>
      <c r="NWQ1" t="s">
        <v>15905</v>
      </c>
      <c r="NWR1" t="s">
        <v>15906</v>
      </c>
      <c r="NWS1" t="s">
        <v>15907</v>
      </c>
      <c r="NWT1" t="s">
        <v>15908</v>
      </c>
      <c r="NWU1" t="s">
        <v>15909</v>
      </c>
      <c r="NWV1" t="s">
        <v>15910</v>
      </c>
      <c r="NWW1" t="s">
        <v>15911</v>
      </c>
      <c r="NWX1" t="s">
        <v>15912</v>
      </c>
      <c r="NWY1" t="s">
        <v>15913</v>
      </c>
      <c r="NWZ1" t="s">
        <v>15914</v>
      </c>
      <c r="NXA1" t="s">
        <v>15915</v>
      </c>
      <c r="NXB1" t="s">
        <v>15916</v>
      </c>
      <c r="NXC1" t="s">
        <v>15917</v>
      </c>
      <c r="NXD1" t="s">
        <v>15918</v>
      </c>
      <c r="NXE1" t="s">
        <v>15919</v>
      </c>
      <c r="NXF1" t="s">
        <v>15920</v>
      </c>
      <c r="NXG1" t="s">
        <v>15921</v>
      </c>
      <c r="NXH1" t="s">
        <v>15922</v>
      </c>
      <c r="NXI1" t="s">
        <v>15923</v>
      </c>
      <c r="NXJ1" t="s">
        <v>15924</v>
      </c>
      <c r="NXK1" t="s">
        <v>15925</v>
      </c>
      <c r="NXL1" t="s">
        <v>15926</v>
      </c>
      <c r="NXM1" t="s">
        <v>15927</v>
      </c>
      <c r="NXN1" t="s">
        <v>15928</v>
      </c>
      <c r="NXO1" t="s">
        <v>15929</v>
      </c>
      <c r="NXP1" t="s">
        <v>15930</v>
      </c>
      <c r="NXQ1" t="s">
        <v>15931</v>
      </c>
      <c r="NXR1" t="s">
        <v>15932</v>
      </c>
      <c r="NXS1" t="s">
        <v>15933</v>
      </c>
      <c r="NXT1" t="s">
        <v>15934</v>
      </c>
      <c r="NXU1" t="s">
        <v>15935</v>
      </c>
      <c r="NXV1" t="s">
        <v>15936</v>
      </c>
      <c r="NXW1" t="s">
        <v>15937</v>
      </c>
      <c r="NXX1" t="s">
        <v>15938</v>
      </c>
      <c r="NXY1" t="s">
        <v>15939</v>
      </c>
      <c r="NXZ1" t="s">
        <v>15940</v>
      </c>
      <c r="NYA1" t="s">
        <v>15941</v>
      </c>
      <c r="NYB1" t="s">
        <v>15942</v>
      </c>
      <c r="NYC1" t="s">
        <v>15943</v>
      </c>
      <c r="NYD1" t="s">
        <v>15944</v>
      </c>
      <c r="NYE1" t="s">
        <v>15945</v>
      </c>
      <c r="NYF1" t="s">
        <v>15946</v>
      </c>
      <c r="NYG1" t="s">
        <v>15947</v>
      </c>
      <c r="NYH1" t="s">
        <v>15948</v>
      </c>
      <c r="NYI1" t="s">
        <v>15949</v>
      </c>
      <c r="NYJ1" t="s">
        <v>15950</v>
      </c>
      <c r="NYK1" t="s">
        <v>15951</v>
      </c>
      <c r="NYL1" t="s">
        <v>15952</v>
      </c>
      <c r="NYM1" t="s">
        <v>15953</v>
      </c>
      <c r="NYN1" t="s">
        <v>15954</v>
      </c>
      <c r="NYO1" t="s">
        <v>15955</v>
      </c>
      <c r="NYP1" t="s">
        <v>15956</v>
      </c>
      <c r="NYQ1" t="s">
        <v>15957</v>
      </c>
      <c r="NYR1" t="s">
        <v>15958</v>
      </c>
      <c r="NYS1" t="s">
        <v>15959</v>
      </c>
      <c r="NYT1" t="s">
        <v>15960</v>
      </c>
      <c r="NYU1" t="s">
        <v>15961</v>
      </c>
      <c r="NYV1" t="s">
        <v>15962</v>
      </c>
      <c r="NYW1" t="s">
        <v>15963</v>
      </c>
      <c r="NYX1" t="s">
        <v>15964</v>
      </c>
      <c r="NYY1" t="s">
        <v>15965</v>
      </c>
      <c r="NYZ1" t="s">
        <v>15966</v>
      </c>
      <c r="NZA1" t="s">
        <v>15967</v>
      </c>
      <c r="NZB1" t="s">
        <v>15968</v>
      </c>
      <c r="NZC1" t="s">
        <v>15969</v>
      </c>
      <c r="NZD1" t="s">
        <v>15970</v>
      </c>
      <c r="NZE1" t="s">
        <v>15971</v>
      </c>
      <c r="NZF1" t="s">
        <v>15972</v>
      </c>
      <c r="NZG1" t="s">
        <v>15973</v>
      </c>
      <c r="NZH1" t="s">
        <v>15974</v>
      </c>
      <c r="NZI1" t="s">
        <v>15975</v>
      </c>
      <c r="NZJ1" t="s">
        <v>15976</v>
      </c>
      <c r="NZK1" t="s">
        <v>15977</v>
      </c>
      <c r="NZL1" t="s">
        <v>15978</v>
      </c>
      <c r="NZM1" t="s">
        <v>15979</v>
      </c>
      <c r="NZN1" t="s">
        <v>15980</v>
      </c>
      <c r="NZO1" t="s">
        <v>15981</v>
      </c>
      <c r="NZP1" t="s">
        <v>15982</v>
      </c>
      <c r="NZQ1" t="s">
        <v>15983</v>
      </c>
      <c r="NZR1" t="s">
        <v>15984</v>
      </c>
      <c r="NZS1" t="s">
        <v>15985</v>
      </c>
      <c r="NZT1" t="s">
        <v>15986</v>
      </c>
      <c r="NZU1" t="s">
        <v>15987</v>
      </c>
      <c r="NZV1" t="s">
        <v>15988</v>
      </c>
      <c r="NZW1" t="s">
        <v>15989</v>
      </c>
      <c r="NZX1" t="s">
        <v>15990</v>
      </c>
      <c r="NZY1" t="s">
        <v>15991</v>
      </c>
      <c r="NZZ1" t="s">
        <v>15992</v>
      </c>
      <c r="OAA1" t="s">
        <v>15993</v>
      </c>
      <c r="OAB1" t="s">
        <v>15994</v>
      </c>
      <c r="OAC1" t="s">
        <v>15995</v>
      </c>
      <c r="OAD1" t="s">
        <v>15996</v>
      </c>
      <c r="OAE1" t="s">
        <v>15997</v>
      </c>
      <c r="OAF1" t="s">
        <v>15998</v>
      </c>
      <c r="OAG1" t="s">
        <v>15999</v>
      </c>
      <c r="OAH1" t="s">
        <v>16000</v>
      </c>
      <c r="OAI1" t="s">
        <v>16001</v>
      </c>
      <c r="OAJ1" t="s">
        <v>16002</v>
      </c>
      <c r="OAK1" t="s">
        <v>16003</v>
      </c>
      <c r="OAL1" t="s">
        <v>16004</v>
      </c>
      <c r="OAM1" t="s">
        <v>16005</v>
      </c>
      <c r="OAN1" t="s">
        <v>16006</v>
      </c>
      <c r="OAO1" t="s">
        <v>16007</v>
      </c>
      <c r="OAP1" t="s">
        <v>16008</v>
      </c>
      <c r="OAQ1" t="s">
        <v>16009</v>
      </c>
      <c r="OAR1" t="s">
        <v>16010</v>
      </c>
      <c r="OAS1" t="s">
        <v>16011</v>
      </c>
      <c r="OAT1" t="s">
        <v>16012</v>
      </c>
      <c r="OAU1" t="s">
        <v>16013</v>
      </c>
      <c r="OAV1" t="s">
        <v>16014</v>
      </c>
      <c r="OAW1" t="s">
        <v>16015</v>
      </c>
      <c r="OAX1" t="s">
        <v>16016</v>
      </c>
      <c r="OAY1" t="s">
        <v>16017</v>
      </c>
      <c r="OAZ1" t="s">
        <v>16018</v>
      </c>
      <c r="OBA1" t="s">
        <v>16019</v>
      </c>
      <c r="OBB1" t="s">
        <v>16020</v>
      </c>
      <c r="OBC1" t="s">
        <v>16021</v>
      </c>
      <c r="OBD1" t="s">
        <v>16022</v>
      </c>
      <c r="OBE1" t="s">
        <v>16023</v>
      </c>
      <c r="OBF1" t="s">
        <v>16024</v>
      </c>
      <c r="OBG1" t="s">
        <v>16025</v>
      </c>
      <c r="OBH1" t="s">
        <v>16026</v>
      </c>
      <c r="OBI1" t="s">
        <v>16027</v>
      </c>
      <c r="OBJ1" t="s">
        <v>16028</v>
      </c>
      <c r="OBK1" t="s">
        <v>16029</v>
      </c>
      <c r="OBL1" t="s">
        <v>16030</v>
      </c>
      <c r="OBM1" t="s">
        <v>16031</v>
      </c>
      <c r="OBN1" t="s">
        <v>16032</v>
      </c>
      <c r="OBO1" t="s">
        <v>16033</v>
      </c>
      <c r="OBP1" t="s">
        <v>16034</v>
      </c>
      <c r="OBQ1" t="s">
        <v>16035</v>
      </c>
      <c r="OBR1" t="s">
        <v>16036</v>
      </c>
      <c r="OBS1" t="s">
        <v>16037</v>
      </c>
      <c r="OBT1" t="s">
        <v>16038</v>
      </c>
      <c r="OBU1" t="s">
        <v>16039</v>
      </c>
      <c r="OBV1" t="s">
        <v>16040</v>
      </c>
      <c r="OBW1" t="s">
        <v>16041</v>
      </c>
      <c r="OBX1" t="s">
        <v>16042</v>
      </c>
      <c r="OBY1" t="s">
        <v>16043</v>
      </c>
      <c r="OBZ1" t="s">
        <v>16044</v>
      </c>
      <c r="OCA1" t="s">
        <v>16045</v>
      </c>
      <c r="OCB1" t="s">
        <v>16046</v>
      </c>
      <c r="OCC1" t="s">
        <v>16047</v>
      </c>
      <c r="OCD1" t="s">
        <v>16048</v>
      </c>
      <c r="OCE1" t="s">
        <v>16049</v>
      </c>
      <c r="OCF1" t="s">
        <v>16050</v>
      </c>
      <c r="OCG1" t="s">
        <v>16051</v>
      </c>
      <c r="OCH1" t="s">
        <v>16052</v>
      </c>
      <c r="OCI1" t="s">
        <v>16053</v>
      </c>
      <c r="OCJ1" t="s">
        <v>16054</v>
      </c>
      <c r="OCK1" t="s">
        <v>16055</v>
      </c>
      <c r="OCL1" t="s">
        <v>16056</v>
      </c>
      <c r="OCM1" t="s">
        <v>16057</v>
      </c>
      <c r="OCN1" t="s">
        <v>16058</v>
      </c>
      <c r="OCO1" t="s">
        <v>16059</v>
      </c>
      <c r="OCP1" t="s">
        <v>16060</v>
      </c>
      <c r="OCQ1" t="s">
        <v>16061</v>
      </c>
      <c r="OCR1" t="s">
        <v>16062</v>
      </c>
      <c r="OCS1" t="s">
        <v>16063</v>
      </c>
      <c r="OCT1" t="s">
        <v>16064</v>
      </c>
      <c r="OCU1" t="s">
        <v>16065</v>
      </c>
      <c r="OCV1" t="s">
        <v>16066</v>
      </c>
      <c r="OCW1" t="s">
        <v>16067</v>
      </c>
      <c r="OCX1" t="s">
        <v>16068</v>
      </c>
      <c r="OCY1" t="s">
        <v>16069</v>
      </c>
      <c r="OCZ1" t="s">
        <v>16070</v>
      </c>
      <c r="ODA1" t="s">
        <v>16071</v>
      </c>
      <c r="ODB1" t="s">
        <v>16072</v>
      </c>
      <c r="ODC1" t="s">
        <v>16073</v>
      </c>
      <c r="ODD1" t="s">
        <v>16074</v>
      </c>
      <c r="ODE1" t="s">
        <v>16075</v>
      </c>
      <c r="ODF1" t="s">
        <v>16076</v>
      </c>
      <c r="ODG1" t="s">
        <v>16077</v>
      </c>
      <c r="ODH1" t="s">
        <v>16078</v>
      </c>
      <c r="ODI1" t="s">
        <v>16079</v>
      </c>
      <c r="ODJ1" t="s">
        <v>16080</v>
      </c>
      <c r="ODK1" t="s">
        <v>16081</v>
      </c>
      <c r="ODL1" t="s">
        <v>16082</v>
      </c>
      <c r="ODM1" t="s">
        <v>16083</v>
      </c>
      <c r="ODN1" t="s">
        <v>16084</v>
      </c>
      <c r="ODO1" t="s">
        <v>16085</v>
      </c>
      <c r="ODP1" t="s">
        <v>16086</v>
      </c>
      <c r="ODQ1" t="s">
        <v>16087</v>
      </c>
      <c r="ODR1" t="s">
        <v>16088</v>
      </c>
      <c r="ODS1" t="s">
        <v>16089</v>
      </c>
      <c r="ODT1" t="s">
        <v>16090</v>
      </c>
      <c r="ODU1" t="s">
        <v>16091</v>
      </c>
      <c r="ODV1" t="s">
        <v>16092</v>
      </c>
      <c r="ODW1" t="s">
        <v>16093</v>
      </c>
      <c r="ODX1" t="s">
        <v>16094</v>
      </c>
      <c r="ODY1" t="s">
        <v>16095</v>
      </c>
      <c r="ODZ1" t="s">
        <v>16096</v>
      </c>
      <c r="OEA1" t="s">
        <v>16097</v>
      </c>
      <c r="OEB1" t="s">
        <v>16098</v>
      </c>
      <c r="OEC1" t="s">
        <v>16099</v>
      </c>
      <c r="OED1" t="s">
        <v>16100</v>
      </c>
      <c r="OEE1" t="s">
        <v>16101</v>
      </c>
      <c r="OEF1" t="s">
        <v>16102</v>
      </c>
      <c r="OEG1" t="s">
        <v>16103</v>
      </c>
      <c r="OEH1" t="s">
        <v>16104</v>
      </c>
      <c r="OEI1" t="s">
        <v>16105</v>
      </c>
      <c r="OEJ1" t="s">
        <v>16106</v>
      </c>
      <c r="OEK1" t="s">
        <v>16107</v>
      </c>
      <c r="OEL1" t="s">
        <v>16108</v>
      </c>
      <c r="OEM1" t="s">
        <v>16109</v>
      </c>
      <c r="OEN1" t="s">
        <v>16110</v>
      </c>
      <c r="OEO1" t="s">
        <v>16111</v>
      </c>
      <c r="OEP1" t="s">
        <v>16112</v>
      </c>
      <c r="OEQ1" t="s">
        <v>16113</v>
      </c>
      <c r="OER1" t="s">
        <v>16114</v>
      </c>
      <c r="OES1" t="s">
        <v>16115</v>
      </c>
      <c r="OET1" t="s">
        <v>16116</v>
      </c>
      <c r="OEU1" t="s">
        <v>16117</v>
      </c>
      <c r="OEV1" t="s">
        <v>16118</v>
      </c>
      <c r="OEW1" t="s">
        <v>16119</v>
      </c>
      <c r="OEX1" t="s">
        <v>16120</v>
      </c>
      <c r="OEY1" t="s">
        <v>16121</v>
      </c>
      <c r="OEZ1" t="s">
        <v>16122</v>
      </c>
      <c r="OFA1" t="s">
        <v>16123</v>
      </c>
      <c r="OFB1" t="s">
        <v>16124</v>
      </c>
      <c r="OFC1" t="s">
        <v>16125</v>
      </c>
      <c r="OFD1" t="s">
        <v>16126</v>
      </c>
      <c r="OFE1" t="s">
        <v>16127</v>
      </c>
      <c r="OFF1" t="s">
        <v>16128</v>
      </c>
      <c r="OFG1" t="s">
        <v>16129</v>
      </c>
      <c r="OFH1" t="s">
        <v>16130</v>
      </c>
      <c r="OFI1" t="s">
        <v>16131</v>
      </c>
      <c r="OFJ1" t="s">
        <v>16132</v>
      </c>
      <c r="OFK1" t="s">
        <v>16133</v>
      </c>
      <c r="OFL1" t="s">
        <v>16134</v>
      </c>
      <c r="OFM1" t="s">
        <v>16135</v>
      </c>
      <c r="OFN1" t="s">
        <v>16136</v>
      </c>
      <c r="OFO1" t="s">
        <v>16137</v>
      </c>
      <c r="OFP1" t="s">
        <v>16138</v>
      </c>
      <c r="OFQ1" t="s">
        <v>16139</v>
      </c>
      <c r="OFR1" t="s">
        <v>16140</v>
      </c>
      <c r="OFS1" t="s">
        <v>16141</v>
      </c>
      <c r="OFT1" t="s">
        <v>16142</v>
      </c>
      <c r="OFU1" t="s">
        <v>16143</v>
      </c>
      <c r="OFV1" t="s">
        <v>16144</v>
      </c>
      <c r="OFW1" t="s">
        <v>16145</v>
      </c>
      <c r="OFX1" t="s">
        <v>16146</v>
      </c>
      <c r="OFY1" t="s">
        <v>16147</v>
      </c>
      <c r="OFZ1" t="s">
        <v>16148</v>
      </c>
      <c r="OGA1" t="s">
        <v>16149</v>
      </c>
      <c r="OGB1" t="s">
        <v>16150</v>
      </c>
      <c r="OGC1" t="s">
        <v>16151</v>
      </c>
      <c r="OGD1" t="s">
        <v>16152</v>
      </c>
      <c r="OGE1" t="s">
        <v>16153</v>
      </c>
      <c r="OGF1" t="s">
        <v>16154</v>
      </c>
      <c r="OGG1" t="s">
        <v>16155</v>
      </c>
      <c r="OGH1" t="s">
        <v>16156</v>
      </c>
      <c r="OGI1" t="s">
        <v>16157</v>
      </c>
      <c r="OGJ1" t="s">
        <v>16158</v>
      </c>
      <c r="OGK1" t="s">
        <v>16159</v>
      </c>
      <c r="OGL1" t="s">
        <v>16160</v>
      </c>
      <c r="OGM1" t="s">
        <v>16161</v>
      </c>
      <c r="OGN1" t="s">
        <v>16162</v>
      </c>
      <c r="OGO1" t="s">
        <v>16163</v>
      </c>
      <c r="OGP1" t="s">
        <v>16164</v>
      </c>
      <c r="OGQ1" t="s">
        <v>16165</v>
      </c>
      <c r="OGR1" t="s">
        <v>16166</v>
      </c>
      <c r="OGS1" t="s">
        <v>16167</v>
      </c>
      <c r="OGT1" t="s">
        <v>16168</v>
      </c>
      <c r="OGU1" t="s">
        <v>16169</v>
      </c>
      <c r="OGV1" t="s">
        <v>16170</v>
      </c>
      <c r="OGW1" t="s">
        <v>16171</v>
      </c>
      <c r="OGX1" t="s">
        <v>16172</v>
      </c>
      <c r="OGY1" t="s">
        <v>16173</v>
      </c>
      <c r="OGZ1" t="s">
        <v>16174</v>
      </c>
      <c r="OHA1" t="s">
        <v>16175</v>
      </c>
      <c r="OHB1" t="s">
        <v>16176</v>
      </c>
      <c r="OHC1" t="s">
        <v>16177</v>
      </c>
      <c r="OHD1" t="s">
        <v>16178</v>
      </c>
      <c r="OHE1" t="s">
        <v>16179</v>
      </c>
      <c r="OHF1" t="s">
        <v>16180</v>
      </c>
      <c r="OHG1" t="s">
        <v>16181</v>
      </c>
      <c r="OHH1" t="s">
        <v>16182</v>
      </c>
      <c r="OHI1" t="s">
        <v>16183</v>
      </c>
      <c r="OHJ1" t="s">
        <v>16184</v>
      </c>
      <c r="OHK1" t="s">
        <v>16185</v>
      </c>
      <c r="OHL1" t="s">
        <v>16186</v>
      </c>
      <c r="OHM1" t="s">
        <v>16187</v>
      </c>
      <c r="OHN1" t="s">
        <v>16188</v>
      </c>
      <c r="OHO1" t="s">
        <v>16189</v>
      </c>
      <c r="OHP1" t="s">
        <v>16190</v>
      </c>
      <c r="OHQ1" t="s">
        <v>16191</v>
      </c>
      <c r="OHR1" t="s">
        <v>16192</v>
      </c>
      <c r="OHS1" t="s">
        <v>16193</v>
      </c>
      <c r="OHT1" t="s">
        <v>16194</v>
      </c>
      <c r="OHU1" t="s">
        <v>16195</v>
      </c>
      <c r="OHV1" t="s">
        <v>16196</v>
      </c>
      <c r="OHW1" t="s">
        <v>16197</v>
      </c>
      <c r="OHX1" t="s">
        <v>16198</v>
      </c>
      <c r="OHY1" t="s">
        <v>16199</v>
      </c>
      <c r="OHZ1" t="s">
        <v>16200</v>
      </c>
      <c r="OIA1" t="s">
        <v>16201</v>
      </c>
      <c r="OIB1" t="s">
        <v>16202</v>
      </c>
      <c r="OIC1" t="s">
        <v>16203</v>
      </c>
      <c r="OID1" t="s">
        <v>16204</v>
      </c>
      <c r="OIE1" t="s">
        <v>16205</v>
      </c>
      <c r="OIF1" t="s">
        <v>16206</v>
      </c>
      <c r="OIG1" t="s">
        <v>16207</v>
      </c>
      <c r="OIH1" t="s">
        <v>16208</v>
      </c>
      <c r="OII1" t="s">
        <v>16209</v>
      </c>
      <c r="OIJ1" t="s">
        <v>16210</v>
      </c>
      <c r="OIK1" t="s">
        <v>16211</v>
      </c>
      <c r="OIL1" t="s">
        <v>16212</v>
      </c>
      <c r="OIM1" t="s">
        <v>16213</v>
      </c>
      <c r="OIN1" t="s">
        <v>16214</v>
      </c>
      <c r="OIO1" t="s">
        <v>16215</v>
      </c>
      <c r="OIP1" t="s">
        <v>16216</v>
      </c>
      <c r="OIQ1" t="s">
        <v>16217</v>
      </c>
      <c r="OIR1" t="s">
        <v>16218</v>
      </c>
      <c r="OIS1" t="s">
        <v>16219</v>
      </c>
      <c r="OIT1" t="s">
        <v>16220</v>
      </c>
      <c r="OIU1" t="s">
        <v>16221</v>
      </c>
      <c r="OIV1" t="s">
        <v>16222</v>
      </c>
      <c r="OIW1" t="s">
        <v>16223</v>
      </c>
      <c r="OIX1" t="s">
        <v>16224</v>
      </c>
      <c r="OIY1" t="s">
        <v>16225</v>
      </c>
      <c r="OIZ1" t="s">
        <v>16226</v>
      </c>
      <c r="OJA1" t="s">
        <v>16227</v>
      </c>
      <c r="OJB1" t="s">
        <v>16228</v>
      </c>
      <c r="OJC1" t="s">
        <v>16229</v>
      </c>
      <c r="OJD1" t="s">
        <v>16230</v>
      </c>
      <c r="OJE1" t="s">
        <v>16231</v>
      </c>
      <c r="OJF1" t="s">
        <v>16232</v>
      </c>
      <c r="OJG1" t="s">
        <v>16233</v>
      </c>
      <c r="OJH1" t="s">
        <v>16234</v>
      </c>
      <c r="OJI1" t="s">
        <v>16235</v>
      </c>
      <c r="OJJ1" t="s">
        <v>16236</v>
      </c>
      <c r="OJK1" t="s">
        <v>16237</v>
      </c>
      <c r="OJL1" t="s">
        <v>16238</v>
      </c>
      <c r="OJM1" t="s">
        <v>16239</v>
      </c>
      <c r="OJN1" t="s">
        <v>16240</v>
      </c>
      <c r="OJO1" t="s">
        <v>16241</v>
      </c>
      <c r="OJP1" t="s">
        <v>16242</v>
      </c>
      <c r="OJQ1" t="s">
        <v>16243</v>
      </c>
      <c r="OJR1" t="s">
        <v>16244</v>
      </c>
      <c r="OJS1" t="s">
        <v>16245</v>
      </c>
      <c r="OJT1" t="s">
        <v>16246</v>
      </c>
      <c r="OJU1" t="s">
        <v>16247</v>
      </c>
      <c r="OJV1" t="s">
        <v>16248</v>
      </c>
      <c r="OJW1" t="s">
        <v>16249</v>
      </c>
      <c r="OJX1" t="s">
        <v>16250</v>
      </c>
      <c r="OJY1" t="s">
        <v>16251</v>
      </c>
      <c r="OJZ1" t="s">
        <v>16252</v>
      </c>
      <c r="OKA1" t="s">
        <v>16253</v>
      </c>
      <c r="OKB1" t="s">
        <v>16254</v>
      </c>
      <c r="OKC1" t="s">
        <v>16255</v>
      </c>
      <c r="OKD1" t="s">
        <v>16256</v>
      </c>
      <c r="OKE1" t="s">
        <v>16257</v>
      </c>
      <c r="OKF1" t="s">
        <v>16258</v>
      </c>
      <c r="OKG1" t="s">
        <v>16259</v>
      </c>
      <c r="OKH1" t="s">
        <v>16260</v>
      </c>
      <c r="OKI1" t="s">
        <v>16261</v>
      </c>
      <c r="OKJ1" t="s">
        <v>16262</v>
      </c>
      <c r="OKK1" t="s">
        <v>16263</v>
      </c>
      <c r="OKL1" t="s">
        <v>16264</v>
      </c>
      <c r="OKM1" t="s">
        <v>16265</v>
      </c>
      <c r="OKN1" t="s">
        <v>16266</v>
      </c>
      <c r="OKO1" t="s">
        <v>16267</v>
      </c>
      <c r="OKP1" t="s">
        <v>16268</v>
      </c>
      <c r="OKQ1" t="s">
        <v>16269</v>
      </c>
      <c r="OKR1" t="s">
        <v>16270</v>
      </c>
      <c r="OKS1" t="s">
        <v>16271</v>
      </c>
      <c r="OKT1" t="s">
        <v>16272</v>
      </c>
      <c r="OKU1" t="s">
        <v>16273</v>
      </c>
      <c r="OKV1" t="s">
        <v>16274</v>
      </c>
      <c r="OKW1" t="s">
        <v>16275</v>
      </c>
      <c r="OKX1" t="s">
        <v>16276</v>
      </c>
      <c r="OKY1" t="s">
        <v>16277</v>
      </c>
      <c r="OKZ1" t="s">
        <v>16278</v>
      </c>
      <c r="OLA1" t="s">
        <v>16279</v>
      </c>
      <c r="OLB1" t="s">
        <v>16280</v>
      </c>
      <c r="OLC1" t="s">
        <v>16281</v>
      </c>
      <c r="OLD1" t="s">
        <v>16282</v>
      </c>
      <c r="OLE1" t="s">
        <v>16283</v>
      </c>
      <c r="OLF1" t="s">
        <v>16284</v>
      </c>
      <c r="OLG1" t="s">
        <v>16285</v>
      </c>
      <c r="OLH1" t="s">
        <v>16286</v>
      </c>
      <c r="OLI1" t="s">
        <v>16287</v>
      </c>
      <c r="OLJ1" t="s">
        <v>16288</v>
      </c>
      <c r="OLK1" t="s">
        <v>16289</v>
      </c>
      <c r="OLL1" t="s">
        <v>16290</v>
      </c>
      <c r="OLM1" t="s">
        <v>16291</v>
      </c>
      <c r="OLN1" t="s">
        <v>16292</v>
      </c>
      <c r="OLO1" t="s">
        <v>16293</v>
      </c>
      <c r="OLP1" t="s">
        <v>16294</v>
      </c>
      <c r="OLQ1" t="s">
        <v>16295</v>
      </c>
      <c r="OLR1" t="s">
        <v>16296</v>
      </c>
      <c r="OLS1" t="s">
        <v>16297</v>
      </c>
      <c r="OLT1" t="s">
        <v>16298</v>
      </c>
      <c r="OLU1" t="s">
        <v>16299</v>
      </c>
      <c r="OLV1" t="s">
        <v>16300</v>
      </c>
      <c r="OLW1" t="s">
        <v>16301</v>
      </c>
      <c r="OLX1" t="s">
        <v>16302</v>
      </c>
      <c r="OLY1" t="s">
        <v>16303</v>
      </c>
      <c r="OLZ1" t="s">
        <v>16304</v>
      </c>
      <c r="OMA1" t="s">
        <v>16305</v>
      </c>
      <c r="OMB1" t="s">
        <v>16306</v>
      </c>
      <c r="OMC1" t="s">
        <v>16307</v>
      </c>
      <c r="OMD1" t="s">
        <v>16308</v>
      </c>
      <c r="OME1" t="s">
        <v>16309</v>
      </c>
      <c r="OMF1" t="s">
        <v>16310</v>
      </c>
      <c r="OMG1" t="s">
        <v>16311</v>
      </c>
      <c r="OMH1" t="s">
        <v>16312</v>
      </c>
      <c r="OMI1" t="s">
        <v>16313</v>
      </c>
      <c r="OMJ1" t="s">
        <v>16314</v>
      </c>
      <c r="OMK1" t="s">
        <v>16315</v>
      </c>
      <c r="OML1" t="s">
        <v>16316</v>
      </c>
      <c r="OMM1" t="s">
        <v>16317</v>
      </c>
      <c r="OMN1" t="s">
        <v>16318</v>
      </c>
      <c r="OMO1" t="s">
        <v>16319</v>
      </c>
      <c r="OMP1" t="s">
        <v>16320</v>
      </c>
      <c r="OMQ1" t="s">
        <v>16321</v>
      </c>
      <c r="OMR1" t="s">
        <v>16322</v>
      </c>
      <c r="OMS1" t="s">
        <v>16323</v>
      </c>
      <c r="OMT1" t="s">
        <v>16324</v>
      </c>
      <c r="OMU1" t="s">
        <v>16325</v>
      </c>
      <c r="OMV1" t="s">
        <v>16326</v>
      </c>
      <c r="OMW1" t="s">
        <v>16327</v>
      </c>
      <c r="OMX1" t="s">
        <v>16328</v>
      </c>
      <c r="OMY1" t="s">
        <v>16329</v>
      </c>
      <c r="OMZ1" t="s">
        <v>16330</v>
      </c>
      <c r="ONA1" t="s">
        <v>16331</v>
      </c>
      <c r="ONB1" t="s">
        <v>16332</v>
      </c>
      <c r="ONC1" t="s">
        <v>16333</v>
      </c>
      <c r="OND1" t="s">
        <v>16334</v>
      </c>
      <c r="ONE1" t="s">
        <v>16335</v>
      </c>
      <c r="ONF1" t="s">
        <v>16336</v>
      </c>
      <c r="ONG1" t="s">
        <v>16337</v>
      </c>
      <c r="ONH1" t="s">
        <v>16338</v>
      </c>
      <c r="ONI1" t="s">
        <v>16339</v>
      </c>
      <c r="ONJ1" t="s">
        <v>16340</v>
      </c>
      <c r="ONK1" t="s">
        <v>16341</v>
      </c>
      <c r="ONL1" t="s">
        <v>16342</v>
      </c>
      <c r="ONM1" t="s">
        <v>16343</v>
      </c>
      <c r="ONN1" t="s">
        <v>16344</v>
      </c>
      <c r="ONO1" t="s">
        <v>16345</v>
      </c>
      <c r="ONP1" t="s">
        <v>16346</v>
      </c>
      <c r="ONQ1" t="s">
        <v>16347</v>
      </c>
      <c r="ONR1" t="s">
        <v>16348</v>
      </c>
      <c r="ONS1" t="s">
        <v>16349</v>
      </c>
      <c r="ONT1" t="s">
        <v>16350</v>
      </c>
      <c r="ONU1" t="s">
        <v>16351</v>
      </c>
      <c r="ONV1" t="s">
        <v>16352</v>
      </c>
      <c r="ONW1" t="s">
        <v>16353</v>
      </c>
      <c r="ONX1" t="s">
        <v>16354</v>
      </c>
      <c r="ONY1" t="s">
        <v>16355</v>
      </c>
      <c r="ONZ1" t="s">
        <v>16356</v>
      </c>
      <c r="OOA1" t="s">
        <v>16357</v>
      </c>
      <c r="OOB1" t="s">
        <v>16358</v>
      </c>
      <c r="OOC1" t="s">
        <v>16359</v>
      </c>
      <c r="OOD1" t="s">
        <v>16360</v>
      </c>
      <c r="OOE1" t="s">
        <v>16361</v>
      </c>
      <c r="OOF1" t="s">
        <v>16362</v>
      </c>
      <c r="OOG1" t="s">
        <v>16363</v>
      </c>
      <c r="OOH1" t="s">
        <v>16364</v>
      </c>
      <c r="OOI1" t="s">
        <v>16365</v>
      </c>
      <c r="OOJ1" t="s">
        <v>16366</v>
      </c>
      <c r="OOK1" t="s">
        <v>16367</v>
      </c>
      <c r="OOL1" t="s">
        <v>16368</v>
      </c>
      <c r="OOM1" t="s">
        <v>16369</v>
      </c>
      <c r="OON1" t="s">
        <v>16370</v>
      </c>
      <c r="OOO1" t="s">
        <v>16371</v>
      </c>
      <c r="OOP1" t="s">
        <v>16372</v>
      </c>
      <c r="OOQ1" t="s">
        <v>16373</v>
      </c>
      <c r="OOR1" t="s">
        <v>16374</v>
      </c>
      <c r="OOS1" t="s">
        <v>16375</v>
      </c>
      <c r="OOT1" t="s">
        <v>16376</v>
      </c>
      <c r="OOU1" t="s">
        <v>16377</v>
      </c>
      <c r="OOV1" t="s">
        <v>16378</v>
      </c>
      <c r="OOW1" t="s">
        <v>16379</v>
      </c>
      <c r="OOX1" t="s">
        <v>16380</v>
      </c>
      <c r="OOY1" t="s">
        <v>16381</v>
      </c>
      <c r="OOZ1" t="s">
        <v>16382</v>
      </c>
      <c r="OPA1" t="s">
        <v>16383</v>
      </c>
      <c r="OPB1" t="s">
        <v>16384</v>
      </c>
      <c r="OPC1" t="s">
        <v>16385</v>
      </c>
      <c r="OPD1" t="s">
        <v>16386</v>
      </c>
      <c r="OPE1" t="s">
        <v>16387</v>
      </c>
      <c r="OPF1" t="s">
        <v>16388</v>
      </c>
      <c r="OPG1" t="s">
        <v>16389</v>
      </c>
      <c r="OPH1" t="s">
        <v>16390</v>
      </c>
      <c r="OPI1" t="s">
        <v>16391</v>
      </c>
      <c r="OPJ1" t="s">
        <v>16392</v>
      </c>
      <c r="OPK1" t="s">
        <v>16393</v>
      </c>
      <c r="OPL1" t="s">
        <v>16394</v>
      </c>
      <c r="OPM1" t="s">
        <v>16395</v>
      </c>
      <c r="OPN1" t="s">
        <v>16396</v>
      </c>
      <c r="OPO1" t="s">
        <v>16397</v>
      </c>
      <c r="OPP1" t="s">
        <v>16398</v>
      </c>
      <c r="OPQ1" t="s">
        <v>16399</v>
      </c>
      <c r="OPR1" t="s">
        <v>16400</v>
      </c>
      <c r="OPS1" t="s">
        <v>16401</v>
      </c>
      <c r="OPT1" t="s">
        <v>16402</v>
      </c>
      <c r="OPU1" t="s">
        <v>16403</v>
      </c>
      <c r="OPV1" t="s">
        <v>16404</v>
      </c>
      <c r="OPW1" t="s">
        <v>16405</v>
      </c>
      <c r="OPX1" t="s">
        <v>16406</v>
      </c>
      <c r="OPY1" t="s">
        <v>16407</v>
      </c>
      <c r="OPZ1" t="s">
        <v>16408</v>
      </c>
      <c r="OQA1" t="s">
        <v>16409</v>
      </c>
      <c r="OQB1" t="s">
        <v>16410</v>
      </c>
      <c r="OQC1" t="s">
        <v>16411</v>
      </c>
      <c r="OQD1" t="s">
        <v>16412</v>
      </c>
      <c r="OQE1" t="s">
        <v>16413</v>
      </c>
      <c r="OQF1" t="s">
        <v>16414</v>
      </c>
      <c r="OQG1" t="s">
        <v>16415</v>
      </c>
      <c r="OQH1" t="s">
        <v>16416</v>
      </c>
      <c r="OQI1" t="s">
        <v>16417</v>
      </c>
      <c r="OQJ1" t="s">
        <v>16418</v>
      </c>
      <c r="OQK1" t="s">
        <v>16419</v>
      </c>
      <c r="OQL1" t="s">
        <v>16420</v>
      </c>
      <c r="OQM1" t="s">
        <v>16421</v>
      </c>
      <c r="OQN1" t="s">
        <v>16422</v>
      </c>
      <c r="OQO1" t="s">
        <v>16423</v>
      </c>
      <c r="OQP1" t="s">
        <v>16424</v>
      </c>
      <c r="OQQ1" t="s">
        <v>16425</v>
      </c>
      <c r="OQR1" t="s">
        <v>16426</v>
      </c>
      <c r="OQS1" t="s">
        <v>16427</v>
      </c>
      <c r="OQT1" t="s">
        <v>16428</v>
      </c>
      <c r="OQU1" t="s">
        <v>16429</v>
      </c>
      <c r="OQV1" t="s">
        <v>16430</v>
      </c>
      <c r="OQW1" t="s">
        <v>16431</v>
      </c>
      <c r="OQX1" t="s">
        <v>16432</v>
      </c>
      <c r="OQY1" t="s">
        <v>16433</v>
      </c>
      <c r="OQZ1" t="s">
        <v>16434</v>
      </c>
      <c r="ORA1" t="s">
        <v>16435</v>
      </c>
      <c r="ORB1" t="s">
        <v>16436</v>
      </c>
      <c r="ORC1" t="s">
        <v>16437</v>
      </c>
      <c r="ORD1" t="s">
        <v>16438</v>
      </c>
      <c r="ORE1" t="s">
        <v>16439</v>
      </c>
      <c r="ORF1" t="s">
        <v>16440</v>
      </c>
      <c r="ORG1" t="s">
        <v>16441</v>
      </c>
      <c r="ORH1" t="s">
        <v>16442</v>
      </c>
      <c r="ORI1" t="s">
        <v>16443</v>
      </c>
      <c r="ORJ1" t="s">
        <v>16444</v>
      </c>
      <c r="ORK1" t="s">
        <v>16445</v>
      </c>
      <c r="ORL1" t="s">
        <v>16446</v>
      </c>
      <c r="ORM1" t="s">
        <v>16447</v>
      </c>
      <c r="ORN1" t="s">
        <v>16448</v>
      </c>
      <c r="ORO1" t="s">
        <v>16449</v>
      </c>
      <c r="ORP1" t="s">
        <v>16450</v>
      </c>
      <c r="ORQ1" t="s">
        <v>16451</v>
      </c>
      <c r="ORR1" t="s">
        <v>16452</v>
      </c>
      <c r="ORS1" t="s">
        <v>16453</v>
      </c>
      <c r="ORT1" t="s">
        <v>16454</v>
      </c>
      <c r="ORU1" t="s">
        <v>16455</v>
      </c>
      <c r="ORV1" t="s">
        <v>16456</v>
      </c>
      <c r="ORW1" t="s">
        <v>16457</v>
      </c>
      <c r="ORX1" t="s">
        <v>16458</v>
      </c>
      <c r="ORY1" t="s">
        <v>16459</v>
      </c>
      <c r="ORZ1" t="s">
        <v>16460</v>
      </c>
      <c r="OSA1" t="s">
        <v>16461</v>
      </c>
      <c r="OSB1" t="s">
        <v>16462</v>
      </c>
      <c r="OSC1" t="s">
        <v>16463</v>
      </c>
      <c r="OSD1" t="s">
        <v>16464</v>
      </c>
      <c r="OSE1" t="s">
        <v>16465</v>
      </c>
      <c r="OSF1" t="s">
        <v>16466</v>
      </c>
      <c r="OSG1" t="s">
        <v>16467</v>
      </c>
      <c r="OSH1" t="s">
        <v>16468</v>
      </c>
      <c r="OSI1" t="s">
        <v>16469</v>
      </c>
      <c r="OSJ1" t="s">
        <v>16470</v>
      </c>
      <c r="OSK1" t="s">
        <v>16471</v>
      </c>
      <c r="OSL1" t="s">
        <v>16472</v>
      </c>
      <c r="OSM1" t="s">
        <v>16473</v>
      </c>
      <c r="OSN1" t="s">
        <v>16474</v>
      </c>
      <c r="OSO1" t="s">
        <v>16475</v>
      </c>
      <c r="OSP1" t="s">
        <v>16476</v>
      </c>
      <c r="OSQ1" t="s">
        <v>16477</v>
      </c>
      <c r="OSR1" t="s">
        <v>16478</v>
      </c>
      <c r="OSS1" t="s">
        <v>16479</v>
      </c>
      <c r="OST1" t="s">
        <v>16480</v>
      </c>
      <c r="OSU1" t="s">
        <v>16481</v>
      </c>
      <c r="OSV1" t="s">
        <v>16482</v>
      </c>
      <c r="OSW1" t="s">
        <v>16483</v>
      </c>
      <c r="OSX1" t="s">
        <v>16484</v>
      </c>
      <c r="OSY1" t="s">
        <v>16485</v>
      </c>
      <c r="OSZ1" t="s">
        <v>16486</v>
      </c>
      <c r="OTA1" t="s">
        <v>16487</v>
      </c>
      <c r="OTB1" t="s">
        <v>16488</v>
      </c>
      <c r="OTC1" t="s">
        <v>16489</v>
      </c>
      <c r="OTD1" t="s">
        <v>16490</v>
      </c>
      <c r="OTE1" t="s">
        <v>16491</v>
      </c>
      <c r="OTF1" t="s">
        <v>16492</v>
      </c>
      <c r="OTG1" t="s">
        <v>16493</v>
      </c>
      <c r="OTH1" t="s">
        <v>16494</v>
      </c>
      <c r="OTI1" t="s">
        <v>16495</v>
      </c>
      <c r="OTJ1" t="s">
        <v>16496</v>
      </c>
      <c r="OTK1" t="s">
        <v>16497</v>
      </c>
      <c r="OTL1" t="s">
        <v>16498</v>
      </c>
      <c r="OTM1" t="s">
        <v>16499</v>
      </c>
      <c r="OTN1" t="s">
        <v>16500</v>
      </c>
      <c r="OTO1" t="s">
        <v>16501</v>
      </c>
      <c r="OTP1" t="s">
        <v>16502</v>
      </c>
      <c r="OTQ1" t="s">
        <v>16503</v>
      </c>
      <c r="OTR1" t="s">
        <v>16504</v>
      </c>
      <c r="OTS1" t="s">
        <v>16505</v>
      </c>
      <c r="OTT1" t="s">
        <v>16506</v>
      </c>
      <c r="OTU1" t="s">
        <v>16507</v>
      </c>
      <c r="OTV1" t="s">
        <v>16508</v>
      </c>
      <c r="OTW1" t="s">
        <v>16509</v>
      </c>
      <c r="OTX1" t="s">
        <v>16510</v>
      </c>
      <c r="OTY1" t="s">
        <v>16511</v>
      </c>
      <c r="OTZ1" t="s">
        <v>16512</v>
      </c>
      <c r="OUA1" t="s">
        <v>16513</v>
      </c>
      <c r="OUB1" t="s">
        <v>16514</v>
      </c>
      <c r="OUC1" t="s">
        <v>16515</v>
      </c>
      <c r="OUD1" t="s">
        <v>16516</v>
      </c>
      <c r="OUE1" t="s">
        <v>16517</v>
      </c>
      <c r="OUF1" t="s">
        <v>16518</v>
      </c>
      <c r="OUG1" t="s">
        <v>16519</v>
      </c>
      <c r="OUH1" t="s">
        <v>16520</v>
      </c>
      <c r="OUI1" t="s">
        <v>16521</v>
      </c>
      <c r="OUJ1" t="s">
        <v>16522</v>
      </c>
      <c r="OUK1" t="s">
        <v>16523</v>
      </c>
      <c r="OUL1" t="s">
        <v>16524</v>
      </c>
      <c r="OUM1" t="s">
        <v>16525</v>
      </c>
      <c r="OUN1" t="s">
        <v>16526</v>
      </c>
      <c r="OUO1" t="s">
        <v>16527</v>
      </c>
      <c r="OUP1" t="s">
        <v>16528</v>
      </c>
      <c r="OUQ1" t="s">
        <v>16529</v>
      </c>
      <c r="OUR1" t="s">
        <v>16530</v>
      </c>
      <c r="OUS1" t="s">
        <v>16531</v>
      </c>
      <c r="OUT1" t="s">
        <v>16532</v>
      </c>
      <c r="OUU1" t="s">
        <v>16533</v>
      </c>
      <c r="OUV1" t="s">
        <v>16534</v>
      </c>
      <c r="OUW1" t="s">
        <v>16535</v>
      </c>
      <c r="OUX1" t="s">
        <v>16536</v>
      </c>
      <c r="OUY1" t="s">
        <v>16537</v>
      </c>
      <c r="OUZ1" t="s">
        <v>16538</v>
      </c>
      <c r="OVA1" t="s">
        <v>16539</v>
      </c>
      <c r="OVB1" t="s">
        <v>16540</v>
      </c>
      <c r="OVC1" t="s">
        <v>16541</v>
      </c>
      <c r="OVD1" t="s">
        <v>16542</v>
      </c>
      <c r="OVE1" t="s">
        <v>16543</v>
      </c>
      <c r="OVF1" t="s">
        <v>16544</v>
      </c>
      <c r="OVG1" t="s">
        <v>16545</v>
      </c>
      <c r="OVH1" t="s">
        <v>16546</v>
      </c>
      <c r="OVI1" t="s">
        <v>16547</v>
      </c>
      <c r="OVJ1" t="s">
        <v>16548</v>
      </c>
      <c r="OVK1" t="s">
        <v>16549</v>
      </c>
      <c r="OVL1" t="s">
        <v>16550</v>
      </c>
      <c r="OVM1" t="s">
        <v>16551</v>
      </c>
      <c r="OVN1" t="s">
        <v>16552</v>
      </c>
      <c r="OVO1" t="s">
        <v>16553</v>
      </c>
      <c r="OVP1" t="s">
        <v>16554</v>
      </c>
      <c r="OVQ1" t="s">
        <v>16555</v>
      </c>
      <c r="OVR1" t="s">
        <v>16556</v>
      </c>
      <c r="OVS1" t="s">
        <v>16557</v>
      </c>
      <c r="OVT1" t="s">
        <v>16558</v>
      </c>
      <c r="OVU1" t="s">
        <v>16559</v>
      </c>
      <c r="OVV1" t="s">
        <v>16560</v>
      </c>
      <c r="OVW1" t="s">
        <v>16561</v>
      </c>
      <c r="OVX1" t="s">
        <v>16562</v>
      </c>
      <c r="OVY1" t="s">
        <v>16563</v>
      </c>
      <c r="OVZ1" t="s">
        <v>16564</v>
      </c>
      <c r="OWA1" t="s">
        <v>16565</v>
      </c>
      <c r="OWB1" t="s">
        <v>16566</v>
      </c>
      <c r="OWC1" t="s">
        <v>16567</v>
      </c>
      <c r="OWD1" t="s">
        <v>16568</v>
      </c>
      <c r="OWE1" t="s">
        <v>16569</v>
      </c>
      <c r="OWF1" t="s">
        <v>16570</v>
      </c>
      <c r="OWG1" t="s">
        <v>16571</v>
      </c>
      <c r="OWH1" t="s">
        <v>16572</v>
      </c>
      <c r="OWI1" t="s">
        <v>16573</v>
      </c>
      <c r="OWJ1" t="s">
        <v>16574</v>
      </c>
      <c r="OWK1" t="s">
        <v>16575</v>
      </c>
      <c r="OWL1" t="s">
        <v>16576</v>
      </c>
      <c r="OWM1" t="s">
        <v>16577</v>
      </c>
      <c r="OWN1" t="s">
        <v>16578</v>
      </c>
      <c r="OWO1" t="s">
        <v>16579</v>
      </c>
      <c r="OWP1" t="s">
        <v>16580</v>
      </c>
      <c r="OWQ1" t="s">
        <v>16581</v>
      </c>
      <c r="OWR1" t="s">
        <v>16582</v>
      </c>
      <c r="OWS1" t="s">
        <v>16583</v>
      </c>
      <c r="OWT1" t="s">
        <v>16584</v>
      </c>
      <c r="OWU1" t="s">
        <v>16585</v>
      </c>
      <c r="OWV1" t="s">
        <v>16586</v>
      </c>
      <c r="OWW1" t="s">
        <v>16587</v>
      </c>
      <c r="OWX1" t="s">
        <v>16588</v>
      </c>
      <c r="OWY1" t="s">
        <v>16589</v>
      </c>
      <c r="OWZ1" t="s">
        <v>16590</v>
      </c>
      <c r="OXA1" t="s">
        <v>16591</v>
      </c>
      <c r="OXB1" t="s">
        <v>16592</v>
      </c>
      <c r="OXC1" t="s">
        <v>16593</v>
      </c>
      <c r="OXD1" t="s">
        <v>16594</v>
      </c>
      <c r="OXE1" t="s">
        <v>16595</v>
      </c>
      <c r="OXF1" t="s">
        <v>16596</v>
      </c>
      <c r="OXG1" t="s">
        <v>16597</v>
      </c>
      <c r="OXH1" t="s">
        <v>16598</v>
      </c>
      <c r="OXI1" t="s">
        <v>16599</v>
      </c>
      <c r="OXJ1" t="s">
        <v>16600</v>
      </c>
      <c r="OXK1" t="s">
        <v>16601</v>
      </c>
      <c r="OXL1" t="s">
        <v>16602</v>
      </c>
      <c r="OXM1" t="s">
        <v>16603</v>
      </c>
      <c r="OXN1" t="s">
        <v>16604</v>
      </c>
      <c r="OXO1" t="s">
        <v>16605</v>
      </c>
      <c r="OXP1" t="s">
        <v>16606</v>
      </c>
      <c r="OXQ1" t="s">
        <v>16607</v>
      </c>
      <c r="OXR1" t="s">
        <v>16608</v>
      </c>
      <c r="OXS1" t="s">
        <v>16609</v>
      </c>
      <c r="OXT1" t="s">
        <v>16610</v>
      </c>
      <c r="OXU1" t="s">
        <v>16611</v>
      </c>
      <c r="OXV1" t="s">
        <v>16612</v>
      </c>
      <c r="OXW1" t="s">
        <v>16613</v>
      </c>
      <c r="OXX1" t="s">
        <v>16614</v>
      </c>
      <c r="OXY1" t="s">
        <v>16615</v>
      </c>
      <c r="OXZ1" t="s">
        <v>16616</v>
      </c>
      <c r="OYA1" t="s">
        <v>16617</v>
      </c>
      <c r="OYB1" t="s">
        <v>16618</v>
      </c>
      <c r="OYC1" t="s">
        <v>16619</v>
      </c>
      <c r="OYD1" t="s">
        <v>16620</v>
      </c>
      <c r="OYE1" t="s">
        <v>16621</v>
      </c>
      <c r="OYF1" t="s">
        <v>16622</v>
      </c>
      <c r="OYG1" t="s">
        <v>16623</v>
      </c>
      <c r="OYH1" t="s">
        <v>16624</v>
      </c>
      <c r="OYI1" t="s">
        <v>16625</v>
      </c>
      <c r="OYJ1" t="s">
        <v>16626</v>
      </c>
      <c r="OYK1" t="s">
        <v>16627</v>
      </c>
      <c r="OYL1" t="s">
        <v>16628</v>
      </c>
      <c r="OYM1" t="s">
        <v>16629</v>
      </c>
      <c r="OYN1" t="s">
        <v>16630</v>
      </c>
      <c r="OYO1" t="s">
        <v>16631</v>
      </c>
      <c r="OYP1" t="s">
        <v>16632</v>
      </c>
      <c r="OYQ1" t="s">
        <v>16633</v>
      </c>
      <c r="OYR1" t="s">
        <v>16634</v>
      </c>
      <c r="OYS1" t="s">
        <v>16635</v>
      </c>
      <c r="OYT1" t="s">
        <v>16636</v>
      </c>
      <c r="OYU1" t="s">
        <v>16637</v>
      </c>
      <c r="OYV1" t="s">
        <v>16638</v>
      </c>
      <c r="OYW1" t="s">
        <v>16639</v>
      </c>
      <c r="OYX1" t="s">
        <v>16640</v>
      </c>
      <c r="OYY1" t="s">
        <v>16641</v>
      </c>
      <c r="OYZ1" t="s">
        <v>16642</v>
      </c>
      <c r="OZA1" t="s">
        <v>16643</v>
      </c>
      <c r="OZB1" t="s">
        <v>16644</v>
      </c>
      <c r="OZC1" t="s">
        <v>16645</v>
      </c>
      <c r="OZD1" t="s">
        <v>16646</v>
      </c>
      <c r="OZE1" t="s">
        <v>16647</v>
      </c>
      <c r="OZF1" t="s">
        <v>16648</v>
      </c>
      <c r="OZG1" t="s">
        <v>16649</v>
      </c>
      <c r="OZH1" t="s">
        <v>16650</v>
      </c>
      <c r="OZI1" t="s">
        <v>16651</v>
      </c>
      <c r="OZJ1" t="s">
        <v>16652</v>
      </c>
      <c r="OZK1" t="s">
        <v>16653</v>
      </c>
      <c r="OZL1" t="s">
        <v>16654</v>
      </c>
      <c r="OZM1" t="s">
        <v>16655</v>
      </c>
      <c r="OZN1" t="s">
        <v>16656</v>
      </c>
      <c r="OZO1" t="s">
        <v>16657</v>
      </c>
      <c r="OZP1" t="s">
        <v>16658</v>
      </c>
      <c r="OZQ1" t="s">
        <v>16659</v>
      </c>
      <c r="OZR1" t="s">
        <v>16660</v>
      </c>
      <c r="OZS1" t="s">
        <v>16661</v>
      </c>
      <c r="OZT1" t="s">
        <v>16662</v>
      </c>
      <c r="OZU1" t="s">
        <v>16663</v>
      </c>
      <c r="OZV1" t="s">
        <v>16664</v>
      </c>
      <c r="OZW1" t="s">
        <v>16665</v>
      </c>
      <c r="OZX1" t="s">
        <v>16666</v>
      </c>
      <c r="OZY1" t="s">
        <v>16667</v>
      </c>
      <c r="OZZ1" t="s">
        <v>16668</v>
      </c>
      <c r="PAA1" t="s">
        <v>16669</v>
      </c>
      <c r="PAB1" t="s">
        <v>16670</v>
      </c>
      <c r="PAC1" t="s">
        <v>16671</v>
      </c>
      <c r="PAD1" t="s">
        <v>16672</v>
      </c>
      <c r="PAE1" t="s">
        <v>16673</v>
      </c>
      <c r="PAF1" t="s">
        <v>16674</v>
      </c>
      <c r="PAG1" t="s">
        <v>16675</v>
      </c>
      <c r="PAH1" t="s">
        <v>16676</v>
      </c>
      <c r="PAI1" t="s">
        <v>16677</v>
      </c>
      <c r="PAJ1" t="s">
        <v>16678</v>
      </c>
      <c r="PAK1" t="s">
        <v>16679</v>
      </c>
      <c r="PAL1" t="s">
        <v>16680</v>
      </c>
      <c r="PAM1" t="s">
        <v>16681</v>
      </c>
      <c r="PAN1" t="s">
        <v>16682</v>
      </c>
      <c r="PAO1" t="s">
        <v>16683</v>
      </c>
      <c r="PAP1" t="s">
        <v>16684</v>
      </c>
      <c r="PAQ1" t="s">
        <v>16685</v>
      </c>
      <c r="PAR1" t="s">
        <v>16686</v>
      </c>
      <c r="PAS1" t="s">
        <v>16687</v>
      </c>
      <c r="PAT1" t="s">
        <v>16688</v>
      </c>
      <c r="PAU1" t="s">
        <v>16689</v>
      </c>
      <c r="PAV1" t="s">
        <v>16690</v>
      </c>
      <c r="PAW1" t="s">
        <v>16691</v>
      </c>
      <c r="PAX1" t="s">
        <v>16692</v>
      </c>
      <c r="PAY1" t="s">
        <v>16693</v>
      </c>
      <c r="PAZ1" t="s">
        <v>16694</v>
      </c>
      <c r="PBA1" t="s">
        <v>16695</v>
      </c>
      <c r="PBB1" t="s">
        <v>16696</v>
      </c>
      <c r="PBC1" t="s">
        <v>16697</v>
      </c>
      <c r="PBD1" t="s">
        <v>16698</v>
      </c>
      <c r="PBE1" t="s">
        <v>16699</v>
      </c>
      <c r="PBF1" t="s">
        <v>16700</v>
      </c>
      <c r="PBG1" t="s">
        <v>16701</v>
      </c>
      <c r="PBH1" t="s">
        <v>16702</v>
      </c>
      <c r="PBI1" t="s">
        <v>16703</v>
      </c>
      <c r="PBJ1" t="s">
        <v>16704</v>
      </c>
      <c r="PBK1" t="s">
        <v>16705</v>
      </c>
      <c r="PBL1" t="s">
        <v>16706</v>
      </c>
      <c r="PBM1" t="s">
        <v>16707</v>
      </c>
      <c r="PBN1" t="s">
        <v>16708</v>
      </c>
      <c r="PBO1" t="s">
        <v>16709</v>
      </c>
      <c r="PBP1" t="s">
        <v>16710</v>
      </c>
      <c r="PBQ1" t="s">
        <v>16711</v>
      </c>
      <c r="PBR1" t="s">
        <v>16712</v>
      </c>
      <c r="PBS1" t="s">
        <v>16713</v>
      </c>
      <c r="PBT1" t="s">
        <v>16714</v>
      </c>
      <c r="PBU1" t="s">
        <v>16715</v>
      </c>
      <c r="PBV1" t="s">
        <v>16716</v>
      </c>
      <c r="PBW1" t="s">
        <v>16717</v>
      </c>
      <c r="PBX1" t="s">
        <v>16718</v>
      </c>
      <c r="PBY1" t="s">
        <v>16719</v>
      </c>
      <c r="PBZ1" t="s">
        <v>16720</v>
      </c>
      <c r="PCA1" t="s">
        <v>16721</v>
      </c>
      <c r="PCB1" t="s">
        <v>16722</v>
      </c>
      <c r="PCC1" t="s">
        <v>16723</v>
      </c>
      <c r="PCD1" t="s">
        <v>16724</v>
      </c>
      <c r="PCE1" t="s">
        <v>16725</v>
      </c>
      <c r="PCF1" t="s">
        <v>16726</v>
      </c>
      <c r="PCG1" t="s">
        <v>16727</v>
      </c>
      <c r="PCH1" t="s">
        <v>16728</v>
      </c>
      <c r="PCI1" t="s">
        <v>16729</v>
      </c>
      <c r="PCJ1" t="s">
        <v>16730</v>
      </c>
      <c r="PCK1" t="s">
        <v>16731</v>
      </c>
      <c r="PCL1" t="s">
        <v>16732</v>
      </c>
      <c r="PCM1" t="s">
        <v>16733</v>
      </c>
      <c r="PCN1" t="s">
        <v>16734</v>
      </c>
      <c r="PCO1" t="s">
        <v>16735</v>
      </c>
      <c r="PCP1" t="s">
        <v>16736</v>
      </c>
      <c r="PCQ1" t="s">
        <v>16737</v>
      </c>
      <c r="PCR1" t="s">
        <v>16738</v>
      </c>
      <c r="PCS1" t="s">
        <v>16739</v>
      </c>
      <c r="PCT1" t="s">
        <v>16740</v>
      </c>
      <c r="PCU1" t="s">
        <v>16741</v>
      </c>
      <c r="PCV1" t="s">
        <v>16742</v>
      </c>
      <c r="PCW1" t="s">
        <v>16743</v>
      </c>
      <c r="PCX1" t="s">
        <v>16744</v>
      </c>
      <c r="PCY1" t="s">
        <v>16745</v>
      </c>
      <c r="PCZ1" t="s">
        <v>16746</v>
      </c>
      <c r="PDA1" t="s">
        <v>16747</v>
      </c>
      <c r="PDB1" t="s">
        <v>16748</v>
      </c>
      <c r="PDC1" t="s">
        <v>16749</v>
      </c>
      <c r="PDD1" t="s">
        <v>16750</v>
      </c>
      <c r="PDE1" t="s">
        <v>16751</v>
      </c>
      <c r="PDF1" t="s">
        <v>16752</v>
      </c>
      <c r="PDG1" t="s">
        <v>16753</v>
      </c>
      <c r="PDH1" t="s">
        <v>16754</v>
      </c>
      <c r="PDI1" t="s">
        <v>16755</v>
      </c>
      <c r="PDJ1" t="s">
        <v>16756</v>
      </c>
      <c r="PDK1" t="s">
        <v>16757</v>
      </c>
      <c r="PDL1" t="s">
        <v>16758</v>
      </c>
      <c r="PDM1" t="s">
        <v>16759</v>
      </c>
      <c r="PDN1" t="s">
        <v>16760</v>
      </c>
      <c r="PDO1" t="s">
        <v>16761</v>
      </c>
      <c r="PDP1" t="s">
        <v>16762</v>
      </c>
      <c r="PDQ1" t="s">
        <v>16763</v>
      </c>
      <c r="PDR1" t="s">
        <v>16764</v>
      </c>
      <c r="PDS1" t="s">
        <v>16765</v>
      </c>
      <c r="PDT1" t="s">
        <v>16766</v>
      </c>
      <c r="PDU1" t="s">
        <v>16767</v>
      </c>
      <c r="PDV1" t="s">
        <v>16768</v>
      </c>
      <c r="PDW1" t="s">
        <v>16769</v>
      </c>
      <c r="PDX1" t="s">
        <v>16770</v>
      </c>
      <c r="PDY1" t="s">
        <v>16771</v>
      </c>
      <c r="PDZ1" t="s">
        <v>16772</v>
      </c>
      <c r="PEA1" t="s">
        <v>16773</v>
      </c>
      <c r="PEB1" t="s">
        <v>16774</v>
      </c>
      <c r="PEC1" t="s">
        <v>16775</v>
      </c>
      <c r="PED1" t="s">
        <v>16776</v>
      </c>
      <c r="PEE1" t="s">
        <v>16777</v>
      </c>
      <c r="PEF1" t="s">
        <v>16778</v>
      </c>
      <c r="PEG1" t="s">
        <v>16779</v>
      </c>
      <c r="PEH1" t="s">
        <v>16780</v>
      </c>
      <c r="PEI1" t="s">
        <v>16781</v>
      </c>
      <c r="PEJ1" t="s">
        <v>16782</v>
      </c>
      <c r="PEK1" t="s">
        <v>16783</v>
      </c>
      <c r="PEL1" t="s">
        <v>16784</v>
      </c>
      <c r="PEM1" t="s">
        <v>16785</v>
      </c>
      <c r="PEN1" t="s">
        <v>16786</v>
      </c>
      <c r="PEO1" t="s">
        <v>16787</v>
      </c>
      <c r="PEP1" t="s">
        <v>16788</v>
      </c>
      <c r="PEQ1" t="s">
        <v>16789</v>
      </c>
      <c r="PER1" t="s">
        <v>16790</v>
      </c>
      <c r="PES1" t="s">
        <v>16791</v>
      </c>
      <c r="PET1" t="s">
        <v>16792</v>
      </c>
      <c r="PEU1" t="s">
        <v>16793</v>
      </c>
      <c r="PEV1" t="s">
        <v>16794</v>
      </c>
      <c r="PEW1" t="s">
        <v>16795</v>
      </c>
      <c r="PEX1" t="s">
        <v>16796</v>
      </c>
      <c r="PEY1" t="s">
        <v>16797</v>
      </c>
      <c r="PEZ1" t="s">
        <v>16798</v>
      </c>
      <c r="PFA1" t="s">
        <v>16799</v>
      </c>
      <c r="PFB1" t="s">
        <v>16800</v>
      </c>
      <c r="PFC1" t="s">
        <v>16801</v>
      </c>
      <c r="PFD1" t="s">
        <v>16802</v>
      </c>
      <c r="PFE1" t="s">
        <v>16803</v>
      </c>
      <c r="PFF1" t="s">
        <v>16804</v>
      </c>
      <c r="PFG1" t="s">
        <v>16805</v>
      </c>
      <c r="PFH1" t="s">
        <v>16806</v>
      </c>
      <c r="PFI1" t="s">
        <v>16807</v>
      </c>
      <c r="PFJ1" t="s">
        <v>16808</v>
      </c>
      <c r="PFK1" t="s">
        <v>16809</v>
      </c>
      <c r="PFL1" t="s">
        <v>16810</v>
      </c>
      <c r="PFM1" t="s">
        <v>16811</v>
      </c>
      <c r="PFN1" t="s">
        <v>16812</v>
      </c>
      <c r="PFO1" t="s">
        <v>16813</v>
      </c>
      <c r="PFP1" t="s">
        <v>16814</v>
      </c>
      <c r="PFQ1" t="s">
        <v>16815</v>
      </c>
      <c r="PFR1" t="s">
        <v>16816</v>
      </c>
      <c r="PFS1" t="s">
        <v>16817</v>
      </c>
      <c r="PFT1" t="s">
        <v>16818</v>
      </c>
      <c r="PFU1" t="s">
        <v>16819</v>
      </c>
      <c r="PFV1" t="s">
        <v>16820</v>
      </c>
      <c r="PFW1" t="s">
        <v>16821</v>
      </c>
      <c r="PFX1" t="s">
        <v>16822</v>
      </c>
      <c r="PFY1" t="s">
        <v>16823</v>
      </c>
      <c r="PFZ1" t="s">
        <v>16824</v>
      </c>
      <c r="PGA1" t="s">
        <v>16825</v>
      </c>
      <c r="PGB1" t="s">
        <v>16826</v>
      </c>
      <c r="PGC1" t="s">
        <v>16827</v>
      </c>
      <c r="PGD1" t="s">
        <v>16828</v>
      </c>
      <c r="PGE1" t="s">
        <v>16829</v>
      </c>
      <c r="PGF1" t="s">
        <v>16830</v>
      </c>
      <c r="PGG1" t="s">
        <v>16831</v>
      </c>
      <c r="PGH1" t="s">
        <v>16832</v>
      </c>
      <c r="PGI1" t="s">
        <v>16833</v>
      </c>
      <c r="PGJ1" t="s">
        <v>16834</v>
      </c>
      <c r="PGK1" t="s">
        <v>16835</v>
      </c>
      <c r="PGL1" t="s">
        <v>16836</v>
      </c>
      <c r="PGM1" t="s">
        <v>16837</v>
      </c>
      <c r="PGN1" t="s">
        <v>16838</v>
      </c>
      <c r="PGO1" t="s">
        <v>16839</v>
      </c>
      <c r="PGP1" t="s">
        <v>16840</v>
      </c>
      <c r="PGQ1" t="s">
        <v>16841</v>
      </c>
      <c r="PGR1" t="s">
        <v>16842</v>
      </c>
      <c r="PGS1" t="s">
        <v>16843</v>
      </c>
      <c r="PGT1" t="s">
        <v>16844</v>
      </c>
      <c r="PGU1" t="s">
        <v>16845</v>
      </c>
      <c r="PGV1" t="s">
        <v>16846</v>
      </c>
      <c r="PGW1" t="s">
        <v>16847</v>
      </c>
      <c r="PGX1" t="s">
        <v>16848</v>
      </c>
      <c r="PGY1" t="s">
        <v>16849</v>
      </c>
      <c r="PGZ1" t="s">
        <v>16850</v>
      </c>
      <c r="PHA1" t="s">
        <v>16851</v>
      </c>
      <c r="PHB1" t="s">
        <v>16852</v>
      </c>
      <c r="PHC1" t="s">
        <v>16853</v>
      </c>
      <c r="PHD1" t="s">
        <v>16854</v>
      </c>
      <c r="PHE1" t="s">
        <v>16855</v>
      </c>
      <c r="PHF1" t="s">
        <v>16856</v>
      </c>
      <c r="PHG1" t="s">
        <v>16857</v>
      </c>
      <c r="PHH1" t="s">
        <v>16858</v>
      </c>
      <c r="PHI1" t="s">
        <v>16859</v>
      </c>
      <c r="PHJ1" t="s">
        <v>16860</v>
      </c>
      <c r="PHK1" t="s">
        <v>16861</v>
      </c>
      <c r="PHL1" t="s">
        <v>16862</v>
      </c>
      <c r="PHM1" t="s">
        <v>16863</v>
      </c>
      <c r="PHN1" t="s">
        <v>16864</v>
      </c>
      <c r="PHO1" t="s">
        <v>16865</v>
      </c>
      <c r="PHP1" t="s">
        <v>16866</v>
      </c>
      <c r="PHQ1" t="s">
        <v>16867</v>
      </c>
      <c r="PHR1" t="s">
        <v>16868</v>
      </c>
      <c r="PHS1" t="s">
        <v>16869</v>
      </c>
      <c r="PHT1" t="s">
        <v>16870</v>
      </c>
      <c r="PHU1" t="s">
        <v>16871</v>
      </c>
      <c r="PHV1" t="s">
        <v>16872</v>
      </c>
      <c r="PHW1" t="s">
        <v>16873</v>
      </c>
      <c r="PHX1" t="s">
        <v>16874</v>
      </c>
      <c r="PHY1" t="s">
        <v>16875</v>
      </c>
      <c r="PHZ1" t="s">
        <v>16876</v>
      </c>
      <c r="PIA1" t="s">
        <v>16877</v>
      </c>
      <c r="PIB1" t="s">
        <v>16878</v>
      </c>
      <c r="PIC1" t="s">
        <v>16879</v>
      </c>
      <c r="PID1" t="s">
        <v>16880</v>
      </c>
      <c r="PIE1" t="s">
        <v>16881</v>
      </c>
      <c r="PIF1" t="s">
        <v>16882</v>
      </c>
      <c r="PIG1" t="s">
        <v>16883</v>
      </c>
      <c r="PIH1" t="s">
        <v>16884</v>
      </c>
      <c r="PII1" t="s">
        <v>16885</v>
      </c>
      <c r="PIJ1" t="s">
        <v>16886</v>
      </c>
      <c r="PIK1" t="s">
        <v>16887</v>
      </c>
      <c r="PIL1" t="s">
        <v>16888</v>
      </c>
      <c r="PIM1" t="s">
        <v>16889</v>
      </c>
      <c r="PIN1" t="s">
        <v>16890</v>
      </c>
      <c r="PIO1" t="s">
        <v>16891</v>
      </c>
      <c r="PIP1" t="s">
        <v>16892</v>
      </c>
      <c r="PIQ1" t="s">
        <v>16893</v>
      </c>
      <c r="PIR1" t="s">
        <v>16894</v>
      </c>
      <c r="PIS1" t="s">
        <v>16895</v>
      </c>
      <c r="PIT1" t="s">
        <v>16896</v>
      </c>
      <c r="PIU1" t="s">
        <v>16897</v>
      </c>
      <c r="PIV1" t="s">
        <v>16898</v>
      </c>
      <c r="PIW1" t="s">
        <v>16899</v>
      </c>
      <c r="PIX1" t="s">
        <v>16900</v>
      </c>
      <c r="PIY1" t="s">
        <v>16901</v>
      </c>
      <c r="PIZ1" t="s">
        <v>16902</v>
      </c>
      <c r="PJA1" t="s">
        <v>16903</v>
      </c>
      <c r="PJB1" t="s">
        <v>16904</v>
      </c>
      <c r="PJC1" t="s">
        <v>16905</v>
      </c>
      <c r="PJD1" t="s">
        <v>16906</v>
      </c>
      <c r="PJE1" t="s">
        <v>16907</v>
      </c>
      <c r="PJF1" t="s">
        <v>16908</v>
      </c>
      <c r="PJG1" t="s">
        <v>16909</v>
      </c>
      <c r="PJH1" t="s">
        <v>16910</v>
      </c>
      <c r="PJI1" t="s">
        <v>16911</v>
      </c>
      <c r="PJJ1" t="s">
        <v>16912</v>
      </c>
      <c r="PJK1" t="s">
        <v>16913</v>
      </c>
      <c r="PJL1" t="s">
        <v>16914</v>
      </c>
      <c r="PJM1" t="s">
        <v>16915</v>
      </c>
      <c r="PJN1" t="s">
        <v>16916</v>
      </c>
      <c r="PJO1" t="s">
        <v>16917</v>
      </c>
      <c r="PJP1" t="s">
        <v>16918</v>
      </c>
      <c r="PJQ1" t="s">
        <v>16919</v>
      </c>
      <c r="PJR1" t="s">
        <v>16920</v>
      </c>
      <c r="PJS1" t="s">
        <v>16921</v>
      </c>
      <c r="PJT1" t="s">
        <v>16922</v>
      </c>
      <c r="PJU1" t="s">
        <v>16923</v>
      </c>
      <c r="PJV1" t="s">
        <v>16924</v>
      </c>
      <c r="PJW1" t="s">
        <v>16925</v>
      </c>
      <c r="PJX1" t="s">
        <v>16926</v>
      </c>
      <c r="PJY1" t="s">
        <v>16927</v>
      </c>
      <c r="PJZ1" t="s">
        <v>16928</v>
      </c>
      <c r="PKA1" t="s">
        <v>16929</v>
      </c>
      <c r="PKB1" t="s">
        <v>16930</v>
      </c>
      <c r="PKC1" t="s">
        <v>16931</v>
      </c>
      <c r="PKD1" t="s">
        <v>16932</v>
      </c>
      <c r="PKE1" t="s">
        <v>16933</v>
      </c>
      <c r="PKF1" t="s">
        <v>16934</v>
      </c>
      <c r="PKG1" t="s">
        <v>16935</v>
      </c>
      <c r="PKH1" t="s">
        <v>16936</v>
      </c>
      <c r="PKI1" t="s">
        <v>16937</v>
      </c>
      <c r="PKJ1" t="s">
        <v>16938</v>
      </c>
      <c r="PKK1" t="s">
        <v>16939</v>
      </c>
      <c r="PKL1" t="s">
        <v>16940</v>
      </c>
      <c r="PKM1" t="s">
        <v>16941</v>
      </c>
      <c r="PKN1" t="s">
        <v>16942</v>
      </c>
      <c r="PKO1" t="s">
        <v>16943</v>
      </c>
      <c r="PKP1" t="s">
        <v>16944</v>
      </c>
      <c r="PKQ1" t="s">
        <v>16945</v>
      </c>
      <c r="PKR1" t="s">
        <v>16946</v>
      </c>
      <c r="PKS1" t="s">
        <v>16947</v>
      </c>
      <c r="PKT1" t="s">
        <v>16948</v>
      </c>
      <c r="PKU1" t="s">
        <v>16949</v>
      </c>
      <c r="PKV1" t="s">
        <v>16950</v>
      </c>
      <c r="PKW1" t="s">
        <v>16951</v>
      </c>
      <c r="PKX1" t="s">
        <v>16952</v>
      </c>
      <c r="PKY1" t="s">
        <v>16953</v>
      </c>
      <c r="PKZ1" t="s">
        <v>16954</v>
      </c>
      <c r="PLA1" t="s">
        <v>16955</v>
      </c>
      <c r="PLB1" t="s">
        <v>16956</v>
      </c>
      <c r="PLC1" t="s">
        <v>16957</v>
      </c>
      <c r="PLD1" t="s">
        <v>16958</v>
      </c>
      <c r="PLE1" t="s">
        <v>16959</v>
      </c>
      <c r="PLF1" t="s">
        <v>16960</v>
      </c>
      <c r="PLG1" t="s">
        <v>16961</v>
      </c>
      <c r="PLH1" t="s">
        <v>16962</v>
      </c>
      <c r="PLI1" t="s">
        <v>16963</v>
      </c>
      <c r="PLJ1" t="s">
        <v>16964</v>
      </c>
      <c r="PLK1" t="s">
        <v>16965</v>
      </c>
      <c r="PLL1" t="s">
        <v>16966</v>
      </c>
      <c r="PLM1" t="s">
        <v>16967</v>
      </c>
      <c r="PLN1" t="s">
        <v>16968</v>
      </c>
      <c r="PLO1" t="s">
        <v>16969</v>
      </c>
      <c r="PLP1" t="s">
        <v>16970</v>
      </c>
      <c r="PLQ1" t="s">
        <v>16971</v>
      </c>
      <c r="PLR1" t="s">
        <v>16972</v>
      </c>
      <c r="PLS1" t="s">
        <v>16973</v>
      </c>
      <c r="PLT1" t="s">
        <v>16974</v>
      </c>
      <c r="PLU1" t="s">
        <v>16975</v>
      </c>
      <c r="PLV1" t="s">
        <v>16976</v>
      </c>
      <c r="PLW1" t="s">
        <v>16977</v>
      </c>
      <c r="PLX1" t="s">
        <v>16978</v>
      </c>
      <c r="PLY1" t="s">
        <v>16979</v>
      </c>
      <c r="PLZ1" t="s">
        <v>16980</v>
      </c>
      <c r="PMA1" t="s">
        <v>16981</v>
      </c>
      <c r="PMB1" t="s">
        <v>16982</v>
      </c>
      <c r="PMC1" t="s">
        <v>16983</v>
      </c>
      <c r="PMD1" t="s">
        <v>16984</v>
      </c>
      <c r="PME1" t="s">
        <v>16985</v>
      </c>
      <c r="PMF1" t="s">
        <v>16986</v>
      </c>
      <c r="PMG1" t="s">
        <v>16987</v>
      </c>
      <c r="PMH1" t="s">
        <v>16988</v>
      </c>
      <c r="PMI1" t="s">
        <v>16989</v>
      </c>
      <c r="PMJ1" t="s">
        <v>16990</v>
      </c>
      <c r="PMK1" t="s">
        <v>16991</v>
      </c>
      <c r="PML1" t="s">
        <v>16992</v>
      </c>
      <c r="PMM1" t="s">
        <v>16993</v>
      </c>
      <c r="PMN1" t="s">
        <v>16994</v>
      </c>
      <c r="PMO1" t="s">
        <v>16995</v>
      </c>
      <c r="PMP1" t="s">
        <v>16996</v>
      </c>
      <c r="PMQ1" t="s">
        <v>16997</v>
      </c>
      <c r="PMR1" t="s">
        <v>16998</v>
      </c>
      <c r="PMS1" t="s">
        <v>16999</v>
      </c>
      <c r="PMT1" t="s">
        <v>17000</v>
      </c>
      <c r="PMU1" t="s">
        <v>17001</v>
      </c>
      <c r="PMV1" t="s">
        <v>17002</v>
      </c>
      <c r="PMW1" t="s">
        <v>17003</v>
      </c>
      <c r="PMX1" t="s">
        <v>17004</v>
      </c>
      <c r="PMY1" t="s">
        <v>17005</v>
      </c>
      <c r="PMZ1" t="s">
        <v>17006</v>
      </c>
      <c r="PNA1" t="s">
        <v>17007</v>
      </c>
      <c r="PNB1" t="s">
        <v>17008</v>
      </c>
      <c r="PNC1" t="s">
        <v>17009</v>
      </c>
      <c r="PND1" t="s">
        <v>17010</v>
      </c>
      <c r="PNE1" t="s">
        <v>17011</v>
      </c>
      <c r="PNF1" t="s">
        <v>17012</v>
      </c>
      <c r="PNG1" t="s">
        <v>17013</v>
      </c>
      <c r="PNH1" t="s">
        <v>17014</v>
      </c>
      <c r="PNI1" t="s">
        <v>17015</v>
      </c>
      <c r="PNJ1" t="s">
        <v>17016</v>
      </c>
      <c r="PNK1" t="s">
        <v>17017</v>
      </c>
      <c r="PNL1" t="s">
        <v>17018</v>
      </c>
      <c r="PNM1" t="s">
        <v>17019</v>
      </c>
      <c r="PNN1" t="s">
        <v>17020</v>
      </c>
      <c r="PNO1" t="s">
        <v>17021</v>
      </c>
      <c r="PNP1" t="s">
        <v>17022</v>
      </c>
      <c r="PNQ1" t="s">
        <v>17023</v>
      </c>
      <c r="PNR1" t="s">
        <v>17024</v>
      </c>
      <c r="PNS1" t="s">
        <v>17025</v>
      </c>
      <c r="PNT1" t="s">
        <v>17026</v>
      </c>
      <c r="PNU1" t="s">
        <v>17027</v>
      </c>
      <c r="PNV1" t="s">
        <v>17028</v>
      </c>
      <c r="PNW1" t="s">
        <v>17029</v>
      </c>
      <c r="PNX1" t="s">
        <v>17030</v>
      </c>
      <c r="PNY1" t="s">
        <v>17031</v>
      </c>
      <c r="PNZ1" t="s">
        <v>17032</v>
      </c>
      <c r="POA1" t="s">
        <v>17033</v>
      </c>
      <c r="POB1" t="s">
        <v>17034</v>
      </c>
      <c r="POC1" t="s">
        <v>17035</v>
      </c>
      <c r="POD1" t="s">
        <v>17036</v>
      </c>
      <c r="POE1" t="s">
        <v>17037</v>
      </c>
      <c r="POF1" t="s">
        <v>17038</v>
      </c>
      <c r="POG1" t="s">
        <v>17039</v>
      </c>
      <c r="POH1" t="s">
        <v>17040</v>
      </c>
      <c r="POI1" t="s">
        <v>17041</v>
      </c>
      <c r="POJ1" t="s">
        <v>17042</v>
      </c>
      <c r="POK1" t="s">
        <v>17043</v>
      </c>
      <c r="POL1" t="s">
        <v>17044</v>
      </c>
      <c r="POM1" t="s">
        <v>17045</v>
      </c>
      <c r="PON1" t="s">
        <v>17046</v>
      </c>
      <c r="POO1" t="s">
        <v>17047</v>
      </c>
      <c r="POP1" t="s">
        <v>17048</v>
      </c>
      <c r="POQ1" t="s">
        <v>17049</v>
      </c>
      <c r="POR1" t="s">
        <v>17050</v>
      </c>
      <c r="POS1" t="s">
        <v>17051</v>
      </c>
      <c r="POT1" t="s">
        <v>17052</v>
      </c>
      <c r="POU1" t="s">
        <v>17053</v>
      </c>
      <c r="POV1" t="s">
        <v>17054</v>
      </c>
      <c r="POW1" t="s">
        <v>17055</v>
      </c>
      <c r="POX1" t="s">
        <v>17056</v>
      </c>
      <c r="POY1" t="s">
        <v>17057</v>
      </c>
      <c r="POZ1" t="s">
        <v>17058</v>
      </c>
      <c r="PPA1" t="s">
        <v>17059</v>
      </c>
      <c r="PPB1" t="s">
        <v>17060</v>
      </c>
      <c r="PPC1" t="s">
        <v>17061</v>
      </c>
      <c r="PPD1" t="s">
        <v>17062</v>
      </c>
      <c r="PPE1" t="s">
        <v>17063</v>
      </c>
      <c r="PPF1" t="s">
        <v>17064</v>
      </c>
      <c r="PPG1" t="s">
        <v>17065</v>
      </c>
      <c r="PPH1" t="s">
        <v>17066</v>
      </c>
      <c r="PPI1" t="s">
        <v>17067</v>
      </c>
      <c r="PPJ1" t="s">
        <v>17068</v>
      </c>
      <c r="PPK1" t="s">
        <v>17069</v>
      </c>
      <c r="PPL1" t="s">
        <v>17070</v>
      </c>
      <c r="PPM1" t="s">
        <v>17071</v>
      </c>
      <c r="PPN1" t="s">
        <v>17072</v>
      </c>
      <c r="PPO1" t="s">
        <v>17073</v>
      </c>
      <c r="PPP1" t="s">
        <v>17074</v>
      </c>
      <c r="PPQ1" t="s">
        <v>17075</v>
      </c>
      <c r="PPR1" t="s">
        <v>17076</v>
      </c>
      <c r="PPS1" t="s">
        <v>17077</v>
      </c>
      <c r="PPT1" t="s">
        <v>17078</v>
      </c>
      <c r="PPU1" t="s">
        <v>17079</v>
      </c>
      <c r="PPV1" t="s">
        <v>17080</v>
      </c>
      <c r="PPW1" t="s">
        <v>17081</v>
      </c>
      <c r="PPX1" t="s">
        <v>17082</v>
      </c>
      <c r="PPY1" t="s">
        <v>17083</v>
      </c>
      <c r="PPZ1" t="s">
        <v>17084</v>
      </c>
      <c r="PQA1" t="s">
        <v>17085</v>
      </c>
      <c r="PQB1" t="s">
        <v>17086</v>
      </c>
      <c r="PQC1" t="s">
        <v>17087</v>
      </c>
      <c r="PQD1" t="s">
        <v>17088</v>
      </c>
      <c r="PQE1" t="s">
        <v>17089</v>
      </c>
      <c r="PQF1" t="s">
        <v>17090</v>
      </c>
      <c r="PQG1" t="s">
        <v>17091</v>
      </c>
      <c r="PQH1" t="s">
        <v>17092</v>
      </c>
      <c r="PQI1" t="s">
        <v>17093</v>
      </c>
      <c r="PQJ1" t="s">
        <v>17094</v>
      </c>
      <c r="PQK1" t="s">
        <v>17095</v>
      </c>
      <c r="PQL1" t="s">
        <v>17096</v>
      </c>
      <c r="PQM1" t="s">
        <v>17097</v>
      </c>
      <c r="PQN1" t="s">
        <v>17098</v>
      </c>
      <c r="PQO1" t="s">
        <v>17099</v>
      </c>
      <c r="PQP1" t="s">
        <v>17100</v>
      </c>
      <c r="PQQ1" t="s">
        <v>17101</v>
      </c>
      <c r="PQR1" t="s">
        <v>17102</v>
      </c>
      <c r="PQS1" t="s">
        <v>17103</v>
      </c>
      <c r="PQT1" t="s">
        <v>17104</v>
      </c>
      <c r="PQU1" t="s">
        <v>17105</v>
      </c>
      <c r="PQV1" t="s">
        <v>17106</v>
      </c>
      <c r="PQW1" t="s">
        <v>17107</v>
      </c>
      <c r="PQX1" t="s">
        <v>17108</v>
      </c>
      <c r="PQY1" t="s">
        <v>17109</v>
      </c>
      <c r="PQZ1" t="s">
        <v>17110</v>
      </c>
      <c r="PRA1" t="s">
        <v>17111</v>
      </c>
      <c r="PRB1" t="s">
        <v>17112</v>
      </c>
      <c r="PRC1" t="s">
        <v>17113</v>
      </c>
      <c r="PRD1" t="s">
        <v>17114</v>
      </c>
      <c r="PRE1" t="s">
        <v>17115</v>
      </c>
      <c r="PRF1" t="s">
        <v>17116</v>
      </c>
      <c r="PRG1" t="s">
        <v>17117</v>
      </c>
      <c r="PRH1" t="s">
        <v>17118</v>
      </c>
      <c r="PRI1" t="s">
        <v>17119</v>
      </c>
      <c r="PRJ1" t="s">
        <v>17120</v>
      </c>
      <c r="PRK1" t="s">
        <v>17121</v>
      </c>
      <c r="PRL1" t="s">
        <v>17122</v>
      </c>
      <c r="PRM1" t="s">
        <v>17123</v>
      </c>
      <c r="PRN1" t="s">
        <v>17124</v>
      </c>
      <c r="PRO1" t="s">
        <v>17125</v>
      </c>
      <c r="PRP1" t="s">
        <v>17126</v>
      </c>
      <c r="PRQ1" t="s">
        <v>17127</v>
      </c>
      <c r="PRR1" t="s">
        <v>17128</v>
      </c>
      <c r="PRS1" t="s">
        <v>17129</v>
      </c>
      <c r="PRT1" t="s">
        <v>17130</v>
      </c>
      <c r="PRU1" t="s">
        <v>17131</v>
      </c>
      <c r="PRV1" t="s">
        <v>17132</v>
      </c>
      <c r="PRW1" t="s">
        <v>17133</v>
      </c>
      <c r="PRX1" t="s">
        <v>17134</v>
      </c>
      <c r="PRY1" t="s">
        <v>17135</v>
      </c>
      <c r="PRZ1" t="s">
        <v>17136</v>
      </c>
      <c r="PSA1" t="s">
        <v>17137</v>
      </c>
      <c r="PSB1" t="s">
        <v>17138</v>
      </c>
      <c r="PSC1" t="s">
        <v>17139</v>
      </c>
      <c r="PSD1" t="s">
        <v>17140</v>
      </c>
      <c r="PSE1" t="s">
        <v>17141</v>
      </c>
      <c r="PSF1" t="s">
        <v>17142</v>
      </c>
      <c r="PSG1" t="s">
        <v>17143</v>
      </c>
      <c r="PSH1" t="s">
        <v>17144</v>
      </c>
      <c r="PSI1" t="s">
        <v>17145</v>
      </c>
      <c r="PSJ1" t="s">
        <v>17146</v>
      </c>
      <c r="PSK1" t="s">
        <v>17147</v>
      </c>
      <c r="PSL1" t="s">
        <v>17148</v>
      </c>
      <c r="PSM1" t="s">
        <v>17149</v>
      </c>
      <c r="PSN1" t="s">
        <v>17150</v>
      </c>
      <c r="PSO1" t="s">
        <v>17151</v>
      </c>
      <c r="PSP1" t="s">
        <v>17152</v>
      </c>
      <c r="PSQ1" t="s">
        <v>17153</v>
      </c>
      <c r="PSR1" t="s">
        <v>17154</v>
      </c>
      <c r="PSS1" t="s">
        <v>17155</v>
      </c>
      <c r="PST1" t="s">
        <v>17156</v>
      </c>
      <c r="PSU1" t="s">
        <v>17157</v>
      </c>
      <c r="PSV1" t="s">
        <v>17158</v>
      </c>
      <c r="PSW1" t="s">
        <v>17159</v>
      </c>
      <c r="PSX1" t="s">
        <v>17160</v>
      </c>
      <c r="PSY1" t="s">
        <v>17161</v>
      </c>
      <c r="PSZ1" t="s">
        <v>17162</v>
      </c>
      <c r="PTA1" t="s">
        <v>17163</v>
      </c>
      <c r="PTB1" t="s">
        <v>17164</v>
      </c>
      <c r="PTC1" t="s">
        <v>17165</v>
      </c>
      <c r="PTD1" t="s">
        <v>17166</v>
      </c>
      <c r="PTE1" t="s">
        <v>17167</v>
      </c>
      <c r="PTF1" t="s">
        <v>17168</v>
      </c>
      <c r="PTG1" t="s">
        <v>17169</v>
      </c>
      <c r="PTH1" t="s">
        <v>17170</v>
      </c>
      <c r="PTI1" t="s">
        <v>17171</v>
      </c>
      <c r="PTJ1" t="s">
        <v>17172</v>
      </c>
      <c r="PTK1" t="s">
        <v>17173</v>
      </c>
      <c r="PTL1" t="s">
        <v>17174</v>
      </c>
      <c r="PTM1" t="s">
        <v>17175</v>
      </c>
      <c r="PTN1" t="s">
        <v>17176</v>
      </c>
      <c r="PTO1" t="s">
        <v>17177</v>
      </c>
      <c r="PTP1" t="s">
        <v>17178</v>
      </c>
      <c r="PTQ1" t="s">
        <v>17179</v>
      </c>
      <c r="PTR1" t="s">
        <v>17180</v>
      </c>
      <c r="PTS1" t="s">
        <v>17181</v>
      </c>
      <c r="PTT1" t="s">
        <v>17182</v>
      </c>
      <c r="PTU1" t="s">
        <v>17183</v>
      </c>
      <c r="PTV1" t="s">
        <v>17184</v>
      </c>
      <c r="PTW1" t="s">
        <v>17185</v>
      </c>
      <c r="PTX1" t="s">
        <v>17186</v>
      </c>
      <c r="PTY1" t="s">
        <v>17187</v>
      </c>
      <c r="PTZ1" t="s">
        <v>17188</v>
      </c>
      <c r="PUA1" t="s">
        <v>17189</v>
      </c>
      <c r="PUB1" t="s">
        <v>17190</v>
      </c>
      <c r="PUC1" t="s">
        <v>17191</v>
      </c>
      <c r="PUD1" t="s">
        <v>17192</v>
      </c>
      <c r="PUE1" t="s">
        <v>17193</v>
      </c>
      <c r="PUF1" t="s">
        <v>17194</v>
      </c>
      <c r="PUG1" t="s">
        <v>17195</v>
      </c>
      <c r="PUH1" t="s">
        <v>17196</v>
      </c>
      <c r="PUI1" t="s">
        <v>17197</v>
      </c>
      <c r="PUJ1" t="s">
        <v>17198</v>
      </c>
      <c r="PUK1" t="s">
        <v>17199</v>
      </c>
      <c r="PUL1" t="s">
        <v>17200</v>
      </c>
      <c r="PUM1" t="s">
        <v>17201</v>
      </c>
      <c r="PUN1" t="s">
        <v>17202</v>
      </c>
      <c r="PUO1" t="s">
        <v>17203</v>
      </c>
      <c r="PUP1" t="s">
        <v>17204</v>
      </c>
      <c r="PUQ1" t="s">
        <v>17205</v>
      </c>
      <c r="PUR1" t="s">
        <v>17206</v>
      </c>
      <c r="PUS1" t="s">
        <v>17207</v>
      </c>
      <c r="PUT1" t="s">
        <v>17208</v>
      </c>
      <c r="PUU1" t="s">
        <v>17209</v>
      </c>
      <c r="PUV1" t="s">
        <v>17210</v>
      </c>
      <c r="PUW1" t="s">
        <v>17211</v>
      </c>
      <c r="PUX1" t="s">
        <v>17212</v>
      </c>
      <c r="PUY1" t="s">
        <v>17213</v>
      </c>
      <c r="PUZ1" t="s">
        <v>17214</v>
      </c>
      <c r="PVA1" t="s">
        <v>17215</v>
      </c>
      <c r="PVB1" t="s">
        <v>17216</v>
      </c>
      <c r="PVC1" t="s">
        <v>17217</v>
      </c>
      <c r="PVD1" t="s">
        <v>17218</v>
      </c>
      <c r="PVE1" t="s">
        <v>17219</v>
      </c>
      <c r="PVF1" t="s">
        <v>17220</v>
      </c>
      <c r="PVG1" t="s">
        <v>17221</v>
      </c>
      <c r="PVH1" t="s">
        <v>17222</v>
      </c>
      <c r="PVI1" t="s">
        <v>17223</v>
      </c>
      <c r="PVJ1" t="s">
        <v>17224</v>
      </c>
      <c r="PVK1" t="s">
        <v>17225</v>
      </c>
      <c r="PVL1" t="s">
        <v>17226</v>
      </c>
      <c r="PVM1" t="s">
        <v>17227</v>
      </c>
      <c r="PVN1" t="s">
        <v>17228</v>
      </c>
      <c r="PVO1" t="s">
        <v>17229</v>
      </c>
      <c r="PVP1" t="s">
        <v>17230</v>
      </c>
      <c r="PVQ1" t="s">
        <v>17231</v>
      </c>
      <c r="PVR1" t="s">
        <v>17232</v>
      </c>
      <c r="PVS1" t="s">
        <v>17233</v>
      </c>
      <c r="PVT1" t="s">
        <v>17234</v>
      </c>
      <c r="PVU1" t="s">
        <v>17235</v>
      </c>
      <c r="PVV1" t="s">
        <v>17236</v>
      </c>
      <c r="PVW1" t="s">
        <v>17237</v>
      </c>
      <c r="PVX1" t="s">
        <v>17238</v>
      </c>
      <c r="PVY1" t="s">
        <v>17239</v>
      </c>
      <c r="PVZ1" t="s">
        <v>17240</v>
      </c>
      <c r="PWA1" t="s">
        <v>17241</v>
      </c>
      <c r="PWB1" t="s">
        <v>17242</v>
      </c>
      <c r="PWC1" t="s">
        <v>17243</v>
      </c>
      <c r="PWD1" t="s">
        <v>17244</v>
      </c>
      <c r="PWE1" t="s">
        <v>17245</v>
      </c>
      <c r="PWF1" t="s">
        <v>17246</v>
      </c>
      <c r="PWG1" t="s">
        <v>17247</v>
      </c>
      <c r="PWH1" t="s">
        <v>17248</v>
      </c>
      <c r="PWI1" t="s">
        <v>17249</v>
      </c>
      <c r="PWJ1" t="s">
        <v>17250</v>
      </c>
      <c r="PWK1" t="s">
        <v>17251</v>
      </c>
      <c r="PWL1" t="s">
        <v>17252</v>
      </c>
      <c r="PWM1" t="s">
        <v>17253</v>
      </c>
      <c r="PWN1" t="s">
        <v>17254</v>
      </c>
      <c r="PWO1" t="s">
        <v>17255</v>
      </c>
      <c r="PWP1" t="s">
        <v>17256</v>
      </c>
      <c r="PWQ1" t="s">
        <v>17257</v>
      </c>
      <c r="PWR1" t="s">
        <v>17258</v>
      </c>
      <c r="PWS1" t="s">
        <v>17259</v>
      </c>
      <c r="PWT1" t="s">
        <v>17260</v>
      </c>
      <c r="PWU1" t="s">
        <v>17261</v>
      </c>
      <c r="PWV1" t="s">
        <v>17262</v>
      </c>
      <c r="PWW1" t="s">
        <v>17263</v>
      </c>
      <c r="PWX1" t="s">
        <v>17264</v>
      </c>
      <c r="PWY1" t="s">
        <v>17265</v>
      </c>
      <c r="PWZ1" t="s">
        <v>17266</v>
      </c>
      <c r="PXA1" t="s">
        <v>17267</v>
      </c>
      <c r="PXB1" t="s">
        <v>17268</v>
      </c>
      <c r="PXC1" t="s">
        <v>17269</v>
      </c>
      <c r="PXD1" t="s">
        <v>17270</v>
      </c>
      <c r="PXE1" t="s">
        <v>17271</v>
      </c>
      <c r="PXF1" t="s">
        <v>17272</v>
      </c>
      <c r="PXG1" t="s">
        <v>17273</v>
      </c>
      <c r="PXH1" t="s">
        <v>17274</v>
      </c>
      <c r="PXI1" t="s">
        <v>17275</v>
      </c>
      <c r="PXJ1" t="s">
        <v>17276</v>
      </c>
      <c r="PXK1" t="s">
        <v>17277</v>
      </c>
      <c r="PXL1" t="s">
        <v>17278</v>
      </c>
      <c r="PXM1" t="s">
        <v>17279</v>
      </c>
      <c r="PXN1" t="s">
        <v>17280</v>
      </c>
      <c r="PXO1" t="s">
        <v>17281</v>
      </c>
      <c r="PXP1" t="s">
        <v>17282</v>
      </c>
      <c r="PXQ1" t="s">
        <v>17283</v>
      </c>
      <c r="PXR1" t="s">
        <v>17284</v>
      </c>
      <c r="PXS1" t="s">
        <v>17285</v>
      </c>
      <c r="PXT1" t="s">
        <v>17286</v>
      </c>
      <c r="PXU1" t="s">
        <v>17287</v>
      </c>
      <c r="PXV1" t="s">
        <v>17288</v>
      </c>
      <c r="PXW1" t="s">
        <v>17289</v>
      </c>
      <c r="PXX1" t="s">
        <v>17290</v>
      </c>
      <c r="PXY1" t="s">
        <v>17291</v>
      </c>
      <c r="PXZ1" t="s">
        <v>17292</v>
      </c>
      <c r="PYA1" t="s">
        <v>17293</v>
      </c>
      <c r="PYB1" t="s">
        <v>17294</v>
      </c>
      <c r="PYC1" t="s">
        <v>17295</v>
      </c>
      <c r="PYD1" t="s">
        <v>17296</v>
      </c>
      <c r="PYE1" t="s">
        <v>17297</v>
      </c>
      <c r="PYF1" t="s">
        <v>17298</v>
      </c>
      <c r="PYG1" t="s">
        <v>17299</v>
      </c>
      <c r="PYH1" t="s">
        <v>17300</v>
      </c>
      <c r="PYI1" t="s">
        <v>17301</v>
      </c>
      <c r="PYJ1" t="s">
        <v>17302</v>
      </c>
      <c r="PYK1" t="s">
        <v>17303</v>
      </c>
      <c r="PYL1" t="s">
        <v>17304</v>
      </c>
      <c r="PYM1" t="s">
        <v>17305</v>
      </c>
      <c r="PYN1" t="s">
        <v>17306</v>
      </c>
      <c r="PYO1" t="s">
        <v>17307</v>
      </c>
      <c r="PYP1" t="s">
        <v>17308</v>
      </c>
      <c r="PYQ1" t="s">
        <v>17309</v>
      </c>
      <c r="PYR1" t="s">
        <v>17310</v>
      </c>
      <c r="PYS1" t="s">
        <v>17311</v>
      </c>
      <c r="PYT1" t="s">
        <v>17312</v>
      </c>
      <c r="PYU1" t="s">
        <v>17313</v>
      </c>
      <c r="PYV1" t="s">
        <v>17314</v>
      </c>
      <c r="PYW1" t="s">
        <v>17315</v>
      </c>
      <c r="PYX1" t="s">
        <v>17316</v>
      </c>
      <c r="PYY1" t="s">
        <v>17317</v>
      </c>
      <c r="PYZ1" t="s">
        <v>17318</v>
      </c>
      <c r="PZA1" t="s">
        <v>17319</v>
      </c>
      <c r="PZB1" t="s">
        <v>17320</v>
      </c>
      <c r="PZC1" t="s">
        <v>17321</v>
      </c>
      <c r="PZD1" t="s">
        <v>17322</v>
      </c>
      <c r="PZE1" t="s">
        <v>17323</v>
      </c>
      <c r="PZF1" t="s">
        <v>17324</v>
      </c>
      <c r="PZG1" t="s">
        <v>17325</v>
      </c>
      <c r="PZH1" t="s">
        <v>17326</v>
      </c>
      <c r="PZI1" t="s">
        <v>17327</v>
      </c>
      <c r="PZJ1" t="s">
        <v>17328</v>
      </c>
      <c r="PZK1" t="s">
        <v>17329</v>
      </c>
      <c r="PZL1" t="s">
        <v>17330</v>
      </c>
      <c r="PZM1" t="s">
        <v>17331</v>
      </c>
      <c r="PZN1" t="s">
        <v>17332</v>
      </c>
      <c r="PZO1" t="s">
        <v>17333</v>
      </c>
      <c r="PZP1" t="s">
        <v>17334</v>
      </c>
      <c r="PZQ1" t="s">
        <v>17335</v>
      </c>
      <c r="PZR1" t="s">
        <v>17336</v>
      </c>
      <c r="PZS1" t="s">
        <v>17337</v>
      </c>
      <c r="PZT1" t="s">
        <v>17338</v>
      </c>
      <c r="PZU1" t="s">
        <v>17339</v>
      </c>
      <c r="PZV1" t="s">
        <v>17340</v>
      </c>
      <c r="PZW1" t="s">
        <v>17341</v>
      </c>
      <c r="PZX1" t="s">
        <v>17342</v>
      </c>
      <c r="PZY1" t="s">
        <v>17343</v>
      </c>
      <c r="PZZ1" t="s">
        <v>17344</v>
      </c>
      <c r="QAA1" t="s">
        <v>17345</v>
      </c>
      <c r="QAB1" t="s">
        <v>17346</v>
      </c>
      <c r="QAC1" t="s">
        <v>17347</v>
      </c>
      <c r="QAD1" t="s">
        <v>17348</v>
      </c>
      <c r="QAE1" t="s">
        <v>17349</v>
      </c>
      <c r="QAF1" t="s">
        <v>17350</v>
      </c>
      <c r="QAG1" t="s">
        <v>17351</v>
      </c>
      <c r="QAH1" t="s">
        <v>17352</v>
      </c>
      <c r="QAI1" t="s">
        <v>17353</v>
      </c>
      <c r="QAJ1" t="s">
        <v>17354</v>
      </c>
      <c r="QAK1" t="s">
        <v>17355</v>
      </c>
      <c r="QAL1" t="s">
        <v>17356</v>
      </c>
      <c r="QAM1" t="s">
        <v>17357</v>
      </c>
      <c r="QAN1" t="s">
        <v>17358</v>
      </c>
      <c r="QAO1" t="s">
        <v>17359</v>
      </c>
      <c r="QAP1" t="s">
        <v>17360</v>
      </c>
      <c r="QAQ1" t="s">
        <v>17361</v>
      </c>
      <c r="QAR1" t="s">
        <v>17362</v>
      </c>
      <c r="QAS1" t="s">
        <v>17363</v>
      </c>
      <c r="QAT1" t="s">
        <v>17364</v>
      </c>
      <c r="QAU1" t="s">
        <v>17365</v>
      </c>
      <c r="QAV1" t="s">
        <v>17366</v>
      </c>
      <c r="QAW1" t="s">
        <v>17367</v>
      </c>
      <c r="QAX1" t="s">
        <v>17368</v>
      </c>
      <c r="QAY1" t="s">
        <v>17369</v>
      </c>
      <c r="QAZ1" t="s">
        <v>17370</v>
      </c>
      <c r="QBA1" t="s">
        <v>17371</v>
      </c>
      <c r="QBB1" t="s">
        <v>17372</v>
      </c>
      <c r="QBC1" t="s">
        <v>17373</v>
      </c>
      <c r="QBD1" t="s">
        <v>17374</v>
      </c>
      <c r="QBE1" t="s">
        <v>17375</v>
      </c>
      <c r="QBF1" t="s">
        <v>17376</v>
      </c>
      <c r="QBG1" t="s">
        <v>17377</v>
      </c>
      <c r="QBH1" t="s">
        <v>17378</v>
      </c>
      <c r="QBI1" t="s">
        <v>17379</v>
      </c>
      <c r="QBJ1" t="s">
        <v>17380</v>
      </c>
      <c r="QBK1" t="s">
        <v>17381</v>
      </c>
      <c r="QBL1" t="s">
        <v>17382</v>
      </c>
      <c r="QBM1" t="s">
        <v>17383</v>
      </c>
      <c r="QBN1" t="s">
        <v>17384</v>
      </c>
      <c r="QBO1" t="s">
        <v>17385</v>
      </c>
      <c r="QBP1" t="s">
        <v>17386</v>
      </c>
      <c r="QBQ1" t="s">
        <v>17387</v>
      </c>
      <c r="QBR1" t="s">
        <v>17388</v>
      </c>
      <c r="QBS1" t="s">
        <v>17389</v>
      </c>
      <c r="QBT1" t="s">
        <v>17390</v>
      </c>
      <c r="QBU1" t="s">
        <v>17391</v>
      </c>
      <c r="QBV1" t="s">
        <v>17392</v>
      </c>
      <c r="QBW1" t="s">
        <v>17393</v>
      </c>
      <c r="QBX1" t="s">
        <v>17394</v>
      </c>
      <c r="QBY1" t="s">
        <v>17395</v>
      </c>
      <c r="QBZ1" t="s">
        <v>17396</v>
      </c>
      <c r="QCA1" t="s">
        <v>17397</v>
      </c>
      <c r="QCB1" t="s">
        <v>17398</v>
      </c>
      <c r="QCC1" t="s">
        <v>17399</v>
      </c>
      <c r="QCD1" t="s">
        <v>17400</v>
      </c>
      <c r="QCE1" t="s">
        <v>17401</v>
      </c>
      <c r="QCF1" t="s">
        <v>17402</v>
      </c>
      <c r="QCG1" t="s">
        <v>17403</v>
      </c>
      <c r="QCH1" t="s">
        <v>17404</v>
      </c>
      <c r="QCI1" t="s">
        <v>17405</v>
      </c>
      <c r="QCJ1" t="s">
        <v>17406</v>
      </c>
      <c r="QCK1" t="s">
        <v>17407</v>
      </c>
      <c r="QCL1" t="s">
        <v>17408</v>
      </c>
      <c r="QCM1" t="s">
        <v>17409</v>
      </c>
      <c r="QCN1" t="s">
        <v>17410</v>
      </c>
      <c r="QCO1" t="s">
        <v>17411</v>
      </c>
      <c r="QCP1" t="s">
        <v>17412</v>
      </c>
      <c r="QCQ1" t="s">
        <v>17413</v>
      </c>
      <c r="QCR1" t="s">
        <v>17414</v>
      </c>
      <c r="QCS1" t="s">
        <v>17415</v>
      </c>
      <c r="QCT1" t="s">
        <v>17416</v>
      </c>
      <c r="QCU1" t="s">
        <v>17417</v>
      </c>
      <c r="QCV1" t="s">
        <v>17418</v>
      </c>
      <c r="QCW1" t="s">
        <v>17419</v>
      </c>
      <c r="QCX1" t="s">
        <v>17420</v>
      </c>
      <c r="QCY1" t="s">
        <v>17421</v>
      </c>
      <c r="QCZ1" t="s">
        <v>17422</v>
      </c>
      <c r="QDA1" t="s">
        <v>17423</v>
      </c>
      <c r="QDB1" t="s">
        <v>17424</v>
      </c>
      <c r="QDC1" t="s">
        <v>17425</v>
      </c>
      <c r="QDD1" t="s">
        <v>17426</v>
      </c>
      <c r="QDE1" t="s">
        <v>17427</v>
      </c>
      <c r="QDF1" t="s">
        <v>17428</v>
      </c>
      <c r="QDG1" t="s">
        <v>17429</v>
      </c>
      <c r="QDH1" t="s">
        <v>17430</v>
      </c>
      <c r="QDI1" t="s">
        <v>17431</v>
      </c>
      <c r="QDJ1" t="s">
        <v>17432</v>
      </c>
      <c r="QDK1" t="s">
        <v>17433</v>
      </c>
      <c r="QDL1" t="s">
        <v>17434</v>
      </c>
      <c r="QDM1" t="s">
        <v>17435</v>
      </c>
      <c r="QDN1" t="s">
        <v>17436</v>
      </c>
      <c r="QDO1" t="s">
        <v>17437</v>
      </c>
      <c r="QDP1" t="s">
        <v>17438</v>
      </c>
      <c r="QDQ1" t="s">
        <v>17439</v>
      </c>
      <c r="QDR1" t="s">
        <v>17440</v>
      </c>
      <c r="QDS1" t="s">
        <v>17441</v>
      </c>
      <c r="QDT1" t="s">
        <v>17442</v>
      </c>
      <c r="QDU1" t="s">
        <v>17443</v>
      </c>
      <c r="QDV1" t="s">
        <v>17444</v>
      </c>
      <c r="QDW1" t="s">
        <v>17445</v>
      </c>
      <c r="QDX1" t="s">
        <v>17446</v>
      </c>
      <c r="QDY1" t="s">
        <v>17447</v>
      </c>
      <c r="QDZ1" t="s">
        <v>17448</v>
      </c>
      <c r="QEA1" t="s">
        <v>17449</v>
      </c>
      <c r="QEB1" t="s">
        <v>17450</v>
      </c>
      <c r="QEC1" t="s">
        <v>17451</v>
      </c>
      <c r="QED1" t="s">
        <v>17452</v>
      </c>
      <c r="QEE1" t="s">
        <v>17453</v>
      </c>
      <c r="QEF1" t="s">
        <v>17454</v>
      </c>
      <c r="QEG1" t="s">
        <v>17455</v>
      </c>
      <c r="QEH1" t="s">
        <v>17456</v>
      </c>
      <c r="QEI1" t="s">
        <v>17457</v>
      </c>
      <c r="QEJ1" t="s">
        <v>17458</v>
      </c>
      <c r="QEK1" t="s">
        <v>17459</v>
      </c>
      <c r="QEL1" t="s">
        <v>17460</v>
      </c>
      <c r="QEM1" t="s">
        <v>17461</v>
      </c>
      <c r="QEN1" t="s">
        <v>17462</v>
      </c>
      <c r="QEO1" t="s">
        <v>17463</v>
      </c>
      <c r="QEP1" t="s">
        <v>17464</v>
      </c>
      <c r="QEQ1" t="s">
        <v>17465</v>
      </c>
      <c r="QER1" t="s">
        <v>17466</v>
      </c>
      <c r="QES1" t="s">
        <v>17467</v>
      </c>
      <c r="QET1" t="s">
        <v>17468</v>
      </c>
      <c r="QEU1" t="s">
        <v>17469</v>
      </c>
      <c r="QEV1" t="s">
        <v>17470</v>
      </c>
      <c r="QEW1" t="s">
        <v>17471</v>
      </c>
      <c r="QEX1" t="s">
        <v>17472</v>
      </c>
      <c r="QEY1" t="s">
        <v>17473</v>
      </c>
      <c r="QEZ1" t="s">
        <v>17474</v>
      </c>
      <c r="QFA1" t="s">
        <v>17475</v>
      </c>
      <c r="QFB1" t="s">
        <v>17476</v>
      </c>
      <c r="QFC1" t="s">
        <v>17477</v>
      </c>
      <c r="QFD1" t="s">
        <v>17478</v>
      </c>
      <c r="QFE1" t="s">
        <v>17479</v>
      </c>
      <c r="QFF1" t="s">
        <v>17480</v>
      </c>
      <c r="QFG1" t="s">
        <v>17481</v>
      </c>
      <c r="QFH1" t="s">
        <v>17482</v>
      </c>
      <c r="QFI1" t="s">
        <v>17483</v>
      </c>
      <c r="QFJ1" t="s">
        <v>17484</v>
      </c>
      <c r="QFK1" t="s">
        <v>17485</v>
      </c>
      <c r="QFL1" t="s">
        <v>17486</v>
      </c>
      <c r="QFM1" t="s">
        <v>17487</v>
      </c>
      <c r="QFN1" t="s">
        <v>17488</v>
      </c>
      <c r="QFO1" t="s">
        <v>17489</v>
      </c>
      <c r="QFP1" t="s">
        <v>17490</v>
      </c>
      <c r="QFQ1" t="s">
        <v>17491</v>
      </c>
      <c r="QFR1" t="s">
        <v>17492</v>
      </c>
      <c r="QFS1" t="s">
        <v>17493</v>
      </c>
      <c r="QFT1" t="s">
        <v>17494</v>
      </c>
      <c r="QFU1" t="s">
        <v>17495</v>
      </c>
      <c r="QFV1" t="s">
        <v>17496</v>
      </c>
      <c r="QFW1" t="s">
        <v>17497</v>
      </c>
      <c r="QFX1" t="s">
        <v>17498</v>
      </c>
      <c r="QFY1" t="s">
        <v>17499</v>
      </c>
      <c r="QFZ1" t="s">
        <v>17500</v>
      </c>
      <c r="QGA1" t="s">
        <v>17501</v>
      </c>
      <c r="QGB1" t="s">
        <v>17502</v>
      </c>
      <c r="QGC1" t="s">
        <v>17503</v>
      </c>
      <c r="QGD1" t="s">
        <v>17504</v>
      </c>
      <c r="QGE1" t="s">
        <v>17505</v>
      </c>
      <c r="QGF1" t="s">
        <v>17506</v>
      </c>
      <c r="QGG1" t="s">
        <v>17507</v>
      </c>
      <c r="QGH1" t="s">
        <v>17508</v>
      </c>
      <c r="QGI1" t="s">
        <v>17509</v>
      </c>
      <c r="QGJ1" t="s">
        <v>17510</v>
      </c>
      <c r="QGK1" t="s">
        <v>17511</v>
      </c>
      <c r="QGL1" t="s">
        <v>17512</v>
      </c>
      <c r="QGM1" t="s">
        <v>17513</v>
      </c>
      <c r="QGN1" t="s">
        <v>17514</v>
      </c>
      <c r="QGO1" t="s">
        <v>17515</v>
      </c>
      <c r="QGP1" t="s">
        <v>17516</v>
      </c>
      <c r="QGQ1" t="s">
        <v>17517</v>
      </c>
      <c r="QGR1" t="s">
        <v>17518</v>
      </c>
      <c r="QGS1" t="s">
        <v>17519</v>
      </c>
      <c r="QGT1" t="s">
        <v>17520</v>
      </c>
      <c r="QGU1" t="s">
        <v>17521</v>
      </c>
      <c r="QGV1" t="s">
        <v>17522</v>
      </c>
      <c r="QGW1" t="s">
        <v>17523</v>
      </c>
      <c r="QGX1" t="s">
        <v>17524</v>
      </c>
      <c r="QGY1" t="s">
        <v>17525</v>
      </c>
      <c r="QGZ1" t="s">
        <v>17526</v>
      </c>
      <c r="QHA1" t="s">
        <v>17527</v>
      </c>
      <c r="QHB1" t="s">
        <v>17528</v>
      </c>
      <c r="QHC1" t="s">
        <v>17529</v>
      </c>
      <c r="QHD1" t="s">
        <v>17530</v>
      </c>
      <c r="QHE1" t="s">
        <v>17531</v>
      </c>
      <c r="QHF1" t="s">
        <v>17532</v>
      </c>
      <c r="QHG1" t="s">
        <v>17533</v>
      </c>
      <c r="QHH1" t="s">
        <v>17534</v>
      </c>
      <c r="QHI1" t="s">
        <v>17535</v>
      </c>
      <c r="QHJ1" t="s">
        <v>17536</v>
      </c>
      <c r="QHK1" t="s">
        <v>17537</v>
      </c>
      <c r="QHL1" t="s">
        <v>17538</v>
      </c>
      <c r="QHM1" t="s">
        <v>17539</v>
      </c>
      <c r="QHN1" t="s">
        <v>17540</v>
      </c>
      <c r="QHO1" t="s">
        <v>17541</v>
      </c>
      <c r="QHP1" t="s">
        <v>17542</v>
      </c>
      <c r="QHQ1" t="s">
        <v>17543</v>
      </c>
      <c r="QHR1" t="s">
        <v>17544</v>
      </c>
      <c r="QHS1" t="s">
        <v>17545</v>
      </c>
      <c r="QHT1" t="s">
        <v>17546</v>
      </c>
      <c r="QHU1" t="s">
        <v>17547</v>
      </c>
      <c r="QHV1" t="s">
        <v>17548</v>
      </c>
      <c r="QHW1" t="s">
        <v>17549</v>
      </c>
      <c r="QHX1" t="s">
        <v>17550</v>
      </c>
      <c r="QHY1" t="s">
        <v>17551</v>
      </c>
      <c r="QHZ1" t="s">
        <v>17552</v>
      </c>
      <c r="QIA1" t="s">
        <v>17553</v>
      </c>
      <c r="QIB1" t="s">
        <v>17554</v>
      </c>
      <c r="QIC1" t="s">
        <v>17555</v>
      </c>
      <c r="QID1" t="s">
        <v>17556</v>
      </c>
      <c r="QIE1" t="s">
        <v>17557</v>
      </c>
      <c r="QIF1" t="s">
        <v>17558</v>
      </c>
      <c r="QIG1" t="s">
        <v>17559</v>
      </c>
      <c r="QIH1" t="s">
        <v>17560</v>
      </c>
      <c r="QII1" t="s">
        <v>17561</v>
      </c>
      <c r="QIJ1" t="s">
        <v>17562</v>
      </c>
      <c r="QIK1" t="s">
        <v>17563</v>
      </c>
      <c r="QIL1" t="s">
        <v>17564</v>
      </c>
      <c r="QIM1" t="s">
        <v>17565</v>
      </c>
      <c r="QIN1" t="s">
        <v>17566</v>
      </c>
      <c r="QIO1" t="s">
        <v>17567</v>
      </c>
      <c r="QIP1" t="s">
        <v>17568</v>
      </c>
      <c r="QIQ1" t="s">
        <v>17569</v>
      </c>
      <c r="QIR1" t="s">
        <v>17570</v>
      </c>
      <c r="QIS1" t="s">
        <v>17571</v>
      </c>
      <c r="QIT1" t="s">
        <v>17572</v>
      </c>
      <c r="QIU1" t="s">
        <v>17573</v>
      </c>
      <c r="QIV1" t="s">
        <v>17574</v>
      </c>
      <c r="QIW1" t="s">
        <v>17575</v>
      </c>
      <c r="QIX1" t="s">
        <v>17576</v>
      </c>
      <c r="QIY1" t="s">
        <v>17577</v>
      </c>
      <c r="QIZ1" t="s">
        <v>17578</v>
      </c>
      <c r="QJA1" t="s">
        <v>17579</v>
      </c>
      <c r="QJB1" t="s">
        <v>17580</v>
      </c>
      <c r="QJC1" t="s">
        <v>17581</v>
      </c>
      <c r="QJD1" t="s">
        <v>17582</v>
      </c>
      <c r="QJE1" t="s">
        <v>17583</v>
      </c>
      <c r="QJF1" t="s">
        <v>17584</v>
      </c>
      <c r="QJG1" t="s">
        <v>17585</v>
      </c>
      <c r="QJH1" t="s">
        <v>17586</v>
      </c>
      <c r="QJI1" t="s">
        <v>17587</v>
      </c>
      <c r="QJJ1" t="s">
        <v>17588</v>
      </c>
      <c r="QJK1" t="s">
        <v>17589</v>
      </c>
      <c r="QJL1" t="s">
        <v>17590</v>
      </c>
      <c r="QJM1" t="s">
        <v>17591</v>
      </c>
      <c r="QJN1" t="s">
        <v>17592</v>
      </c>
      <c r="QJO1" t="s">
        <v>17593</v>
      </c>
      <c r="QJP1" t="s">
        <v>17594</v>
      </c>
      <c r="QJQ1" t="s">
        <v>17595</v>
      </c>
      <c r="QJR1" t="s">
        <v>17596</v>
      </c>
      <c r="QJS1" t="s">
        <v>17597</v>
      </c>
      <c r="QJT1" t="s">
        <v>17598</v>
      </c>
      <c r="QJU1" t="s">
        <v>17599</v>
      </c>
      <c r="QJV1" t="s">
        <v>17600</v>
      </c>
      <c r="QJW1" t="s">
        <v>17601</v>
      </c>
      <c r="QJX1" t="s">
        <v>17602</v>
      </c>
      <c r="QJY1" t="s">
        <v>17603</v>
      </c>
      <c r="QJZ1" t="s">
        <v>17604</v>
      </c>
      <c r="QKA1" t="s">
        <v>17605</v>
      </c>
      <c r="QKB1" t="s">
        <v>17606</v>
      </c>
      <c r="QKC1" t="s">
        <v>17607</v>
      </c>
      <c r="QKD1" t="s">
        <v>17608</v>
      </c>
      <c r="QKE1" t="s">
        <v>17609</v>
      </c>
      <c r="QKF1" t="s">
        <v>17610</v>
      </c>
      <c r="QKG1" t="s">
        <v>17611</v>
      </c>
      <c r="QKH1" t="s">
        <v>17612</v>
      </c>
      <c r="QKI1" t="s">
        <v>17613</v>
      </c>
      <c r="QKJ1" t="s">
        <v>17614</v>
      </c>
      <c r="QKK1" t="s">
        <v>17615</v>
      </c>
      <c r="QKL1" t="s">
        <v>17616</v>
      </c>
      <c r="QKM1" t="s">
        <v>17617</v>
      </c>
      <c r="QKN1" t="s">
        <v>17618</v>
      </c>
      <c r="QKO1" t="s">
        <v>17619</v>
      </c>
      <c r="QKP1" t="s">
        <v>17620</v>
      </c>
      <c r="QKQ1" t="s">
        <v>17621</v>
      </c>
      <c r="QKR1" t="s">
        <v>17622</v>
      </c>
      <c r="QKS1" t="s">
        <v>17623</v>
      </c>
      <c r="QKT1" t="s">
        <v>17624</v>
      </c>
      <c r="QKU1" t="s">
        <v>17625</v>
      </c>
      <c r="QKV1" t="s">
        <v>17626</v>
      </c>
      <c r="QKW1" t="s">
        <v>17627</v>
      </c>
      <c r="QKX1" t="s">
        <v>17628</v>
      </c>
      <c r="QKY1" t="s">
        <v>17629</v>
      </c>
      <c r="QKZ1" t="s">
        <v>17630</v>
      </c>
      <c r="QLA1" t="s">
        <v>17631</v>
      </c>
      <c r="QLB1" t="s">
        <v>17632</v>
      </c>
      <c r="QLC1" t="s">
        <v>17633</v>
      </c>
      <c r="QLD1" t="s">
        <v>17634</v>
      </c>
      <c r="QLE1" t="s">
        <v>17635</v>
      </c>
      <c r="QLF1" t="s">
        <v>17636</v>
      </c>
      <c r="QLG1" t="s">
        <v>17637</v>
      </c>
      <c r="QLH1" t="s">
        <v>17638</v>
      </c>
      <c r="QLI1" t="s">
        <v>17639</v>
      </c>
      <c r="QLJ1" t="s">
        <v>17640</v>
      </c>
      <c r="QLK1" t="s">
        <v>17641</v>
      </c>
      <c r="QLL1" t="s">
        <v>17642</v>
      </c>
      <c r="QLM1" t="s">
        <v>17643</v>
      </c>
      <c r="QLN1" t="s">
        <v>17644</v>
      </c>
      <c r="QLO1" t="s">
        <v>17645</v>
      </c>
      <c r="QLP1" t="s">
        <v>17646</v>
      </c>
      <c r="QLQ1" t="s">
        <v>17647</v>
      </c>
      <c r="QLR1" t="s">
        <v>17648</v>
      </c>
      <c r="QLS1" t="s">
        <v>17649</v>
      </c>
      <c r="QLT1" t="s">
        <v>17650</v>
      </c>
      <c r="QLU1" t="s">
        <v>17651</v>
      </c>
      <c r="QLV1" t="s">
        <v>17652</v>
      </c>
      <c r="QLW1" t="s">
        <v>17653</v>
      </c>
      <c r="QLX1" t="s">
        <v>17654</v>
      </c>
      <c r="QLY1" t="s">
        <v>17655</v>
      </c>
      <c r="QLZ1" t="s">
        <v>17656</v>
      </c>
      <c r="QMA1" t="s">
        <v>17657</v>
      </c>
      <c r="QMB1" t="s">
        <v>17658</v>
      </c>
      <c r="QMC1" t="s">
        <v>17659</v>
      </c>
      <c r="QMD1" t="s">
        <v>17660</v>
      </c>
      <c r="QME1" t="s">
        <v>17661</v>
      </c>
      <c r="QMF1" t="s">
        <v>17662</v>
      </c>
      <c r="QMG1" t="s">
        <v>17663</v>
      </c>
      <c r="QMH1" t="s">
        <v>17664</v>
      </c>
      <c r="QMI1" t="s">
        <v>17665</v>
      </c>
      <c r="QMJ1" t="s">
        <v>17666</v>
      </c>
      <c r="QMK1" t="s">
        <v>17667</v>
      </c>
      <c r="QML1" t="s">
        <v>17668</v>
      </c>
      <c r="QMM1" t="s">
        <v>17669</v>
      </c>
      <c r="QMN1" t="s">
        <v>17670</v>
      </c>
      <c r="QMO1" t="s">
        <v>17671</v>
      </c>
      <c r="QMP1" t="s">
        <v>17672</v>
      </c>
      <c r="QMQ1" t="s">
        <v>17673</v>
      </c>
      <c r="QMR1" t="s">
        <v>17674</v>
      </c>
      <c r="QMS1" t="s">
        <v>17675</v>
      </c>
      <c r="QMT1" t="s">
        <v>17676</v>
      </c>
      <c r="QMU1" t="s">
        <v>17677</v>
      </c>
      <c r="QMV1" t="s">
        <v>17678</v>
      </c>
      <c r="QMW1" t="s">
        <v>17679</v>
      </c>
      <c r="QMX1" t="s">
        <v>17680</v>
      </c>
      <c r="QMY1" t="s">
        <v>17681</v>
      </c>
      <c r="QMZ1" t="s">
        <v>17682</v>
      </c>
      <c r="QNA1" t="s">
        <v>17683</v>
      </c>
      <c r="QNB1" t="s">
        <v>17684</v>
      </c>
      <c r="QNC1" t="s">
        <v>17685</v>
      </c>
      <c r="QND1" t="s">
        <v>17686</v>
      </c>
      <c r="QNE1" t="s">
        <v>17687</v>
      </c>
      <c r="QNF1" t="s">
        <v>17688</v>
      </c>
      <c r="QNG1" t="s">
        <v>17689</v>
      </c>
      <c r="QNH1" t="s">
        <v>17690</v>
      </c>
      <c r="QNI1" t="s">
        <v>17691</v>
      </c>
      <c r="QNJ1" t="s">
        <v>17692</v>
      </c>
      <c r="QNK1" t="s">
        <v>17693</v>
      </c>
      <c r="QNL1" t="s">
        <v>17694</v>
      </c>
      <c r="QNM1" t="s">
        <v>17695</v>
      </c>
      <c r="QNN1" t="s">
        <v>17696</v>
      </c>
      <c r="QNO1" t="s">
        <v>17697</v>
      </c>
      <c r="QNP1" t="s">
        <v>17698</v>
      </c>
      <c r="QNQ1" t="s">
        <v>17699</v>
      </c>
      <c r="QNR1" t="s">
        <v>17700</v>
      </c>
      <c r="QNS1" t="s">
        <v>17701</v>
      </c>
      <c r="QNT1" t="s">
        <v>17702</v>
      </c>
      <c r="QNU1" t="s">
        <v>17703</v>
      </c>
      <c r="QNV1" t="s">
        <v>17704</v>
      </c>
      <c r="QNW1" t="s">
        <v>17705</v>
      </c>
      <c r="QNX1" t="s">
        <v>17706</v>
      </c>
      <c r="QNY1" t="s">
        <v>17707</v>
      </c>
      <c r="QNZ1" t="s">
        <v>17708</v>
      </c>
      <c r="QOA1" t="s">
        <v>17709</v>
      </c>
      <c r="QOB1" t="s">
        <v>17710</v>
      </c>
      <c r="QOC1" t="s">
        <v>17711</v>
      </c>
      <c r="QOD1" t="s">
        <v>17712</v>
      </c>
      <c r="QOE1" t="s">
        <v>17713</v>
      </c>
      <c r="QOF1" t="s">
        <v>17714</v>
      </c>
      <c r="QOG1" t="s">
        <v>17715</v>
      </c>
      <c r="QOH1" t="s">
        <v>17716</v>
      </c>
      <c r="QOI1" t="s">
        <v>17717</v>
      </c>
      <c r="QOJ1" t="s">
        <v>17718</v>
      </c>
      <c r="QOK1" t="s">
        <v>17719</v>
      </c>
      <c r="QOL1" t="s">
        <v>17720</v>
      </c>
      <c r="QOM1" t="s">
        <v>17721</v>
      </c>
      <c r="QON1" t="s">
        <v>17722</v>
      </c>
      <c r="QOO1" t="s">
        <v>17723</v>
      </c>
      <c r="QOP1" t="s">
        <v>17724</v>
      </c>
      <c r="QOQ1" t="s">
        <v>17725</v>
      </c>
      <c r="QOR1" t="s">
        <v>17726</v>
      </c>
      <c r="QOS1" t="s">
        <v>17727</v>
      </c>
      <c r="QOT1" t="s">
        <v>17728</v>
      </c>
      <c r="QOU1" t="s">
        <v>17729</v>
      </c>
      <c r="QOV1" t="s">
        <v>17730</v>
      </c>
      <c r="QOW1" t="s">
        <v>17731</v>
      </c>
      <c r="QOX1" t="s">
        <v>17732</v>
      </c>
      <c r="QOY1" t="s">
        <v>17733</v>
      </c>
      <c r="QOZ1" t="s">
        <v>17734</v>
      </c>
      <c r="QPA1" t="s">
        <v>17735</v>
      </c>
      <c r="QPB1" t="s">
        <v>17736</v>
      </c>
      <c r="QPC1" t="s">
        <v>17737</v>
      </c>
      <c r="QPD1" t="s">
        <v>17738</v>
      </c>
      <c r="QPE1" t="s">
        <v>17739</v>
      </c>
      <c r="QPF1" t="s">
        <v>17740</v>
      </c>
      <c r="QPG1" t="s">
        <v>17741</v>
      </c>
      <c r="QPH1" t="s">
        <v>17742</v>
      </c>
      <c r="QPI1" t="s">
        <v>17743</v>
      </c>
      <c r="QPJ1" t="s">
        <v>17744</v>
      </c>
      <c r="QPK1" t="s">
        <v>17745</v>
      </c>
      <c r="QPL1" t="s">
        <v>17746</v>
      </c>
      <c r="QPM1" t="s">
        <v>17747</v>
      </c>
      <c r="QPN1" t="s">
        <v>17748</v>
      </c>
      <c r="QPO1" t="s">
        <v>17749</v>
      </c>
      <c r="QPP1" t="s">
        <v>17750</v>
      </c>
      <c r="QPQ1" t="s">
        <v>17751</v>
      </c>
      <c r="QPR1" t="s">
        <v>17752</v>
      </c>
      <c r="QPS1" t="s">
        <v>17753</v>
      </c>
      <c r="QPT1" t="s">
        <v>17754</v>
      </c>
      <c r="QPU1" t="s">
        <v>17755</v>
      </c>
      <c r="QPV1" t="s">
        <v>17756</v>
      </c>
      <c r="QPW1" t="s">
        <v>17757</v>
      </c>
      <c r="QPX1" t="s">
        <v>17758</v>
      </c>
      <c r="QPY1" t="s">
        <v>17759</v>
      </c>
      <c r="QPZ1" t="s">
        <v>17760</v>
      </c>
      <c r="QQA1" t="s">
        <v>17761</v>
      </c>
      <c r="QQB1" t="s">
        <v>17762</v>
      </c>
      <c r="QQC1" t="s">
        <v>17763</v>
      </c>
      <c r="QQD1" t="s">
        <v>17764</v>
      </c>
      <c r="QQE1" t="s">
        <v>17765</v>
      </c>
      <c r="QQF1" t="s">
        <v>17766</v>
      </c>
      <c r="QQG1" t="s">
        <v>17767</v>
      </c>
      <c r="QQH1" t="s">
        <v>17768</v>
      </c>
      <c r="QQI1" t="s">
        <v>17769</v>
      </c>
      <c r="QQJ1" t="s">
        <v>17770</v>
      </c>
      <c r="QQK1" t="s">
        <v>17771</v>
      </c>
      <c r="QQL1" t="s">
        <v>17772</v>
      </c>
      <c r="QQM1" t="s">
        <v>17773</v>
      </c>
      <c r="QQN1" t="s">
        <v>17774</v>
      </c>
      <c r="QQO1" t="s">
        <v>17775</v>
      </c>
      <c r="QQP1" t="s">
        <v>17776</v>
      </c>
      <c r="QQQ1" t="s">
        <v>17777</v>
      </c>
      <c r="QQR1" t="s">
        <v>17778</v>
      </c>
      <c r="QQS1" t="s">
        <v>17779</v>
      </c>
      <c r="QQT1" t="s">
        <v>17780</v>
      </c>
      <c r="QQU1" t="s">
        <v>17781</v>
      </c>
      <c r="QQV1" t="s">
        <v>17782</v>
      </c>
      <c r="QQW1" t="s">
        <v>17783</v>
      </c>
      <c r="QQX1" t="s">
        <v>17784</v>
      </c>
      <c r="QQY1" t="s">
        <v>17785</v>
      </c>
      <c r="QQZ1" t="s">
        <v>17786</v>
      </c>
      <c r="QRA1" t="s">
        <v>17787</v>
      </c>
      <c r="QRB1" t="s">
        <v>17788</v>
      </c>
      <c r="QRC1" t="s">
        <v>17789</v>
      </c>
      <c r="QRD1" t="s">
        <v>17790</v>
      </c>
      <c r="QRE1" t="s">
        <v>17791</v>
      </c>
      <c r="QRF1" t="s">
        <v>17792</v>
      </c>
      <c r="QRG1" t="s">
        <v>17793</v>
      </c>
      <c r="QRH1" t="s">
        <v>17794</v>
      </c>
      <c r="QRI1" t="s">
        <v>17795</v>
      </c>
      <c r="QRJ1" t="s">
        <v>17796</v>
      </c>
      <c r="QRK1" t="s">
        <v>17797</v>
      </c>
      <c r="QRL1" t="s">
        <v>17798</v>
      </c>
      <c r="QRM1" t="s">
        <v>17799</v>
      </c>
      <c r="QRN1" t="s">
        <v>17800</v>
      </c>
      <c r="QRO1" t="s">
        <v>17801</v>
      </c>
      <c r="QRP1" t="s">
        <v>17802</v>
      </c>
      <c r="QRQ1" t="s">
        <v>17803</v>
      </c>
      <c r="QRR1" t="s">
        <v>17804</v>
      </c>
      <c r="QRS1" t="s">
        <v>17805</v>
      </c>
      <c r="QRT1" t="s">
        <v>17806</v>
      </c>
      <c r="QRU1" t="s">
        <v>17807</v>
      </c>
      <c r="QRV1" t="s">
        <v>17808</v>
      </c>
      <c r="QRW1" t="s">
        <v>17809</v>
      </c>
      <c r="QRX1" t="s">
        <v>17810</v>
      </c>
      <c r="QRY1" t="s">
        <v>17811</v>
      </c>
      <c r="QRZ1" t="s">
        <v>17812</v>
      </c>
      <c r="QSA1" t="s">
        <v>17813</v>
      </c>
      <c r="QSB1" t="s">
        <v>17814</v>
      </c>
      <c r="QSC1" t="s">
        <v>17815</v>
      </c>
      <c r="QSD1" t="s">
        <v>17816</v>
      </c>
      <c r="QSE1" t="s">
        <v>17817</v>
      </c>
      <c r="QSF1" t="s">
        <v>17818</v>
      </c>
      <c r="QSG1" t="s">
        <v>17819</v>
      </c>
      <c r="QSH1" t="s">
        <v>17820</v>
      </c>
      <c r="QSI1" t="s">
        <v>17821</v>
      </c>
      <c r="QSJ1" t="s">
        <v>17822</v>
      </c>
      <c r="QSK1" t="s">
        <v>17823</v>
      </c>
      <c r="QSL1" t="s">
        <v>17824</v>
      </c>
      <c r="QSM1" t="s">
        <v>17825</v>
      </c>
      <c r="QSN1" t="s">
        <v>17826</v>
      </c>
      <c r="QSO1" t="s">
        <v>17827</v>
      </c>
      <c r="QSP1" t="s">
        <v>17828</v>
      </c>
      <c r="QSQ1" t="s">
        <v>17829</v>
      </c>
      <c r="QSR1" t="s">
        <v>17830</v>
      </c>
      <c r="QSS1" t="s">
        <v>17831</v>
      </c>
      <c r="QST1" t="s">
        <v>17832</v>
      </c>
      <c r="QSU1" t="s">
        <v>17833</v>
      </c>
      <c r="QSV1" t="s">
        <v>17834</v>
      </c>
      <c r="QSW1" t="s">
        <v>17835</v>
      </c>
      <c r="QSX1" t="s">
        <v>17836</v>
      </c>
      <c r="QSY1" t="s">
        <v>17837</v>
      </c>
      <c r="QSZ1" t="s">
        <v>17838</v>
      </c>
      <c r="QTA1" t="s">
        <v>17839</v>
      </c>
      <c r="QTB1" t="s">
        <v>17840</v>
      </c>
      <c r="QTC1" t="s">
        <v>17841</v>
      </c>
      <c r="QTD1" t="s">
        <v>17842</v>
      </c>
      <c r="QTE1" t="s">
        <v>17843</v>
      </c>
      <c r="QTF1" t="s">
        <v>17844</v>
      </c>
      <c r="QTG1" t="s">
        <v>17845</v>
      </c>
      <c r="QTH1" t="s">
        <v>17846</v>
      </c>
      <c r="QTI1" t="s">
        <v>17847</v>
      </c>
      <c r="QTJ1" t="s">
        <v>17848</v>
      </c>
      <c r="QTK1" t="s">
        <v>17849</v>
      </c>
      <c r="QTL1" t="s">
        <v>17850</v>
      </c>
      <c r="QTM1" t="s">
        <v>17851</v>
      </c>
      <c r="QTN1" t="s">
        <v>17852</v>
      </c>
      <c r="QTO1" t="s">
        <v>17853</v>
      </c>
      <c r="QTP1" t="s">
        <v>17854</v>
      </c>
      <c r="QTQ1" t="s">
        <v>17855</v>
      </c>
      <c r="QTR1" t="s">
        <v>17856</v>
      </c>
      <c r="QTS1" t="s">
        <v>17857</v>
      </c>
      <c r="QTT1" t="s">
        <v>17858</v>
      </c>
      <c r="QTU1" t="s">
        <v>17859</v>
      </c>
      <c r="QTV1" t="s">
        <v>17860</v>
      </c>
      <c r="QTW1" t="s">
        <v>17861</v>
      </c>
      <c r="QTX1" t="s">
        <v>17862</v>
      </c>
      <c r="QTY1" t="s">
        <v>17863</v>
      </c>
      <c r="QTZ1" t="s">
        <v>17864</v>
      </c>
      <c r="QUA1" t="s">
        <v>17865</v>
      </c>
      <c r="QUB1" t="s">
        <v>17866</v>
      </c>
      <c r="QUC1" t="s">
        <v>17867</v>
      </c>
      <c r="QUD1" t="s">
        <v>17868</v>
      </c>
      <c r="QUE1" t="s">
        <v>17869</v>
      </c>
      <c r="QUF1" t="s">
        <v>17870</v>
      </c>
      <c r="QUG1" t="s">
        <v>17871</v>
      </c>
      <c r="QUH1" t="s">
        <v>17872</v>
      </c>
      <c r="QUI1" t="s">
        <v>17873</v>
      </c>
      <c r="QUJ1" t="s">
        <v>17874</v>
      </c>
      <c r="QUK1" t="s">
        <v>17875</v>
      </c>
      <c r="QUL1" t="s">
        <v>17876</v>
      </c>
      <c r="QUM1" t="s">
        <v>17877</v>
      </c>
      <c r="QUN1" t="s">
        <v>17878</v>
      </c>
      <c r="QUO1" t="s">
        <v>17879</v>
      </c>
      <c r="QUP1" t="s">
        <v>17880</v>
      </c>
      <c r="QUQ1" t="s">
        <v>17881</v>
      </c>
      <c r="QUR1" t="s">
        <v>17882</v>
      </c>
      <c r="QUS1" t="s">
        <v>17883</v>
      </c>
      <c r="QUT1" t="s">
        <v>17884</v>
      </c>
      <c r="QUU1" t="s">
        <v>17885</v>
      </c>
      <c r="QUV1" t="s">
        <v>17886</v>
      </c>
      <c r="QUW1" t="s">
        <v>17887</v>
      </c>
      <c r="QUX1" t="s">
        <v>17888</v>
      </c>
      <c r="QUY1" t="s">
        <v>17889</v>
      </c>
      <c r="QUZ1" t="s">
        <v>17890</v>
      </c>
      <c r="QVA1" t="s">
        <v>17891</v>
      </c>
      <c r="QVB1" t="s">
        <v>17892</v>
      </c>
      <c r="QVC1" t="s">
        <v>17893</v>
      </c>
      <c r="QVD1" t="s">
        <v>17894</v>
      </c>
      <c r="QVE1" t="s">
        <v>17895</v>
      </c>
      <c r="QVF1" t="s">
        <v>17896</v>
      </c>
      <c r="QVG1" t="s">
        <v>17897</v>
      </c>
      <c r="QVH1" t="s">
        <v>17898</v>
      </c>
      <c r="QVI1" t="s">
        <v>17899</v>
      </c>
      <c r="QVJ1" t="s">
        <v>17900</v>
      </c>
      <c r="QVK1" t="s">
        <v>17901</v>
      </c>
      <c r="QVL1" t="s">
        <v>17902</v>
      </c>
      <c r="QVM1" t="s">
        <v>17903</v>
      </c>
      <c r="QVN1" t="s">
        <v>17904</v>
      </c>
      <c r="QVO1" t="s">
        <v>17905</v>
      </c>
      <c r="QVP1" t="s">
        <v>17906</v>
      </c>
      <c r="QVQ1" t="s">
        <v>17907</v>
      </c>
      <c r="QVR1" t="s">
        <v>17908</v>
      </c>
      <c r="QVS1" t="s">
        <v>17909</v>
      </c>
      <c r="QVT1" t="s">
        <v>17910</v>
      </c>
      <c r="QVU1" t="s">
        <v>17911</v>
      </c>
      <c r="QVV1" t="s">
        <v>17912</v>
      </c>
      <c r="QVW1" t="s">
        <v>17913</v>
      </c>
      <c r="QVX1" t="s">
        <v>17914</v>
      </c>
      <c r="QVY1" t="s">
        <v>17915</v>
      </c>
      <c r="QVZ1" t="s">
        <v>17916</v>
      </c>
      <c r="QWA1" t="s">
        <v>17917</v>
      </c>
      <c r="QWB1" t="s">
        <v>17918</v>
      </c>
      <c r="QWC1" t="s">
        <v>17919</v>
      </c>
      <c r="QWD1" t="s">
        <v>17920</v>
      </c>
      <c r="QWE1" t="s">
        <v>17921</v>
      </c>
      <c r="QWF1" t="s">
        <v>17922</v>
      </c>
      <c r="QWG1" t="s">
        <v>17923</v>
      </c>
      <c r="QWH1" t="s">
        <v>17924</v>
      </c>
      <c r="QWI1" t="s">
        <v>17925</v>
      </c>
      <c r="QWJ1" t="s">
        <v>17926</v>
      </c>
      <c r="QWK1" t="s">
        <v>17927</v>
      </c>
      <c r="QWL1" t="s">
        <v>17928</v>
      </c>
      <c r="QWM1" t="s">
        <v>17929</v>
      </c>
      <c r="QWN1" t="s">
        <v>17930</v>
      </c>
      <c r="QWO1" t="s">
        <v>17931</v>
      </c>
      <c r="QWP1" t="s">
        <v>17932</v>
      </c>
      <c r="QWQ1" t="s">
        <v>17933</v>
      </c>
      <c r="QWR1" t="s">
        <v>17934</v>
      </c>
      <c r="QWS1" t="s">
        <v>17935</v>
      </c>
      <c r="QWT1" t="s">
        <v>17936</v>
      </c>
      <c r="QWU1" t="s">
        <v>17937</v>
      </c>
      <c r="QWV1" t="s">
        <v>17938</v>
      </c>
      <c r="QWW1" t="s">
        <v>17939</v>
      </c>
      <c r="QWX1" t="s">
        <v>17940</v>
      </c>
      <c r="QWY1" t="s">
        <v>17941</v>
      </c>
      <c r="QWZ1" t="s">
        <v>17942</v>
      </c>
      <c r="QXA1" t="s">
        <v>17943</v>
      </c>
      <c r="QXB1" t="s">
        <v>17944</v>
      </c>
      <c r="QXC1" t="s">
        <v>17945</v>
      </c>
      <c r="QXD1" t="s">
        <v>17946</v>
      </c>
      <c r="QXE1" t="s">
        <v>17947</v>
      </c>
      <c r="QXF1" t="s">
        <v>17948</v>
      </c>
      <c r="QXG1" t="s">
        <v>17949</v>
      </c>
      <c r="QXH1" t="s">
        <v>17950</v>
      </c>
      <c r="QXI1" t="s">
        <v>17951</v>
      </c>
      <c r="QXJ1" t="s">
        <v>17952</v>
      </c>
      <c r="QXK1" t="s">
        <v>17953</v>
      </c>
      <c r="QXL1" t="s">
        <v>17954</v>
      </c>
      <c r="QXM1" t="s">
        <v>17955</v>
      </c>
      <c r="QXN1" t="s">
        <v>17956</v>
      </c>
      <c r="QXO1" t="s">
        <v>17957</v>
      </c>
      <c r="QXP1" t="s">
        <v>17958</v>
      </c>
      <c r="QXQ1" t="s">
        <v>17959</v>
      </c>
      <c r="QXR1" t="s">
        <v>17960</v>
      </c>
      <c r="QXS1" t="s">
        <v>17961</v>
      </c>
      <c r="QXT1" t="s">
        <v>17962</v>
      </c>
      <c r="QXU1" t="s">
        <v>17963</v>
      </c>
      <c r="QXV1" t="s">
        <v>17964</v>
      </c>
      <c r="QXW1" t="s">
        <v>17965</v>
      </c>
      <c r="QXX1" t="s">
        <v>17966</v>
      </c>
      <c r="QXY1" t="s">
        <v>17967</v>
      </c>
      <c r="QXZ1" t="s">
        <v>17968</v>
      </c>
      <c r="QYA1" t="s">
        <v>17969</v>
      </c>
      <c r="QYB1" t="s">
        <v>17970</v>
      </c>
      <c r="QYC1" t="s">
        <v>17971</v>
      </c>
      <c r="QYD1" t="s">
        <v>17972</v>
      </c>
      <c r="QYE1" t="s">
        <v>17973</v>
      </c>
      <c r="QYF1" t="s">
        <v>17974</v>
      </c>
      <c r="QYG1" t="s">
        <v>17975</v>
      </c>
      <c r="QYH1" t="s">
        <v>17976</v>
      </c>
      <c r="QYI1" t="s">
        <v>17977</v>
      </c>
      <c r="QYJ1" t="s">
        <v>17978</v>
      </c>
      <c r="QYK1" t="s">
        <v>17979</v>
      </c>
      <c r="QYL1" t="s">
        <v>17980</v>
      </c>
      <c r="QYM1" t="s">
        <v>17981</v>
      </c>
      <c r="QYN1" t="s">
        <v>17982</v>
      </c>
      <c r="QYO1" t="s">
        <v>17983</v>
      </c>
      <c r="QYP1" t="s">
        <v>17984</v>
      </c>
      <c r="QYQ1" t="s">
        <v>17985</v>
      </c>
      <c r="QYR1" t="s">
        <v>17986</v>
      </c>
      <c r="QYS1" t="s">
        <v>17987</v>
      </c>
      <c r="QYT1" t="s">
        <v>17988</v>
      </c>
      <c r="QYU1" t="s">
        <v>17989</v>
      </c>
      <c r="QYV1" t="s">
        <v>17990</v>
      </c>
      <c r="QYW1" t="s">
        <v>17991</v>
      </c>
      <c r="QYX1" t="s">
        <v>17992</v>
      </c>
      <c r="QYY1" t="s">
        <v>17993</v>
      </c>
      <c r="QYZ1" t="s">
        <v>17994</v>
      </c>
      <c r="QZA1" t="s">
        <v>17995</v>
      </c>
      <c r="QZB1" t="s">
        <v>17996</v>
      </c>
      <c r="QZC1" t="s">
        <v>17997</v>
      </c>
      <c r="QZD1" t="s">
        <v>17998</v>
      </c>
      <c r="QZE1" t="s">
        <v>17999</v>
      </c>
      <c r="QZF1" t="s">
        <v>18000</v>
      </c>
      <c r="QZG1" t="s">
        <v>18001</v>
      </c>
      <c r="QZH1" t="s">
        <v>18002</v>
      </c>
      <c r="QZI1" t="s">
        <v>18003</v>
      </c>
      <c r="QZJ1" t="s">
        <v>18004</v>
      </c>
      <c r="QZK1" t="s">
        <v>18005</v>
      </c>
      <c r="QZL1" t="s">
        <v>18006</v>
      </c>
      <c r="QZM1" t="s">
        <v>18007</v>
      </c>
      <c r="QZN1" t="s">
        <v>18008</v>
      </c>
      <c r="QZO1" t="s">
        <v>18009</v>
      </c>
      <c r="QZP1" t="s">
        <v>18010</v>
      </c>
      <c r="QZQ1" t="s">
        <v>18011</v>
      </c>
      <c r="QZR1" t="s">
        <v>18012</v>
      </c>
      <c r="QZS1" t="s">
        <v>18013</v>
      </c>
      <c r="QZT1" t="s">
        <v>18014</v>
      </c>
      <c r="QZU1" t="s">
        <v>18015</v>
      </c>
      <c r="QZV1" t="s">
        <v>18016</v>
      </c>
      <c r="QZW1" t="s">
        <v>18017</v>
      </c>
      <c r="QZX1" t="s">
        <v>18018</v>
      </c>
      <c r="QZY1" t="s">
        <v>18019</v>
      </c>
      <c r="QZZ1" t="s">
        <v>18020</v>
      </c>
      <c r="RAA1" t="s">
        <v>18021</v>
      </c>
      <c r="RAB1" t="s">
        <v>18022</v>
      </c>
      <c r="RAC1" t="s">
        <v>18023</v>
      </c>
      <c r="RAD1" t="s">
        <v>18024</v>
      </c>
      <c r="RAE1" t="s">
        <v>18025</v>
      </c>
      <c r="RAF1" t="s">
        <v>18026</v>
      </c>
      <c r="RAG1" t="s">
        <v>18027</v>
      </c>
      <c r="RAH1" t="s">
        <v>18028</v>
      </c>
      <c r="RAI1" t="s">
        <v>18029</v>
      </c>
      <c r="RAJ1" t="s">
        <v>18030</v>
      </c>
      <c r="RAK1" t="s">
        <v>18031</v>
      </c>
      <c r="RAL1" t="s">
        <v>18032</v>
      </c>
      <c r="RAM1" t="s">
        <v>18033</v>
      </c>
      <c r="RAN1" t="s">
        <v>18034</v>
      </c>
      <c r="RAO1" t="s">
        <v>18035</v>
      </c>
      <c r="RAP1" t="s">
        <v>18036</v>
      </c>
      <c r="RAQ1" t="s">
        <v>18037</v>
      </c>
      <c r="RAR1" t="s">
        <v>18038</v>
      </c>
      <c r="RAS1" t="s">
        <v>18039</v>
      </c>
      <c r="RAT1" t="s">
        <v>18040</v>
      </c>
      <c r="RAU1" t="s">
        <v>18041</v>
      </c>
      <c r="RAV1" t="s">
        <v>18042</v>
      </c>
      <c r="RAW1" t="s">
        <v>18043</v>
      </c>
      <c r="RAX1" t="s">
        <v>18044</v>
      </c>
      <c r="RAY1" t="s">
        <v>18045</v>
      </c>
      <c r="RAZ1" t="s">
        <v>18046</v>
      </c>
      <c r="RBA1" t="s">
        <v>18047</v>
      </c>
      <c r="RBB1" t="s">
        <v>18048</v>
      </c>
      <c r="RBC1" t="s">
        <v>18049</v>
      </c>
      <c r="RBD1" t="s">
        <v>18050</v>
      </c>
      <c r="RBE1" t="s">
        <v>18051</v>
      </c>
      <c r="RBF1" t="s">
        <v>18052</v>
      </c>
      <c r="RBG1" t="s">
        <v>18053</v>
      </c>
      <c r="RBH1" t="s">
        <v>18054</v>
      </c>
      <c r="RBI1" t="s">
        <v>18055</v>
      </c>
      <c r="RBJ1" t="s">
        <v>18056</v>
      </c>
      <c r="RBK1" t="s">
        <v>18057</v>
      </c>
      <c r="RBL1" t="s">
        <v>18058</v>
      </c>
      <c r="RBM1" t="s">
        <v>18059</v>
      </c>
      <c r="RBN1" t="s">
        <v>18060</v>
      </c>
      <c r="RBO1" t="s">
        <v>18061</v>
      </c>
      <c r="RBP1" t="s">
        <v>18062</v>
      </c>
      <c r="RBQ1" t="s">
        <v>18063</v>
      </c>
      <c r="RBR1" t="s">
        <v>18064</v>
      </c>
      <c r="RBS1" t="s">
        <v>18065</v>
      </c>
      <c r="RBT1" t="s">
        <v>18066</v>
      </c>
      <c r="RBU1" t="s">
        <v>18067</v>
      </c>
      <c r="RBV1" t="s">
        <v>18068</v>
      </c>
      <c r="RBW1" t="s">
        <v>18069</v>
      </c>
      <c r="RBX1" t="s">
        <v>18070</v>
      </c>
      <c r="RBY1" t="s">
        <v>18071</v>
      </c>
      <c r="RBZ1" t="s">
        <v>18072</v>
      </c>
      <c r="RCA1" t="s">
        <v>18073</v>
      </c>
      <c r="RCB1" t="s">
        <v>18074</v>
      </c>
      <c r="RCC1" t="s">
        <v>18075</v>
      </c>
      <c r="RCD1" t="s">
        <v>18076</v>
      </c>
      <c r="RCE1" t="s">
        <v>18077</v>
      </c>
      <c r="RCF1" t="s">
        <v>18078</v>
      </c>
      <c r="RCG1" t="s">
        <v>18079</v>
      </c>
      <c r="RCH1" t="s">
        <v>18080</v>
      </c>
      <c r="RCI1" t="s">
        <v>18081</v>
      </c>
      <c r="RCJ1" t="s">
        <v>18082</v>
      </c>
      <c r="RCK1" t="s">
        <v>18083</v>
      </c>
      <c r="RCL1" t="s">
        <v>18084</v>
      </c>
      <c r="RCM1" t="s">
        <v>18085</v>
      </c>
      <c r="RCN1" t="s">
        <v>18086</v>
      </c>
      <c r="RCO1" t="s">
        <v>18087</v>
      </c>
      <c r="RCP1" t="s">
        <v>18088</v>
      </c>
      <c r="RCQ1" t="s">
        <v>18089</v>
      </c>
      <c r="RCR1" t="s">
        <v>18090</v>
      </c>
      <c r="RCS1" t="s">
        <v>18091</v>
      </c>
      <c r="RCT1" t="s">
        <v>18092</v>
      </c>
      <c r="RCU1" t="s">
        <v>18093</v>
      </c>
      <c r="RCV1" t="s">
        <v>18094</v>
      </c>
      <c r="RCW1" t="s">
        <v>18095</v>
      </c>
      <c r="RCX1" t="s">
        <v>18096</v>
      </c>
      <c r="RCY1" t="s">
        <v>18097</v>
      </c>
      <c r="RCZ1" t="s">
        <v>18098</v>
      </c>
      <c r="RDA1" t="s">
        <v>18099</v>
      </c>
      <c r="RDB1" t="s">
        <v>18100</v>
      </c>
      <c r="RDC1" t="s">
        <v>18101</v>
      </c>
      <c r="RDD1" t="s">
        <v>18102</v>
      </c>
      <c r="RDE1" t="s">
        <v>18103</v>
      </c>
      <c r="RDF1" t="s">
        <v>18104</v>
      </c>
      <c r="RDG1" t="s">
        <v>18105</v>
      </c>
      <c r="RDH1" t="s">
        <v>18106</v>
      </c>
      <c r="RDI1" t="s">
        <v>18107</v>
      </c>
      <c r="RDJ1" t="s">
        <v>18108</v>
      </c>
      <c r="RDK1" t="s">
        <v>18109</v>
      </c>
      <c r="RDL1" t="s">
        <v>18110</v>
      </c>
      <c r="RDM1" t="s">
        <v>18111</v>
      </c>
      <c r="RDN1" t="s">
        <v>18112</v>
      </c>
      <c r="RDO1" t="s">
        <v>18113</v>
      </c>
      <c r="RDP1" t="s">
        <v>18114</v>
      </c>
      <c r="RDQ1" t="s">
        <v>18115</v>
      </c>
      <c r="RDR1" t="s">
        <v>18116</v>
      </c>
      <c r="RDS1" t="s">
        <v>18117</v>
      </c>
      <c r="RDT1" t="s">
        <v>18118</v>
      </c>
      <c r="RDU1" t="s">
        <v>18119</v>
      </c>
      <c r="RDV1" t="s">
        <v>18120</v>
      </c>
      <c r="RDW1" t="s">
        <v>18121</v>
      </c>
      <c r="RDX1" t="s">
        <v>18122</v>
      </c>
      <c r="RDY1" t="s">
        <v>18123</v>
      </c>
      <c r="RDZ1" t="s">
        <v>18124</v>
      </c>
      <c r="REA1" t="s">
        <v>18125</v>
      </c>
      <c r="REB1" t="s">
        <v>18126</v>
      </c>
      <c r="REC1" t="s">
        <v>18127</v>
      </c>
      <c r="RED1" t="s">
        <v>18128</v>
      </c>
      <c r="REE1" t="s">
        <v>18129</v>
      </c>
      <c r="REF1" t="s">
        <v>18130</v>
      </c>
      <c r="REG1" t="s">
        <v>18131</v>
      </c>
      <c r="REH1" t="s">
        <v>18132</v>
      </c>
      <c r="REI1" t="s">
        <v>18133</v>
      </c>
      <c r="REJ1" t="s">
        <v>18134</v>
      </c>
      <c r="REK1" t="s">
        <v>18135</v>
      </c>
      <c r="REL1" t="s">
        <v>18136</v>
      </c>
      <c r="REM1" t="s">
        <v>18137</v>
      </c>
      <c r="REN1" t="s">
        <v>18138</v>
      </c>
      <c r="REO1" t="s">
        <v>18139</v>
      </c>
      <c r="REP1" t="s">
        <v>18140</v>
      </c>
      <c r="REQ1" t="s">
        <v>18141</v>
      </c>
      <c r="RER1" t="s">
        <v>18142</v>
      </c>
      <c r="RES1" t="s">
        <v>18143</v>
      </c>
      <c r="RET1" t="s">
        <v>18144</v>
      </c>
      <c r="REU1" t="s">
        <v>18145</v>
      </c>
      <c r="REV1" t="s">
        <v>18146</v>
      </c>
      <c r="REW1" t="s">
        <v>18147</v>
      </c>
      <c r="REX1" t="s">
        <v>18148</v>
      </c>
      <c r="REY1" t="s">
        <v>18149</v>
      </c>
      <c r="REZ1" t="s">
        <v>18150</v>
      </c>
      <c r="RFA1" t="s">
        <v>18151</v>
      </c>
      <c r="RFB1" t="s">
        <v>18152</v>
      </c>
      <c r="RFC1" t="s">
        <v>18153</v>
      </c>
      <c r="RFD1" t="s">
        <v>18154</v>
      </c>
      <c r="RFE1" t="s">
        <v>18155</v>
      </c>
      <c r="RFF1" t="s">
        <v>18156</v>
      </c>
      <c r="RFG1" t="s">
        <v>18157</v>
      </c>
      <c r="RFH1" t="s">
        <v>18158</v>
      </c>
      <c r="RFI1" t="s">
        <v>18159</v>
      </c>
      <c r="RFJ1" t="s">
        <v>18160</v>
      </c>
      <c r="RFK1" t="s">
        <v>18161</v>
      </c>
      <c r="RFL1" t="s">
        <v>18162</v>
      </c>
      <c r="RFM1" t="s">
        <v>18163</v>
      </c>
      <c r="RFN1" t="s">
        <v>18164</v>
      </c>
      <c r="RFO1" t="s">
        <v>18165</v>
      </c>
      <c r="RFP1" t="s">
        <v>18166</v>
      </c>
      <c r="RFQ1" t="s">
        <v>18167</v>
      </c>
      <c r="RFR1" t="s">
        <v>18168</v>
      </c>
      <c r="RFS1" t="s">
        <v>18169</v>
      </c>
      <c r="RFT1" t="s">
        <v>18170</v>
      </c>
      <c r="RFU1" t="s">
        <v>18171</v>
      </c>
      <c r="RFV1" t="s">
        <v>18172</v>
      </c>
      <c r="RFW1" t="s">
        <v>18173</v>
      </c>
      <c r="RFX1" t="s">
        <v>18174</v>
      </c>
      <c r="RFY1" t="s">
        <v>18175</v>
      </c>
      <c r="RFZ1" t="s">
        <v>18176</v>
      </c>
      <c r="RGA1" t="s">
        <v>18177</v>
      </c>
      <c r="RGB1" t="s">
        <v>18178</v>
      </c>
      <c r="RGC1" t="s">
        <v>18179</v>
      </c>
      <c r="RGD1" t="s">
        <v>18180</v>
      </c>
      <c r="RGE1" t="s">
        <v>18181</v>
      </c>
      <c r="RGF1" t="s">
        <v>18182</v>
      </c>
      <c r="RGG1" t="s">
        <v>18183</v>
      </c>
      <c r="RGH1" t="s">
        <v>18184</v>
      </c>
      <c r="RGI1" t="s">
        <v>18185</v>
      </c>
      <c r="RGJ1" t="s">
        <v>18186</v>
      </c>
      <c r="RGK1" t="s">
        <v>18187</v>
      </c>
      <c r="RGL1" t="s">
        <v>18188</v>
      </c>
      <c r="RGM1" t="s">
        <v>18189</v>
      </c>
      <c r="RGN1" t="s">
        <v>18190</v>
      </c>
      <c r="RGO1" t="s">
        <v>18191</v>
      </c>
      <c r="RGP1" t="s">
        <v>18192</v>
      </c>
      <c r="RGQ1" t="s">
        <v>18193</v>
      </c>
      <c r="RGR1" t="s">
        <v>18194</v>
      </c>
      <c r="RGS1" t="s">
        <v>18195</v>
      </c>
      <c r="RGT1" t="s">
        <v>18196</v>
      </c>
      <c r="RGU1" t="s">
        <v>18197</v>
      </c>
      <c r="RGV1" t="s">
        <v>18198</v>
      </c>
      <c r="RGW1" t="s">
        <v>18199</v>
      </c>
      <c r="RGX1" t="s">
        <v>18200</v>
      </c>
      <c r="RGY1" t="s">
        <v>18201</v>
      </c>
      <c r="RGZ1" t="s">
        <v>18202</v>
      </c>
      <c r="RHA1" t="s">
        <v>18203</v>
      </c>
      <c r="RHB1" t="s">
        <v>18204</v>
      </c>
      <c r="RHC1" t="s">
        <v>18205</v>
      </c>
      <c r="RHD1" t="s">
        <v>18206</v>
      </c>
      <c r="RHE1" t="s">
        <v>18207</v>
      </c>
      <c r="RHF1" t="s">
        <v>18208</v>
      </c>
      <c r="RHG1" t="s">
        <v>18209</v>
      </c>
      <c r="RHH1" t="s">
        <v>18210</v>
      </c>
      <c r="RHI1" t="s">
        <v>18211</v>
      </c>
      <c r="RHJ1" t="s">
        <v>18212</v>
      </c>
      <c r="RHK1" t="s">
        <v>18213</v>
      </c>
      <c r="RHL1" t="s">
        <v>18214</v>
      </c>
      <c r="RHM1" t="s">
        <v>18215</v>
      </c>
      <c r="RHN1" t="s">
        <v>18216</v>
      </c>
      <c r="RHO1" t="s">
        <v>18217</v>
      </c>
      <c r="RHP1" t="s">
        <v>18218</v>
      </c>
      <c r="RHQ1" t="s">
        <v>18219</v>
      </c>
      <c r="RHR1" t="s">
        <v>18220</v>
      </c>
      <c r="RHS1" t="s">
        <v>18221</v>
      </c>
      <c r="RHT1" t="s">
        <v>18222</v>
      </c>
      <c r="RHU1" t="s">
        <v>18223</v>
      </c>
      <c r="RHV1" t="s">
        <v>18224</v>
      </c>
      <c r="RHW1" t="s">
        <v>18225</v>
      </c>
      <c r="RHX1" t="s">
        <v>18226</v>
      </c>
      <c r="RHY1" t="s">
        <v>18227</v>
      </c>
      <c r="RHZ1" t="s">
        <v>18228</v>
      </c>
      <c r="RIA1" t="s">
        <v>18229</v>
      </c>
      <c r="RIB1" t="s">
        <v>18230</v>
      </c>
      <c r="RIC1" t="s">
        <v>18231</v>
      </c>
      <c r="RID1" t="s">
        <v>18232</v>
      </c>
      <c r="RIE1" t="s">
        <v>18233</v>
      </c>
      <c r="RIF1" t="s">
        <v>18234</v>
      </c>
      <c r="RIG1" t="s">
        <v>18235</v>
      </c>
      <c r="RIH1" t="s">
        <v>18236</v>
      </c>
      <c r="RII1" t="s">
        <v>18237</v>
      </c>
      <c r="RIJ1" t="s">
        <v>18238</v>
      </c>
      <c r="RIK1" t="s">
        <v>18239</v>
      </c>
      <c r="RIL1" t="s">
        <v>18240</v>
      </c>
      <c r="RIM1" t="s">
        <v>18241</v>
      </c>
      <c r="RIN1" t="s">
        <v>18242</v>
      </c>
      <c r="RIO1" t="s">
        <v>18243</v>
      </c>
      <c r="RIP1" t="s">
        <v>18244</v>
      </c>
      <c r="RIQ1" t="s">
        <v>18245</v>
      </c>
      <c r="RIR1" t="s">
        <v>18246</v>
      </c>
      <c r="RIS1" t="s">
        <v>18247</v>
      </c>
      <c r="RIT1" t="s">
        <v>18248</v>
      </c>
      <c r="RIU1" t="s">
        <v>18249</v>
      </c>
      <c r="RIV1" t="s">
        <v>18250</v>
      </c>
      <c r="RIW1" t="s">
        <v>18251</v>
      </c>
      <c r="RIX1" t="s">
        <v>18252</v>
      </c>
      <c r="RIY1" t="s">
        <v>18253</v>
      </c>
      <c r="RIZ1" t="s">
        <v>18254</v>
      </c>
      <c r="RJA1" t="s">
        <v>18255</v>
      </c>
      <c r="RJB1" t="s">
        <v>18256</v>
      </c>
      <c r="RJC1" t="s">
        <v>18257</v>
      </c>
      <c r="RJD1" t="s">
        <v>18258</v>
      </c>
      <c r="RJE1" t="s">
        <v>18259</v>
      </c>
      <c r="RJF1" t="s">
        <v>18260</v>
      </c>
      <c r="RJG1" t="s">
        <v>18261</v>
      </c>
      <c r="RJH1" t="s">
        <v>18262</v>
      </c>
      <c r="RJI1" t="s">
        <v>18263</v>
      </c>
      <c r="RJJ1" t="s">
        <v>18264</v>
      </c>
      <c r="RJK1" t="s">
        <v>18265</v>
      </c>
      <c r="RJL1" t="s">
        <v>18266</v>
      </c>
      <c r="RJM1" t="s">
        <v>18267</v>
      </c>
      <c r="RJN1" t="s">
        <v>18268</v>
      </c>
      <c r="RJO1" t="s">
        <v>18269</v>
      </c>
      <c r="RJP1" t="s">
        <v>18270</v>
      </c>
      <c r="RJQ1" t="s">
        <v>18271</v>
      </c>
      <c r="RJR1" t="s">
        <v>18272</v>
      </c>
      <c r="RJS1" t="s">
        <v>18273</v>
      </c>
      <c r="RJT1" t="s">
        <v>18274</v>
      </c>
      <c r="RJU1" t="s">
        <v>18275</v>
      </c>
      <c r="RJV1" t="s">
        <v>18276</v>
      </c>
      <c r="RJW1" t="s">
        <v>18277</v>
      </c>
      <c r="RJX1" t="s">
        <v>18278</v>
      </c>
      <c r="RJY1" t="s">
        <v>18279</v>
      </c>
      <c r="RJZ1" t="s">
        <v>18280</v>
      </c>
      <c r="RKA1" t="s">
        <v>18281</v>
      </c>
      <c r="RKB1" t="s">
        <v>18282</v>
      </c>
      <c r="RKC1" t="s">
        <v>18283</v>
      </c>
      <c r="RKD1" t="s">
        <v>18284</v>
      </c>
      <c r="RKE1" t="s">
        <v>18285</v>
      </c>
      <c r="RKF1" t="s">
        <v>18286</v>
      </c>
      <c r="RKG1" t="s">
        <v>18287</v>
      </c>
      <c r="RKH1" t="s">
        <v>18288</v>
      </c>
      <c r="RKI1" t="s">
        <v>18289</v>
      </c>
      <c r="RKJ1" t="s">
        <v>18290</v>
      </c>
      <c r="RKK1" t="s">
        <v>18291</v>
      </c>
      <c r="RKL1" t="s">
        <v>18292</v>
      </c>
      <c r="RKM1" t="s">
        <v>18293</v>
      </c>
      <c r="RKN1" t="s">
        <v>18294</v>
      </c>
      <c r="RKO1" t="s">
        <v>18295</v>
      </c>
      <c r="RKP1" t="s">
        <v>18296</v>
      </c>
      <c r="RKQ1" t="s">
        <v>18297</v>
      </c>
      <c r="RKR1" t="s">
        <v>18298</v>
      </c>
      <c r="RKS1" t="s">
        <v>18299</v>
      </c>
      <c r="RKT1" t="s">
        <v>18300</v>
      </c>
      <c r="RKU1" t="s">
        <v>18301</v>
      </c>
      <c r="RKV1" t="s">
        <v>18302</v>
      </c>
      <c r="RKW1" t="s">
        <v>18303</v>
      </c>
      <c r="RKX1" t="s">
        <v>18304</v>
      </c>
      <c r="RKY1" t="s">
        <v>18305</v>
      </c>
      <c r="RKZ1" t="s">
        <v>18306</v>
      </c>
      <c r="RLA1" t="s">
        <v>18307</v>
      </c>
      <c r="RLB1" t="s">
        <v>18308</v>
      </c>
      <c r="RLC1" t="s">
        <v>18309</v>
      </c>
      <c r="RLD1" t="s">
        <v>18310</v>
      </c>
      <c r="RLE1" t="s">
        <v>18311</v>
      </c>
      <c r="RLF1" t="s">
        <v>18312</v>
      </c>
      <c r="RLG1" t="s">
        <v>18313</v>
      </c>
      <c r="RLH1" t="s">
        <v>18314</v>
      </c>
      <c r="RLI1" t="s">
        <v>18315</v>
      </c>
      <c r="RLJ1" t="s">
        <v>18316</v>
      </c>
      <c r="RLK1" t="s">
        <v>18317</v>
      </c>
      <c r="RLL1" t="s">
        <v>18318</v>
      </c>
      <c r="RLM1" t="s">
        <v>18319</v>
      </c>
      <c r="RLN1" t="s">
        <v>18320</v>
      </c>
      <c r="RLO1" t="s">
        <v>18321</v>
      </c>
      <c r="RLP1" t="s">
        <v>18322</v>
      </c>
      <c r="RLQ1" t="s">
        <v>18323</v>
      </c>
      <c r="RLR1" t="s">
        <v>18324</v>
      </c>
      <c r="RLS1" t="s">
        <v>18325</v>
      </c>
      <c r="RLT1" t="s">
        <v>18326</v>
      </c>
      <c r="RLU1" t="s">
        <v>18327</v>
      </c>
      <c r="RLV1" t="s">
        <v>18328</v>
      </c>
      <c r="RLW1" t="s">
        <v>18329</v>
      </c>
      <c r="RLX1" t="s">
        <v>18330</v>
      </c>
      <c r="RLY1" t="s">
        <v>18331</v>
      </c>
      <c r="RLZ1" t="s">
        <v>18332</v>
      </c>
      <c r="RMA1" t="s">
        <v>18333</v>
      </c>
      <c r="RMB1" t="s">
        <v>18334</v>
      </c>
      <c r="RMC1" t="s">
        <v>18335</v>
      </c>
      <c r="RMD1" t="s">
        <v>18336</v>
      </c>
      <c r="RME1" t="s">
        <v>18337</v>
      </c>
      <c r="RMF1" t="s">
        <v>18338</v>
      </c>
      <c r="RMG1" t="s">
        <v>18339</v>
      </c>
      <c r="RMH1" t="s">
        <v>18340</v>
      </c>
      <c r="RMI1" t="s">
        <v>18341</v>
      </c>
      <c r="RMJ1" t="s">
        <v>18342</v>
      </c>
      <c r="RMK1" t="s">
        <v>18343</v>
      </c>
      <c r="RML1" t="s">
        <v>18344</v>
      </c>
      <c r="RMM1" t="s">
        <v>18345</v>
      </c>
      <c r="RMN1" t="s">
        <v>18346</v>
      </c>
      <c r="RMO1" t="s">
        <v>18347</v>
      </c>
      <c r="RMP1" t="s">
        <v>18348</v>
      </c>
      <c r="RMQ1" t="s">
        <v>18349</v>
      </c>
      <c r="RMR1" t="s">
        <v>18350</v>
      </c>
      <c r="RMS1" t="s">
        <v>18351</v>
      </c>
      <c r="RMT1" t="s">
        <v>18352</v>
      </c>
      <c r="RMU1" t="s">
        <v>18353</v>
      </c>
      <c r="RMV1" t="s">
        <v>18354</v>
      </c>
      <c r="RMW1" t="s">
        <v>18355</v>
      </c>
      <c r="RMX1" t="s">
        <v>18356</v>
      </c>
      <c r="RMY1" t="s">
        <v>18357</v>
      </c>
      <c r="RMZ1" t="s">
        <v>18358</v>
      </c>
      <c r="RNA1" t="s">
        <v>18359</v>
      </c>
      <c r="RNB1" t="s">
        <v>18360</v>
      </c>
      <c r="RNC1" t="s">
        <v>18361</v>
      </c>
      <c r="RND1" t="s">
        <v>18362</v>
      </c>
      <c r="RNE1" t="s">
        <v>18363</v>
      </c>
      <c r="RNF1" t="s">
        <v>18364</v>
      </c>
      <c r="RNG1" t="s">
        <v>18365</v>
      </c>
      <c r="RNH1" t="s">
        <v>18366</v>
      </c>
      <c r="RNI1" t="s">
        <v>18367</v>
      </c>
      <c r="RNJ1" t="s">
        <v>18368</v>
      </c>
      <c r="RNK1" t="s">
        <v>18369</v>
      </c>
      <c r="RNL1" t="s">
        <v>18370</v>
      </c>
      <c r="RNM1" t="s">
        <v>18371</v>
      </c>
      <c r="RNN1" t="s">
        <v>18372</v>
      </c>
      <c r="RNO1" t="s">
        <v>18373</v>
      </c>
      <c r="RNP1" t="s">
        <v>18374</v>
      </c>
      <c r="RNQ1" t="s">
        <v>18375</v>
      </c>
      <c r="RNR1" t="s">
        <v>18376</v>
      </c>
      <c r="RNS1" t="s">
        <v>18377</v>
      </c>
      <c r="RNT1" t="s">
        <v>18378</v>
      </c>
      <c r="RNU1" t="s">
        <v>18379</v>
      </c>
      <c r="RNV1" t="s">
        <v>18380</v>
      </c>
      <c r="RNW1" t="s">
        <v>18381</v>
      </c>
      <c r="RNX1" t="s">
        <v>18382</v>
      </c>
      <c r="RNY1" t="s">
        <v>18383</v>
      </c>
      <c r="RNZ1" t="s">
        <v>18384</v>
      </c>
      <c r="ROA1" t="s">
        <v>18385</v>
      </c>
      <c r="ROB1" t="s">
        <v>18386</v>
      </c>
      <c r="ROC1" t="s">
        <v>18387</v>
      </c>
      <c r="ROD1" t="s">
        <v>18388</v>
      </c>
      <c r="ROE1" t="s">
        <v>18389</v>
      </c>
      <c r="ROF1" t="s">
        <v>18390</v>
      </c>
      <c r="ROG1" t="s">
        <v>18391</v>
      </c>
      <c r="ROH1" t="s">
        <v>18392</v>
      </c>
      <c r="ROI1" t="s">
        <v>18393</v>
      </c>
      <c r="ROJ1" t="s">
        <v>18394</v>
      </c>
      <c r="ROK1" t="s">
        <v>18395</v>
      </c>
      <c r="ROL1" t="s">
        <v>18396</v>
      </c>
      <c r="ROM1" t="s">
        <v>18397</v>
      </c>
      <c r="RON1" t="s">
        <v>18398</v>
      </c>
      <c r="ROO1" t="s">
        <v>18399</v>
      </c>
      <c r="ROP1" t="s">
        <v>18400</v>
      </c>
      <c r="ROQ1" t="s">
        <v>18401</v>
      </c>
      <c r="ROR1" t="s">
        <v>18402</v>
      </c>
      <c r="ROS1" t="s">
        <v>18403</v>
      </c>
      <c r="ROT1" t="s">
        <v>18404</v>
      </c>
      <c r="ROU1" t="s">
        <v>18405</v>
      </c>
      <c r="ROV1" t="s">
        <v>18406</v>
      </c>
      <c r="ROW1" t="s">
        <v>18407</v>
      </c>
      <c r="ROX1" t="s">
        <v>18408</v>
      </c>
      <c r="ROY1" t="s">
        <v>18409</v>
      </c>
      <c r="ROZ1" t="s">
        <v>18410</v>
      </c>
      <c r="RPA1" t="s">
        <v>18411</v>
      </c>
      <c r="RPB1" t="s">
        <v>18412</v>
      </c>
      <c r="RPC1" t="s">
        <v>18413</v>
      </c>
      <c r="RPD1" t="s">
        <v>18414</v>
      </c>
      <c r="RPE1" t="s">
        <v>18415</v>
      </c>
      <c r="RPF1" t="s">
        <v>18416</v>
      </c>
      <c r="RPG1" t="s">
        <v>18417</v>
      </c>
      <c r="RPH1" t="s">
        <v>18418</v>
      </c>
      <c r="RPI1" t="s">
        <v>18419</v>
      </c>
      <c r="RPJ1" t="s">
        <v>18420</v>
      </c>
      <c r="RPK1" t="s">
        <v>18421</v>
      </c>
      <c r="RPL1" t="s">
        <v>18422</v>
      </c>
      <c r="RPM1" t="s">
        <v>18423</v>
      </c>
      <c r="RPN1" t="s">
        <v>18424</v>
      </c>
      <c r="RPO1" t="s">
        <v>18425</v>
      </c>
      <c r="RPP1" t="s">
        <v>18426</v>
      </c>
      <c r="RPQ1" t="s">
        <v>18427</v>
      </c>
      <c r="RPR1" t="s">
        <v>18428</v>
      </c>
      <c r="RPS1" t="s">
        <v>18429</v>
      </c>
      <c r="RPT1" t="s">
        <v>18430</v>
      </c>
      <c r="RPU1" t="s">
        <v>18431</v>
      </c>
      <c r="RPV1" t="s">
        <v>18432</v>
      </c>
      <c r="RPW1" t="s">
        <v>18433</v>
      </c>
      <c r="RPX1" t="s">
        <v>18434</v>
      </c>
      <c r="RPY1" t="s">
        <v>18435</v>
      </c>
      <c r="RPZ1" t="s">
        <v>18436</v>
      </c>
      <c r="RQA1" t="s">
        <v>18437</v>
      </c>
      <c r="RQB1" t="s">
        <v>18438</v>
      </c>
      <c r="RQC1" t="s">
        <v>18439</v>
      </c>
      <c r="RQD1" t="s">
        <v>18440</v>
      </c>
      <c r="RQE1" t="s">
        <v>18441</v>
      </c>
      <c r="RQF1" t="s">
        <v>18442</v>
      </c>
      <c r="RQG1" t="s">
        <v>18443</v>
      </c>
      <c r="RQH1" t="s">
        <v>18444</v>
      </c>
      <c r="RQI1" t="s">
        <v>18445</v>
      </c>
      <c r="RQJ1" t="s">
        <v>18446</v>
      </c>
      <c r="RQK1" t="s">
        <v>18447</v>
      </c>
      <c r="RQL1" t="s">
        <v>18448</v>
      </c>
      <c r="RQM1" t="s">
        <v>18449</v>
      </c>
      <c r="RQN1" t="s">
        <v>18450</v>
      </c>
      <c r="RQO1" t="s">
        <v>18451</v>
      </c>
      <c r="RQP1" t="s">
        <v>18452</v>
      </c>
      <c r="RQQ1" t="s">
        <v>18453</v>
      </c>
      <c r="RQR1" t="s">
        <v>18454</v>
      </c>
      <c r="RQS1" t="s">
        <v>18455</v>
      </c>
      <c r="RQT1" t="s">
        <v>18456</v>
      </c>
      <c r="RQU1" t="s">
        <v>18457</v>
      </c>
      <c r="RQV1" t="s">
        <v>18458</v>
      </c>
      <c r="RQW1" t="s">
        <v>18459</v>
      </c>
      <c r="RQX1" t="s">
        <v>18460</v>
      </c>
      <c r="RQY1" t="s">
        <v>18461</v>
      </c>
      <c r="RQZ1" t="s">
        <v>18462</v>
      </c>
      <c r="RRA1" t="s">
        <v>18463</v>
      </c>
      <c r="RRB1" t="s">
        <v>18464</v>
      </c>
      <c r="RRC1" t="s">
        <v>18465</v>
      </c>
      <c r="RRD1" t="s">
        <v>18466</v>
      </c>
      <c r="RRE1" t="s">
        <v>18467</v>
      </c>
      <c r="RRF1" t="s">
        <v>18468</v>
      </c>
      <c r="RRG1" t="s">
        <v>18469</v>
      </c>
      <c r="RRH1" t="s">
        <v>18470</v>
      </c>
      <c r="RRI1" t="s">
        <v>18471</v>
      </c>
      <c r="RRJ1" t="s">
        <v>18472</v>
      </c>
      <c r="RRK1" t="s">
        <v>18473</v>
      </c>
      <c r="RRL1" t="s">
        <v>18474</v>
      </c>
      <c r="RRM1" t="s">
        <v>18475</v>
      </c>
      <c r="RRN1" t="s">
        <v>18476</v>
      </c>
      <c r="RRO1" t="s">
        <v>18477</v>
      </c>
      <c r="RRP1" t="s">
        <v>18478</v>
      </c>
      <c r="RRQ1" t="s">
        <v>18479</v>
      </c>
      <c r="RRR1" t="s">
        <v>18480</v>
      </c>
      <c r="RRS1" t="s">
        <v>18481</v>
      </c>
      <c r="RRT1" t="s">
        <v>18482</v>
      </c>
      <c r="RRU1" t="s">
        <v>18483</v>
      </c>
      <c r="RRV1" t="s">
        <v>18484</v>
      </c>
      <c r="RRW1" t="s">
        <v>18485</v>
      </c>
      <c r="RRX1" t="s">
        <v>18486</v>
      </c>
      <c r="RRY1" t="s">
        <v>18487</v>
      </c>
      <c r="RRZ1" t="s">
        <v>18488</v>
      </c>
      <c r="RSA1" t="s">
        <v>18489</v>
      </c>
      <c r="RSB1" t="s">
        <v>18490</v>
      </c>
      <c r="RSC1" t="s">
        <v>18491</v>
      </c>
      <c r="RSD1" t="s">
        <v>18492</v>
      </c>
      <c r="RSE1" t="s">
        <v>18493</v>
      </c>
      <c r="RSF1" t="s">
        <v>18494</v>
      </c>
      <c r="RSG1" t="s">
        <v>18495</v>
      </c>
      <c r="RSH1" t="s">
        <v>18496</v>
      </c>
      <c r="RSI1" t="s">
        <v>18497</v>
      </c>
      <c r="RSJ1" t="s">
        <v>18498</v>
      </c>
      <c r="RSK1" t="s">
        <v>18499</v>
      </c>
      <c r="RSL1" t="s">
        <v>18500</v>
      </c>
      <c r="RSM1" t="s">
        <v>18501</v>
      </c>
      <c r="RSN1" t="s">
        <v>18502</v>
      </c>
      <c r="RSO1" t="s">
        <v>18503</v>
      </c>
      <c r="RSP1" t="s">
        <v>18504</v>
      </c>
      <c r="RSQ1" t="s">
        <v>18505</v>
      </c>
      <c r="RSR1" t="s">
        <v>18506</v>
      </c>
      <c r="RSS1" t="s">
        <v>18507</v>
      </c>
      <c r="RST1" t="s">
        <v>18508</v>
      </c>
      <c r="RSU1" t="s">
        <v>18509</v>
      </c>
      <c r="RSV1" t="s">
        <v>18510</v>
      </c>
      <c r="RSW1" t="s">
        <v>18511</v>
      </c>
      <c r="RSX1" t="s">
        <v>18512</v>
      </c>
      <c r="RSY1" t="s">
        <v>18513</v>
      </c>
      <c r="RSZ1" t="s">
        <v>18514</v>
      </c>
      <c r="RTA1" t="s">
        <v>18515</v>
      </c>
      <c r="RTB1" t="s">
        <v>18516</v>
      </c>
      <c r="RTC1" t="s">
        <v>18517</v>
      </c>
      <c r="RTD1" t="s">
        <v>18518</v>
      </c>
      <c r="RTE1" t="s">
        <v>18519</v>
      </c>
      <c r="RTF1" t="s">
        <v>18520</v>
      </c>
      <c r="RTG1" t="s">
        <v>18521</v>
      </c>
      <c r="RTH1" t="s">
        <v>18522</v>
      </c>
      <c r="RTI1" t="s">
        <v>18523</v>
      </c>
      <c r="RTJ1" t="s">
        <v>18524</v>
      </c>
      <c r="RTK1" t="s">
        <v>18525</v>
      </c>
      <c r="RTL1" t="s">
        <v>18526</v>
      </c>
      <c r="RTM1" t="s">
        <v>18527</v>
      </c>
      <c r="RTN1" t="s">
        <v>18528</v>
      </c>
      <c r="RTO1" t="s">
        <v>18529</v>
      </c>
      <c r="RTP1" t="s">
        <v>18530</v>
      </c>
      <c r="RTQ1" t="s">
        <v>18531</v>
      </c>
      <c r="RTR1" t="s">
        <v>18532</v>
      </c>
      <c r="RTS1" t="s">
        <v>18533</v>
      </c>
      <c r="RTT1" t="s">
        <v>18534</v>
      </c>
      <c r="RTU1" t="s">
        <v>18535</v>
      </c>
      <c r="RTV1" t="s">
        <v>18536</v>
      </c>
      <c r="RTW1" t="s">
        <v>18537</v>
      </c>
      <c r="RTX1" t="s">
        <v>18538</v>
      </c>
      <c r="RTY1" t="s">
        <v>18539</v>
      </c>
      <c r="RTZ1" t="s">
        <v>18540</v>
      </c>
      <c r="RUA1" t="s">
        <v>18541</v>
      </c>
      <c r="RUB1" t="s">
        <v>18542</v>
      </c>
      <c r="RUC1" t="s">
        <v>18543</v>
      </c>
      <c r="RUD1" t="s">
        <v>18544</v>
      </c>
      <c r="RUE1" t="s">
        <v>18545</v>
      </c>
      <c r="RUF1" t="s">
        <v>18546</v>
      </c>
      <c r="RUG1" t="s">
        <v>18547</v>
      </c>
      <c r="RUH1" t="s">
        <v>18548</v>
      </c>
      <c r="RUI1" t="s">
        <v>18549</v>
      </c>
      <c r="RUJ1" t="s">
        <v>18550</v>
      </c>
      <c r="RUK1" t="s">
        <v>18551</v>
      </c>
      <c r="RUL1" t="s">
        <v>18552</v>
      </c>
      <c r="RUM1" t="s">
        <v>18553</v>
      </c>
      <c r="RUN1" t="s">
        <v>18554</v>
      </c>
      <c r="RUO1" t="s">
        <v>18555</v>
      </c>
      <c r="RUP1" t="s">
        <v>18556</v>
      </c>
      <c r="RUQ1" t="s">
        <v>18557</v>
      </c>
      <c r="RUR1" t="s">
        <v>18558</v>
      </c>
      <c r="RUS1" t="s">
        <v>18559</v>
      </c>
      <c r="RUT1" t="s">
        <v>18560</v>
      </c>
      <c r="RUU1" t="s">
        <v>18561</v>
      </c>
      <c r="RUV1" t="s">
        <v>18562</v>
      </c>
      <c r="RUW1" t="s">
        <v>18563</v>
      </c>
      <c r="RUX1" t="s">
        <v>18564</v>
      </c>
      <c r="RUY1" t="s">
        <v>18565</v>
      </c>
      <c r="RUZ1" t="s">
        <v>18566</v>
      </c>
      <c r="RVA1" t="s">
        <v>18567</v>
      </c>
      <c r="RVB1" t="s">
        <v>18568</v>
      </c>
      <c r="RVC1" t="s">
        <v>18569</v>
      </c>
      <c r="RVD1" t="s">
        <v>18570</v>
      </c>
      <c r="RVE1" t="s">
        <v>18571</v>
      </c>
      <c r="RVF1" t="s">
        <v>18572</v>
      </c>
      <c r="RVG1" t="s">
        <v>18573</v>
      </c>
      <c r="RVH1" t="s">
        <v>18574</v>
      </c>
      <c r="RVI1" t="s">
        <v>18575</v>
      </c>
      <c r="RVJ1" t="s">
        <v>18576</v>
      </c>
      <c r="RVK1" t="s">
        <v>18577</v>
      </c>
      <c r="RVL1" t="s">
        <v>18578</v>
      </c>
      <c r="RVM1" t="s">
        <v>18579</v>
      </c>
      <c r="RVN1" t="s">
        <v>18580</v>
      </c>
      <c r="RVO1" t="s">
        <v>18581</v>
      </c>
      <c r="RVP1" t="s">
        <v>18582</v>
      </c>
      <c r="RVQ1" t="s">
        <v>18583</v>
      </c>
      <c r="RVR1" t="s">
        <v>18584</v>
      </c>
      <c r="RVS1" t="s">
        <v>18585</v>
      </c>
      <c r="RVT1" t="s">
        <v>18586</v>
      </c>
      <c r="RVU1" t="s">
        <v>18587</v>
      </c>
      <c r="RVV1" t="s">
        <v>18588</v>
      </c>
      <c r="RVW1" t="s">
        <v>18589</v>
      </c>
      <c r="RVX1" t="s">
        <v>18590</v>
      </c>
      <c r="RVY1" t="s">
        <v>18591</v>
      </c>
      <c r="RVZ1" t="s">
        <v>18592</v>
      </c>
      <c r="RWA1" t="s">
        <v>18593</v>
      </c>
      <c r="RWB1" t="s">
        <v>18594</v>
      </c>
      <c r="RWC1" t="s">
        <v>18595</v>
      </c>
      <c r="RWD1" t="s">
        <v>18596</v>
      </c>
      <c r="RWE1" t="s">
        <v>18597</v>
      </c>
      <c r="RWF1" t="s">
        <v>18598</v>
      </c>
      <c r="RWG1" t="s">
        <v>18599</v>
      </c>
      <c r="RWH1" t="s">
        <v>18600</v>
      </c>
      <c r="RWI1" t="s">
        <v>18601</v>
      </c>
      <c r="RWJ1" t="s">
        <v>18602</v>
      </c>
      <c r="RWK1" t="s">
        <v>18603</v>
      </c>
      <c r="RWL1" t="s">
        <v>18604</v>
      </c>
      <c r="RWM1" t="s">
        <v>18605</v>
      </c>
      <c r="RWN1" t="s">
        <v>18606</v>
      </c>
      <c r="RWO1" t="s">
        <v>18607</v>
      </c>
      <c r="RWP1" t="s">
        <v>18608</v>
      </c>
      <c r="RWQ1" t="s">
        <v>18609</v>
      </c>
      <c r="RWR1" t="s">
        <v>18610</v>
      </c>
      <c r="RWS1" t="s">
        <v>18611</v>
      </c>
      <c r="RWT1" t="s">
        <v>18612</v>
      </c>
      <c r="RWU1" t="s">
        <v>18613</v>
      </c>
      <c r="RWV1" t="s">
        <v>18614</v>
      </c>
      <c r="RWW1" t="s">
        <v>18615</v>
      </c>
      <c r="RWX1" t="s">
        <v>18616</v>
      </c>
      <c r="RWY1" t="s">
        <v>18617</v>
      </c>
      <c r="RWZ1" t="s">
        <v>18618</v>
      </c>
      <c r="RXA1" t="s">
        <v>18619</v>
      </c>
      <c r="RXB1" t="s">
        <v>18620</v>
      </c>
      <c r="RXC1" t="s">
        <v>18621</v>
      </c>
      <c r="RXD1" t="s">
        <v>18622</v>
      </c>
      <c r="RXE1" t="s">
        <v>18623</v>
      </c>
      <c r="RXF1" t="s">
        <v>18624</v>
      </c>
      <c r="RXG1" t="s">
        <v>18625</v>
      </c>
      <c r="RXH1" t="s">
        <v>18626</v>
      </c>
      <c r="RXI1" t="s">
        <v>18627</v>
      </c>
      <c r="RXJ1" t="s">
        <v>18628</v>
      </c>
      <c r="RXK1" t="s">
        <v>18629</v>
      </c>
      <c r="RXL1" t="s">
        <v>18630</v>
      </c>
      <c r="RXM1" t="s">
        <v>18631</v>
      </c>
      <c r="RXN1" t="s">
        <v>18632</v>
      </c>
      <c r="RXO1" t="s">
        <v>18633</v>
      </c>
      <c r="RXP1" t="s">
        <v>18634</v>
      </c>
      <c r="RXQ1" t="s">
        <v>18635</v>
      </c>
      <c r="RXR1" t="s">
        <v>18636</v>
      </c>
      <c r="RXS1" t="s">
        <v>18637</v>
      </c>
      <c r="RXT1" t="s">
        <v>18638</v>
      </c>
      <c r="RXU1" t="s">
        <v>18639</v>
      </c>
      <c r="RXV1" t="s">
        <v>18640</v>
      </c>
      <c r="RXW1" t="s">
        <v>18641</v>
      </c>
      <c r="RXX1" t="s">
        <v>18642</v>
      </c>
      <c r="RXY1" t="s">
        <v>18643</v>
      </c>
      <c r="RXZ1" t="s">
        <v>18644</v>
      </c>
      <c r="RYA1" t="s">
        <v>18645</v>
      </c>
      <c r="RYB1" t="s">
        <v>18646</v>
      </c>
      <c r="RYC1" t="s">
        <v>18647</v>
      </c>
      <c r="RYD1" t="s">
        <v>18648</v>
      </c>
      <c r="RYE1" t="s">
        <v>18649</v>
      </c>
      <c r="RYF1" t="s">
        <v>18650</v>
      </c>
      <c r="RYG1" t="s">
        <v>18651</v>
      </c>
      <c r="RYH1" t="s">
        <v>18652</v>
      </c>
      <c r="RYI1" t="s">
        <v>18653</v>
      </c>
      <c r="RYJ1" t="s">
        <v>18654</v>
      </c>
      <c r="RYK1" t="s">
        <v>18655</v>
      </c>
      <c r="RYL1" t="s">
        <v>18656</v>
      </c>
      <c r="RYM1" t="s">
        <v>18657</v>
      </c>
      <c r="RYN1" t="s">
        <v>18658</v>
      </c>
      <c r="RYO1" t="s">
        <v>18659</v>
      </c>
      <c r="RYP1" t="s">
        <v>18660</v>
      </c>
      <c r="RYQ1" t="s">
        <v>18661</v>
      </c>
      <c r="RYR1" t="s">
        <v>18662</v>
      </c>
      <c r="RYS1" t="s">
        <v>18663</v>
      </c>
      <c r="RYT1" t="s">
        <v>18664</v>
      </c>
      <c r="RYU1" t="s">
        <v>18665</v>
      </c>
      <c r="RYV1" t="s">
        <v>18666</v>
      </c>
      <c r="RYW1" t="s">
        <v>18667</v>
      </c>
      <c r="RYX1" t="s">
        <v>18668</v>
      </c>
      <c r="RYY1" t="s">
        <v>18669</v>
      </c>
      <c r="RYZ1" t="s">
        <v>18670</v>
      </c>
      <c r="RZA1" t="s">
        <v>18671</v>
      </c>
      <c r="RZB1" t="s">
        <v>18672</v>
      </c>
      <c r="RZC1" t="s">
        <v>18673</v>
      </c>
      <c r="RZD1" t="s">
        <v>18674</v>
      </c>
      <c r="RZE1" t="s">
        <v>18675</v>
      </c>
      <c r="RZF1" t="s">
        <v>18676</v>
      </c>
      <c r="RZG1" t="s">
        <v>18677</v>
      </c>
      <c r="RZH1" t="s">
        <v>18678</v>
      </c>
      <c r="RZI1" t="s">
        <v>18679</v>
      </c>
      <c r="RZJ1" t="s">
        <v>18680</v>
      </c>
      <c r="RZK1" t="s">
        <v>18681</v>
      </c>
      <c r="RZL1" t="s">
        <v>18682</v>
      </c>
      <c r="RZM1" t="s">
        <v>18683</v>
      </c>
      <c r="RZN1" t="s">
        <v>18684</v>
      </c>
      <c r="RZO1" t="s">
        <v>18685</v>
      </c>
      <c r="RZP1" t="s">
        <v>18686</v>
      </c>
      <c r="RZQ1" t="s">
        <v>18687</v>
      </c>
      <c r="RZR1" t="s">
        <v>18688</v>
      </c>
      <c r="RZS1" t="s">
        <v>18689</v>
      </c>
      <c r="RZT1" t="s">
        <v>18690</v>
      </c>
      <c r="RZU1" t="s">
        <v>18691</v>
      </c>
      <c r="RZV1" t="s">
        <v>18692</v>
      </c>
      <c r="RZW1" t="s">
        <v>18693</v>
      </c>
      <c r="RZX1" t="s">
        <v>18694</v>
      </c>
      <c r="RZY1" t="s">
        <v>18695</v>
      </c>
      <c r="RZZ1" t="s">
        <v>18696</v>
      </c>
      <c r="SAA1" t="s">
        <v>18697</v>
      </c>
      <c r="SAB1" t="s">
        <v>18698</v>
      </c>
      <c r="SAC1" t="s">
        <v>18699</v>
      </c>
      <c r="SAD1" t="s">
        <v>18700</v>
      </c>
      <c r="SAE1" t="s">
        <v>18701</v>
      </c>
      <c r="SAF1" t="s">
        <v>18702</v>
      </c>
      <c r="SAG1" t="s">
        <v>18703</v>
      </c>
      <c r="SAH1" t="s">
        <v>18704</v>
      </c>
      <c r="SAI1" t="s">
        <v>18705</v>
      </c>
      <c r="SAJ1" t="s">
        <v>18706</v>
      </c>
      <c r="SAK1" t="s">
        <v>18707</v>
      </c>
      <c r="SAL1" t="s">
        <v>18708</v>
      </c>
      <c r="SAM1" t="s">
        <v>18709</v>
      </c>
      <c r="SAN1" t="s">
        <v>18710</v>
      </c>
      <c r="SAO1" t="s">
        <v>18711</v>
      </c>
      <c r="SAP1" t="s">
        <v>18712</v>
      </c>
      <c r="SAQ1" t="s">
        <v>18713</v>
      </c>
      <c r="SAR1" t="s">
        <v>18714</v>
      </c>
      <c r="SAS1" t="s">
        <v>18715</v>
      </c>
      <c r="SAT1" t="s">
        <v>18716</v>
      </c>
      <c r="SAU1" t="s">
        <v>18717</v>
      </c>
      <c r="SAV1" t="s">
        <v>18718</v>
      </c>
      <c r="SAW1" t="s">
        <v>18719</v>
      </c>
      <c r="SAX1" t="s">
        <v>18720</v>
      </c>
      <c r="SAY1" t="s">
        <v>18721</v>
      </c>
      <c r="SAZ1" t="s">
        <v>18722</v>
      </c>
      <c r="SBA1" t="s">
        <v>18723</v>
      </c>
      <c r="SBB1" t="s">
        <v>18724</v>
      </c>
      <c r="SBC1" t="s">
        <v>18725</v>
      </c>
      <c r="SBD1" t="s">
        <v>18726</v>
      </c>
      <c r="SBE1" t="s">
        <v>18727</v>
      </c>
      <c r="SBF1" t="s">
        <v>18728</v>
      </c>
      <c r="SBG1" t="s">
        <v>18729</v>
      </c>
      <c r="SBH1" t="s">
        <v>18730</v>
      </c>
      <c r="SBI1" t="s">
        <v>18731</v>
      </c>
      <c r="SBJ1" t="s">
        <v>18732</v>
      </c>
      <c r="SBK1" t="s">
        <v>18733</v>
      </c>
      <c r="SBL1" t="s">
        <v>18734</v>
      </c>
      <c r="SBM1" t="s">
        <v>18735</v>
      </c>
      <c r="SBN1" t="s">
        <v>18736</v>
      </c>
      <c r="SBO1" t="s">
        <v>18737</v>
      </c>
      <c r="SBP1" t="s">
        <v>18738</v>
      </c>
      <c r="SBQ1" t="s">
        <v>18739</v>
      </c>
      <c r="SBR1" t="s">
        <v>18740</v>
      </c>
      <c r="SBS1" t="s">
        <v>18741</v>
      </c>
      <c r="SBT1" t="s">
        <v>18742</v>
      </c>
      <c r="SBU1" t="s">
        <v>18743</v>
      </c>
      <c r="SBV1" t="s">
        <v>18744</v>
      </c>
      <c r="SBW1" t="s">
        <v>18745</v>
      </c>
      <c r="SBX1" t="s">
        <v>18746</v>
      </c>
      <c r="SBY1" t="s">
        <v>18747</v>
      </c>
      <c r="SBZ1" t="s">
        <v>18748</v>
      </c>
      <c r="SCA1" t="s">
        <v>18749</v>
      </c>
      <c r="SCB1" t="s">
        <v>18750</v>
      </c>
      <c r="SCC1" t="s">
        <v>18751</v>
      </c>
      <c r="SCD1" t="s">
        <v>18752</v>
      </c>
      <c r="SCE1" t="s">
        <v>18753</v>
      </c>
      <c r="SCF1" t="s">
        <v>18754</v>
      </c>
      <c r="SCG1" t="s">
        <v>18755</v>
      </c>
      <c r="SCH1" t="s">
        <v>18756</v>
      </c>
      <c r="SCI1" t="s">
        <v>18757</v>
      </c>
      <c r="SCJ1" t="s">
        <v>18758</v>
      </c>
      <c r="SCK1" t="s">
        <v>18759</v>
      </c>
      <c r="SCL1" t="s">
        <v>18760</v>
      </c>
      <c r="SCM1" t="s">
        <v>18761</v>
      </c>
      <c r="SCN1" t="s">
        <v>18762</v>
      </c>
      <c r="SCO1" t="s">
        <v>18763</v>
      </c>
      <c r="SCP1" t="s">
        <v>18764</v>
      </c>
      <c r="SCQ1" t="s">
        <v>18765</v>
      </c>
      <c r="SCR1" t="s">
        <v>18766</v>
      </c>
      <c r="SCS1" t="s">
        <v>18767</v>
      </c>
      <c r="SCT1" t="s">
        <v>18768</v>
      </c>
      <c r="SCU1" t="s">
        <v>18769</v>
      </c>
      <c r="SCV1" t="s">
        <v>18770</v>
      </c>
      <c r="SCW1" t="s">
        <v>18771</v>
      </c>
      <c r="SCX1" t="s">
        <v>18772</v>
      </c>
      <c r="SCY1" t="s">
        <v>18773</v>
      </c>
      <c r="SCZ1" t="s">
        <v>18774</v>
      </c>
      <c r="SDA1" t="s">
        <v>18775</v>
      </c>
      <c r="SDB1" t="s">
        <v>18776</v>
      </c>
      <c r="SDC1" t="s">
        <v>18777</v>
      </c>
      <c r="SDD1" t="s">
        <v>18778</v>
      </c>
      <c r="SDE1" t="s">
        <v>18779</v>
      </c>
      <c r="SDF1" t="s">
        <v>18780</v>
      </c>
      <c r="SDG1" t="s">
        <v>18781</v>
      </c>
      <c r="SDH1" t="s">
        <v>18782</v>
      </c>
      <c r="SDI1" t="s">
        <v>18783</v>
      </c>
      <c r="SDJ1" t="s">
        <v>18784</v>
      </c>
      <c r="SDK1" t="s">
        <v>18785</v>
      </c>
      <c r="SDL1" t="s">
        <v>18786</v>
      </c>
      <c r="SDM1" t="s">
        <v>18787</v>
      </c>
      <c r="SDN1" t="s">
        <v>18788</v>
      </c>
      <c r="SDO1" t="s">
        <v>18789</v>
      </c>
      <c r="SDP1" t="s">
        <v>18790</v>
      </c>
      <c r="SDQ1" t="s">
        <v>18791</v>
      </c>
      <c r="SDR1" t="s">
        <v>18792</v>
      </c>
      <c r="SDS1" t="s">
        <v>18793</v>
      </c>
      <c r="SDT1" t="s">
        <v>18794</v>
      </c>
      <c r="SDU1" t="s">
        <v>18795</v>
      </c>
      <c r="SDV1" t="s">
        <v>18796</v>
      </c>
      <c r="SDW1" t="s">
        <v>18797</v>
      </c>
      <c r="SDX1" t="s">
        <v>18798</v>
      </c>
      <c r="SDY1" t="s">
        <v>18799</v>
      </c>
      <c r="SDZ1" t="s">
        <v>18800</v>
      </c>
      <c r="SEA1" t="s">
        <v>18801</v>
      </c>
      <c r="SEB1" t="s">
        <v>18802</v>
      </c>
      <c r="SEC1" t="s">
        <v>18803</v>
      </c>
      <c r="SED1" t="s">
        <v>18804</v>
      </c>
      <c r="SEE1" t="s">
        <v>18805</v>
      </c>
      <c r="SEF1" t="s">
        <v>18806</v>
      </c>
      <c r="SEG1" t="s">
        <v>18807</v>
      </c>
      <c r="SEH1" t="s">
        <v>18808</v>
      </c>
      <c r="SEI1" t="s">
        <v>18809</v>
      </c>
      <c r="SEJ1" t="s">
        <v>18810</v>
      </c>
      <c r="SEK1" t="s">
        <v>18811</v>
      </c>
      <c r="SEL1" t="s">
        <v>18812</v>
      </c>
      <c r="SEM1" t="s">
        <v>18813</v>
      </c>
      <c r="SEN1" t="s">
        <v>18814</v>
      </c>
      <c r="SEO1" t="s">
        <v>18815</v>
      </c>
      <c r="SEP1" t="s">
        <v>18816</v>
      </c>
      <c r="SEQ1" t="s">
        <v>18817</v>
      </c>
      <c r="SER1" t="s">
        <v>18818</v>
      </c>
      <c r="SES1" t="s">
        <v>18819</v>
      </c>
      <c r="SET1" t="s">
        <v>18820</v>
      </c>
      <c r="SEU1" t="s">
        <v>18821</v>
      </c>
      <c r="SEV1" t="s">
        <v>18822</v>
      </c>
      <c r="SEW1" t="s">
        <v>18823</v>
      </c>
      <c r="SEX1" t="s">
        <v>18824</v>
      </c>
      <c r="SEY1" t="s">
        <v>18825</v>
      </c>
      <c r="SEZ1" t="s">
        <v>18826</v>
      </c>
      <c r="SFA1" t="s">
        <v>18827</v>
      </c>
      <c r="SFB1" t="s">
        <v>18828</v>
      </c>
      <c r="SFC1" t="s">
        <v>18829</v>
      </c>
      <c r="SFD1" t="s">
        <v>18830</v>
      </c>
      <c r="SFE1" t="s">
        <v>18831</v>
      </c>
      <c r="SFF1" t="s">
        <v>18832</v>
      </c>
      <c r="SFG1" t="s">
        <v>18833</v>
      </c>
      <c r="SFH1" t="s">
        <v>18834</v>
      </c>
      <c r="SFI1" t="s">
        <v>18835</v>
      </c>
      <c r="SFJ1" t="s">
        <v>18836</v>
      </c>
      <c r="SFK1" t="s">
        <v>18837</v>
      </c>
      <c r="SFL1" t="s">
        <v>18838</v>
      </c>
      <c r="SFM1" t="s">
        <v>18839</v>
      </c>
      <c r="SFN1" t="s">
        <v>18840</v>
      </c>
      <c r="SFO1" t="s">
        <v>18841</v>
      </c>
      <c r="SFP1" t="s">
        <v>18842</v>
      </c>
      <c r="SFQ1" t="s">
        <v>18843</v>
      </c>
      <c r="SFR1" t="s">
        <v>18844</v>
      </c>
      <c r="SFS1" t="s">
        <v>18845</v>
      </c>
      <c r="SFT1" t="s">
        <v>18846</v>
      </c>
      <c r="SFU1" t="s">
        <v>18847</v>
      </c>
      <c r="SFV1" t="s">
        <v>18848</v>
      </c>
      <c r="SFW1" t="s">
        <v>18849</v>
      </c>
      <c r="SFX1" t="s">
        <v>18850</v>
      </c>
      <c r="SFY1" t="s">
        <v>18851</v>
      </c>
      <c r="SFZ1" t="s">
        <v>18852</v>
      </c>
      <c r="SGA1" t="s">
        <v>18853</v>
      </c>
      <c r="SGB1" t="s">
        <v>18854</v>
      </c>
      <c r="SGC1" t="s">
        <v>18855</v>
      </c>
      <c r="SGD1" t="s">
        <v>18856</v>
      </c>
      <c r="SGE1" t="s">
        <v>18857</v>
      </c>
      <c r="SGF1" t="s">
        <v>18858</v>
      </c>
      <c r="SGG1" t="s">
        <v>18859</v>
      </c>
      <c r="SGH1" t="s">
        <v>18860</v>
      </c>
      <c r="SGI1" t="s">
        <v>18861</v>
      </c>
      <c r="SGJ1" t="s">
        <v>18862</v>
      </c>
      <c r="SGK1" t="s">
        <v>18863</v>
      </c>
      <c r="SGL1" t="s">
        <v>18864</v>
      </c>
      <c r="SGM1" t="s">
        <v>18865</v>
      </c>
      <c r="SGN1" t="s">
        <v>18866</v>
      </c>
      <c r="SGO1" t="s">
        <v>18867</v>
      </c>
      <c r="SGP1" t="s">
        <v>18868</v>
      </c>
      <c r="SGQ1" t="s">
        <v>18869</v>
      </c>
      <c r="SGR1" t="s">
        <v>18870</v>
      </c>
      <c r="SGS1" t="s">
        <v>18871</v>
      </c>
      <c r="SGT1" t="s">
        <v>18872</v>
      </c>
      <c r="SGU1" t="s">
        <v>18873</v>
      </c>
      <c r="SGV1" t="s">
        <v>18874</v>
      </c>
      <c r="SGW1" t="s">
        <v>18875</v>
      </c>
      <c r="SGX1" t="s">
        <v>18876</v>
      </c>
      <c r="SGY1" t="s">
        <v>18877</v>
      </c>
      <c r="SGZ1" t="s">
        <v>18878</v>
      </c>
      <c r="SHA1" t="s">
        <v>18879</v>
      </c>
      <c r="SHB1" t="s">
        <v>18880</v>
      </c>
      <c r="SHC1" t="s">
        <v>18881</v>
      </c>
      <c r="SHD1" t="s">
        <v>18882</v>
      </c>
      <c r="SHE1" t="s">
        <v>18883</v>
      </c>
      <c r="SHF1" t="s">
        <v>18884</v>
      </c>
      <c r="SHG1" t="s">
        <v>18885</v>
      </c>
      <c r="SHH1" t="s">
        <v>18886</v>
      </c>
      <c r="SHI1" t="s">
        <v>18887</v>
      </c>
      <c r="SHJ1" t="s">
        <v>18888</v>
      </c>
      <c r="SHK1" t="s">
        <v>18889</v>
      </c>
      <c r="SHL1" t="s">
        <v>18890</v>
      </c>
      <c r="SHM1" t="s">
        <v>18891</v>
      </c>
      <c r="SHN1" t="s">
        <v>18892</v>
      </c>
      <c r="SHO1" t="s">
        <v>18893</v>
      </c>
      <c r="SHP1" t="s">
        <v>18894</v>
      </c>
      <c r="SHQ1" t="s">
        <v>18895</v>
      </c>
      <c r="SHR1" t="s">
        <v>18896</v>
      </c>
      <c r="SHS1" t="s">
        <v>18897</v>
      </c>
      <c r="SHT1" t="s">
        <v>18898</v>
      </c>
      <c r="SHU1" t="s">
        <v>18899</v>
      </c>
      <c r="SHV1" t="s">
        <v>18900</v>
      </c>
      <c r="SHW1" t="s">
        <v>18901</v>
      </c>
      <c r="SHX1" t="s">
        <v>18902</v>
      </c>
      <c r="SHY1" t="s">
        <v>18903</v>
      </c>
      <c r="SHZ1" t="s">
        <v>18904</v>
      </c>
      <c r="SIA1" t="s">
        <v>18905</v>
      </c>
      <c r="SIB1" t="s">
        <v>18906</v>
      </c>
      <c r="SIC1" t="s">
        <v>18907</v>
      </c>
      <c r="SID1" t="s">
        <v>18908</v>
      </c>
      <c r="SIE1" t="s">
        <v>18909</v>
      </c>
      <c r="SIF1" t="s">
        <v>18910</v>
      </c>
      <c r="SIG1" t="s">
        <v>18911</v>
      </c>
      <c r="SIH1" t="s">
        <v>18912</v>
      </c>
      <c r="SII1" t="s">
        <v>18913</v>
      </c>
      <c r="SIJ1" t="s">
        <v>18914</v>
      </c>
      <c r="SIK1" t="s">
        <v>18915</v>
      </c>
      <c r="SIL1" t="s">
        <v>18916</v>
      </c>
      <c r="SIM1" t="s">
        <v>18917</v>
      </c>
      <c r="SIN1" t="s">
        <v>18918</v>
      </c>
      <c r="SIO1" t="s">
        <v>18919</v>
      </c>
      <c r="SIP1" t="s">
        <v>18920</v>
      </c>
      <c r="SIQ1" t="s">
        <v>18921</v>
      </c>
      <c r="SIR1" t="s">
        <v>18922</v>
      </c>
      <c r="SIS1" t="s">
        <v>18923</v>
      </c>
      <c r="SIT1" t="s">
        <v>18924</v>
      </c>
      <c r="SIU1" t="s">
        <v>18925</v>
      </c>
      <c r="SIV1" t="s">
        <v>18926</v>
      </c>
      <c r="SIW1" t="s">
        <v>18927</v>
      </c>
      <c r="SIX1" t="s">
        <v>18928</v>
      </c>
      <c r="SIY1" t="s">
        <v>18929</v>
      </c>
      <c r="SIZ1" t="s">
        <v>18930</v>
      </c>
      <c r="SJA1" t="s">
        <v>18931</v>
      </c>
      <c r="SJB1" t="s">
        <v>18932</v>
      </c>
      <c r="SJC1" t="s">
        <v>18933</v>
      </c>
      <c r="SJD1" t="s">
        <v>18934</v>
      </c>
      <c r="SJE1" t="s">
        <v>18935</v>
      </c>
      <c r="SJF1" t="s">
        <v>18936</v>
      </c>
      <c r="SJG1" t="s">
        <v>18937</v>
      </c>
      <c r="SJH1" t="s">
        <v>18938</v>
      </c>
      <c r="SJI1" t="s">
        <v>18939</v>
      </c>
      <c r="SJJ1" t="s">
        <v>18940</v>
      </c>
      <c r="SJK1" t="s">
        <v>18941</v>
      </c>
      <c r="SJL1" t="s">
        <v>18942</v>
      </c>
      <c r="SJM1" t="s">
        <v>18943</v>
      </c>
      <c r="SJN1" t="s">
        <v>18944</v>
      </c>
      <c r="SJO1" t="s">
        <v>18945</v>
      </c>
      <c r="SJP1" t="s">
        <v>18946</v>
      </c>
      <c r="SJQ1" t="s">
        <v>18947</v>
      </c>
      <c r="SJR1" t="s">
        <v>18948</v>
      </c>
      <c r="SJS1" t="s">
        <v>18949</v>
      </c>
      <c r="SJT1" t="s">
        <v>18950</v>
      </c>
      <c r="SJU1" t="s">
        <v>18951</v>
      </c>
      <c r="SJV1" t="s">
        <v>18952</v>
      </c>
      <c r="SJW1" t="s">
        <v>18953</v>
      </c>
      <c r="SJX1" t="s">
        <v>18954</v>
      </c>
      <c r="SJY1" t="s">
        <v>18955</v>
      </c>
      <c r="SJZ1" t="s">
        <v>18956</v>
      </c>
      <c r="SKA1" t="s">
        <v>18957</v>
      </c>
      <c r="SKB1" t="s">
        <v>18958</v>
      </c>
      <c r="SKC1" t="s">
        <v>18959</v>
      </c>
      <c r="SKD1" t="s">
        <v>18960</v>
      </c>
      <c r="SKE1" t="s">
        <v>18961</v>
      </c>
      <c r="SKF1" t="s">
        <v>18962</v>
      </c>
      <c r="SKG1" t="s">
        <v>18963</v>
      </c>
      <c r="SKH1" t="s">
        <v>18964</v>
      </c>
      <c r="SKI1" t="s">
        <v>18965</v>
      </c>
      <c r="SKJ1" t="s">
        <v>18966</v>
      </c>
      <c r="SKK1" t="s">
        <v>18967</v>
      </c>
      <c r="SKL1" t="s">
        <v>18968</v>
      </c>
      <c r="SKM1" t="s">
        <v>18969</v>
      </c>
      <c r="SKN1" t="s">
        <v>18970</v>
      </c>
      <c r="SKO1" t="s">
        <v>18971</v>
      </c>
      <c r="SKP1" t="s">
        <v>18972</v>
      </c>
      <c r="SKQ1" t="s">
        <v>18973</v>
      </c>
      <c r="SKR1" t="s">
        <v>18974</v>
      </c>
      <c r="SKS1" t="s">
        <v>18975</v>
      </c>
      <c r="SKT1" t="s">
        <v>18976</v>
      </c>
      <c r="SKU1" t="s">
        <v>18977</v>
      </c>
      <c r="SKV1" t="s">
        <v>18978</v>
      </c>
      <c r="SKW1" t="s">
        <v>18979</v>
      </c>
      <c r="SKX1" t="s">
        <v>18980</v>
      </c>
      <c r="SKY1" t="s">
        <v>18981</v>
      </c>
      <c r="SKZ1" t="s">
        <v>18982</v>
      </c>
      <c r="SLA1" t="s">
        <v>18983</v>
      </c>
      <c r="SLB1" t="s">
        <v>18984</v>
      </c>
      <c r="SLC1" t="s">
        <v>18985</v>
      </c>
      <c r="SLD1" t="s">
        <v>18986</v>
      </c>
      <c r="SLE1" t="s">
        <v>18987</v>
      </c>
      <c r="SLF1" t="s">
        <v>18988</v>
      </c>
      <c r="SLG1" t="s">
        <v>18989</v>
      </c>
      <c r="SLH1" t="s">
        <v>18990</v>
      </c>
      <c r="SLI1" t="s">
        <v>18991</v>
      </c>
      <c r="SLJ1" t="s">
        <v>18992</v>
      </c>
      <c r="SLK1" t="s">
        <v>18993</v>
      </c>
      <c r="SLL1" t="s">
        <v>18994</v>
      </c>
      <c r="SLM1" t="s">
        <v>18995</v>
      </c>
      <c r="SLN1" t="s">
        <v>18996</v>
      </c>
      <c r="SLO1" t="s">
        <v>18997</v>
      </c>
      <c r="SLP1" t="s">
        <v>18998</v>
      </c>
      <c r="SLQ1" t="s">
        <v>18999</v>
      </c>
      <c r="SLR1" t="s">
        <v>19000</v>
      </c>
      <c r="SLS1" t="s">
        <v>19001</v>
      </c>
      <c r="SLT1" t="s">
        <v>19002</v>
      </c>
      <c r="SLU1" t="s">
        <v>19003</v>
      </c>
      <c r="SLV1" t="s">
        <v>19004</v>
      </c>
      <c r="SLW1" t="s">
        <v>19005</v>
      </c>
      <c r="SLX1" t="s">
        <v>19006</v>
      </c>
      <c r="SLY1" t="s">
        <v>19007</v>
      </c>
      <c r="SLZ1" t="s">
        <v>19008</v>
      </c>
      <c r="SMA1" t="s">
        <v>19009</v>
      </c>
      <c r="SMB1" t="s">
        <v>19010</v>
      </c>
      <c r="SMC1" t="s">
        <v>19011</v>
      </c>
      <c r="SMD1" t="s">
        <v>19012</v>
      </c>
      <c r="SME1" t="s">
        <v>19013</v>
      </c>
      <c r="SMF1" t="s">
        <v>19014</v>
      </c>
      <c r="SMG1" t="s">
        <v>19015</v>
      </c>
      <c r="SMH1" t="s">
        <v>19016</v>
      </c>
      <c r="SMI1" t="s">
        <v>19017</v>
      </c>
      <c r="SMJ1" t="s">
        <v>19018</v>
      </c>
      <c r="SMK1" t="s">
        <v>19019</v>
      </c>
      <c r="SML1" t="s">
        <v>19020</v>
      </c>
      <c r="SMM1" t="s">
        <v>19021</v>
      </c>
      <c r="SMN1" t="s">
        <v>19022</v>
      </c>
      <c r="SMO1" t="s">
        <v>19023</v>
      </c>
      <c r="SMP1" t="s">
        <v>19024</v>
      </c>
      <c r="SMQ1" t="s">
        <v>19025</v>
      </c>
      <c r="SMR1" t="s">
        <v>19026</v>
      </c>
      <c r="SMS1" t="s">
        <v>19027</v>
      </c>
      <c r="SMT1" t="s">
        <v>19028</v>
      </c>
      <c r="SMU1" t="s">
        <v>19029</v>
      </c>
      <c r="SMV1" t="s">
        <v>19030</v>
      </c>
      <c r="SMW1" t="s">
        <v>19031</v>
      </c>
      <c r="SMX1" t="s">
        <v>19032</v>
      </c>
      <c r="SMY1" t="s">
        <v>19033</v>
      </c>
      <c r="SMZ1" t="s">
        <v>19034</v>
      </c>
      <c r="SNA1" t="s">
        <v>19035</v>
      </c>
      <c r="SNB1" t="s">
        <v>19036</v>
      </c>
      <c r="SNC1" t="s">
        <v>19037</v>
      </c>
      <c r="SND1" t="s">
        <v>19038</v>
      </c>
      <c r="SNE1" t="s">
        <v>19039</v>
      </c>
      <c r="SNF1" t="s">
        <v>19040</v>
      </c>
      <c r="SNG1" t="s">
        <v>19041</v>
      </c>
      <c r="SNH1" t="s">
        <v>19042</v>
      </c>
      <c r="SNI1" t="s">
        <v>19043</v>
      </c>
      <c r="SNJ1" t="s">
        <v>19044</v>
      </c>
      <c r="SNK1" t="s">
        <v>19045</v>
      </c>
      <c r="SNL1" t="s">
        <v>19046</v>
      </c>
      <c r="SNM1" t="s">
        <v>19047</v>
      </c>
      <c r="SNN1" t="s">
        <v>19048</v>
      </c>
      <c r="SNO1" t="s">
        <v>19049</v>
      </c>
      <c r="SNP1" t="s">
        <v>19050</v>
      </c>
      <c r="SNQ1" t="s">
        <v>19051</v>
      </c>
      <c r="SNR1" t="s">
        <v>19052</v>
      </c>
      <c r="SNS1" t="s">
        <v>19053</v>
      </c>
      <c r="SNT1" t="s">
        <v>19054</v>
      </c>
      <c r="SNU1" t="s">
        <v>19055</v>
      </c>
      <c r="SNV1" t="s">
        <v>19056</v>
      </c>
      <c r="SNW1" t="s">
        <v>19057</v>
      </c>
      <c r="SNX1" t="s">
        <v>19058</v>
      </c>
      <c r="SNY1" t="s">
        <v>19059</v>
      </c>
      <c r="SNZ1" t="s">
        <v>19060</v>
      </c>
      <c r="SOA1" t="s">
        <v>19061</v>
      </c>
      <c r="SOB1" t="s">
        <v>19062</v>
      </c>
      <c r="SOC1" t="s">
        <v>19063</v>
      </c>
      <c r="SOD1" t="s">
        <v>19064</v>
      </c>
      <c r="SOE1" t="s">
        <v>19065</v>
      </c>
      <c r="SOF1" t="s">
        <v>19066</v>
      </c>
      <c r="SOG1" t="s">
        <v>19067</v>
      </c>
      <c r="SOH1" t="s">
        <v>19068</v>
      </c>
      <c r="SOI1" t="s">
        <v>19069</v>
      </c>
      <c r="SOJ1" t="s">
        <v>19070</v>
      </c>
      <c r="SOK1" t="s">
        <v>19071</v>
      </c>
      <c r="SOL1" t="s">
        <v>19072</v>
      </c>
      <c r="SOM1" t="s">
        <v>19073</v>
      </c>
      <c r="SON1" t="s">
        <v>19074</v>
      </c>
      <c r="SOO1" t="s">
        <v>19075</v>
      </c>
      <c r="SOP1" t="s">
        <v>19076</v>
      </c>
      <c r="SOQ1" t="s">
        <v>19077</v>
      </c>
      <c r="SOR1" t="s">
        <v>19078</v>
      </c>
      <c r="SOS1" t="s">
        <v>19079</v>
      </c>
      <c r="SOT1" t="s">
        <v>19080</v>
      </c>
      <c r="SOU1" t="s">
        <v>19081</v>
      </c>
      <c r="SOV1" t="s">
        <v>19082</v>
      </c>
      <c r="SOW1" t="s">
        <v>19083</v>
      </c>
      <c r="SOX1" t="s">
        <v>19084</v>
      </c>
      <c r="SOY1" t="s">
        <v>19085</v>
      </c>
      <c r="SOZ1" t="s">
        <v>19086</v>
      </c>
      <c r="SPA1" t="s">
        <v>19087</v>
      </c>
      <c r="SPB1" t="s">
        <v>19088</v>
      </c>
      <c r="SPC1" t="s">
        <v>19089</v>
      </c>
      <c r="SPD1" t="s">
        <v>19090</v>
      </c>
      <c r="SPE1" t="s">
        <v>19091</v>
      </c>
      <c r="SPF1" t="s">
        <v>19092</v>
      </c>
      <c r="SPG1" t="s">
        <v>19093</v>
      </c>
      <c r="SPH1" t="s">
        <v>19094</v>
      </c>
      <c r="SPI1" t="s">
        <v>19095</v>
      </c>
      <c r="SPJ1" t="s">
        <v>19096</v>
      </c>
      <c r="SPK1" t="s">
        <v>19097</v>
      </c>
      <c r="SPL1" t="s">
        <v>19098</v>
      </c>
      <c r="SPM1" t="s">
        <v>19099</v>
      </c>
      <c r="SPN1" t="s">
        <v>19100</v>
      </c>
      <c r="SPO1" t="s">
        <v>19101</v>
      </c>
      <c r="SPP1" t="s">
        <v>19102</v>
      </c>
      <c r="SPQ1" t="s">
        <v>19103</v>
      </c>
      <c r="SPR1" t="s">
        <v>19104</v>
      </c>
      <c r="SPS1" t="s">
        <v>19105</v>
      </c>
      <c r="SPT1" t="s">
        <v>19106</v>
      </c>
      <c r="SPU1" t="s">
        <v>19107</v>
      </c>
      <c r="SPV1" t="s">
        <v>19108</v>
      </c>
      <c r="SPW1" t="s">
        <v>19109</v>
      </c>
      <c r="SPX1" t="s">
        <v>19110</v>
      </c>
      <c r="SPY1" t="s">
        <v>19111</v>
      </c>
      <c r="SPZ1" t="s">
        <v>19112</v>
      </c>
      <c r="SQA1" t="s">
        <v>19113</v>
      </c>
      <c r="SQB1" t="s">
        <v>19114</v>
      </c>
      <c r="SQC1" t="s">
        <v>19115</v>
      </c>
      <c r="SQD1" t="s">
        <v>19116</v>
      </c>
      <c r="SQE1" t="s">
        <v>19117</v>
      </c>
      <c r="SQF1" t="s">
        <v>19118</v>
      </c>
      <c r="SQG1" t="s">
        <v>19119</v>
      </c>
      <c r="SQH1" t="s">
        <v>19120</v>
      </c>
      <c r="SQI1" t="s">
        <v>19121</v>
      </c>
      <c r="SQJ1" t="s">
        <v>19122</v>
      </c>
      <c r="SQK1" t="s">
        <v>19123</v>
      </c>
      <c r="SQL1" t="s">
        <v>19124</v>
      </c>
      <c r="SQM1" t="s">
        <v>19125</v>
      </c>
      <c r="SQN1" t="s">
        <v>19126</v>
      </c>
      <c r="SQO1" t="s">
        <v>19127</v>
      </c>
      <c r="SQP1" t="s">
        <v>19128</v>
      </c>
      <c r="SQQ1" t="s">
        <v>19129</v>
      </c>
      <c r="SQR1" t="s">
        <v>19130</v>
      </c>
      <c r="SQS1" t="s">
        <v>19131</v>
      </c>
      <c r="SQT1" t="s">
        <v>19132</v>
      </c>
      <c r="SQU1" t="s">
        <v>19133</v>
      </c>
      <c r="SQV1" t="s">
        <v>19134</v>
      </c>
      <c r="SQW1" t="s">
        <v>19135</v>
      </c>
      <c r="SQX1" t="s">
        <v>19136</v>
      </c>
      <c r="SQY1" t="s">
        <v>19137</v>
      </c>
      <c r="SQZ1" t="s">
        <v>19138</v>
      </c>
      <c r="SRA1" t="s">
        <v>19139</v>
      </c>
      <c r="SRB1" t="s">
        <v>19140</v>
      </c>
      <c r="SRC1" t="s">
        <v>19141</v>
      </c>
      <c r="SRD1" t="s">
        <v>19142</v>
      </c>
      <c r="SRE1" t="s">
        <v>19143</v>
      </c>
      <c r="SRF1" t="s">
        <v>19144</v>
      </c>
      <c r="SRG1" t="s">
        <v>19145</v>
      </c>
      <c r="SRH1" t="s">
        <v>19146</v>
      </c>
      <c r="SRI1" t="s">
        <v>19147</v>
      </c>
      <c r="SRJ1" t="s">
        <v>19148</v>
      </c>
      <c r="SRK1" t="s">
        <v>19149</v>
      </c>
      <c r="SRL1" t="s">
        <v>19150</v>
      </c>
      <c r="SRM1" t="s">
        <v>19151</v>
      </c>
      <c r="SRN1" t="s">
        <v>19152</v>
      </c>
      <c r="SRO1" t="s">
        <v>19153</v>
      </c>
      <c r="SRP1" t="s">
        <v>19154</v>
      </c>
      <c r="SRQ1" t="s">
        <v>19155</v>
      </c>
      <c r="SRR1" t="s">
        <v>19156</v>
      </c>
      <c r="SRS1" t="s">
        <v>19157</v>
      </c>
      <c r="SRT1" t="s">
        <v>19158</v>
      </c>
      <c r="SRU1" t="s">
        <v>19159</v>
      </c>
      <c r="SRV1" t="s">
        <v>19160</v>
      </c>
      <c r="SRW1" t="s">
        <v>19161</v>
      </c>
      <c r="SRX1" t="s">
        <v>19162</v>
      </c>
      <c r="SRY1" t="s">
        <v>19163</v>
      </c>
      <c r="SRZ1" t="s">
        <v>19164</v>
      </c>
      <c r="SSA1" t="s">
        <v>19165</v>
      </c>
      <c r="SSB1" t="s">
        <v>19166</v>
      </c>
      <c r="SSC1" t="s">
        <v>19167</v>
      </c>
      <c r="SSD1" t="s">
        <v>19168</v>
      </c>
      <c r="SSE1" t="s">
        <v>19169</v>
      </c>
      <c r="SSF1" t="s">
        <v>19170</v>
      </c>
      <c r="SSG1" t="s">
        <v>19171</v>
      </c>
      <c r="SSH1" t="s">
        <v>19172</v>
      </c>
      <c r="SSI1" t="s">
        <v>19173</v>
      </c>
      <c r="SSJ1" t="s">
        <v>19174</v>
      </c>
      <c r="SSK1" t="s">
        <v>19175</v>
      </c>
      <c r="SSL1" t="s">
        <v>19176</v>
      </c>
      <c r="SSM1" t="s">
        <v>19177</v>
      </c>
      <c r="SSN1" t="s">
        <v>19178</v>
      </c>
      <c r="SSO1" t="s">
        <v>19179</v>
      </c>
      <c r="SSP1" t="s">
        <v>19180</v>
      </c>
      <c r="SSQ1" t="s">
        <v>19181</v>
      </c>
      <c r="SSR1" t="s">
        <v>19182</v>
      </c>
      <c r="SSS1" t="s">
        <v>19183</v>
      </c>
      <c r="SST1" t="s">
        <v>19184</v>
      </c>
      <c r="SSU1" t="s">
        <v>19185</v>
      </c>
      <c r="SSV1" t="s">
        <v>19186</v>
      </c>
      <c r="SSW1" t="s">
        <v>19187</v>
      </c>
      <c r="SSX1" t="s">
        <v>19188</v>
      </c>
      <c r="SSY1" t="s">
        <v>19189</v>
      </c>
      <c r="SSZ1" t="s">
        <v>19190</v>
      </c>
      <c r="STA1" t="s">
        <v>19191</v>
      </c>
      <c r="STB1" t="s">
        <v>19192</v>
      </c>
      <c r="STC1" t="s">
        <v>19193</v>
      </c>
      <c r="STD1" t="s">
        <v>19194</v>
      </c>
      <c r="STE1" t="s">
        <v>19195</v>
      </c>
      <c r="STF1" t="s">
        <v>19196</v>
      </c>
      <c r="STG1" t="s">
        <v>19197</v>
      </c>
      <c r="STH1" t="s">
        <v>19198</v>
      </c>
      <c r="STI1" t="s">
        <v>19199</v>
      </c>
      <c r="STJ1" t="s">
        <v>19200</v>
      </c>
      <c r="STK1" t="s">
        <v>19201</v>
      </c>
      <c r="STL1" t="s">
        <v>19202</v>
      </c>
      <c r="STM1" t="s">
        <v>19203</v>
      </c>
      <c r="STN1" t="s">
        <v>19204</v>
      </c>
      <c r="STO1" t="s">
        <v>19205</v>
      </c>
      <c r="STP1" t="s">
        <v>19206</v>
      </c>
      <c r="STQ1" t="s">
        <v>19207</v>
      </c>
      <c r="STR1" t="s">
        <v>19208</v>
      </c>
      <c r="STS1" t="s">
        <v>19209</v>
      </c>
      <c r="STT1" t="s">
        <v>19210</v>
      </c>
      <c r="STU1" t="s">
        <v>19211</v>
      </c>
      <c r="STV1" t="s">
        <v>19212</v>
      </c>
      <c r="STW1" t="s">
        <v>19213</v>
      </c>
      <c r="STX1" t="s">
        <v>19214</v>
      </c>
      <c r="STY1" t="s">
        <v>19215</v>
      </c>
      <c r="STZ1" t="s">
        <v>19216</v>
      </c>
      <c r="SUA1" t="s">
        <v>19217</v>
      </c>
      <c r="SUB1" t="s">
        <v>19218</v>
      </c>
      <c r="SUC1" t="s">
        <v>19219</v>
      </c>
      <c r="SUD1" t="s">
        <v>19220</v>
      </c>
      <c r="SUE1" t="s">
        <v>19221</v>
      </c>
      <c r="SUF1" t="s">
        <v>19222</v>
      </c>
      <c r="SUG1" t="s">
        <v>19223</v>
      </c>
      <c r="SUH1" t="s">
        <v>19224</v>
      </c>
      <c r="SUI1" t="s">
        <v>19225</v>
      </c>
      <c r="SUJ1" t="s">
        <v>19226</v>
      </c>
      <c r="SUK1" t="s">
        <v>19227</v>
      </c>
      <c r="SUL1" t="s">
        <v>19228</v>
      </c>
      <c r="SUM1" t="s">
        <v>19229</v>
      </c>
      <c r="SUN1" t="s">
        <v>19230</v>
      </c>
      <c r="SUO1" t="s">
        <v>19231</v>
      </c>
      <c r="SUP1" t="s">
        <v>19232</v>
      </c>
      <c r="SUQ1" t="s">
        <v>19233</v>
      </c>
      <c r="SUR1" t="s">
        <v>19234</v>
      </c>
      <c r="SUS1" t="s">
        <v>19235</v>
      </c>
      <c r="SUT1" t="s">
        <v>19236</v>
      </c>
      <c r="SUU1" t="s">
        <v>19237</v>
      </c>
      <c r="SUV1" t="s">
        <v>19238</v>
      </c>
      <c r="SUW1" t="s">
        <v>19239</v>
      </c>
      <c r="SUX1" t="s">
        <v>19240</v>
      </c>
      <c r="SUY1" t="s">
        <v>19241</v>
      </c>
      <c r="SUZ1" t="s">
        <v>19242</v>
      </c>
      <c r="SVA1" t="s">
        <v>19243</v>
      </c>
      <c r="SVB1" t="s">
        <v>19244</v>
      </c>
      <c r="SVC1" t="s">
        <v>19245</v>
      </c>
      <c r="SVD1" t="s">
        <v>19246</v>
      </c>
      <c r="SVE1" t="s">
        <v>19247</v>
      </c>
      <c r="SVF1" t="s">
        <v>19248</v>
      </c>
      <c r="SVG1" t="s">
        <v>19249</v>
      </c>
      <c r="SVH1" t="s">
        <v>19250</v>
      </c>
      <c r="SVI1" t="s">
        <v>19251</v>
      </c>
      <c r="SVJ1" t="s">
        <v>19252</v>
      </c>
      <c r="SVK1" t="s">
        <v>19253</v>
      </c>
      <c r="SVL1" t="s">
        <v>19254</v>
      </c>
      <c r="SVM1" t="s">
        <v>19255</v>
      </c>
      <c r="SVN1" t="s">
        <v>19256</v>
      </c>
      <c r="SVO1" t="s">
        <v>19257</v>
      </c>
      <c r="SVP1" t="s">
        <v>19258</v>
      </c>
      <c r="SVQ1" t="s">
        <v>19259</v>
      </c>
      <c r="SVR1" t="s">
        <v>19260</v>
      </c>
      <c r="SVS1" t="s">
        <v>19261</v>
      </c>
      <c r="SVT1" t="s">
        <v>19262</v>
      </c>
      <c r="SVU1" t="s">
        <v>19263</v>
      </c>
      <c r="SVV1" t="s">
        <v>19264</v>
      </c>
      <c r="SVW1" t="s">
        <v>19265</v>
      </c>
      <c r="SVX1" t="s">
        <v>19266</v>
      </c>
      <c r="SVY1" t="s">
        <v>19267</v>
      </c>
      <c r="SVZ1" t="s">
        <v>19268</v>
      </c>
      <c r="SWA1" t="s">
        <v>19269</v>
      </c>
      <c r="SWB1" t="s">
        <v>19270</v>
      </c>
      <c r="SWC1" t="s">
        <v>19271</v>
      </c>
      <c r="SWD1" t="s">
        <v>19272</v>
      </c>
      <c r="SWE1" t="s">
        <v>19273</v>
      </c>
      <c r="SWF1" t="s">
        <v>19274</v>
      </c>
      <c r="SWG1" t="s">
        <v>19275</v>
      </c>
      <c r="SWH1" t="s">
        <v>19276</v>
      </c>
      <c r="SWI1" t="s">
        <v>19277</v>
      </c>
      <c r="SWJ1" t="s">
        <v>19278</v>
      </c>
      <c r="SWK1" t="s">
        <v>19279</v>
      </c>
      <c r="SWL1" t="s">
        <v>19280</v>
      </c>
      <c r="SWM1" t="s">
        <v>19281</v>
      </c>
      <c r="SWN1" t="s">
        <v>19282</v>
      </c>
      <c r="SWO1" t="s">
        <v>19283</v>
      </c>
      <c r="SWP1" t="s">
        <v>19284</v>
      </c>
      <c r="SWQ1" t="s">
        <v>19285</v>
      </c>
      <c r="SWR1" t="s">
        <v>19286</v>
      </c>
      <c r="SWS1" t="s">
        <v>19287</v>
      </c>
      <c r="SWT1" t="s">
        <v>19288</v>
      </c>
      <c r="SWU1" t="s">
        <v>19289</v>
      </c>
      <c r="SWV1" t="s">
        <v>19290</v>
      </c>
      <c r="SWW1" t="s">
        <v>19291</v>
      </c>
      <c r="SWX1" t="s">
        <v>19292</v>
      </c>
      <c r="SWY1" t="s">
        <v>19293</v>
      </c>
      <c r="SWZ1" t="s">
        <v>19294</v>
      </c>
      <c r="SXA1" t="s">
        <v>19295</v>
      </c>
      <c r="SXB1" t="s">
        <v>19296</v>
      </c>
      <c r="SXC1" t="s">
        <v>19297</v>
      </c>
      <c r="SXD1" t="s">
        <v>19298</v>
      </c>
      <c r="SXE1" t="s">
        <v>19299</v>
      </c>
      <c r="SXF1" t="s">
        <v>19300</v>
      </c>
      <c r="SXG1" t="s">
        <v>19301</v>
      </c>
      <c r="SXH1" t="s">
        <v>19302</v>
      </c>
      <c r="SXI1" t="s">
        <v>19303</v>
      </c>
      <c r="SXJ1" t="s">
        <v>19304</v>
      </c>
      <c r="SXK1" t="s">
        <v>19305</v>
      </c>
      <c r="SXL1" t="s">
        <v>19306</v>
      </c>
      <c r="SXM1" t="s">
        <v>19307</v>
      </c>
      <c r="SXN1" t="s">
        <v>19308</v>
      </c>
      <c r="SXO1" t="s">
        <v>19309</v>
      </c>
      <c r="SXP1" t="s">
        <v>19310</v>
      </c>
      <c r="SXQ1" t="s">
        <v>19311</v>
      </c>
      <c r="SXR1" t="s">
        <v>19312</v>
      </c>
      <c r="SXS1" t="s">
        <v>19313</v>
      </c>
      <c r="SXT1" t="s">
        <v>19314</v>
      </c>
      <c r="SXU1" t="s">
        <v>19315</v>
      </c>
      <c r="SXV1" t="s">
        <v>19316</v>
      </c>
      <c r="SXW1" t="s">
        <v>19317</v>
      </c>
      <c r="SXX1" t="s">
        <v>19318</v>
      </c>
      <c r="SXY1" t="s">
        <v>19319</v>
      </c>
      <c r="SXZ1" t="s">
        <v>19320</v>
      </c>
      <c r="SYA1" t="s">
        <v>19321</v>
      </c>
      <c r="SYB1" t="s">
        <v>19322</v>
      </c>
      <c r="SYC1" t="s">
        <v>19323</v>
      </c>
      <c r="SYD1" t="s">
        <v>19324</v>
      </c>
      <c r="SYE1" t="s">
        <v>19325</v>
      </c>
      <c r="SYF1" t="s">
        <v>19326</v>
      </c>
      <c r="SYG1" t="s">
        <v>19327</v>
      </c>
      <c r="SYH1" t="s">
        <v>19328</v>
      </c>
      <c r="SYI1" t="s">
        <v>19329</v>
      </c>
      <c r="SYJ1" t="s">
        <v>19330</v>
      </c>
      <c r="SYK1" t="s">
        <v>19331</v>
      </c>
      <c r="SYL1" t="s">
        <v>19332</v>
      </c>
      <c r="SYM1" t="s">
        <v>19333</v>
      </c>
      <c r="SYN1" t="s">
        <v>19334</v>
      </c>
      <c r="SYO1" t="s">
        <v>19335</v>
      </c>
      <c r="SYP1" t="s">
        <v>19336</v>
      </c>
      <c r="SYQ1" t="s">
        <v>19337</v>
      </c>
      <c r="SYR1" t="s">
        <v>19338</v>
      </c>
      <c r="SYS1" t="s">
        <v>19339</v>
      </c>
      <c r="SYT1" t="s">
        <v>19340</v>
      </c>
      <c r="SYU1" t="s">
        <v>19341</v>
      </c>
      <c r="SYV1" t="s">
        <v>19342</v>
      </c>
      <c r="SYW1" t="s">
        <v>19343</v>
      </c>
      <c r="SYX1" t="s">
        <v>19344</v>
      </c>
      <c r="SYY1" t="s">
        <v>19345</v>
      </c>
      <c r="SYZ1" t="s">
        <v>19346</v>
      </c>
      <c r="SZA1" t="s">
        <v>19347</v>
      </c>
      <c r="SZB1" t="s">
        <v>19348</v>
      </c>
      <c r="SZC1" t="s">
        <v>19349</v>
      </c>
      <c r="SZD1" t="s">
        <v>19350</v>
      </c>
      <c r="SZE1" t="s">
        <v>19351</v>
      </c>
      <c r="SZF1" t="s">
        <v>19352</v>
      </c>
      <c r="SZG1" t="s">
        <v>19353</v>
      </c>
      <c r="SZH1" t="s">
        <v>19354</v>
      </c>
      <c r="SZI1" t="s">
        <v>19355</v>
      </c>
      <c r="SZJ1" t="s">
        <v>19356</v>
      </c>
      <c r="SZK1" t="s">
        <v>19357</v>
      </c>
      <c r="SZL1" t="s">
        <v>19358</v>
      </c>
      <c r="SZM1" t="s">
        <v>19359</v>
      </c>
      <c r="SZN1" t="s">
        <v>19360</v>
      </c>
      <c r="SZO1" t="s">
        <v>19361</v>
      </c>
      <c r="SZP1" t="s">
        <v>19362</v>
      </c>
      <c r="SZQ1" t="s">
        <v>19363</v>
      </c>
      <c r="SZR1" t="s">
        <v>19364</v>
      </c>
      <c r="SZS1" t="s">
        <v>19365</v>
      </c>
      <c r="SZT1" t="s">
        <v>19366</v>
      </c>
      <c r="SZU1" t="s">
        <v>19367</v>
      </c>
      <c r="SZV1" t="s">
        <v>19368</v>
      </c>
      <c r="SZW1" t="s">
        <v>19369</v>
      </c>
      <c r="SZX1" t="s">
        <v>19370</v>
      </c>
      <c r="SZY1" t="s">
        <v>19371</v>
      </c>
      <c r="SZZ1" t="s">
        <v>19372</v>
      </c>
      <c r="TAA1" t="s">
        <v>19373</v>
      </c>
      <c r="TAB1" t="s">
        <v>19374</v>
      </c>
      <c r="TAC1" t="s">
        <v>19375</v>
      </c>
      <c r="TAD1" t="s">
        <v>19376</v>
      </c>
      <c r="TAE1" t="s">
        <v>19377</v>
      </c>
      <c r="TAF1" t="s">
        <v>19378</v>
      </c>
      <c r="TAG1" t="s">
        <v>19379</v>
      </c>
      <c r="TAH1" t="s">
        <v>19380</v>
      </c>
      <c r="TAI1" t="s">
        <v>19381</v>
      </c>
      <c r="TAJ1" t="s">
        <v>19382</v>
      </c>
      <c r="TAK1" t="s">
        <v>19383</v>
      </c>
      <c r="TAL1" t="s">
        <v>19384</v>
      </c>
      <c r="TAM1" t="s">
        <v>19385</v>
      </c>
      <c r="TAN1" t="s">
        <v>19386</v>
      </c>
      <c r="TAO1" t="s">
        <v>19387</v>
      </c>
      <c r="TAP1" t="s">
        <v>19388</v>
      </c>
      <c r="TAQ1" t="s">
        <v>19389</v>
      </c>
      <c r="TAR1" t="s">
        <v>19390</v>
      </c>
      <c r="TAS1" t="s">
        <v>19391</v>
      </c>
      <c r="TAT1" t="s">
        <v>19392</v>
      </c>
      <c r="TAU1" t="s">
        <v>19393</v>
      </c>
      <c r="TAV1" t="s">
        <v>19394</v>
      </c>
      <c r="TAW1" t="s">
        <v>19395</v>
      </c>
      <c r="TAX1" t="s">
        <v>19396</v>
      </c>
      <c r="TAY1" t="s">
        <v>19397</v>
      </c>
      <c r="TAZ1" t="s">
        <v>19398</v>
      </c>
      <c r="TBA1" t="s">
        <v>19399</v>
      </c>
      <c r="TBB1" t="s">
        <v>19400</v>
      </c>
      <c r="TBC1" t="s">
        <v>19401</v>
      </c>
      <c r="TBD1" t="s">
        <v>19402</v>
      </c>
      <c r="TBE1" t="s">
        <v>19403</v>
      </c>
      <c r="TBF1" t="s">
        <v>19404</v>
      </c>
      <c r="TBG1" t="s">
        <v>19405</v>
      </c>
      <c r="TBH1" t="s">
        <v>19406</v>
      </c>
      <c r="TBI1" t="s">
        <v>19407</v>
      </c>
      <c r="TBJ1" t="s">
        <v>19408</v>
      </c>
      <c r="TBK1" t="s">
        <v>19409</v>
      </c>
      <c r="TBL1" t="s">
        <v>19410</v>
      </c>
      <c r="TBM1" t="s">
        <v>19411</v>
      </c>
      <c r="TBN1" t="s">
        <v>19412</v>
      </c>
      <c r="TBO1" t="s">
        <v>19413</v>
      </c>
      <c r="TBP1" t="s">
        <v>19414</v>
      </c>
      <c r="TBQ1" t="s">
        <v>19415</v>
      </c>
      <c r="TBR1" t="s">
        <v>19416</v>
      </c>
      <c r="TBS1" t="s">
        <v>19417</v>
      </c>
      <c r="TBT1" t="s">
        <v>19418</v>
      </c>
      <c r="TBU1" t="s">
        <v>19419</v>
      </c>
      <c r="TBV1" t="s">
        <v>19420</v>
      </c>
      <c r="TBW1" t="s">
        <v>19421</v>
      </c>
      <c r="TBX1" t="s">
        <v>19422</v>
      </c>
      <c r="TBY1" t="s">
        <v>19423</v>
      </c>
      <c r="TBZ1" t="s">
        <v>19424</v>
      </c>
      <c r="TCA1" t="s">
        <v>19425</v>
      </c>
      <c r="TCB1" t="s">
        <v>19426</v>
      </c>
      <c r="TCC1" t="s">
        <v>19427</v>
      </c>
      <c r="TCD1" t="s">
        <v>19428</v>
      </c>
      <c r="TCE1" t="s">
        <v>19429</v>
      </c>
      <c r="TCF1" t="s">
        <v>19430</v>
      </c>
      <c r="TCG1" t="s">
        <v>19431</v>
      </c>
      <c r="TCH1" t="s">
        <v>19432</v>
      </c>
      <c r="TCI1" t="s">
        <v>19433</v>
      </c>
      <c r="TCJ1" t="s">
        <v>19434</v>
      </c>
      <c r="TCK1" t="s">
        <v>19435</v>
      </c>
      <c r="TCL1" t="s">
        <v>19436</v>
      </c>
      <c r="TCM1" t="s">
        <v>19437</v>
      </c>
      <c r="TCN1" t="s">
        <v>19438</v>
      </c>
      <c r="TCO1" t="s">
        <v>19439</v>
      </c>
      <c r="TCP1" t="s">
        <v>19440</v>
      </c>
      <c r="TCQ1" t="s">
        <v>19441</v>
      </c>
      <c r="TCR1" t="s">
        <v>19442</v>
      </c>
      <c r="TCS1" t="s">
        <v>19443</v>
      </c>
      <c r="TCT1" t="s">
        <v>19444</v>
      </c>
      <c r="TCU1" t="s">
        <v>19445</v>
      </c>
      <c r="TCV1" t="s">
        <v>19446</v>
      </c>
      <c r="TCW1" t="s">
        <v>19447</v>
      </c>
      <c r="TCX1" t="s">
        <v>19448</v>
      </c>
      <c r="TCY1" t="s">
        <v>19449</v>
      </c>
      <c r="TCZ1" t="s">
        <v>19450</v>
      </c>
      <c r="TDA1" t="s">
        <v>19451</v>
      </c>
      <c r="TDB1" t="s">
        <v>19452</v>
      </c>
      <c r="TDC1" t="s">
        <v>19453</v>
      </c>
      <c r="TDD1" t="s">
        <v>19454</v>
      </c>
      <c r="TDE1" t="s">
        <v>19455</v>
      </c>
      <c r="TDF1" t="s">
        <v>19456</v>
      </c>
      <c r="TDG1" t="s">
        <v>19457</v>
      </c>
      <c r="TDH1" t="s">
        <v>19458</v>
      </c>
      <c r="TDI1" t="s">
        <v>19459</v>
      </c>
      <c r="TDJ1" t="s">
        <v>19460</v>
      </c>
      <c r="TDK1" t="s">
        <v>19461</v>
      </c>
      <c r="TDL1" t="s">
        <v>19462</v>
      </c>
      <c r="TDM1" t="s">
        <v>19463</v>
      </c>
      <c r="TDN1" t="s">
        <v>19464</v>
      </c>
      <c r="TDO1" t="s">
        <v>19465</v>
      </c>
      <c r="TDP1" t="s">
        <v>19466</v>
      </c>
      <c r="TDQ1" t="s">
        <v>19467</v>
      </c>
      <c r="TDR1" t="s">
        <v>19468</v>
      </c>
      <c r="TDS1" t="s">
        <v>19469</v>
      </c>
      <c r="TDT1" t="s">
        <v>19470</v>
      </c>
      <c r="TDU1" t="s">
        <v>19471</v>
      </c>
      <c r="TDV1" t="s">
        <v>19472</v>
      </c>
      <c r="TDW1" t="s">
        <v>19473</v>
      </c>
      <c r="TDX1" t="s">
        <v>19474</v>
      </c>
      <c r="TDY1" t="s">
        <v>19475</v>
      </c>
      <c r="TDZ1" t="s">
        <v>19476</v>
      </c>
      <c r="TEA1" t="s">
        <v>19477</v>
      </c>
      <c r="TEB1" t="s">
        <v>19478</v>
      </c>
      <c r="TEC1" t="s">
        <v>19479</v>
      </c>
      <c r="TED1" t="s">
        <v>19480</v>
      </c>
      <c r="TEE1" t="s">
        <v>19481</v>
      </c>
      <c r="TEF1" t="s">
        <v>19482</v>
      </c>
      <c r="TEG1" t="s">
        <v>19483</v>
      </c>
      <c r="TEH1" t="s">
        <v>19484</v>
      </c>
      <c r="TEI1" t="s">
        <v>19485</v>
      </c>
      <c r="TEJ1" t="s">
        <v>19486</v>
      </c>
      <c r="TEK1" t="s">
        <v>19487</v>
      </c>
      <c r="TEL1" t="s">
        <v>19488</v>
      </c>
      <c r="TEM1" t="s">
        <v>19489</v>
      </c>
      <c r="TEN1" t="s">
        <v>19490</v>
      </c>
      <c r="TEO1" t="s">
        <v>19491</v>
      </c>
      <c r="TEP1" t="s">
        <v>19492</v>
      </c>
      <c r="TEQ1" t="s">
        <v>19493</v>
      </c>
      <c r="TER1" t="s">
        <v>19494</v>
      </c>
      <c r="TES1" t="s">
        <v>19495</v>
      </c>
      <c r="TET1" t="s">
        <v>19496</v>
      </c>
      <c r="TEU1" t="s">
        <v>19497</v>
      </c>
      <c r="TEV1" t="s">
        <v>19498</v>
      </c>
      <c r="TEW1" t="s">
        <v>19499</v>
      </c>
      <c r="TEX1" t="s">
        <v>19500</v>
      </c>
      <c r="TEY1" t="s">
        <v>19501</v>
      </c>
      <c r="TEZ1" t="s">
        <v>19502</v>
      </c>
      <c r="TFA1" t="s">
        <v>19503</v>
      </c>
      <c r="TFB1" t="s">
        <v>19504</v>
      </c>
      <c r="TFC1" t="s">
        <v>19505</v>
      </c>
      <c r="TFD1" t="s">
        <v>19506</v>
      </c>
      <c r="TFE1" t="s">
        <v>19507</v>
      </c>
      <c r="TFF1" t="s">
        <v>19508</v>
      </c>
      <c r="TFG1" t="s">
        <v>19509</v>
      </c>
      <c r="TFH1" t="s">
        <v>19510</v>
      </c>
      <c r="TFI1" t="s">
        <v>19511</v>
      </c>
      <c r="TFJ1" t="s">
        <v>19512</v>
      </c>
      <c r="TFK1" t="s">
        <v>19513</v>
      </c>
      <c r="TFL1" t="s">
        <v>19514</v>
      </c>
      <c r="TFM1" t="s">
        <v>19515</v>
      </c>
      <c r="TFN1" t="s">
        <v>19516</v>
      </c>
      <c r="TFO1" t="s">
        <v>19517</v>
      </c>
      <c r="TFP1" t="s">
        <v>19518</v>
      </c>
      <c r="TFQ1" t="s">
        <v>19519</v>
      </c>
      <c r="TFR1" t="s">
        <v>19520</v>
      </c>
      <c r="TFS1" t="s">
        <v>19521</v>
      </c>
      <c r="TFT1" t="s">
        <v>19522</v>
      </c>
      <c r="TFU1" t="s">
        <v>19523</v>
      </c>
      <c r="TFV1" t="s">
        <v>19524</v>
      </c>
      <c r="TFW1" t="s">
        <v>19525</v>
      </c>
      <c r="TFX1" t="s">
        <v>19526</v>
      </c>
      <c r="TFY1" t="s">
        <v>19527</v>
      </c>
      <c r="TFZ1" t="s">
        <v>19528</v>
      </c>
      <c r="TGA1" t="s">
        <v>19529</v>
      </c>
      <c r="TGB1" t="s">
        <v>19530</v>
      </c>
      <c r="TGC1" t="s">
        <v>19531</v>
      </c>
      <c r="TGD1" t="s">
        <v>19532</v>
      </c>
      <c r="TGE1" t="s">
        <v>19533</v>
      </c>
      <c r="TGF1" t="s">
        <v>19534</v>
      </c>
      <c r="TGG1" t="s">
        <v>19535</v>
      </c>
      <c r="TGH1" t="s">
        <v>19536</v>
      </c>
      <c r="TGI1" t="s">
        <v>19537</v>
      </c>
      <c r="TGJ1" t="s">
        <v>19538</v>
      </c>
      <c r="TGK1" t="s">
        <v>19539</v>
      </c>
      <c r="TGL1" t="s">
        <v>19540</v>
      </c>
      <c r="TGM1" t="s">
        <v>19541</v>
      </c>
      <c r="TGN1" t="s">
        <v>19542</v>
      </c>
      <c r="TGO1" t="s">
        <v>19543</v>
      </c>
      <c r="TGP1" t="s">
        <v>19544</v>
      </c>
      <c r="TGQ1" t="s">
        <v>19545</v>
      </c>
      <c r="TGR1" t="s">
        <v>19546</v>
      </c>
      <c r="TGS1" t="s">
        <v>19547</v>
      </c>
      <c r="TGT1" t="s">
        <v>19548</v>
      </c>
      <c r="TGU1" t="s">
        <v>19549</v>
      </c>
      <c r="TGV1" t="s">
        <v>19550</v>
      </c>
      <c r="TGW1" t="s">
        <v>19551</v>
      </c>
      <c r="TGX1" t="s">
        <v>19552</v>
      </c>
      <c r="TGY1" t="s">
        <v>19553</v>
      </c>
      <c r="TGZ1" t="s">
        <v>19554</v>
      </c>
      <c r="THA1" t="s">
        <v>19555</v>
      </c>
      <c r="THB1" t="s">
        <v>19556</v>
      </c>
      <c r="THC1" t="s">
        <v>19557</v>
      </c>
      <c r="THD1" t="s">
        <v>19558</v>
      </c>
      <c r="THE1" t="s">
        <v>19559</v>
      </c>
      <c r="THF1" t="s">
        <v>19560</v>
      </c>
      <c r="THG1" t="s">
        <v>19561</v>
      </c>
      <c r="THH1" t="s">
        <v>19562</v>
      </c>
      <c r="THI1" t="s">
        <v>19563</v>
      </c>
      <c r="THJ1" t="s">
        <v>19564</v>
      </c>
      <c r="THK1" t="s">
        <v>19565</v>
      </c>
      <c r="THL1" t="s">
        <v>19566</v>
      </c>
      <c r="THM1" t="s">
        <v>19567</v>
      </c>
      <c r="THN1" t="s">
        <v>19568</v>
      </c>
      <c r="THO1" t="s">
        <v>19569</v>
      </c>
      <c r="THP1" t="s">
        <v>19570</v>
      </c>
      <c r="THQ1" t="s">
        <v>19571</v>
      </c>
      <c r="THR1" t="s">
        <v>19572</v>
      </c>
      <c r="THS1" t="s">
        <v>19573</v>
      </c>
      <c r="THT1" t="s">
        <v>19574</v>
      </c>
      <c r="THU1" t="s">
        <v>19575</v>
      </c>
      <c r="THV1" t="s">
        <v>19576</v>
      </c>
      <c r="THW1" t="s">
        <v>19577</v>
      </c>
      <c r="THX1" t="s">
        <v>19578</v>
      </c>
      <c r="THY1" t="s">
        <v>19579</v>
      </c>
      <c r="THZ1" t="s">
        <v>19580</v>
      </c>
      <c r="TIA1" t="s">
        <v>19581</v>
      </c>
      <c r="TIB1" t="s">
        <v>19582</v>
      </c>
      <c r="TIC1" t="s">
        <v>19583</v>
      </c>
      <c r="TID1" t="s">
        <v>19584</v>
      </c>
      <c r="TIE1" t="s">
        <v>19585</v>
      </c>
      <c r="TIF1" t="s">
        <v>19586</v>
      </c>
      <c r="TIG1" t="s">
        <v>19587</v>
      </c>
      <c r="TIH1" t="s">
        <v>19588</v>
      </c>
      <c r="TII1" t="s">
        <v>19589</v>
      </c>
      <c r="TIJ1" t="s">
        <v>19590</v>
      </c>
      <c r="TIK1" t="s">
        <v>19591</v>
      </c>
      <c r="TIL1" t="s">
        <v>19592</v>
      </c>
      <c r="TIM1" t="s">
        <v>19593</v>
      </c>
      <c r="TIN1" t="s">
        <v>19594</v>
      </c>
      <c r="TIO1" t="s">
        <v>19595</v>
      </c>
      <c r="TIP1" t="s">
        <v>19596</v>
      </c>
      <c r="TIQ1" t="s">
        <v>19597</v>
      </c>
      <c r="TIR1" t="s">
        <v>19598</v>
      </c>
      <c r="TIS1" t="s">
        <v>19599</v>
      </c>
      <c r="TIT1" t="s">
        <v>19600</v>
      </c>
      <c r="TIU1" t="s">
        <v>19601</v>
      </c>
      <c r="TIV1" t="s">
        <v>19602</v>
      </c>
      <c r="TIW1" t="s">
        <v>19603</v>
      </c>
      <c r="TIX1" t="s">
        <v>19604</v>
      </c>
      <c r="TIY1" t="s">
        <v>19605</v>
      </c>
      <c r="TIZ1" t="s">
        <v>19606</v>
      </c>
      <c r="TJA1" t="s">
        <v>19607</v>
      </c>
      <c r="TJB1" t="s">
        <v>19608</v>
      </c>
      <c r="TJC1" t="s">
        <v>19609</v>
      </c>
      <c r="TJD1" t="s">
        <v>19610</v>
      </c>
      <c r="TJE1" t="s">
        <v>19611</v>
      </c>
      <c r="TJF1" t="s">
        <v>19612</v>
      </c>
      <c r="TJG1" t="s">
        <v>19613</v>
      </c>
      <c r="TJH1" t="s">
        <v>19614</v>
      </c>
      <c r="TJI1" t="s">
        <v>19615</v>
      </c>
      <c r="TJJ1" t="s">
        <v>19616</v>
      </c>
      <c r="TJK1" t="s">
        <v>19617</v>
      </c>
      <c r="TJL1" t="s">
        <v>19618</v>
      </c>
      <c r="TJM1" t="s">
        <v>19619</v>
      </c>
      <c r="TJN1" t="s">
        <v>19620</v>
      </c>
      <c r="TJO1" t="s">
        <v>19621</v>
      </c>
      <c r="TJP1" t="s">
        <v>19622</v>
      </c>
      <c r="TJQ1" t="s">
        <v>19623</v>
      </c>
      <c r="TJR1" t="s">
        <v>19624</v>
      </c>
      <c r="TJS1" t="s">
        <v>19625</v>
      </c>
      <c r="TJT1" t="s">
        <v>19626</v>
      </c>
      <c r="TJU1" t="s">
        <v>19627</v>
      </c>
      <c r="TJV1" t="s">
        <v>19628</v>
      </c>
      <c r="TJW1" t="s">
        <v>19629</v>
      </c>
      <c r="TJX1" t="s">
        <v>19630</v>
      </c>
      <c r="TJY1" t="s">
        <v>19631</v>
      </c>
      <c r="TJZ1" t="s">
        <v>19632</v>
      </c>
      <c r="TKA1" t="s">
        <v>19633</v>
      </c>
      <c r="TKB1" t="s">
        <v>19634</v>
      </c>
      <c r="TKC1" t="s">
        <v>19635</v>
      </c>
      <c r="TKD1" t="s">
        <v>19636</v>
      </c>
      <c r="TKE1" t="s">
        <v>19637</v>
      </c>
      <c r="TKF1" t="s">
        <v>19638</v>
      </c>
      <c r="TKG1" t="s">
        <v>19639</v>
      </c>
      <c r="TKH1" t="s">
        <v>19640</v>
      </c>
      <c r="TKI1" t="s">
        <v>19641</v>
      </c>
      <c r="TKJ1" t="s">
        <v>19642</v>
      </c>
      <c r="TKK1" t="s">
        <v>19643</v>
      </c>
      <c r="TKL1" t="s">
        <v>19644</v>
      </c>
      <c r="TKM1" t="s">
        <v>19645</v>
      </c>
      <c r="TKN1" t="s">
        <v>19646</v>
      </c>
      <c r="TKO1" t="s">
        <v>19647</v>
      </c>
      <c r="TKP1" t="s">
        <v>19648</v>
      </c>
      <c r="TKQ1" t="s">
        <v>19649</v>
      </c>
      <c r="TKR1" t="s">
        <v>19650</v>
      </c>
      <c r="TKS1" t="s">
        <v>19651</v>
      </c>
      <c r="TKT1" t="s">
        <v>19652</v>
      </c>
      <c r="TKU1" t="s">
        <v>19653</v>
      </c>
      <c r="TKV1" t="s">
        <v>19654</v>
      </c>
      <c r="TKW1" t="s">
        <v>19655</v>
      </c>
      <c r="TKX1" t="s">
        <v>19656</v>
      </c>
      <c r="TKY1" t="s">
        <v>19657</v>
      </c>
      <c r="TKZ1" t="s">
        <v>19658</v>
      </c>
      <c r="TLA1" t="s">
        <v>19659</v>
      </c>
      <c r="TLB1" t="s">
        <v>19660</v>
      </c>
      <c r="TLC1" t="s">
        <v>19661</v>
      </c>
      <c r="TLD1" t="s">
        <v>19662</v>
      </c>
      <c r="TLE1" t="s">
        <v>19663</v>
      </c>
      <c r="TLF1" t="s">
        <v>19664</v>
      </c>
      <c r="TLG1" t="s">
        <v>19665</v>
      </c>
      <c r="TLH1" t="s">
        <v>19666</v>
      </c>
      <c r="TLI1" t="s">
        <v>19667</v>
      </c>
      <c r="TLJ1" t="s">
        <v>19668</v>
      </c>
      <c r="TLK1" t="s">
        <v>19669</v>
      </c>
      <c r="TLL1" t="s">
        <v>19670</v>
      </c>
      <c r="TLM1" t="s">
        <v>19671</v>
      </c>
      <c r="TLN1" t="s">
        <v>19672</v>
      </c>
      <c r="TLO1" t="s">
        <v>19673</v>
      </c>
      <c r="TLP1" t="s">
        <v>19674</v>
      </c>
      <c r="TLQ1" t="s">
        <v>19675</v>
      </c>
      <c r="TLR1" t="s">
        <v>19676</v>
      </c>
      <c r="TLS1" t="s">
        <v>19677</v>
      </c>
      <c r="TLT1" t="s">
        <v>19678</v>
      </c>
      <c r="TLU1" t="s">
        <v>19679</v>
      </c>
      <c r="TLV1" t="s">
        <v>19680</v>
      </c>
      <c r="TLW1" t="s">
        <v>19681</v>
      </c>
      <c r="TLX1" t="s">
        <v>19682</v>
      </c>
      <c r="TLY1" t="s">
        <v>19683</v>
      </c>
      <c r="TLZ1" t="s">
        <v>19684</v>
      </c>
      <c r="TMA1" t="s">
        <v>19685</v>
      </c>
      <c r="TMB1" t="s">
        <v>19686</v>
      </c>
      <c r="TMC1" t="s">
        <v>19687</v>
      </c>
      <c r="TMD1" t="s">
        <v>19688</v>
      </c>
      <c r="TME1" t="s">
        <v>19689</v>
      </c>
      <c r="TMF1" t="s">
        <v>19690</v>
      </c>
      <c r="TMG1" t="s">
        <v>19691</v>
      </c>
      <c r="TMH1" t="s">
        <v>19692</v>
      </c>
      <c r="TMI1" t="s">
        <v>19693</v>
      </c>
      <c r="TMJ1" t="s">
        <v>19694</v>
      </c>
      <c r="TMK1" t="s">
        <v>19695</v>
      </c>
      <c r="TML1" t="s">
        <v>19696</v>
      </c>
      <c r="TMM1" t="s">
        <v>19697</v>
      </c>
      <c r="TMN1" t="s">
        <v>19698</v>
      </c>
      <c r="TMO1" t="s">
        <v>19699</v>
      </c>
      <c r="TMP1" t="s">
        <v>19700</v>
      </c>
      <c r="TMQ1" t="s">
        <v>19701</v>
      </c>
      <c r="TMR1" t="s">
        <v>19702</v>
      </c>
      <c r="TMS1" t="s">
        <v>19703</v>
      </c>
      <c r="TMT1" t="s">
        <v>19704</v>
      </c>
      <c r="TMU1" t="s">
        <v>19705</v>
      </c>
      <c r="TMV1" t="s">
        <v>19706</v>
      </c>
      <c r="TMW1" t="s">
        <v>19707</v>
      </c>
      <c r="TMX1" t="s">
        <v>19708</v>
      </c>
      <c r="TMY1" t="s">
        <v>19709</v>
      </c>
      <c r="TMZ1" t="s">
        <v>19710</v>
      </c>
      <c r="TNA1" t="s">
        <v>19711</v>
      </c>
      <c r="TNB1" t="s">
        <v>19712</v>
      </c>
      <c r="TNC1" t="s">
        <v>19713</v>
      </c>
      <c r="TND1" t="s">
        <v>19714</v>
      </c>
      <c r="TNE1" t="s">
        <v>19715</v>
      </c>
      <c r="TNF1" t="s">
        <v>19716</v>
      </c>
      <c r="TNG1" t="s">
        <v>19717</v>
      </c>
      <c r="TNH1" t="s">
        <v>19718</v>
      </c>
      <c r="TNI1" t="s">
        <v>19719</v>
      </c>
      <c r="TNJ1" t="s">
        <v>19720</v>
      </c>
      <c r="TNK1" t="s">
        <v>19721</v>
      </c>
      <c r="TNL1" t="s">
        <v>19722</v>
      </c>
      <c r="TNM1" t="s">
        <v>19723</v>
      </c>
      <c r="TNN1" t="s">
        <v>19724</v>
      </c>
      <c r="TNO1" t="s">
        <v>19725</v>
      </c>
      <c r="TNP1" t="s">
        <v>19726</v>
      </c>
      <c r="TNQ1" t="s">
        <v>19727</v>
      </c>
      <c r="TNR1" t="s">
        <v>19728</v>
      </c>
      <c r="TNS1" t="s">
        <v>19729</v>
      </c>
      <c r="TNT1" t="s">
        <v>19730</v>
      </c>
      <c r="TNU1" t="s">
        <v>19731</v>
      </c>
      <c r="TNV1" t="s">
        <v>19732</v>
      </c>
      <c r="TNW1" t="s">
        <v>19733</v>
      </c>
      <c r="TNX1" t="s">
        <v>19734</v>
      </c>
      <c r="TNY1" t="s">
        <v>19735</v>
      </c>
      <c r="TNZ1" t="s">
        <v>19736</v>
      </c>
      <c r="TOA1" t="s">
        <v>19737</v>
      </c>
      <c r="TOB1" t="s">
        <v>19738</v>
      </c>
      <c r="TOC1" t="s">
        <v>19739</v>
      </c>
      <c r="TOD1" t="s">
        <v>19740</v>
      </c>
      <c r="TOE1" t="s">
        <v>19741</v>
      </c>
      <c r="TOF1" t="s">
        <v>19742</v>
      </c>
      <c r="TOG1" t="s">
        <v>19743</v>
      </c>
      <c r="TOH1" t="s">
        <v>19744</v>
      </c>
      <c r="TOI1" t="s">
        <v>19745</v>
      </c>
      <c r="TOJ1" t="s">
        <v>19746</v>
      </c>
      <c r="TOK1" t="s">
        <v>19747</v>
      </c>
      <c r="TOL1" t="s">
        <v>19748</v>
      </c>
      <c r="TOM1" t="s">
        <v>19749</v>
      </c>
      <c r="TON1" t="s">
        <v>19750</v>
      </c>
      <c r="TOO1" t="s">
        <v>19751</v>
      </c>
      <c r="TOP1" t="s">
        <v>19752</v>
      </c>
      <c r="TOQ1" t="s">
        <v>19753</v>
      </c>
      <c r="TOR1" t="s">
        <v>19754</v>
      </c>
      <c r="TOS1" t="s">
        <v>19755</v>
      </c>
      <c r="TOT1" t="s">
        <v>19756</v>
      </c>
      <c r="TOU1" t="s">
        <v>19757</v>
      </c>
      <c r="TOV1" t="s">
        <v>19758</v>
      </c>
      <c r="TOW1" t="s">
        <v>19759</v>
      </c>
      <c r="TOX1" t="s">
        <v>19760</v>
      </c>
      <c r="TOY1" t="s">
        <v>19761</v>
      </c>
      <c r="TOZ1" t="s">
        <v>19762</v>
      </c>
      <c r="TPA1" t="s">
        <v>19763</v>
      </c>
      <c r="TPB1" t="s">
        <v>19764</v>
      </c>
      <c r="TPC1" t="s">
        <v>19765</v>
      </c>
      <c r="TPD1" t="s">
        <v>19766</v>
      </c>
      <c r="TPE1" t="s">
        <v>19767</v>
      </c>
      <c r="TPF1" t="s">
        <v>19768</v>
      </c>
      <c r="TPG1" t="s">
        <v>19769</v>
      </c>
      <c r="TPH1" t="s">
        <v>19770</v>
      </c>
      <c r="TPI1" t="s">
        <v>19771</v>
      </c>
      <c r="TPJ1" t="s">
        <v>19772</v>
      </c>
      <c r="TPK1" t="s">
        <v>19773</v>
      </c>
      <c r="TPL1" t="s">
        <v>19774</v>
      </c>
      <c r="TPM1" t="s">
        <v>19775</v>
      </c>
      <c r="TPN1" t="s">
        <v>19776</v>
      </c>
      <c r="TPO1" t="s">
        <v>19777</v>
      </c>
      <c r="TPP1" t="s">
        <v>19778</v>
      </c>
      <c r="TPQ1" t="s">
        <v>19779</v>
      </c>
      <c r="TPR1" t="s">
        <v>19780</v>
      </c>
      <c r="TPS1" t="s">
        <v>19781</v>
      </c>
      <c r="TPT1" t="s">
        <v>19782</v>
      </c>
      <c r="TPU1" t="s">
        <v>19783</v>
      </c>
      <c r="TPV1" t="s">
        <v>19784</v>
      </c>
      <c r="TPW1" t="s">
        <v>19785</v>
      </c>
      <c r="TPX1" t="s">
        <v>19786</v>
      </c>
      <c r="TPY1" t="s">
        <v>19787</v>
      </c>
      <c r="TPZ1" t="s">
        <v>19788</v>
      </c>
      <c r="TQA1" t="s">
        <v>19789</v>
      </c>
      <c r="TQB1" t="s">
        <v>19790</v>
      </c>
      <c r="TQC1" t="s">
        <v>19791</v>
      </c>
      <c r="TQD1" t="s">
        <v>19792</v>
      </c>
      <c r="TQE1" t="s">
        <v>19793</v>
      </c>
      <c r="TQF1" t="s">
        <v>19794</v>
      </c>
      <c r="TQG1" t="s">
        <v>19795</v>
      </c>
      <c r="TQH1" t="s">
        <v>19796</v>
      </c>
      <c r="TQI1" t="s">
        <v>19797</v>
      </c>
      <c r="TQJ1" t="s">
        <v>19798</v>
      </c>
      <c r="TQK1" t="s">
        <v>19799</v>
      </c>
      <c r="TQL1" t="s">
        <v>19800</v>
      </c>
      <c r="TQM1" t="s">
        <v>19801</v>
      </c>
      <c r="TQN1" t="s">
        <v>19802</v>
      </c>
      <c r="TQO1" t="s">
        <v>19803</v>
      </c>
      <c r="TQP1" t="s">
        <v>19804</v>
      </c>
      <c r="TQQ1" t="s">
        <v>19805</v>
      </c>
      <c r="TQR1" t="s">
        <v>19806</v>
      </c>
      <c r="TQS1" t="s">
        <v>19807</v>
      </c>
      <c r="TQT1" t="s">
        <v>19808</v>
      </c>
      <c r="TQU1" t="s">
        <v>19809</v>
      </c>
      <c r="TQV1" t="s">
        <v>19810</v>
      </c>
      <c r="TQW1" t="s">
        <v>19811</v>
      </c>
      <c r="TQX1" t="s">
        <v>19812</v>
      </c>
      <c r="TQY1" t="s">
        <v>19813</v>
      </c>
      <c r="TQZ1" t="s">
        <v>19814</v>
      </c>
      <c r="TRA1" t="s">
        <v>19815</v>
      </c>
      <c r="TRB1" t="s">
        <v>19816</v>
      </c>
      <c r="TRC1" t="s">
        <v>19817</v>
      </c>
      <c r="TRD1" t="s">
        <v>19818</v>
      </c>
      <c r="TRE1" t="s">
        <v>19819</v>
      </c>
      <c r="TRF1" t="s">
        <v>19820</v>
      </c>
      <c r="TRG1" t="s">
        <v>19821</v>
      </c>
      <c r="TRH1" t="s">
        <v>19822</v>
      </c>
      <c r="TRI1" t="s">
        <v>19823</v>
      </c>
      <c r="TRJ1" t="s">
        <v>19824</v>
      </c>
      <c r="TRK1" t="s">
        <v>19825</v>
      </c>
      <c r="TRL1" t="s">
        <v>19826</v>
      </c>
      <c r="TRM1" t="s">
        <v>19827</v>
      </c>
      <c r="TRN1" t="s">
        <v>19828</v>
      </c>
      <c r="TRO1" t="s">
        <v>19829</v>
      </c>
      <c r="TRP1" t="s">
        <v>19830</v>
      </c>
      <c r="TRQ1" t="s">
        <v>19831</v>
      </c>
      <c r="TRR1" t="s">
        <v>19832</v>
      </c>
      <c r="TRS1" t="s">
        <v>19833</v>
      </c>
      <c r="TRT1" t="s">
        <v>19834</v>
      </c>
      <c r="TRU1" t="s">
        <v>19835</v>
      </c>
      <c r="TRV1" t="s">
        <v>19836</v>
      </c>
      <c r="TRW1" t="s">
        <v>19837</v>
      </c>
      <c r="TRX1" t="s">
        <v>19838</v>
      </c>
      <c r="TRY1" t="s">
        <v>19839</v>
      </c>
      <c r="TRZ1" t="s">
        <v>19840</v>
      </c>
      <c r="TSA1" t="s">
        <v>19841</v>
      </c>
      <c r="TSB1" t="s">
        <v>19842</v>
      </c>
      <c r="TSC1" t="s">
        <v>19843</v>
      </c>
      <c r="TSD1" t="s">
        <v>19844</v>
      </c>
      <c r="TSE1" t="s">
        <v>19845</v>
      </c>
      <c r="TSF1" t="s">
        <v>19846</v>
      </c>
      <c r="TSG1" t="s">
        <v>19847</v>
      </c>
      <c r="TSH1" t="s">
        <v>19848</v>
      </c>
      <c r="TSI1" t="s">
        <v>19849</v>
      </c>
      <c r="TSJ1" t="s">
        <v>19850</v>
      </c>
      <c r="TSK1" t="s">
        <v>19851</v>
      </c>
      <c r="TSL1" t="s">
        <v>19852</v>
      </c>
      <c r="TSM1" t="s">
        <v>19853</v>
      </c>
      <c r="TSN1" t="s">
        <v>19854</v>
      </c>
      <c r="TSO1" t="s">
        <v>19855</v>
      </c>
      <c r="TSP1" t="s">
        <v>19856</v>
      </c>
      <c r="TSQ1" t="s">
        <v>19857</v>
      </c>
      <c r="TSR1" t="s">
        <v>19858</v>
      </c>
      <c r="TSS1" t="s">
        <v>19859</v>
      </c>
      <c r="TST1" t="s">
        <v>19860</v>
      </c>
      <c r="TSU1" t="s">
        <v>19861</v>
      </c>
      <c r="TSV1" t="s">
        <v>19862</v>
      </c>
      <c r="TSW1" t="s">
        <v>19863</v>
      </c>
      <c r="TSX1" t="s">
        <v>19864</v>
      </c>
      <c r="TSY1" t="s">
        <v>19865</v>
      </c>
      <c r="TSZ1" t="s">
        <v>19866</v>
      </c>
      <c r="TTA1" t="s">
        <v>19867</v>
      </c>
      <c r="TTB1" t="s">
        <v>19868</v>
      </c>
      <c r="TTC1" t="s">
        <v>19869</v>
      </c>
      <c r="TTD1" t="s">
        <v>19870</v>
      </c>
      <c r="TTE1" t="s">
        <v>19871</v>
      </c>
      <c r="TTF1" t="s">
        <v>19872</v>
      </c>
      <c r="TTG1" t="s">
        <v>19873</v>
      </c>
      <c r="TTH1" t="s">
        <v>19874</v>
      </c>
      <c r="TTI1" t="s">
        <v>19875</v>
      </c>
      <c r="TTJ1" t="s">
        <v>19876</v>
      </c>
      <c r="TTK1" t="s">
        <v>19877</v>
      </c>
      <c r="TTL1" t="s">
        <v>19878</v>
      </c>
      <c r="TTM1" t="s">
        <v>19879</v>
      </c>
      <c r="TTN1" t="s">
        <v>19880</v>
      </c>
      <c r="TTO1" t="s">
        <v>19881</v>
      </c>
      <c r="TTP1" t="s">
        <v>19882</v>
      </c>
      <c r="TTQ1" t="s">
        <v>19883</v>
      </c>
      <c r="TTR1" t="s">
        <v>19884</v>
      </c>
      <c r="TTS1" t="s">
        <v>19885</v>
      </c>
      <c r="TTT1" t="s">
        <v>19886</v>
      </c>
      <c r="TTU1" t="s">
        <v>19887</v>
      </c>
      <c r="TTV1" t="s">
        <v>19888</v>
      </c>
      <c r="TTW1" t="s">
        <v>19889</v>
      </c>
      <c r="TTX1" t="s">
        <v>19890</v>
      </c>
      <c r="TTY1" t="s">
        <v>19891</v>
      </c>
      <c r="TTZ1" t="s">
        <v>19892</v>
      </c>
      <c r="TUA1" t="s">
        <v>19893</v>
      </c>
      <c r="TUB1" t="s">
        <v>19894</v>
      </c>
      <c r="TUC1" t="s">
        <v>19895</v>
      </c>
      <c r="TUD1" t="s">
        <v>19896</v>
      </c>
      <c r="TUE1" t="s">
        <v>19897</v>
      </c>
      <c r="TUF1" t="s">
        <v>19898</v>
      </c>
      <c r="TUG1" t="s">
        <v>19899</v>
      </c>
      <c r="TUH1" t="s">
        <v>19900</v>
      </c>
      <c r="TUI1" t="s">
        <v>19901</v>
      </c>
      <c r="TUJ1" t="s">
        <v>19902</v>
      </c>
      <c r="TUK1" t="s">
        <v>19903</v>
      </c>
      <c r="TUL1" t="s">
        <v>19904</v>
      </c>
      <c r="TUM1" t="s">
        <v>19905</v>
      </c>
      <c r="TUN1" t="s">
        <v>19906</v>
      </c>
      <c r="TUO1" t="s">
        <v>19907</v>
      </c>
      <c r="TUP1" t="s">
        <v>19908</v>
      </c>
      <c r="TUQ1" t="s">
        <v>19909</v>
      </c>
      <c r="TUR1" t="s">
        <v>19910</v>
      </c>
      <c r="TUS1" t="s">
        <v>19911</v>
      </c>
      <c r="TUT1" t="s">
        <v>19912</v>
      </c>
      <c r="TUU1" t="s">
        <v>19913</v>
      </c>
      <c r="TUV1" t="s">
        <v>19914</v>
      </c>
      <c r="TUW1" t="s">
        <v>19915</v>
      </c>
      <c r="TUX1" t="s">
        <v>19916</v>
      </c>
      <c r="TUY1" t="s">
        <v>19917</v>
      </c>
      <c r="TUZ1" t="s">
        <v>19918</v>
      </c>
      <c r="TVA1" t="s">
        <v>19919</v>
      </c>
      <c r="TVB1" t="s">
        <v>19920</v>
      </c>
      <c r="TVC1" t="s">
        <v>19921</v>
      </c>
      <c r="TVD1" t="s">
        <v>19922</v>
      </c>
      <c r="TVE1" t="s">
        <v>19923</v>
      </c>
      <c r="TVF1" t="s">
        <v>19924</v>
      </c>
      <c r="TVG1" t="s">
        <v>19925</v>
      </c>
      <c r="TVH1" t="s">
        <v>19926</v>
      </c>
      <c r="TVI1" t="s">
        <v>19927</v>
      </c>
      <c r="TVJ1" t="s">
        <v>19928</v>
      </c>
      <c r="TVK1" t="s">
        <v>19929</v>
      </c>
      <c r="TVL1" t="s">
        <v>19930</v>
      </c>
      <c r="TVM1" t="s">
        <v>19931</v>
      </c>
      <c r="TVN1" t="s">
        <v>19932</v>
      </c>
      <c r="TVO1" t="s">
        <v>19933</v>
      </c>
      <c r="TVP1" t="s">
        <v>19934</v>
      </c>
      <c r="TVQ1" t="s">
        <v>19935</v>
      </c>
      <c r="TVR1" t="s">
        <v>19936</v>
      </c>
      <c r="TVS1" t="s">
        <v>19937</v>
      </c>
      <c r="TVT1" t="s">
        <v>19938</v>
      </c>
      <c r="TVU1" t="s">
        <v>19939</v>
      </c>
      <c r="TVV1" t="s">
        <v>19940</v>
      </c>
      <c r="TVW1" t="s">
        <v>19941</v>
      </c>
      <c r="TVX1" t="s">
        <v>19942</v>
      </c>
      <c r="TVY1" t="s">
        <v>19943</v>
      </c>
      <c r="TVZ1" t="s">
        <v>19944</v>
      </c>
      <c r="TWA1" t="s">
        <v>19945</v>
      </c>
      <c r="TWB1" t="s">
        <v>19946</v>
      </c>
      <c r="TWC1" t="s">
        <v>19947</v>
      </c>
      <c r="TWD1" t="s">
        <v>19948</v>
      </c>
      <c r="TWE1" t="s">
        <v>19949</v>
      </c>
      <c r="TWF1" t="s">
        <v>19950</v>
      </c>
      <c r="TWG1" t="s">
        <v>19951</v>
      </c>
      <c r="TWH1" t="s">
        <v>19952</v>
      </c>
      <c r="TWI1" t="s">
        <v>19953</v>
      </c>
      <c r="TWJ1" t="s">
        <v>19954</v>
      </c>
      <c r="TWK1" t="s">
        <v>19955</v>
      </c>
      <c r="TWL1" t="s">
        <v>19956</v>
      </c>
      <c r="TWM1" t="s">
        <v>19957</v>
      </c>
      <c r="TWN1" t="s">
        <v>19958</v>
      </c>
      <c r="TWO1" t="s">
        <v>19959</v>
      </c>
      <c r="TWP1" t="s">
        <v>19960</v>
      </c>
      <c r="TWQ1" t="s">
        <v>19961</v>
      </c>
      <c r="TWR1" t="s">
        <v>19962</v>
      </c>
      <c r="TWS1" t="s">
        <v>19963</v>
      </c>
      <c r="TWT1" t="s">
        <v>19964</v>
      </c>
      <c r="TWU1" t="s">
        <v>19965</v>
      </c>
      <c r="TWV1" t="s">
        <v>19966</v>
      </c>
      <c r="TWW1" t="s">
        <v>19967</v>
      </c>
      <c r="TWX1" t="s">
        <v>19968</v>
      </c>
      <c r="TWY1" t="s">
        <v>19969</v>
      </c>
      <c r="TWZ1" t="s">
        <v>19970</v>
      </c>
      <c r="TXA1" t="s">
        <v>19971</v>
      </c>
      <c r="TXB1" t="s">
        <v>19972</v>
      </c>
      <c r="TXC1" t="s">
        <v>19973</v>
      </c>
      <c r="TXD1" t="s">
        <v>19974</v>
      </c>
      <c r="TXE1" t="s">
        <v>19975</v>
      </c>
      <c r="TXF1" t="s">
        <v>19976</v>
      </c>
      <c r="TXG1" t="s">
        <v>19977</v>
      </c>
      <c r="TXH1" t="s">
        <v>19978</v>
      </c>
      <c r="TXI1" t="s">
        <v>19979</v>
      </c>
      <c r="TXJ1" t="s">
        <v>19980</v>
      </c>
      <c r="TXK1" t="s">
        <v>19981</v>
      </c>
      <c r="TXL1" t="s">
        <v>19982</v>
      </c>
      <c r="TXM1" t="s">
        <v>19983</v>
      </c>
      <c r="TXN1" t="s">
        <v>19984</v>
      </c>
      <c r="TXO1" t="s">
        <v>19985</v>
      </c>
      <c r="TXP1" t="s">
        <v>19986</v>
      </c>
      <c r="TXQ1" t="s">
        <v>19987</v>
      </c>
      <c r="TXR1" t="s">
        <v>19988</v>
      </c>
      <c r="TXS1" t="s">
        <v>19989</v>
      </c>
      <c r="TXT1" t="s">
        <v>19990</v>
      </c>
      <c r="TXU1" t="s">
        <v>19991</v>
      </c>
      <c r="TXV1" t="s">
        <v>19992</v>
      </c>
      <c r="TXW1" t="s">
        <v>19993</v>
      </c>
      <c r="TXX1" t="s">
        <v>19994</v>
      </c>
      <c r="TXY1" t="s">
        <v>19995</v>
      </c>
      <c r="TXZ1" t="s">
        <v>19996</v>
      </c>
      <c r="TYA1" t="s">
        <v>19997</v>
      </c>
      <c r="TYB1" t="s">
        <v>19998</v>
      </c>
      <c r="TYC1" t="s">
        <v>19999</v>
      </c>
      <c r="TYD1" t="s">
        <v>20000</v>
      </c>
      <c r="TYE1" t="s">
        <v>20001</v>
      </c>
      <c r="TYF1" t="s">
        <v>20002</v>
      </c>
      <c r="TYG1" t="s">
        <v>20003</v>
      </c>
      <c r="TYH1" t="s">
        <v>20004</v>
      </c>
      <c r="TYI1" t="s">
        <v>20005</v>
      </c>
      <c r="TYJ1" t="s">
        <v>20006</v>
      </c>
      <c r="TYK1" t="s">
        <v>20007</v>
      </c>
      <c r="TYL1" t="s">
        <v>20008</v>
      </c>
      <c r="TYM1" t="s">
        <v>20009</v>
      </c>
      <c r="TYN1" t="s">
        <v>20010</v>
      </c>
      <c r="TYO1" t="s">
        <v>20011</v>
      </c>
      <c r="TYP1" t="s">
        <v>20012</v>
      </c>
      <c r="TYQ1" t="s">
        <v>20013</v>
      </c>
      <c r="TYR1" t="s">
        <v>20014</v>
      </c>
      <c r="TYS1" t="s">
        <v>20015</v>
      </c>
      <c r="TYT1" t="s">
        <v>20016</v>
      </c>
      <c r="TYU1" t="s">
        <v>20017</v>
      </c>
      <c r="TYV1" t="s">
        <v>20018</v>
      </c>
      <c r="TYW1" t="s">
        <v>20019</v>
      </c>
      <c r="TYX1" t="s">
        <v>20020</v>
      </c>
      <c r="TYY1" t="s">
        <v>20021</v>
      </c>
      <c r="TYZ1" t="s">
        <v>20022</v>
      </c>
      <c r="TZA1" t="s">
        <v>20023</v>
      </c>
      <c r="TZB1" t="s">
        <v>20024</v>
      </c>
      <c r="TZC1" t="s">
        <v>20025</v>
      </c>
      <c r="TZD1" t="s">
        <v>20026</v>
      </c>
      <c r="TZE1" t="s">
        <v>20027</v>
      </c>
      <c r="TZF1" t="s">
        <v>20028</v>
      </c>
      <c r="TZG1" t="s">
        <v>20029</v>
      </c>
      <c r="TZH1" t="s">
        <v>20030</v>
      </c>
      <c r="TZI1" t="s">
        <v>20031</v>
      </c>
      <c r="TZJ1" t="s">
        <v>20032</v>
      </c>
      <c r="TZK1" t="s">
        <v>20033</v>
      </c>
      <c r="TZL1" t="s">
        <v>20034</v>
      </c>
      <c r="TZM1" t="s">
        <v>20035</v>
      </c>
      <c r="TZN1" t="s">
        <v>20036</v>
      </c>
      <c r="TZO1" t="s">
        <v>20037</v>
      </c>
      <c r="TZP1" t="s">
        <v>20038</v>
      </c>
      <c r="TZQ1" t="s">
        <v>20039</v>
      </c>
      <c r="TZR1" t="s">
        <v>20040</v>
      </c>
      <c r="TZS1" t="s">
        <v>20041</v>
      </c>
      <c r="TZT1" t="s">
        <v>20042</v>
      </c>
      <c r="TZU1" t="s">
        <v>20043</v>
      </c>
      <c r="TZV1" t="s">
        <v>20044</v>
      </c>
      <c r="TZW1" t="s">
        <v>20045</v>
      </c>
      <c r="TZX1" t="s">
        <v>20046</v>
      </c>
      <c r="TZY1" t="s">
        <v>20047</v>
      </c>
      <c r="TZZ1" t="s">
        <v>20048</v>
      </c>
      <c r="UAA1" t="s">
        <v>20049</v>
      </c>
      <c r="UAB1" t="s">
        <v>20050</v>
      </c>
      <c r="UAC1" t="s">
        <v>20051</v>
      </c>
      <c r="UAD1" t="s">
        <v>20052</v>
      </c>
      <c r="UAE1" t="s">
        <v>20053</v>
      </c>
      <c r="UAF1" t="s">
        <v>20054</v>
      </c>
      <c r="UAG1" t="s">
        <v>20055</v>
      </c>
      <c r="UAH1" t="s">
        <v>20056</v>
      </c>
      <c r="UAI1" t="s">
        <v>20057</v>
      </c>
      <c r="UAJ1" t="s">
        <v>20058</v>
      </c>
      <c r="UAK1" t="s">
        <v>20059</v>
      </c>
      <c r="UAL1" t="s">
        <v>20060</v>
      </c>
      <c r="UAM1" t="s">
        <v>20061</v>
      </c>
      <c r="UAN1" t="s">
        <v>20062</v>
      </c>
      <c r="UAO1" t="s">
        <v>20063</v>
      </c>
      <c r="UAP1" t="s">
        <v>20064</v>
      </c>
      <c r="UAQ1" t="s">
        <v>20065</v>
      </c>
      <c r="UAR1" t="s">
        <v>20066</v>
      </c>
      <c r="UAS1" t="s">
        <v>20067</v>
      </c>
      <c r="UAT1" t="s">
        <v>20068</v>
      </c>
      <c r="UAU1" t="s">
        <v>20069</v>
      </c>
      <c r="UAV1" t="s">
        <v>20070</v>
      </c>
      <c r="UAW1" t="s">
        <v>20071</v>
      </c>
      <c r="UAX1" t="s">
        <v>20072</v>
      </c>
      <c r="UAY1" t="s">
        <v>20073</v>
      </c>
      <c r="UAZ1" t="s">
        <v>20074</v>
      </c>
      <c r="UBA1" t="s">
        <v>20075</v>
      </c>
      <c r="UBB1" t="s">
        <v>20076</v>
      </c>
      <c r="UBC1" t="s">
        <v>20077</v>
      </c>
      <c r="UBD1" t="s">
        <v>20078</v>
      </c>
      <c r="UBE1" t="s">
        <v>20079</v>
      </c>
      <c r="UBF1" t="s">
        <v>20080</v>
      </c>
      <c r="UBG1" t="s">
        <v>20081</v>
      </c>
      <c r="UBH1" t="s">
        <v>20082</v>
      </c>
      <c r="UBI1" t="s">
        <v>20083</v>
      </c>
      <c r="UBJ1" t="s">
        <v>20084</v>
      </c>
      <c r="UBK1" t="s">
        <v>20085</v>
      </c>
      <c r="UBL1" t="s">
        <v>20086</v>
      </c>
      <c r="UBM1" t="s">
        <v>20087</v>
      </c>
      <c r="UBN1" t="s">
        <v>20088</v>
      </c>
      <c r="UBO1" t="s">
        <v>20089</v>
      </c>
      <c r="UBP1" t="s">
        <v>20090</v>
      </c>
      <c r="UBQ1" t="s">
        <v>20091</v>
      </c>
      <c r="UBR1" t="s">
        <v>20092</v>
      </c>
      <c r="UBS1" t="s">
        <v>20093</v>
      </c>
      <c r="UBT1" t="s">
        <v>20094</v>
      </c>
      <c r="UBU1" t="s">
        <v>20095</v>
      </c>
      <c r="UBV1" t="s">
        <v>20096</v>
      </c>
      <c r="UBW1" t="s">
        <v>20097</v>
      </c>
      <c r="UBX1" t="s">
        <v>20098</v>
      </c>
      <c r="UBY1" t="s">
        <v>20099</v>
      </c>
      <c r="UBZ1" t="s">
        <v>20100</v>
      </c>
      <c r="UCA1" t="s">
        <v>20101</v>
      </c>
      <c r="UCB1" t="s">
        <v>20102</v>
      </c>
      <c r="UCC1" t="s">
        <v>20103</v>
      </c>
      <c r="UCD1" t="s">
        <v>20104</v>
      </c>
      <c r="UCE1" t="s">
        <v>20105</v>
      </c>
      <c r="UCF1" t="s">
        <v>20106</v>
      </c>
      <c r="UCG1" t="s">
        <v>20107</v>
      </c>
      <c r="UCH1" t="s">
        <v>20108</v>
      </c>
      <c r="UCI1" t="s">
        <v>20109</v>
      </c>
      <c r="UCJ1" t="s">
        <v>20110</v>
      </c>
      <c r="UCK1" t="s">
        <v>20111</v>
      </c>
      <c r="UCL1" t="s">
        <v>20112</v>
      </c>
      <c r="UCM1" t="s">
        <v>20113</v>
      </c>
      <c r="UCN1" t="s">
        <v>20114</v>
      </c>
      <c r="UCO1" t="s">
        <v>20115</v>
      </c>
      <c r="UCP1" t="s">
        <v>20116</v>
      </c>
      <c r="UCQ1" t="s">
        <v>20117</v>
      </c>
      <c r="UCR1" t="s">
        <v>20118</v>
      </c>
      <c r="UCS1" t="s">
        <v>20119</v>
      </c>
      <c r="UCT1" t="s">
        <v>20120</v>
      </c>
      <c r="UCU1" t="s">
        <v>20121</v>
      </c>
      <c r="UCV1" t="s">
        <v>20122</v>
      </c>
      <c r="UCW1" t="s">
        <v>20123</v>
      </c>
      <c r="UCX1" t="s">
        <v>20124</v>
      </c>
      <c r="UCY1" t="s">
        <v>20125</v>
      </c>
      <c r="UCZ1" t="s">
        <v>20126</v>
      </c>
      <c r="UDA1" t="s">
        <v>20127</v>
      </c>
      <c r="UDB1" t="s">
        <v>20128</v>
      </c>
      <c r="UDC1" t="s">
        <v>20129</v>
      </c>
      <c r="UDD1" t="s">
        <v>20130</v>
      </c>
      <c r="UDE1" t="s">
        <v>20131</v>
      </c>
      <c r="UDF1" t="s">
        <v>20132</v>
      </c>
      <c r="UDG1" t="s">
        <v>20133</v>
      </c>
      <c r="UDH1" t="s">
        <v>20134</v>
      </c>
      <c r="UDI1" t="s">
        <v>20135</v>
      </c>
      <c r="UDJ1" t="s">
        <v>20136</v>
      </c>
      <c r="UDK1" t="s">
        <v>20137</v>
      </c>
      <c r="UDL1" t="s">
        <v>20138</v>
      </c>
      <c r="UDM1" t="s">
        <v>20139</v>
      </c>
      <c r="UDN1" t="s">
        <v>20140</v>
      </c>
      <c r="UDO1" t="s">
        <v>20141</v>
      </c>
      <c r="UDP1" t="s">
        <v>20142</v>
      </c>
      <c r="UDQ1" t="s">
        <v>20143</v>
      </c>
      <c r="UDR1" t="s">
        <v>20144</v>
      </c>
      <c r="UDS1" t="s">
        <v>20145</v>
      </c>
      <c r="UDT1" t="s">
        <v>20146</v>
      </c>
      <c r="UDU1" t="s">
        <v>20147</v>
      </c>
      <c r="UDV1" t="s">
        <v>20148</v>
      </c>
      <c r="UDW1" t="s">
        <v>20149</v>
      </c>
      <c r="UDX1" t="s">
        <v>20150</v>
      </c>
      <c r="UDY1" t="s">
        <v>20151</v>
      </c>
      <c r="UDZ1" t="s">
        <v>20152</v>
      </c>
      <c r="UEA1" t="s">
        <v>20153</v>
      </c>
      <c r="UEB1" t="s">
        <v>20154</v>
      </c>
      <c r="UEC1" t="s">
        <v>20155</v>
      </c>
      <c r="UED1" t="s">
        <v>20156</v>
      </c>
      <c r="UEE1" t="s">
        <v>20157</v>
      </c>
      <c r="UEF1" t="s">
        <v>20158</v>
      </c>
      <c r="UEG1" t="s">
        <v>20159</v>
      </c>
      <c r="UEH1" t="s">
        <v>20160</v>
      </c>
      <c r="UEI1" t="s">
        <v>20161</v>
      </c>
      <c r="UEJ1" t="s">
        <v>20162</v>
      </c>
      <c r="UEK1" t="s">
        <v>20163</v>
      </c>
      <c r="UEL1" t="s">
        <v>20164</v>
      </c>
      <c r="UEM1" t="s">
        <v>20165</v>
      </c>
      <c r="UEN1" t="s">
        <v>20166</v>
      </c>
      <c r="UEO1" t="s">
        <v>20167</v>
      </c>
      <c r="UEP1" t="s">
        <v>20168</v>
      </c>
      <c r="UEQ1" t="s">
        <v>20169</v>
      </c>
      <c r="UER1" t="s">
        <v>20170</v>
      </c>
      <c r="UES1" t="s">
        <v>20171</v>
      </c>
      <c r="UET1" t="s">
        <v>20172</v>
      </c>
      <c r="UEU1" t="s">
        <v>20173</v>
      </c>
      <c r="UEV1" t="s">
        <v>20174</v>
      </c>
      <c r="UEW1" t="s">
        <v>20175</v>
      </c>
      <c r="UEX1" t="s">
        <v>20176</v>
      </c>
      <c r="UEY1" t="s">
        <v>20177</v>
      </c>
      <c r="UEZ1" t="s">
        <v>20178</v>
      </c>
      <c r="UFA1" t="s">
        <v>20179</v>
      </c>
      <c r="UFB1" t="s">
        <v>20180</v>
      </c>
      <c r="UFC1" t="s">
        <v>20181</v>
      </c>
      <c r="UFD1" t="s">
        <v>20182</v>
      </c>
      <c r="UFE1" t="s">
        <v>20183</v>
      </c>
      <c r="UFF1" t="s">
        <v>20184</v>
      </c>
      <c r="UFG1" t="s">
        <v>20185</v>
      </c>
      <c r="UFH1" t="s">
        <v>20186</v>
      </c>
      <c r="UFI1" t="s">
        <v>20187</v>
      </c>
      <c r="UFJ1" t="s">
        <v>20188</v>
      </c>
      <c r="UFK1" t="s">
        <v>20189</v>
      </c>
      <c r="UFL1" t="s">
        <v>20190</v>
      </c>
      <c r="UFM1" t="s">
        <v>20191</v>
      </c>
      <c r="UFN1" t="s">
        <v>20192</v>
      </c>
      <c r="UFO1" t="s">
        <v>20193</v>
      </c>
      <c r="UFP1" t="s">
        <v>20194</v>
      </c>
      <c r="UFQ1" t="s">
        <v>20195</v>
      </c>
      <c r="UFR1" t="s">
        <v>20196</v>
      </c>
      <c r="UFS1" t="s">
        <v>20197</v>
      </c>
      <c r="UFT1" t="s">
        <v>20198</v>
      </c>
      <c r="UFU1" t="s">
        <v>20199</v>
      </c>
      <c r="UFV1" t="s">
        <v>20200</v>
      </c>
      <c r="UFW1" t="s">
        <v>20201</v>
      </c>
      <c r="UFX1" t="s">
        <v>20202</v>
      </c>
      <c r="UFY1" t="s">
        <v>20203</v>
      </c>
      <c r="UFZ1" t="s">
        <v>20204</v>
      </c>
      <c r="UGA1" t="s">
        <v>20205</v>
      </c>
      <c r="UGB1" t="s">
        <v>20206</v>
      </c>
      <c r="UGC1" t="s">
        <v>20207</v>
      </c>
      <c r="UGD1" t="s">
        <v>20208</v>
      </c>
      <c r="UGE1" t="s">
        <v>20209</v>
      </c>
      <c r="UGF1" t="s">
        <v>20210</v>
      </c>
      <c r="UGG1" t="s">
        <v>20211</v>
      </c>
      <c r="UGH1" t="s">
        <v>20212</v>
      </c>
      <c r="UGI1" t="s">
        <v>20213</v>
      </c>
      <c r="UGJ1" t="s">
        <v>20214</v>
      </c>
      <c r="UGK1" t="s">
        <v>20215</v>
      </c>
      <c r="UGL1" t="s">
        <v>20216</v>
      </c>
      <c r="UGM1" t="s">
        <v>20217</v>
      </c>
      <c r="UGN1" t="s">
        <v>20218</v>
      </c>
      <c r="UGO1" t="s">
        <v>20219</v>
      </c>
      <c r="UGP1" t="s">
        <v>20220</v>
      </c>
      <c r="UGQ1" t="s">
        <v>20221</v>
      </c>
      <c r="UGR1" t="s">
        <v>20222</v>
      </c>
      <c r="UGS1" t="s">
        <v>20223</v>
      </c>
      <c r="UGT1" t="s">
        <v>20224</v>
      </c>
      <c r="UGU1" t="s">
        <v>20225</v>
      </c>
      <c r="UGV1" t="s">
        <v>20226</v>
      </c>
      <c r="UGW1" t="s">
        <v>20227</v>
      </c>
      <c r="UGX1" t="s">
        <v>20228</v>
      </c>
      <c r="UGY1" t="s">
        <v>20229</v>
      </c>
      <c r="UGZ1" t="s">
        <v>20230</v>
      </c>
      <c r="UHA1" t="s">
        <v>20231</v>
      </c>
      <c r="UHB1" t="s">
        <v>20232</v>
      </c>
      <c r="UHC1" t="s">
        <v>20233</v>
      </c>
      <c r="UHD1" t="s">
        <v>20234</v>
      </c>
      <c r="UHE1" t="s">
        <v>20235</v>
      </c>
      <c r="UHF1" t="s">
        <v>20236</v>
      </c>
      <c r="UHG1" t="s">
        <v>20237</v>
      </c>
      <c r="UHH1" t="s">
        <v>20238</v>
      </c>
      <c r="UHI1" t="s">
        <v>20239</v>
      </c>
      <c r="UHJ1" t="s">
        <v>20240</v>
      </c>
      <c r="UHK1" t="s">
        <v>20241</v>
      </c>
      <c r="UHL1" t="s">
        <v>20242</v>
      </c>
      <c r="UHM1" t="s">
        <v>20243</v>
      </c>
      <c r="UHN1" t="s">
        <v>20244</v>
      </c>
      <c r="UHO1" t="s">
        <v>20245</v>
      </c>
      <c r="UHP1" t="s">
        <v>20246</v>
      </c>
      <c r="UHQ1" t="s">
        <v>20247</v>
      </c>
      <c r="UHR1" t="s">
        <v>20248</v>
      </c>
      <c r="UHS1" t="s">
        <v>20249</v>
      </c>
      <c r="UHT1" t="s">
        <v>20250</v>
      </c>
      <c r="UHU1" t="s">
        <v>20251</v>
      </c>
      <c r="UHV1" t="s">
        <v>20252</v>
      </c>
      <c r="UHW1" t="s">
        <v>20253</v>
      </c>
      <c r="UHX1" t="s">
        <v>20254</v>
      </c>
      <c r="UHY1" t="s">
        <v>20255</v>
      </c>
      <c r="UHZ1" t="s">
        <v>20256</v>
      </c>
      <c r="UIA1" t="s">
        <v>20257</v>
      </c>
      <c r="UIB1" t="s">
        <v>20258</v>
      </c>
      <c r="UIC1" t="s">
        <v>20259</v>
      </c>
      <c r="UID1" t="s">
        <v>20260</v>
      </c>
      <c r="UIE1" t="s">
        <v>20261</v>
      </c>
      <c r="UIF1" t="s">
        <v>20262</v>
      </c>
      <c r="UIG1" t="s">
        <v>20263</v>
      </c>
      <c r="UIH1" t="s">
        <v>20264</v>
      </c>
      <c r="UII1" t="s">
        <v>20265</v>
      </c>
      <c r="UIJ1" t="s">
        <v>20266</v>
      </c>
      <c r="UIK1" t="s">
        <v>20267</v>
      </c>
      <c r="UIL1" t="s">
        <v>20268</v>
      </c>
      <c r="UIM1" t="s">
        <v>20269</v>
      </c>
      <c r="UIN1" t="s">
        <v>20270</v>
      </c>
      <c r="UIO1" t="s">
        <v>20271</v>
      </c>
      <c r="UIP1" t="s">
        <v>20272</v>
      </c>
      <c r="UIQ1" t="s">
        <v>20273</v>
      </c>
      <c r="UIR1" t="s">
        <v>20274</v>
      </c>
      <c r="UIS1" t="s">
        <v>20275</v>
      </c>
      <c r="UIT1" t="s">
        <v>20276</v>
      </c>
      <c r="UIU1" t="s">
        <v>20277</v>
      </c>
      <c r="UIV1" t="s">
        <v>20278</v>
      </c>
      <c r="UIW1" t="s">
        <v>20279</v>
      </c>
      <c r="UIX1" t="s">
        <v>20280</v>
      </c>
      <c r="UIY1" t="s">
        <v>20281</v>
      </c>
      <c r="UIZ1" t="s">
        <v>20282</v>
      </c>
      <c r="UJA1" t="s">
        <v>20283</v>
      </c>
      <c r="UJB1" t="s">
        <v>20284</v>
      </c>
      <c r="UJC1" t="s">
        <v>20285</v>
      </c>
      <c r="UJD1" t="s">
        <v>20286</v>
      </c>
      <c r="UJE1" t="s">
        <v>20287</v>
      </c>
      <c r="UJF1" t="s">
        <v>20288</v>
      </c>
      <c r="UJG1" t="s">
        <v>20289</v>
      </c>
      <c r="UJH1" t="s">
        <v>20290</v>
      </c>
      <c r="UJI1" t="s">
        <v>20291</v>
      </c>
      <c r="UJJ1" t="s">
        <v>20292</v>
      </c>
      <c r="UJK1" t="s">
        <v>20293</v>
      </c>
      <c r="UJL1" t="s">
        <v>20294</v>
      </c>
      <c r="UJM1" t="s">
        <v>20295</v>
      </c>
      <c r="UJN1" t="s">
        <v>20296</v>
      </c>
      <c r="UJO1" t="s">
        <v>20297</v>
      </c>
      <c r="UJP1" t="s">
        <v>20298</v>
      </c>
      <c r="UJQ1" t="s">
        <v>20299</v>
      </c>
      <c r="UJR1" t="s">
        <v>20300</v>
      </c>
      <c r="UJS1" t="s">
        <v>20301</v>
      </c>
      <c r="UJT1" t="s">
        <v>20302</v>
      </c>
      <c r="UJU1" t="s">
        <v>20303</v>
      </c>
      <c r="UJV1" t="s">
        <v>20304</v>
      </c>
      <c r="UJW1" t="s">
        <v>20305</v>
      </c>
      <c r="UJX1" t="s">
        <v>20306</v>
      </c>
      <c r="UJY1" t="s">
        <v>20307</v>
      </c>
      <c r="UJZ1" t="s">
        <v>20308</v>
      </c>
      <c r="UKA1" t="s">
        <v>20309</v>
      </c>
      <c r="UKB1" t="s">
        <v>20310</v>
      </c>
      <c r="UKC1" t="s">
        <v>20311</v>
      </c>
      <c r="UKD1" t="s">
        <v>20312</v>
      </c>
      <c r="UKE1" t="s">
        <v>20313</v>
      </c>
      <c r="UKF1" t="s">
        <v>20314</v>
      </c>
      <c r="UKG1" t="s">
        <v>20315</v>
      </c>
      <c r="UKH1" t="s">
        <v>20316</v>
      </c>
      <c r="UKI1" t="s">
        <v>20317</v>
      </c>
      <c r="UKJ1" t="s">
        <v>20318</v>
      </c>
      <c r="UKK1" t="s">
        <v>20319</v>
      </c>
      <c r="UKL1" t="s">
        <v>20320</v>
      </c>
      <c r="UKM1" t="s">
        <v>20321</v>
      </c>
      <c r="UKN1" t="s">
        <v>20322</v>
      </c>
      <c r="UKO1" t="s">
        <v>20323</v>
      </c>
      <c r="UKP1" t="s">
        <v>20324</v>
      </c>
      <c r="UKQ1" t="s">
        <v>20325</v>
      </c>
      <c r="UKR1" t="s">
        <v>20326</v>
      </c>
      <c r="UKS1" t="s">
        <v>20327</v>
      </c>
      <c r="UKT1" t="s">
        <v>20328</v>
      </c>
      <c r="UKU1" t="s">
        <v>20329</v>
      </c>
      <c r="UKV1" t="s">
        <v>20330</v>
      </c>
      <c r="UKW1" t="s">
        <v>20331</v>
      </c>
      <c r="UKX1" t="s">
        <v>20332</v>
      </c>
      <c r="UKY1" t="s">
        <v>20333</v>
      </c>
      <c r="UKZ1" t="s">
        <v>20334</v>
      </c>
      <c r="ULA1" t="s">
        <v>20335</v>
      </c>
      <c r="ULB1" t="s">
        <v>20336</v>
      </c>
      <c r="ULC1" t="s">
        <v>20337</v>
      </c>
      <c r="ULD1" t="s">
        <v>20338</v>
      </c>
      <c r="ULE1" t="s">
        <v>20339</v>
      </c>
      <c r="ULF1" t="s">
        <v>20340</v>
      </c>
      <c r="ULG1" t="s">
        <v>20341</v>
      </c>
      <c r="ULH1" t="s">
        <v>20342</v>
      </c>
      <c r="ULI1" t="s">
        <v>20343</v>
      </c>
      <c r="ULJ1" t="s">
        <v>20344</v>
      </c>
      <c r="ULK1" t="s">
        <v>20345</v>
      </c>
      <c r="ULL1" t="s">
        <v>20346</v>
      </c>
      <c r="ULM1" t="s">
        <v>20347</v>
      </c>
      <c r="ULN1" t="s">
        <v>20348</v>
      </c>
      <c r="ULO1" t="s">
        <v>20349</v>
      </c>
      <c r="ULP1" t="s">
        <v>20350</v>
      </c>
      <c r="ULQ1" t="s">
        <v>20351</v>
      </c>
      <c r="ULR1" t="s">
        <v>20352</v>
      </c>
      <c r="ULS1" t="s">
        <v>20353</v>
      </c>
      <c r="ULT1" t="s">
        <v>20354</v>
      </c>
      <c r="ULU1" t="s">
        <v>20355</v>
      </c>
      <c r="ULV1" t="s">
        <v>20356</v>
      </c>
      <c r="ULW1" t="s">
        <v>20357</v>
      </c>
      <c r="ULX1" t="s">
        <v>20358</v>
      </c>
      <c r="ULY1" t="s">
        <v>20359</v>
      </c>
      <c r="ULZ1" t="s">
        <v>20360</v>
      </c>
      <c r="UMA1" t="s">
        <v>20361</v>
      </c>
      <c r="UMB1" t="s">
        <v>20362</v>
      </c>
      <c r="UMC1" t="s">
        <v>20363</v>
      </c>
      <c r="UMD1" t="s">
        <v>20364</v>
      </c>
      <c r="UME1" t="s">
        <v>20365</v>
      </c>
      <c r="UMF1" t="s">
        <v>20366</v>
      </c>
      <c r="UMG1" t="s">
        <v>20367</v>
      </c>
      <c r="UMH1" t="s">
        <v>20368</v>
      </c>
      <c r="UMI1" t="s">
        <v>20369</v>
      </c>
      <c r="UMJ1" t="s">
        <v>20370</v>
      </c>
      <c r="UMK1" t="s">
        <v>20371</v>
      </c>
      <c r="UML1" t="s">
        <v>20372</v>
      </c>
      <c r="UMM1" t="s">
        <v>20373</v>
      </c>
      <c r="UMN1" t="s">
        <v>20374</v>
      </c>
      <c r="UMO1" t="s">
        <v>20375</v>
      </c>
      <c r="UMP1" t="s">
        <v>20376</v>
      </c>
      <c r="UMQ1" t="s">
        <v>20377</v>
      </c>
      <c r="UMR1" t="s">
        <v>20378</v>
      </c>
      <c r="UMS1" t="s">
        <v>20379</v>
      </c>
      <c r="UMT1" t="s">
        <v>20380</v>
      </c>
      <c r="UMU1" t="s">
        <v>20381</v>
      </c>
      <c r="UMV1" t="s">
        <v>20382</v>
      </c>
      <c r="UMW1" t="s">
        <v>20383</v>
      </c>
      <c r="UMX1" t="s">
        <v>20384</v>
      </c>
      <c r="UMY1" t="s">
        <v>20385</v>
      </c>
      <c r="UMZ1" t="s">
        <v>20386</v>
      </c>
      <c r="UNA1" t="s">
        <v>20387</v>
      </c>
      <c r="UNB1" t="s">
        <v>20388</v>
      </c>
      <c r="UNC1" t="s">
        <v>20389</v>
      </c>
      <c r="UND1" t="s">
        <v>20390</v>
      </c>
      <c r="UNE1" t="s">
        <v>20391</v>
      </c>
      <c r="UNF1" t="s">
        <v>20392</v>
      </c>
      <c r="UNG1" t="s">
        <v>20393</v>
      </c>
      <c r="UNH1" t="s">
        <v>20394</v>
      </c>
      <c r="UNI1" t="s">
        <v>20395</v>
      </c>
      <c r="UNJ1" t="s">
        <v>20396</v>
      </c>
      <c r="UNK1" t="s">
        <v>20397</v>
      </c>
      <c r="UNL1" t="s">
        <v>20398</v>
      </c>
      <c r="UNM1" t="s">
        <v>20399</v>
      </c>
      <c r="UNN1" t="s">
        <v>20400</v>
      </c>
      <c r="UNO1" t="s">
        <v>20401</v>
      </c>
      <c r="UNP1" t="s">
        <v>20402</v>
      </c>
      <c r="UNQ1" t="s">
        <v>20403</v>
      </c>
      <c r="UNR1" t="s">
        <v>20404</v>
      </c>
      <c r="UNS1" t="s">
        <v>20405</v>
      </c>
      <c r="UNT1" t="s">
        <v>20406</v>
      </c>
      <c r="UNU1" t="s">
        <v>20407</v>
      </c>
      <c r="UNV1" t="s">
        <v>20408</v>
      </c>
      <c r="UNW1" t="s">
        <v>20409</v>
      </c>
      <c r="UNX1" t="s">
        <v>20410</v>
      </c>
      <c r="UNY1" t="s">
        <v>20411</v>
      </c>
      <c r="UNZ1" t="s">
        <v>20412</v>
      </c>
      <c r="UOA1" t="s">
        <v>20413</v>
      </c>
      <c r="UOB1" t="s">
        <v>20414</v>
      </c>
      <c r="UOC1" t="s">
        <v>20415</v>
      </c>
      <c r="UOD1" t="s">
        <v>20416</v>
      </c>
      <c r="UOE1" t="s">
        <v>20417</v>
      </c>
      <c r="UOF1" t="s">
        <v>20418</v>
      </c>
      <c r="UOG1" t="s">
        <v>20419</v>
      </c>
      <c r="UOH1" t="s">
        <v>20420</v>
      </c>
      <c r="UOI1" t="s">
        <v>20421</v>
      </c>
      <c r="UOJ1" t="s">
        <v>20422</v>
      </c>
      <c r="UOK1" t="s">
        <v>20423</v>
      </c>
      <c r="UOL1" t="s">
        <v>20424</v>
      </c>
      <c r="UOM1" t="s">
        <v>20425</v>
      </c>
      <c r="UON1" t="s">
        <v>20426</v>
      </c>
      <c r="UOO1" t="s">
        <v>20427</v>
      </c>
      <c r="UOP1" t="s">
        <v>20428</v>
      </c>
      <c r="UOQ1" t="s">
        <v>20429</v>
      </c>
      <c r="UOR1" t="s">
        <v>20430</v>
      </c>
      <c r="UOS1" t="s">
        <v>20431</v>
      </c>
      <c r="UOT1" t="s">
        <v>20432</v>
      </c>
      <c r="UOU1" t="s">
        <v>20433</v>
      </c>
      <c r="UOV1" t="s">
        <v>20434</v>
      </c>
      <c r="UOW1" t="s">
        <v>20435</v>
      </c>
      <c r="UOX1" t="s">
        <v>20436</v>
      </c>
      <c r="UOY1" t="s">
        <v>20437</v>
      </c>
      <c r="UOZ1" t="s">
        <v>20438</v>
      </c>
      <c r="UPA1" t="s">
        <v>20439</v>
      </c>
      <c r="UPB1" t="s">
        <v>20440</v>
      </c>
      <c r="UPC1" t="s">
        <v>20441</v>
      </c>
      <c r="UPD1" t="s">
        <v>20442</v>
      </c>
      <c r="UPE1" t="s">
        <v>20443</v>
      </c>
      <c r="UPF1" t="s">
        <v>20444</v>
      </c>
      <c r="UPG1" t="s">
        <v>20445</v>
      </c>
      <c r="UPH1" t="s">
        <v>20446</v>
      </c>
      <c r="UPI1" t="s">
        <v>20447</v>
      </c>
      <c r="UPJ1" t="s">
        <v>20448</v>
      </c>
      <c r="UPK1" t="s">
        <v>20449</v>
      </c>
      <c r="UPL1" t="s">
        <v>20450</v>
      </c>
      <c r="UPM1" t="s">
        <v>20451</v>
      </c>
      <c r="UPN1" t="s">
        <v>20452</v>
      </c>
      <c r="UPO1" t="s">
        <v>20453</v>
      </c>
      <c r="UPP1" t="s">
        <v>20454</v>
      </c>
      <c r="UPQ1" t="s">
        <v>20455</v>
      </c>
      <c r="UPR1" t="s">
        <v>20456</v>
      </c>
      <c r="UPS1" t="s">
        <v>20457</v>
      </c>
      <c r="UPT1" t="s">
        <v>20458</v>
      </c>
      <c r="UPU1" t="s">
        <v>20459</v>
      </c>
      <c r="UPV1" t="s">
        <v>20460</v>
      </c>
      <c r="UPW1" t="s">
        <v>20461</v>
      </c>
      <c r="UPX1" t="s">
        <v>20462</v>
      </c>
      <c r="UPY1" t="s">
        <v>20463</v>
      </c>
      <c r="UPZ1" t="s">
        <v>20464</v>
      </c>
      <c r="UQA1" t="s">
        <v>20465</v>
      </c>
      <c r="UQB1" t="s">
        <v>20466</v>
      </c>
      <c r="UQC1" t="s">
        <v>20467</v>
      </c>
      <c r="UQD1" t="s">
        <v>20468</v>
      </c>
      <c r="UQE1" t="s">
        <v>20469</v>
      </c>
      <c r="UQF1" t="s">
        <v>20470</v>
      </c>
      <c r="UQG1" t="s">
        <v>20471</v>
      </c>
      <c r="UQH1" t="s">
        <v>20472</v>
      </c>
      <c r="UQI1" t="s">
        <v>20473</v>
      </c>
      <c r="UQJ1" t="s">
        <v>20474</v>
      </c>
      <c r="UQK1" t="s">
        <v>20475</v>
      </c>
      <c r="UQL1" t="s">
        <v>20476</v>
      </c>
      <c r="UQM1" t="s">
        <v>20477</v>
      </c>
      <c r="UQN1" t="s">
        <v>20478</v>
      </c>
      <c r="UQO1" t="s">
        <v>20479</v>
      </c>
      <c r="UQP1" t="s">
        <v>20480</v>
      </c>
      <c r="UQQ1" t="s">
        <v>20481</v>
      </c>
      <c r="UQR1" t="s">
        <v>20482</v>
      </c>
      <c r="UQS1" t="s">
        <v>20483</v>
      </c>
      <c r="UQT1" t="s">
        <v>20484</v>
      </c>
      <c r="UQU1" t="s">
        <v>20485</v>
      </c>
      <c r="UQV1" t="s">
        <v>20486</v>
      </c>
      <c r="UQW1" t="s">
        <v>20487</v>
      </c>
      <c r="UQX1" t="s">
        <v>20488</v>
      </c>
      <c r="UQY1" t="s">
        <v>20489</v>
      </c>
      <c r="UQZ1" t="s">
        <v>20490</v>
      </c>
      <c r="URA1" t="s">
        <v>20491</v>
      </c>
      <c r="URB1" t="s">
        <v>20492</v>
      </c>
      <c r="URC1" t="s">
        <v>20493</v>
      </c>
      <c r="URD1" t="s">
        <v>20494</v>
      </c>
      <c r="URE1" t="s">
        <v>20495</v>
      </c>
      <c r="URF1" t="s">
        <v>20496</v>
      </c>
      <c r="URG1" t="s">
        <v>20497</v>
      </c>
      <c r="URH1" t="s">
        <v>20498</v>
      </c>
      <c r="URI1" t="s">
        <v>20499</v>
      </c>
      <c r="URJ1" t="s">
        <v>20500</v>
      </c>
      <c r="URK1" t="s">
        <v>20501</v>
      </c>
      <c r="URL1" t="s">
        <v>20502</v>
      </c>
      <c r="URM1" t="s">
        <v>20503</v>
      </c>
      <c r="URN1" t="s">
        <v>20504</v>
      </c>
      <c r="URO1" t="s">
        <v>20505</v>
      </c>
      <c r="URP1" t="s">
        <v>20506</v>
      </c>
      <c r="URQ1" t="s">
        <v>20507</v>
      </c>
      <c r="URR1" t="s">
        <v>20508</v>
      </c>
      <c r="URS1" t="s">
        <v>20509</v>
      </c>
      <c r="URT1" t="s">
        <v>20510</v>
      </c>
      <c r="URU1" t="s">
        <v>20511</v>
      </c>
      <c r="URV1" t="s">
        <v>20512</v>
      </c>
      <c r="URW1" t="s">
        <v>20513</v>
      </c>
      <c r="URX1" t="s">
        <v>20514</v>
      </c>
      <c r="URY1" t="s">
        <v>20515</v>
      </c>
      <c r="URZ1" t="s">
        <v>20516</v>
      </c>
      <c r="USA1" t="s">
        <v>20517</v>
      </c>
      <c r="USB1" t="s">
        <v>20518</v>
      </c>
      <c r="USC1" t="s">
        <v>20519</v>
      </c>
      <c r="USD1" t="s">
        <v>20520</v>
      </c>
      <c r="USE1" t="s">
        <v>20521</v>
      </c>
      <c r="USF1" t="s">
        <v>20522</v>
      </c>
      <c r="USG1" t="s">
        <v>20523</v>
      </c>
      <c r="USH1" t="s">
        <v>20524</v>
      </c>
      <c r="USI1" t="s">
        <v>20525</v>
      </c>
      <c r="USJ1" t="s">
        <v>20526</v>
      </c>
      <c r="USK1" t="s">
        <v>20527</v>
      </c>
      <c r="USL1" t="s">
        <v>20528</v>
      </c>
      <c r="USM1" t="s">
        <v>20529</v>
      </c>
      <c r="USN1" t="s">
        <v>20530</v>
      </c>
      <c r="USO1" t="s">
        <v>20531</v>
      </c>
      <c r="USP1" t="s">
        <v>20532</v>
      </c>
      <c r="USQ1" t="s">
        <v>20533</v>
      </c>
      <c r="USR1" t="s">
        <v>20534</v>
      </c>
      <c r="USS1" t="s">
        <v>20535</v>
      </c>
      <c r="UST1" t="s">
        <v>20536</v>
      </c>
      <c r="USU1" t="s">
        <v>20537</v>
      </c>
      <c r="USV1" t="s">
        <v>20538</v>
      </c>
      <c r="USW1" t="s">
        <v>20539</v>
      </c>
      <c r="USX1" t="s">
        <v>20540</v>
      </c>
      <c r="USY1" t="s">
        <v>20541</v>
      </c>
      <c r="USZ1" t="s">
        <v>20542</v>
      </c>
      <c r="UTA1" t="s">
        <v>20543</v>
      </c>
      <c r="UTB1" t="s">
        <v>20544</v>
      </c>
      <c r="UTC1" t="s">
        <v>20545</v>
      </c>
      <c r="UTD1" t="s">
        <v>20546</v>
      </c>
      <c r="UTE1" t="s">
        <v>20547</v>
      </c>
      <c r="UTF1" t="s">
        <v>20548</v>
      </c>
      <c r="UTG1" t="s">
        <v>20549</v>
      </c>
      <c r="UTH1" t="s">
        <v>20550</v>
      </c>
      <c r="UTI1" t="s">
        <v>20551</v>
      </c>
      <c r="UTJ1" t="s">
        <v>20552</v>
      </c>
      <c r="UTK1" t="s">
        <v>20553</v>
      </c>
      <c r="UTL1" t="s">
        <v>20554</v>
      </c>
      <c r="UTM1" t="s">
        <v>20555</v>
      </c>
      <c r="UTN1" t="s">
        <v>20556</v>
      </c>
      <c r="UTO1" t="s">
        <v>20557</v>
      </c>
      <c r="UTP1" t="s">
        <v>20558</v>
      </c>
      <c r="UTQ1" t="s">
        <v>20559</v>
      </c>
      <c r="UTR1" t="s">
        <v>20560</v>
      </c>
      <c r="UTS1" t="s">
        <v>20561</v>
      </c>
      <c r="UTT1" t="s">
        <v>20562</v>
      </c>
      <c r="UTU1" t="s">
        <v>20563</v>
      </c>
      <c r="UTV1" t="s">
        <v>20564</v>
      </c>
      <c r="UTW1" t="s">
        <v>20565</v>
      </c>
      <c r="UTX1" t="s">
        <v>20566</v>
      </c>
      <c r="UTY1" t="s">
        <v>20567</v>
      </c>
      <c r="UTZ1" t="s">
        <v>20568</v>
      </c>
      <c r="UUA1" t="s">
        <v>20569</v>
      </c>
      <c r="UUB1" t="s">
        <v>20570</v>
      </c>
      <c r="UUC1" t="s">
        <v>20571</v>
      </c>
      <c r="UUD1" t="s">
        <v>20572</v>
      </c>
      <c r="UUE1" t="s">
        <v>20573</v>
      </c>
      <c r="UUF1" t="s">
        <v>20574</v>
      </c>
      <c r="UUG1" t="s">
        <v>20575</v>
      </c>
      <c r="UUH1" t="s">
        <v>20576</v>
      </c>
      <c r="UUI1" t="s">
        <v>20577</v>
      </c>
      <c r="UUJ1" t="s">
        <v>20578</v>
      </c>
      <c r="UUK1" t="s">
        <v>20579</v>
      </c>
      <c r="UUL1" t="s">
        <v>20580</v>
      </c>
      <c r="UUM1" t="s">
        <v>20581</v>
      </c>
      <c r="UUN1" t="s">
        <v>20582</v>
      </c>
      <c r="UUO1" t="s">
        <v>20583</v>
      </c>
      <c r="UUP1" t="s">
        <v>20584</v>
      </c>
      <c r="UUQ1" t="s">
        <v>20585</v>
      </c>
      <c r="UUR1" t="s">
        <v>20586</v>
      </c>
      <c r="UUS1" t="s">
        <v>20587</v>
      </c>
      <c r="UUT1" t="s">
        <v>20588</v>
      </c>
      <c r="UUU1" t="s">
        <v>20589</v>
      </c>
      <c r="UUV1" t="s">
        <v>20590</v>
      </c>
      <c r="UUW1" t="s">
        <v>20591</v>
      </c>
      <c r="UUX1" t="s">
        <v>20592</v>
      </c>
      <c r="UUY1" t="s">
        <v>20593</v>
      </c>
      <c r="UUZ1" t="s">
        <v>20594</v>
      </c>
      <c r="UVA1" t="s">
        <v>20595</v>
      </c>
      <c r="UVB1" t="s">
        <v>20596</v>
      </c>
      <c r="UVC1" t="s">
        <v>20597</v>
      </c>
      <c r="UVD1" t="s">
        <v>20598</v>
      </c>
      <c r="UVE1" t="s">
        <v>20599</v>
      </c>
      <c r="UVF1" t="s">
        <v>20600</v>
      </c>
      <c r="UVG1" t="s">
        <v>20601</v>
      </c>
      <c r="UVH1" t="s">
        <v>20602</v>
      </c>
      <c r="UVI1" t="s">
        <v>20603</v>
      </c>
      <c r="UVJ1" t="s">
        <v>20604</v>
      </c>
      <c r="UVK1" t="s">
        <v>20605</v>
      </c>
      <c r="UVL1" t="s">
        <v>20606</v>
      </c>
      <c r="UVM1" t="s">
        <v>20607</v>
      </c>
      <c r="UVN1" t="s">
        <v>20608</v>
      </c>
      <c r="UVO1" t="s">
        <v>20609</v>
      </c>
      <c r="UVP1" t="s">
        <v>20610</v>
      </c>
      <c r="UVQ1" t="s">
        <v>20611</v>
      </c>
      <c r="UVR1" t="s">
        <v>20612</v>
      </c>
      <c r="UVS1" t="s">
        <v>20613</v>
      </c>
      <c r="UVT1" t="s">
        <v>20614</v>
      </c>
      <c r="UVU1" t="s">
        <v>20615</v>
      </c>
      <c r="UVV1" t="s">
        <v>20616</v>
      </c>
      <c r="UVW1" t="s">
        <v>20617</v>
      </c>
      <c r="UVX1" t="s">
        <v>20618</v>
      </c>
      <c r="UVY1" t="s">
        <v>20619</v>
      </c>
      <c r="UVZ1" t="s">
        <v>20620</v>
      </c>
      <c r="UWA1" t="s">
        <v>20621</v>
      </c>
      <c r="UWB1" t="s">
        <v>20622</v>
      </c>
      <c r="UWC1" t="s">
        <v>20623</v>
      </c>
      <c r="UWD1" t="s">
        <v>20624</v>
      </c>
      <c r="UWE1" t="s">
        <v>20625</v>
      </c>
      <c r="UWF1" t="s">
        <v>20626</v>
      </c>
      <c r="UWG1" t="s">
        <v>20627</v>
      </c>
      <c r="UWH1" t="s">
        <v>20628</v>
      </c>
      <c r="UWI1" t="s">
        <v>20629</v>
      </c>
      <c r="UWJ1" t="s">
        <v>20630</v>
      </c>
      <c r="UWK1" t="s">
        <v>20631</v>
      </c>
      <c r="UWL1" t="s">
        <v>20632</v>
      </c>
      <c r="UWM1" t="s">
        <v>20633</v>
      </c>
      <c r="UWN1" t="s">
        <v>20634</v>
      </c>
      <c r="UWO1" t="s">
        <v>20635</v>
      </c>
      <c r="UWP1" t="s">
        <v>20636</v>
      </c>
      <c r="UWQ1" t="s">
        <v>20637</v>
      </c>
      <c r="UWR1" t="s">
        <v>20638</v>
      </c>
      <c r="UWS1" t="s">
        <v>20639</v>
      </c>
      <c r="UWT1" t="s">
        <v>20640</v>
      </c>
      <c r="UWU1" t="s">
        <v>20641</v>
      </c>
      <c r="UWV1" t="s">
        <v>20642</v>
      </c>
      <c r="UWW1" t="s">
        <v>20643</v>
      </c>
      <c r="UWX1" t="s">
        <v>20644</v>
      </c>
      <c r="UWY1" t="s">
        <v>20645</v>
      </c>
      <c r="UWZ1" t="s">
        <v>20646</v>
      </c>
      <c r="UXA1" t="s">
        <v>20647</v>
      </c>
      <c r="UXB1" t="s">
        <v>20648</v>
      </c>
      <c r="UXC1" t="s">
        <v>20649</v>
      </c>
      <c r="UXD1" t="s">
        <v>20650</v>
      </c>
      <c r="UXE1" t="s">
        <v>20651</v>
      </c>
      <c r="UXF1" t="s">
        <v>20652</v>
      </c>
      <c r="UXG1" t="s">
        <v>20653</v>
      </c>
      <c r="UXH1" t="s">
        <v>20654</v>
      </c>
      <c r="UXI1" t="s">
        <v>20655</v>
      </c>
      <c r="UXJ1" t="s">
        <v>20656</v>
      </c>
      <c r="UXK1" t="s">
        <v>20657</v>
      </c>
      <c r="UXL1" t="s">
        <v>20658</v>
      </c>
      <c r="UXM1" t="s">
        <v>20659</v>
      </c>
      <c r="UXN1" t="s">
        <v>20660</v>
      </c>
      <c r="UXO1" t="s">
        <v>20661</v>
      </c>
      <c r="UXP1" t="s">
        <v>20662</v>
      </c>
      <c r="UXQ1" t="s">
        <v>20663</v>
      </c>
      <c r="UXR1" t="s">
        <v>20664</v>
      </c>
      <c r="UXS1" t="s">
        <v>20665</v>
      </c>
      <c r="UXT1" t="s">
        <v>20666</v>
      </c>
      <c r="UXU1" t="s">
        <v>20667</v>
      </c>
      <c r="UXV1" t="s">
        <v>20668</v>
      </c>
      <c r="UXW1" t="s">
        <v>20669</v>
      </c>
      <c r="UXX1" t="s">
        <v>20670</v>
      </c>
      <c r="UXY1" t="s">
        <v>20671</v>
      </c>
      <c r="UXZ1" t="s">
        <v>20672</v>
      </c>
      <c r="UYA1" t="s">
        <v>20673</v>
      </c>
      <c r="UYB1" t="s">
        <v>20674</v>
      </c>
      <c r="UYC1" t="s">
        <v>20675</v>
      </c>
      <c r="UYD1" t="s">
        <v>20676</v>
      </c>
      <c r="UYE1" t="s">
        <v>20677</v>
      </c>
      <c r="UYF1" t="s">
        <v>20678</v>
      </c>
      <c r="UYG1" t="s">
        <v>20679</v>
      </c>
      <c r="UYH1" t="s">
        <v>20680</v>
      </c>
      <c r="UYI1" t="s">
        <v>20681</v>
      </c>
      <c r="UYJ1" t="s">
        <v>20682</v>
      </c>
      <c r="UYK1" t="s">
        <v>20683</v>
      </c>
      <c r="UYL1" t="s">
        <v>20684</v>
      </c>
      <c r="UYM1" t="s">
        <v>20685</v>
      </c>
      <c r="UYN1" t="s">
        <v>20686</v>
      </c>
      <c r="UYO1" t="s">
        <v>20687</v>
      </c>
      <c r="UYP1" t="s">
        <v>20688</v>
      </c>
      <c r="UYQ1" t="s">
        <v>20689</v>
      </c>
      <c r="UYR1" t="s">
        <v>20690</v>
      </c>
      <c r="UYS1" t="s">
        <v>20691</v>
      </c>
      <c r="UYT1" t="s">
        <v>20692</v>
      </c>
      <c r="UYU1" t="s">
        <v>20693</v>
      </c>
      <c r="UYV1" t="s">
        <v>20694</v>
      </c>
      <c r="UYW1" t="s">
        <v>20695</v>
      </c>
      <c r="UYX1" t="s">
        <v>20696</v>
      </c>
      <c r="UYY1" t="s">
        <v>20697</v>
      </c>
      <c r="UYZ1" t="s">
        <v>20698</v>
      </c>
      <c r="UZA1" t="s">
        <v>20699</v>
      </c>
      <c r="UZB1" t="s">
        <v>20700</v>
      </c>
      <c r="UZC1" t="s">
        <v>20701</v>
      </c>
      <c r="UZD1" t="s">
        <v>20702</v>
      </c>
      <c r="UZE1" t="s">
        <v>20703</v>
      </c>
      <c r="UZF1" t="s">
        <v>20704</v>
      </c>
      <c r="UZG1" t="s">
        <v>20705</v>
      </c>
      <c r="UZH1" t="s">
        <v>20706</v>
      </c>
      <c r="UZI1" t="s">
        <v>20707</v>
      </c>
      <c r="UZJ1" t="s">
        <v>20708</v>
      </c>
      <c r="UZK1" t="s">
        <v>20709</v>
      </c>
      <c r="UZL1" t="s">
        <v>20710</v>
      </c>
      <c r="UZM1" t="s">
        <v>20711</v>
      </c>
      <c r="UZN1" t="s">
        <v>20712</v>
      </c>
      <c r="UZO1" t="s">
        <v>20713</v>
      </c>
      <c r="UZP1" t="s">
        <v>20714</v>
      </c>
      <c r="UZQ1" t="s">
        <v>20715</v>
      </c>
      <c r="UZR1" t="s">
        <v>20716</v>
      </c>
      <c r="UZS1" t="s">
        <v>20717</v>
      </c>
      <c r="UZT1" t="s">
        <v>20718</v>
      </c>
      <c r="UZU1" t="s">
        <v>20719</v>
      </c>
      <c r="UZV1" t="s">
        <v>20720</v>
      </c>
      <c r="UZW1" t="s">
        <v>20721</v>
      </c>
      <c r="UZX1" t="s">
        <v>20722</v>
      </c>
      <c r="UZY1" t="s">
        <v>20723</v>
      </c>
      <c r="UZZ1" t="s">
        <v>20724</v>
      </c>
      <c r="VAA1" t="s">
        <v>20725</v>
      </c>
      <c r="VAB1" t="s">
        <v>20726</v>
      </c>
      <c r="VAC1" t="s">
        <v>20727</v>
      </c>
      <c r="VAD1" t="s">
        <v>20728</v>
      </c>
      <c r="VAE1" t="s">
        <v>20729</v>
      </c>
      <c r="VAF1" t="s">
        <v>20730</v>
      </c>
      <c r="VAG1" t="s">
        <v>20731</v>
      </c>
      <c r="VAH1" t="s">
        <v>20732</v>
      </c>
      <c r="VAI1" t="s">
        <v>20733</v>
      </c>
      <c r="VAJ1" t="s">
        <v>20734</v>
      </c>
      <c r="VAK1" t="s">
        <v>20735</v>
      </c>
      <c r="VAL1" t="s">
        <v>20736</v>
      </c>
      <c r="VAM1" t="s">
        <v>20737</v>
      </c>
      <c r="VAN1" t="s">
        <v>20738</v>
      </c>
      <c r="VAO1" t="s">
        <v>20739</v>
      </c>
      <c r="VAP1" t="s">
        <v>20740</v>
      </c>
      <c r="VAQ1" t="s">
        <v>20741</v>
      </c>
      <c r="VAR1" t="s">
        <v>20742</v>
      </c>
      <c r="VAS1" t="s">
        <v>20743</v>
      </c>
      <c r="VAT1" t="s">
        <v>20744</v>
      </c>
      <c r="VAU1" t="s">
        <v>20745</v>
      </c>
      <c r="VAV1" t="s">
        <v>20746</v>
      </c>
      <c r="VAW1" t="s">
        <v>20747</v>
      </c>
      <c r="VAX1" t="s">
        <v>20748</v>
      </c>
      <c r="VAY1" t="s">
        <v>20749</v>
      </c>
      <c r="VAZ1" t="s">
        <v>20750</v>
      </c>
      <c r="VBA1" t="s">
        <v>20751</v>
      </c>
      <c r="VBB1" t="s">
        <v>20752</v>
      </c>
      <c r="VBC1" t="s">
        <v>20753</v>
      </c>
      <c r="VBD1" t="s">
        <v>20754</v>
      </c>
      <c r="VBE1" t="s">
        <v>20755</v>
      </c>
      <c r="VBF1" t="s">
        <v>20756</v>
      </c>
      <c r="VBG1" t="s">
        <v>20757</v>
      </c>
      <c r="VBH1" t="s">
        <v>20758</v>
      </c>
      <c r="VBI1" t="s">
        <v>20759</v>
      </c>
      <c r="VBJ1" t="s">
        <v>20760</v>
      </c>
      <c r="VBK1" t="s">
        <v>20761</v>
      </c>
      <c r="VBL1" t="s">
        <v>20762</v>
      </c>
      <c r="VBM1" t="s">
        <v>20763</v>
      </c>
      <c r="VBN1" t="s">
        <v>20764</v>
      </c>
      <c r="VBO1" t="s">
        <v>20765</v>
      </c>
      <c r="VBP1" t="s">
        <v>20766</v>
      </c>
      <c r="VBQ1" t="s">
        <v>20767</v>
      </c>
      <c r="VBR1" t="s">
        <v>20768</v>
      </c>
      <c r="VBS1" t="s">
        <v>20769</v>
      </c>
      <c r="VBT1" t="s">
        <v>20770</v>
      </c>
      <c r="VBU1" t="s">
        <v>20771</v>
      </c>
      <c r="VBV1" t="s">
        <v>20772</v>
      </c>
      <c r="VBW1" t="s">
        <v>20773</v>
      </c>
      <c r="VBX1" t="s">
        <v>20774</v>
      </c>
      <c r="VBY1" t="s">
        <v>20775</v>
      </c>
      <c r="VBZ1" t="s">
        <v>20776</v>
      </c>
      <c r="VCA1" t="s">
        <v>20777</v>
      </c>
      <c r="VCB1" t="s">
        <v>20778</v>
      </c>
      <c r="VCC1" t="s">
        <v>20779</v>
      </c>
      <c r="VCD1" t="s">
        <v>20780</v>
      </c>
      <c r="VCE1" t="s">
        <v>20781</v>
      </c>
      <c r="VCF1" t="s">
        <v>20782</v>
      </c>
      <c r="VCG1" t="s">
        <v>20783</v>
      </c>
      <c r="VCH1" t="s">
        <v>20784</v>
      </c>
      <c r="VCI1" t="s">
        <v>20785</v>
      </c>
      <c r="VCJ1" t="s">
        <v>20786</v>
      </c>
      <c r="VCK1" t="s">
        <v>20787</v>
      </c>
      <c r="VCL1" t="s">
        <v>20788</v>
      </c>
      <c r="VCM1" t="s">
        <v>20789</v>
      </c>
      <c r="VCN1" t="s">
        <v>20790</v>
      </c>
      <c r="VCO1" t="s">
        <v>20791</v>
      </c>
      <c r="VCP1" t="s">
        <v>20792</v>
      </c>
      <c r="VCQ1" t="s">
        <v>20793</v>
      </c>
      <c r="VCR1" t="s">
        <v>20794</v>
      </c>
      <c r="VCS1" t="s">
        <v>20795</v>
      </c>
      <c r="VCT1" t="s">
        <v>20796</v>
      </c>
      <c r="VCU1" t="s">
        <v>20797</v>
      </c>
      <c r="VCV1" t="s">
        <v>20798</v>
      </c>
      <c r="VCW1" t="s">
        <v>20799</v>
      </c>
      <c r="VCX1" t="s">
        <v>20800</v>
      </c>
      <c r="VCY1" t="s">
        <v>20801</v>
      </c>
      <c r="VCZ1" t="s">
        <v>20802</v>
      </c>
      <c r="VDA1" t="s">
        <v>20803</v>
      </c>
      <c r="VDB1" t="s">
        <v>20804</v>
      </c>
      <c r="VDC1" t="s">
        <v>20805</v>
      </c>
      <c r="VDD1" t="s">
        <v>20806</v>
      </c>
      <c r="VDE1" t="s">
        <v>20807</v>
      </c>
      <c r="VDF1" t="s">
        <v>20808</v>
      </c>
      <c r="VDG1" t="s">
        <v>20809</v>
      </c>
      <c r="VDH1" t="s">
        <v>20810</v>
      </c>
      <c r="VDI1" t="s">
        <v>20811</v>
      </c>
      <c r="VDJ1" t="s">
        <v>20812</v>
      </c>
      <c r="VDK1" t="s">
        <v>20813</v>
      </c>
      <c r="VDL1" t="s">
        <v>20814</v>
      </c>
      <c r="VDM1" t="s">
        <v>20815</v>
      </c>
      <c r="VDN1" t="s">
        <v>20816</v>
      </c>
      <c r="VDO1" t="s">
        <v>20817</v>
      </c>
      <c r="VDP1" t="s">
        <v>20818</v>
      </c>
      <c r="VDQ1" t="s">
        <v>20819</v>
      </c>
      <c r="VDR1" t="s">
        <v>20820</v>
      </c>
      <c r="VDS1" t="s">
        <v>20821</v>
      </c>
      <c r="VDT1" t="s">
        <v>20822</v>
      </c>
      <c r="VDU1" t="s">
        <v>20823</v>
      </c>
      <c r="VDV1" t="s">
        <v>20824</v>
      </c>
      <c r="VDW1" t="s">
        <v>20825</v>
      </c>
      <c r="VDX1" t="s">
        <v>20826</v>
      </c>
      <c r="VDY1" t="s">
        <v>20827</v>
      </c>
      <c r="VDZ1" t="s">
        <v>20828</v>
      </c>
      <c r="VEA1" t="s">
        <v>20829</v>
      </c>
      <c r="VEB1" t="s">
        <v>20830</v>
      </c>
      <c r="VEC1" t="s">
        <v>20831</v>
      </c>
      <c r="VED1" t="s">
        <v>20832</v>
      </c>
      <c r="VEE1" t="s">
        <v>20833</v>
      </c>
      <c r="VEF1" t="s">
        <v>20834</v>
      </c>
      <c r="VEG1" t="s">
        <v>20835</v>
      </c>
      <c r="VEH1" t="s">
        <v>20836</v>
      </c>
      <c r="VEI1" t="s">
        <v>20837</v>
      </c>
      <c r="VEJ1" t="s">
        <v>20838</v>
      </c>
      <c r="VEK1" t="s">
        <v>20839</v>
      </c>
      <c r="VEL1" t="s">
        <v>20840</v>
      </c>
      <c r="VEM1" t="s">
        <v>20841</v>
      </c>
      <c r="VEN1" t="s">
        <v>20842</v>
      </c>
      <c r="VEO1" t="s">
        <v>20843</v>
      </c>
      <c r="VEP1" t="s">
        <v>20844</v>
      </c>
      <c r="VEQ1" t="s">
        <v>20845</v>
      </c>
      <c r="VER1" t="s">
        <v>20846</v>
      </c>
      <c r="VES1" t="s">
        <v>20847</v>
      </c>
      <c r="VET1" t="s">
        <v>20848</v>
      </c>
      <c r="VEU1" t="s">
        <v>20849</v>
      </c>
      <c r="VEV1" t="s">
        <v>20850</v>
      </c>
      <c r="VEW1" t="s">
        <v>20851</v>
      </c>
      <c r="VEX1" t="s">
        <v>20852</v>
      </c>
      <c r="VEY1" t="s">
        <v>20853</v>
      </c>
      <c r="VEZ1" t="s">
        <v>20854</v>
      </c>
      <c r="VFA1" t="s">
        <v>20855</v>
      </c>
      <c r="VFB1" t="s">
        <v>20856</v>
      </c>
      <c r="VFC1" t="s">
        <v>20857</v>
      </c>
      <c r="VFD1" t="s">
        <v>20858</v>
      </c>
      <c r="VFE1" t="s">
        <v>20859</v>
      </c>
      <c r="VFF1" t="s">
        <v>20860</v>
      </c>
      <c r="VFG1" t="s">
        <v>20861</v>
      </c>
      <c r="VFH1" t="s">
        <v>20862</v>
      </c>
      <c r="VFI1" t="s">
        <v>20863</v>
      </c>
      <c r="VFJ1" t="s">
        <v>20864</v>
      </c>
      <c r="VFK1" t="s">
        <v>20865</v>
      </c>
      <c r="VFL1" t="s">
        <v>20866</v>
      </c>
      <c r="VFM1" t="s">
        <v>20867</v>
      </c>
      <c r="VFN1" t="s">
        <v>20868</v>
      </c>
      <c r="VFO1" t="s">
        <v>20869</v>
      </c>
      <c r="VFP1" t="s">
        <v>20870</v>
      </c>
      <c r="VFQ1" t="s">
        <v>20871</v>
      </c>
      <c r="VFR1" t="s">
        <v>20872</v>
      </c>
      <c r="VFS1" t="s">
        <v>20873</v>
      </c>
      <c r="VFT1" t="s">
        <v>20874</v>
      </c>
      <c r="VFU1" t="s">
        <v>20875</v>
      </c>
      <c r="VFV1" t="s">
        <v>20876</v>
      </c>
      <c r="VFW1" t="s">
        <v>20877</v>
      </c>
      <c r="VFX1" t="s">
        <v>20878</v>
      </c>
      <c r="VFY1" t="s">
        <v>20879</v>
      </c>
      <c r="VFZ1" t="s">
        <v>20880</v>
      </c>
      <c r="VGA1" t="s">
        <v>20881</v>
      </c>
      <c r="VGB1" t="s">
        <v>20882</v>
      </c>
      <c r="VGC1" t="s">
        <v>20883</v>
      </c>
      <c r="VGD1" t="s">
        <v>20884</v>
      </c>
      <c r="VGE1" t="s">
        <v>20885</v>
      </c>
      <c r="VGF1" t="s">
        <v>20886</v>
      </c>
      <c r="VGG1" t="s">
        <v>20887</v>
      </c>
      <c r="VGH1" t="s">
        <v>20888</v>
      </c>
      <c r="VGI1" t="s">
        <v>20889</v>
      </c>
      <c r="VGJ1" t="s">
        <v>20890</v>
      </c>
      <c r="VGK1" t="s">
        <v>20891</v>
      </c>
      <c r="VGL1" t="s">
        <v>20892</v>
      </c>
      <c r="VGM1" t="s">
        <v>20893</v>
      </c>
      <c r="VGN1" t="s">
        <v>20894</v>
      </c>
      <c r="VGO1" t="s">
        <v>20895</v>
      </c>
      <c r="VGP1" t="s">
        <v>20896</v>
      </c>
      <c r="VGQ1" t="s">
        <v>20897</v>
      </c>
      <c r="VGR1" t="s">
        <v>20898</v>
      </c>
      <c r="VGS1" t="s">
        <v>20899</v>
      </c>
      <c r="VGT1" t="s">
        <v>20900</v>
      </c>
      <c r="VGU1" t="s">
        <v>20901</v>
      </c>
      <c r="VGV1" t="s">
        <v>20902</v>
      </c>
      <c r="VGW1" t="s">
        <v>20903</v>
      </c>
      <c r="VGX1" t="s">
        <v>20904</v>
      </c>
      <c r="VGY1" t="s">
        <v>20905</v>
      </c>
      <c r="VGZ1" t="s">
        <v>20906</v>
      </c>
      <c r="VHA1" t="s">
        <v>20907</v>
      </c>
      <c r="VHB1" t="s">
        <v>20908</v>
      </c>
      <c r="VHC1" t="s">
        <v>20909</v>
      </c>
      <c r="VHD1" t="s">
        <v>20910</v>
      </c>
      <c r="VHE1" t="s">
        <v>20911</v>
      </c>
      <c r="VHF1" t="s">
        <v>20912</v>
      </c>
      <c r="VHG1" t="s">
        <v>20913</v>
      </c>
      <c r="VHH1" t="s">
        <v>20914</v>
      </c>
      <c r="VHI1" t="s">
        <v>20915</v>
      </c>
      <c r="VHJ1" t="s">
        <v>20916</v>
      </c>
      <c r="VHK1" t="s">
        <v>20917</v>
      </c>
      <c r="VHL1" t="s">
        <v>20918</v>
      </c>
      <c r="VHM1" t="s">
        <v>20919</v>
      </c>
      <c r="VHN1" t="s">
        <v>20920</v>
      </c>
      <c r="VHO1" t="s">
        <v>20921</v>
      </c>
      <c r="VHP1" t="s">
        <v>20922</v>
      </c>
      <c r="VHQ1" t="s">
        <v>20923</v>
      </c>
      <c r="VHR1" t="s">
        <v>20924</v>
      </c>
      <c r="VHS1" t="s">
        <v>20925</v>
      </c>
      <c r="VHT1" t="s">
        <v>20926</v>
      </c>
      <c r="VHU1" t="s">
        <v>20927</v>
      </c>
      <c r="VHV1" t="s">
        <v>20928</v>
      </c>
      <c r="VHW1" t="s">
        <v>20929</v>
      </c>
      <c r="VHX1" t="s">
        <v>20930</v>
      </c>
      <c r="VHY1" t="s">
        <v>20931</v>
      </c>
      <c r="VHZ1" t="s">
        <v>20932</v>
      </c>
      <c r="VIA1" t="s">
        <v>20933</v>
      </c>
      <c r="VIB1" t="s">
        <v>20934</v>
      </c>
      <c r="VIC1" t="s">
        <v>20935</v>
      </c>
      <c r="VID1" t="s">
        <v>20936</v>
      </c>
      <c r="VIE1" t="s">
        <v>20937</v>
      </c>
      <c r="VIF1" t="s">
        <v>20938</v>
      </c>
      <c r="VIG1" t="s">
        <v>20939</v>
      </c>
      <c r="VIH1" t="s">
        <v>20940</v>
      </c>
      <c r="VII1" t="s">
        <v>20941</v>
      </c>
      <c r="VIJ1" t="s">
        <v>20942</v>
      </c>
      <c r="VIK1" t="s">
        <v>20943</v>
      </c>
      <c r="VIL1" t="s">
        <v>20944</v>
      </c>
      <c r="VIM1" t="s">
        <v>20945</v>
      </c>
      <c r="VIN1" t="s">
        <v>20946</v>
      </c>
      <c r="VIO1" t="s">
        <v>20947</v>
      </c>
      <c r="VIP1" t="s">
        <v>20948</v>
      </c>
      <c r="VIQ1" t="s">
        <v>20949</v>
      </c>
      <c r="VIR1" t="s">
        <v>20950</v>
      </c>
      <c r="VIS1" t="s">
        <v>20951</v>
      </c>
      <c r="VIT1" t="s">
        <v>20952</v>
      </c>
      <c r="VIU1" t="s">
        <v>20953</v>
      </c>
      <c r="VIV1" t="s">
        <v>20954</v>
      </c>
      <c r="VIW1" t="s">
        <v>20955</v>
      </c>
      <c r="VIX1" t="s">
        <v>20956</v>
      </c>
      <c r="VIY1" t="s">
        <v>20957</v>
      </c>
      <c r="VIZ1" t="s">
        <v>20958</v>
      </c>
      <c r="VJA1" t="s">
        <v>20959</v>
      </c>
      <c r="VJB1" t="s">
        <v>20960</v>
      </c>
      <c r="VJC1" t="s">
        <v>20961</v>
      </c>
      <c r="VJD1" t="s">
        <v>20962</v>
      </c>
      <c r="VJE1" t="s">
        <v>20963</v>
      </c>
      <c r="VJF1" t="s">
        <v>20964</v>
      </c>
      <c r="VJG1" t="s">
        <v>20965</v>
      </c>
      <c r="VJH1" t="s">
        <v>20966</v>
      </c>
      <c r="VJI1" t="s">
        <v>20967</v>
      </c>
      <c r="VJJ1" t="s">
        <v>20968</v>
      </c>
      <c r="VJK1" t="s">
        <v>20969</v>
      </c>
      <c r="VJL1" t="s">
        <v>20970</v>
      </c>
      <c r="VJM1" t="s">
        <v>20971</v>
      </c>
      <c r="VJN1" t="s">
        <v>20972</v>
      </c>
      <c r="VJO1" t="s">
        <v>20973</v>
      </c>
      <c r="VJP1" t="s">
        <v>20974</v>
      </c>
      <c r="VJQ1" t="s">
        <v>20975</v>
      </c>
      <c r="VJR1" t="s">
        <v>20976</v>
      </c>
      <c r="VJS1" t="s">
        <v>20977</v>
      </c>
      <c r="VJT1" t="s">
        <v>20978</v>
      </c>
      <c r="VJU1" t="s">
        <v>20979</v>
      </c>
      <c r="VJV1" t="s">
        <v>20980</v>
      </c>
      <c r="VJW1" t="s">
        <v>20981</v>
      </c>
      <c r="VJX1" t="s">
        <v>20982</v>
      </c>
      <c r="VJY1" t="s">
        <v>20983</v>
      </c>
      <c r="VJZ1" t="s">
        <v>20984</v>
      </c>
      <c r="VKA1" t="s">
        <v>20985</v>
      </c>
      <c r="VKB1" t="s">
        <v>20986</v>
      </c>
      <c r="VKC1" t="s">
        <v>20987</v>
      </c>
      <c r="VKD1" t="s">
        <v>20988</v>
      </c>
      <c r="VKE1" t="s">
        <v>20989</v>
      </c>
      <c r="VKF1" t="s">
        <v>20990</v>
      </c>
      <c r="VKG1" t="s">
        <v>20991</v>
      </c>
      <c r="VKH1" t="s">
        <v>20992</v>
      </c>
      <c r="VKI1" t="s">
        <v>20993</v>
      </c>
      <c r="VKJ1" t="s">
        <v>20994</v>
      </c>
      <c r="VKK1" t="s">
        <v>20995</v>
      </c>
      <c r="VKL1" t="s">
        <v>20996</v>
      </c>
      <c r="VKM1" t="s">
        <v>20997</v>
      </c>
      <c r="VKN1" t="s">
        <v>20998</v>
      </c>
      <c r="VKO1" t="s">
        <v>20999</v>
      </c>
      <c r="VKP1" t="s">
        <v>21000</v>
      </c>
      <c r="VKQ1" t="s">
        <v>21001</v>
      </c>
      <c r="VKR1" t="s">
        <v>21002</v>
      </c>
      <c r="VKS1" t="s">
        <v>21003</v>
      </c>
      <c r="VKT1" t="s">
        <v>21004</v>
      </c>
      <c r="VKU1" t="s">
        <v>21005</v>
      </c>
      <c r="VKV1" t="s">
        <v>21006</v>
      </c>
      <c r="VKW1" t="s">
        <v>21007</v>
      </c>
      <c r="VKX1" t="s">
        <v>21008</v>
      </c>
      <c r="VKY1" t="s">
        <v>21009</v>
      </c>
      <c r="VKZ1" t="s">
        <v>21010</v>
      </c>
      <c r="VLA1" t="s">
        <v>21011</v>
      </c>
      <c r="VLB1" t="s">
        <v>21012</v>
      </c>
      <c r="VLC1" t="s">
        <v>21013</v>
      </c>
      <c r="VLD1" t="s">
        <v>21014</v>
      </c>
      <c r="VLE1" t="s">
        <v>21015</v>
      </c>
      <c r="VLF1" t="s">
        <v>21016</v>
      </c>
      <c r="VLG1" t="s">
        <v>21017</v>
      </c>
      <c r="VLH1" t="s">
        <v>21018</v>
      </c>
      <c r="VLI1" t="s">
        <v>21019</v>
      </c>
      <c r="VLJ1" t="s">
        <v>21020</v>
      </c>
      <c r="VLK1" t="s">
        <v>21021</v>
      </c>
      <c r="VLL1" t="s">
        <v>21022</v>
      </c>
      <c r="VLM1" t="s">
        <v>21023</v>
      </c>
      <c r="VLN1" t="s">
        <v>21024</v>
      </c>
      <c r="VLO1" t="s">
        <v>21025</v>
      </c>
      <c r="VLP1" t="s">
        <v>21026</v>
      </c>
      <c r="VLQ1" t="s">
        <v>21027</v>
      </c>
      <c r="VLR1" t="s">
        <v>21028</v>
      </c>
      <c r="VLS1" t="s">
        <v>21029</v>
      </c>
      <c r="VLT1" t="s">
        <v>21030</v>
      </c>
      <c r="VLU1" t="s">
        <v>21031</v>
      </c>
      <c r="VLV1" t="s">
        <v>21032</v>
      </c>
      <c r="VLW1" t="s">
        <v>21033</v>
      </c>
      <c r="VLX1" t="s">
        <v>21034</v>
      </c>
      <c r="VLY1" t="s">
        <v>21035</v>
      </c>
      <c r="VLZ1" t="s">
        <v>21036</v>
      </c>
      <c r="VMA1" t="s">
        <v>21037</v>
      </c>
      <c r="VMB1" t="s">
        <v>21038</v>
      </c>
      <c r="VMC1" t="s">
        <v>21039</v>
      </c>
      <c r="VMD1" t="s">
        <v>21040</v>
      </c>
      <c r="VME1" t="s">
        <v>21041</v>
      </c>
      <c r="VMF1" t="s">
        <v>21042</v>
      </c>
      <c r="VMG1" t="s">
        <v>21043</v>
      </c>
      <c r="VMH1" t="s">
        <v>21044</v>
      </c>
      <c r="VMI1" t="s">
        <v>21045</v>
      </c>
      <c r="VMJ1" t="s">
        <v>21046</v>
      </c>
      <c r="VMK1" t="s">
        <v>21047</v>
      </c>
      <c r="VML1" t="s">
        <v>21048</v>
      </c>
      <c r="VMM1" t="s">
        <v>21049</v>
      </c>
      <c r="VMN1" t="s">
        <v>21050</v>
      </c>
      <c r="VMO1" t="s">
        <v>21051</v>
      </c>
      <c r="VMP1" t="s">
        <v>21052</v>
      </c>
      <c r="VMQ1" t="s">
        <v>21053</v>
      </c>
      <c r="VMR1" t="s">
        <v>21054</v>
      </c>
      <c r="VMS1" t="s">
        <v>21055</v>
      </c>
      <c r="VMT1" t="s">
        <v>21056</v>
      </c>
      <c r="VMU1" t="s">
        <v>21057</v>
      </c>
      <c r="VMV1" t="s">
        <v>21058</v>
      </c>
      <c r="VMW1" t="s">
        <v>21059</v>
      </c>
      <c r="VMX1" t="s">
        <v>21060</v>
      </c>
      <c r="VMY1" t="s">
        <v>21061</v>
      </c>
      <c r="VMZ1" t="s">
        <v>21062</v>
      </c>
      <c r="VNA1" t="s">
        <v>21063</v>
      </c>
      <c r="VNB1" t="s">
        <v>21064</v>
      </c>
      <c r="VNC1" t="s">
        <v>21065</v>
      </c>
      <c r="VND1" t="s">
        <v>21066</v>
      </c>
      <c r="VNE1" t="s">
        <v>21067</v>
      </c>
      <c r="VNF1" t="s">
        <v>21068</v>
      </c>
      <c r="VNG1" t="s">
        <v>21069</v>
      </c>
      <c r="VNH1" t="s">
        <v>21070</v>
      </c>
      <c r="VNI1" t="s">
        <v>21071</v>
      </c>
      <c r="VNJ1" t="s">
        <v>21072</v>
      </c>
      <c r="VNK1" t="s">
        <v>21073</v>
      </c>
      <c r="VNL1" t="s">
        <v>21074</v>
      </c>
      <c r="VNM1" t="s">
        <v>21075</v>
      </c>
      <c r="VNN1" t="s">
        <v>21076</v>
      </c>
      <c r="VNO1" t="s">
        <v>21077</v>
      </c>
      <c r="VNP1" t="s">
        <v>21078</v>
      </c>
      <c r="VNQ1" t="s">
        <v>21079</v>
      </c>
      <c r="VNR1" t="s">
        <v>21080</v>
      </c>
      <c r="VNS1" t="s">
        <v>21081</v>
      </c>
      <c r="VNT1" t="s">
        <v>21082</v>
      </c>
      <c r="VNU1" t="s">
        <v>21083</v>
      </c>
      <c r="VNV1" t="s">
        <v>21084</v>
      </c>
      <c r="VNW1" t="s">
        <v>21085</v>
      </c>
      <c r="VNX1" t="s">
        <v>21086</v>
      </c>
      <c r="VNY1" t="s">
        <v>21087</v>
      </c>
      <c r="VNZ1" t="s">
        <v>21088</v>
      </c>
      <c r="VOA1" t="s">
        <v>21089</v>
      </c>
      <c r="VOB1" t="s">
        <v>21090</v>
      </c>
      <c r="VOC1" t="s">
        <v>21091</v>
      </c>
      <c r="VOD1" t="s">
        <v>21092</v>
      </c>
      <c r="VOE1" t="s">
        <v>21093</v>
      </c>
      <c r="VOF1" t="s">
        <v>21094</v>
      </c>
      <c r="VOG1" t="s">
        <v>21095</v>
      </c>
      <c r="VOH1" t="s">
        <v>21096</v>
      </c>
      <c r="VOI1" t="s">
        <v>21097</v>
      </c>
      <c r="VOJ1" t="s">
        <v>21098</v>
      </c>
      <c r="VOK1" t="s">
        <v>21099</v>
      </c>
      <c r="VOL1" t="s">
        <v>21100</v>
      </c>
      <c r="VOM1" t="s">
        <v>21101</v>
      </c>
      <c r="VON1" t="s">
        <v>21102</v>
      </c>
      <c r="VOO1" t="s">
        <v>21103</v>
      </c>
      <c r="VOP1" t="s">
        <v>21104</v>
      </c>
      <c r="VOQ1" t="s">
        <v>21105</v>
      </c>
      <c r="VOR1" t="s">
        <v>21106</v>
      </c>
      <c r="VOS1" t="s">
        <v>21107</v>
      </c>
      <c r="VOT1" t="s">
        <v>21108</v>
      </c>
      <c r="VOU1" t="s">
        <v>21109</v>
      </c>
      <c r="VOV1" t="s">
        <v>21110</v>
      </c>
      <c r="VOW1" t="s">
        <v>21111</v>
      </c>
      <c r="VOX1" t="s">
        <v>21112</v>
      </c>
      <c r="VOY1" t="s">
        <v>21113</v>
      </c>
      <c r="VOZ1" t="s">
        <v>21114</v>
      </c>
      <c r="VPA1" t="s">
        <v>21115</v>
      </c>
      <c r="VPB1" t="s">
        <v>21116</v>
      </c>
      <c r="VPC1" t="s">
        <v>21117</v>
      </c>
      <c r="VPD1" t="s">
        <v>21118</v>
      </c>
      <c r="VPE1" t="s">
        <v>21119</v>
      </c>
      <c r="VPF1" t="s">
        <v>21120</v>
      </c>
      <c r="VPG1" t="s">
        <v>21121</v>
      </c>
      <c r="VPH1" t="s">
        <v>21122</v>
      </c>
      <c r="VPI1" t="s">
        <v>21123</v>
      </c>
      <c r="VPJ1" t="s">
        <v>21124</v>
      </c>
      <c r="VPK1" t="s">
        <v>21125</v>
      </c>
      <c r="VPL1" t="s">
        <v>21126</v>
      </c>
      <c r="VPM1" t="s">
        <v>21127</v>
      </c>
      <c r="VPN1" t="s">
        <v>21128</v>
      </c>
      <c r="VPO1" t="s">
        <v>21129</v>
      </c>
      <c r="VPP1" t="s">
        <v>21130</v>
      </c>
      <c r="VPQ1" t="s">
        <v>21131</v>
      </c>
      <c r="VPR1" t="s">
        <v>21132</v>
      </c>
      <c r="VPS1" t="s">
        <v>21133</v>
      </c>
      <c r="VPT1" t="s">
        <v>21134</v>
      </c>
      <c r="VPU1" t="s">
        <v>21135</v>
      </c>
      <c r="VPV1" t="s">
        <v>21136</v>
      </c>
      <c r="VPW1" t="s">
        <v>21137</v>
      </c>
      <c r="VPX1" t="s">
        <v>21138</v>
      </c>
      <c r="VPY1" t="s">
        <v>21139</v>
      </c>
      <c r="VPZ1" t="s">
        <v>21140</v>
      </c>
      <c r="VQA1" t="s">
        <v>21141</v>
      </c>
      <c r="VQB1" t="s">
        <v>21142</v>
      </c>
      <c r="VQC1" t="s">
        <v>21143</v>
      </c>
      <c r="VQD1" t="s">
        <v>21144</v>
      </c>
      <c r="VQE1" t="s">
        <v>21145</v>
      </c>
      <c r="VQF1" t="s">
        <v>21146</v>
      </c>
      <c r="VQG1" t="s">
        <v>21147</v>
      </c>
      <c r="VQH1" t="s">
        <v>21148</v>
      </c>
      <c r="VQI1" t="s">
        <v>21149</v>
      </c>
      <c r="VQJ1" t="s">
        <v>21150</v>
      </c>
      <c r="VQK1" t="s">
        <v>21151</v>
      </c>
      <c r="VQL1" t="s">
        <v>21152</v>
      </c>
      <c r="VQM1" t="s">
        <v>21153</v>
      </c>
      <c r="VQN1" t="s">
        <v>21154</v>
      </c>
      <c r="VQO1" t="s">
        <v>21155</v>
      </c>
      <c r="VQP1" t="s">
        <v>21156</v>
      </c>
      <c r="VQQ1" t="s">
        <v>21157</v>
      </c>
      <c r="VQR1" t="s">
        <v>21158</v>
      </c>
      <c r="VQS1" t="s">
        <v>21159</v>
      </c>
      <c r="VQT1" t="s">
        <v>21160</v>
      </c>
      <c r="VQU1" t="s">
        <v>21161</v>
      </c>
      <c r="VQV1" t="s">
        <v>21162</v>
      </c>
      <c r="VQW1" t="s">
        <v>21163</v>
      </c>
      <c r="VQX1" t="s">
        <v>21164</v>
      </c>
      <c r="VQY1" t="s">
        <v>21165</v>
      </c>
      <c r="VQZ1" t="s">
        <v>21166</v>
      </c>
      <c r="VRA1" t="s">
        <v>21167</v>
      </c>
      <c r="VRB1" t="s">
        <v>21168</v>
      </c>
      <c r="VRC1" t="s">
        <v>21169</v>
      </c>
      <c r="VRD1" t="s">
        <v>21170</v>
      </c>
      <c r="VRE1" t="s">
        <v>21171</v>
      </c>
      <c r="VRF1" t="s">
        <v>21172</v>
      </c>
      <c r="VRG1" t="s">
        <v>21173</v>
      </c>
      <c r="VRH1" t="s">
        <v>21174</v>
      </c>
      <c r="VRI1" t="s">
        <v>21175</v>
      </c>
      <c r="VRJ1" t="s">
        <v>21176</v>
      </c>
      <c r="VRK1" t="s">
        <v>21177</v>
      </c>
      <c r="VRL1" t="s">
        <v>21178</v>
      </c>
      <c r="VRM1" t="s">
        <v>21179</v>
      </c>
      <c r="VRN1" t="s">
        <v>21180</v>
      </c>
      <c r="VRO1" t="s">
        <v>21181</v>
      </c>
      <c r="VRP1" t="s">
        <v>21182</v>
      </c>
      <c r="VRQ1" t="s">
        <v>21183</v>
      </c>
      <c r="VRR1" t="s">
        <v>21184</v>
      </c>
      <c r="VRS1" t="s">
        <v>21185</v>
      </c>
      <c r="VRT1" t="s">
        <v>21186</v>
      </c>
      <c r="VRU1" t="s">
        <v>21187</v>
      </c>
      <c r="VRV1" t="s">
        <v>21188</v>
      </c>
      <c r="VRW1" t="s">
        <v>21189</v>
      </c>
      <c r="VRX1" t="s">
        <v>21190</v>
      </c>
      <c r="VRY1" t="s">
        <v>21191</v>
      </c>
      <c r="VRZ1" t="s">
        <v>21192</v>
      </c>
      <c r="VSA1" t="s">
        <v>21193</v>
      </c>
      <c r="VSB1" t="s">
        <v>21194</v>
      </c>
      <c r="VSC1" t="s">
        <v>21195</v>
      </c>
      <c r="VSD1" t="s">
        <v>21196</v>
      </c>
      <c r="VSE1" t="s">
        <v>21197</v>
      </c>
      <c r="VSF1" t="s">
        <v>21198</v>
      </c>
      <c r="VSG1" t="s">
        <v>21199</v>
      </c>
      <c r="VSH1" t="s">
        <v>21200</v>
      </c>
      <c r="VSI1" t="s">
        <v>21201</v>
      </c>
      <c r="VSJ1" t="s">
        <v>21202</v>
      </c>
      <c r="VSK1" t="s">
        <v>21203</v>
      </c>
      <c r="VSL1" t="s">
        <v>21204</v>
      </c>
      <c r="VSM1" t="s">
        <v>21205</v>
      </c>
      <c r="VSN1" t="s">
        <v>21206</v>
      </c>
      <c r="VSO1" t="s">
        <v>21207</v>
      </c>
      <c r="VSP1" t="s">
        <v>21208</v>
      </c>
      <c r="VSQ1" t="s">
        <v>21209</v>
      </c>
      <c r="VSR1" t="s">
        <v>21210</v>
      </c>
      <c r="VSS1" t="s">
        <v>21211</v>
      </c>
      <c r="VST1" t="s">
        <v>21212</v>
      </c>
      <c r="VSU1" t="s">
        <v>21213</v>
      </c>
      <c r="VSV1" t="s">
        <v>21214</v>
      </c>
      <c r="VSW1" t="s">
        <v>21215</v>
      </c>
      <c r="VSX1" t="s">
        <v>21216</v>
      </c>
      <c r="VSY1" t="s">
        <v>21217</v>
      </c>
      <c r="VSZ1" t="s">
        <v>21218</v>
      </c>
      <c r="VTA1" t="s">
        <v>21219</v>
      </c>
      <c r="VTB1" t="s">
        <v>21220</v>
      </c>
      <c r="VTC1" t="s">
        <v>21221</v>
      </c>
      <c r="VTD1" t="s">
        <v>21222</v>
      </c>
      <c r="VTE1" t="s">
        <v>21223</v>
      </c>
      <c r="VTF1" t="s">
        <v>21224</v>
      </c>
      <c r="VTG1" t="s">
        <v>21225</v>
      </c>
      <c r="VTH1" t="s">
        <v>21226</v>
      </c>
      <c r="VTI1" t="s">
        <v>21227</v>
      </c>
      <c r="VTJ1" t="s">
        <v>21228</v>
      </c>
      <c r="VTK1" t="s">
        <v>21229</v>
      </c>
      <c r="VTL1" t="s">
        <v>21230</v>
      </c>
      <c r="VTM1" t="s">
        <v>21231</v>
      </c>
      <c r="VTN1" t="s">
        <v>21232</v>
      </c>
      <c r="VTO1" t="s">
        <v>21233</v>
      </c>
      <c r="VTP1" t="s">
        <v>21234</v>
      </c>
      <c r="VTQ1" t="s">
        <v>21235</v>
      </c>
      <c r="VTR1" t="s">
        <v>21236</v>
      </c>
      <c r="VTS1" t="s">
        <v>21237</v>
      </c>
      <c r="VTT1" t="s">
        <v>21238</v>
      </c>
      <c r="VTU1" t="s">
        <v>21239</v>
      </c>
      <c r="VTV1" t="s">
        <v>21240</v>
      </c>
      <c r="VTW1" t="s">
        <v>21241</v>
      </c>
      <c r="VTX1" t="s">
        <v>21242</v>
      </c>
      <c r="VTY1" t="s">
        <v>21243</v>
      </c>
      <c r="VTZ1" t="s">
        <v>21244</v>
      </c>
      <c r="VUA1" t="s">
        <v>21245</v>
      </c>
      <c r="VUB1" t="s">
        <v>21246</v>
      </c>
      <c r="VUC1" t="s">
        <v>21247</v>
      </c>
      <c r="VUD1" t="s">
        <v>21248</v>
      </c>
      <c r="VUE1" t="s">
        <v>21249</v>
      </c>
      <c r="VUF1" t="s">
        <v>21250</v>
      </c>
      <c r="VUG1" t="s">
        <v>21251</v>
      </c>
      <c r="VUH1" t="s">
        <v>21252</v>
      </c>
      <c r="VUI1" t="s">
        <v>21253</v>
      </c>
      <c r="VUJ1" t="s">
        <v>21254</v>
      </c>
      <c r="VUK1" t="s">
        <v>21255</v>
      </c>
      <c r="VUL1" t="s">
        <v>21256</v>
      </c>
      <c r="VUM1" t="s">
        <v>21257</v>
      </c>
      <c r="VUN1" t="s">
        <v>21258</v>
      </c>
      <c r="VUO1" t="s">
        <v>21259</v>
      </c>
      <c r="VUP1" t="s">
        <v>21260</v>
      </c>
      <c r="VUQ1" t="s">
        <v>21261</v>
      </c>
      <c r="VUR1" t="s">
        <v>21262</v>
      </c>
      <c r="VUS1" t="s">
        <v>21263</v>
      </c>
      <c r="VUT1" t="s">
        <v>21264</v>
      </c>
      <c r="VUU1" t="s">
        <v>21265</v>
      </c>
      <c r="VUV1" t="s">
        <v>21266</v>
      </c>
      <c r="VUW1" t="s">
        <v>21267</v>
      </c>
      <c r="VUX1" t="s">
        <v>21268</v>
      </c>
      <c r="VUY1" t="s">
        <v>21269</v>
      </c>
      <c r="VUZ1" t="s">
        <v>21270</v>
      </c>
      <c r="VVA1" t="s">
        <v>21271</v>
      </c>
      <c r="VVB1" t="s">
        <v>21272</v>
      </c>
      <c r="VVC1" t="s">
        <v>21273</v>
      </c>
      <c r="VVD1" t="s">
        <v>21274</v>
      </c>
      <c r="VVE1" t="s">
        <v>21275</v>
      </c>
      <c r="VVF1" t="s">
        <v>21276</v>
      </c>
      <c r="VVG1" t="s">
        <v>21277</v>
      </c>
      <c r="VVH1" t="s">
        <v>21278</v>
      </c>
      <c r="VVI1" t="s">
        <v>21279</v>
      </c>
      <c r="VVJ1" t="s">
        <v>21280</v>
      </c>
      <c r="VVK1" t="s">
        <v>21281</v>
      </c>
      <c r="VVL1" t="s">
        <v>21282</v>
      </c>
      <c r="VVM1" t="s">
        <v>21283</v>
      </c>
      <c r="VVN1" t="s">
        <v>21284</v>
      </c>
      <c r="VVO1" t="s">
        <v>21285</v>
      </c>
      <c r="VVP1" t="s">
        <v>21286</v>
      </c>
      <c r="VVQ1" t="s">
        <v>21287</v>
      </c>
      <c r="VVR1" t="s">
        <v>21288</v>
      </c>
      <c r="VVS1" t="s">
        <v>21289</v>
      </c>
      <c r="VVT1" t="s">
        <v>21290</v>
      </c>
      <c r="VVU1" t="s">
        <v>21291</v>
      </c>
      <c r="VVV1" t="s">
        <v>21292</v>
      </c>
      <c r="VVW1" t="s">
        <v>21293</v>
      </c>
      <c r="VVX1" t="s">
        <v>21294</v>
      </c>
      <c r="VVY1" t="s">
        <v>21295</v>
      </c>
      <c r="VVZ1" t="s">
        <v>21296</v>
      </c>
      <c r="VWA1" t="s">
        <v>21297</v>
      </c>
      <c r="VWB1" t="s">
        <v>21298</v>
      </c>
      <c r="VWC1" t="s">
        <v>21299</v>
      </c>
      <c r="VWD1" t="s">
        <v>21300</v>
      </c>
      <c r="VWE1" t="s">
        <v>21301</v>
      </c>
      <c r="VWF1" t="s">
        <v>21302</v>
      </c>
      <c r="VWG1" t="s">
        <v>21303</v>
      </c>
      <c r="VWH1" t="s">
        <v>21304</v>
      </c>
      <c r="VWI1" t="s">
        <v>21305</v>
      </c>
      <c r="VWJ1" t="s">
        <v>21306</v>
      </c>
      <c r="VWK1" t="s">
        <v>21307</v>
      </c>
      <c r="VWL1" t="s">
        <v>21308</v>
      </c>
      <c r="VWM1" t="s">
        <v>21309</v>
      </c>
      <c r="VWN1" t="s">
        <v>21310</v>
      </c>
      <c r="VWO1" t="s">
        <v>21311</v>
      </c>
      <c r="VWP1" t="s">
        <v>21312</v>
      </c>
      <c r="VWQ1" t="s">
        <v>21313</v>
      </c>
      <c r="VWR1" t="s">
        <v>21314</v>
      </c>
      <c r="VWS1" t="s">
        <v>21315</v>
      </c>
      <c r="VWT1" t="s">
        <v>21316</v>
      </c>
      <c r="VWU1" t="s">
        <v>21317</v>
      </c>
      <c r="VWV1" t="s">
        <v>21318</v>
      </c>
      <c r="VWW1" t="s">
        <v>21319</v>
      </c>
      <c r="VWX1" t="s">
        <v>21320</v>
      </c>
      <c r="VWY1" t="s">
        <v>21321</v>
      </c>
      <c r="VWZ1" t="s">
        <v>21322</v>
      </c>
      <c r="VXA1" t="s">
        <v>21323</v>
      </c>
      <c r="VXB1" t="s">
        <v>21324</v>
      </c>
      <c r="VXC1" t="s">
        <v>21325</v>
      </c>
      <c r="VXD1" t="s">
        <v>21326</v>
      </c>
      <c r="VXE1" t="s">
        <v>21327</v>
      </c>
      <c r="VXF1" t="s">
        <v>21328</v>
      </c>
      <c r="VXG1" t="s">
        <v>21329</v>
      </c>
      <c r="VXH1" t="s">
        <v>21330</v>
      </c>
      <c r="VXI1" t="s">
        <v>21331</v>
      </c>
      <c r="VXJ1" t="s">
        <v>21332</v>
      </c>
      <c r="VXK1" t="s">
        <v>21333</v>
      </c>
      <c r="VXL1" t="s">
        <v>21334</v>
      </c>
      <c r="VXM1" t="s">
        <v>21335</v>
      </c>
      <c r="VXN1" t="s">
        <v>21336</v>
      </c>
      <c r="VXO1" t="s">
        <v>21337</v>
      </c>
      <c r="VXP1" t="s">
        <v>21338</v>
      </c>
      <c r="VXQ1" t="s">
        <v>21339</v>
      </c>
      <c r="VXR1" t="s">
        <v>21340</v>
      </c>
      <c r="VXS1" t="s">
        <v>21341</v>
      </c>
      <c r="VXT1" t="s">
        <v>21342</v>
      </c>
      <c r="VXU1" t="s">
        <v>21343</v>
      </c>
      <c r="VXV1" t="s">
        <v>21344</v>
      </c>
      <c r="VXW1" t="s">
        <v>21345</v>
      </c>
      <c r="VXX1" t="s">
        <v>21346</v>
      </c>
      <c r="VXY1" t="s">
        <v>21347</v>
      </c>
      <c r="VXZ1" t="s">
        <v>21348</v>
      </c>
      <c r="VYA1" t="s">
        <v>21349</v>
      </c>
      <c r="VYB1" t="s">
        <v>21350</v>
      </c>
      <c r="VYC1" t="s">
        <v>21351</v>
      </c>
      <c r="VYD1" t="s">
        <v>21352</v>
      </c>
      <c r="VYE1" t="s">
        <v>21353</v>
      </c>
      <c r="VYF1" t="s">
        <v>21354</v>
      </c>
      <c r="VYG1" t="s">
        <v>21355</v>
      </c>
      <c r="VYH1" t="s">
        <v>21356</v>
      </c>
      <c r="VYI1" t="s">
        <v>21357</v>
      </c>
      <c r="VYJ1" t="s">
        <v>21358</v>
      </c>
      <c r="VYK1" t="s">
        <v>21359</v>
      </c>
      <c r="VYL1" t="s">
        <v>21360</v>
      </c>
      <c r="VYM1" t="s">
        <v>21361</v>
      </c>
      <c r="VYN1" t="s">
        <v>21362</v>
      </c>
      <c r="VYO1" t="s">
        <v>21363</v>
      </c>
      <c r="VYP1" t="s">
        <v>21364</v>
      </c>
      <c r="VYQ1" t="s">
        <v>21365</v>
      </c>
      <c r="VYR1" t="s">
        <v>21366</v>
      </c>
      <c r="VYS1" t="s">
        <v>21367</v>
      </c>
      <c r="VYT1" t="s">
        <v>21368</v>
      </c>
      <c r="VYU1" t="s">
        <v>21369</v>
      </c>
      <c r="VYV1" t="s">
        <v>21370</v>
      </c>
      <c r="VYW1" t="s">
        <v>21371</v>
      </c>
      <c r="VYX1" t="s">
        <v>21372</v>
      </c>
      <c r="VYY1" t="s">
        <v>21373</v>
      </c>
      <c r="VYZ1" t="s">
        <v>21374</v>
      </c>
      <c r="VZA1" t="s">
        <v>21375</v>
      </c>
      <c r="VZB1" t="s">
        <v>21376</v>
      </c>
      <c r="VZC1" t="s">
        <v>21377</v>
      </c>
      <c r="VZD1" t="s">
        <v>21378</v>
      </c>
      <c r="VZE1" t="s">
        <v>21379</v>
      </c>
      <c r="VZF1" t="s">
        <v>21380</v>
      </c>
      <c r="VZG1" t="s">
        <v>21381</v>
      </c>
      <c r="VZH1" t="s">
        <v>21382</v>
      </c>
      <c r="VZI1" t="s">
        <v>21383</v>
      </c>
      <c r="VZJ1" t="s">
        <v>21384</v>
      </c>
      <c r="VZK1" t="s">
        <v>21385</v>
      </c>
      <c r="VZL1" t="s">
        <v>21386</v>
      </c>
      <c r="VZM1" t="s">
        <v>21387</v>
      </c>
      <c r="VZN1" t="s">
        <v>21388</v>
      </c>
      <c r="VZO1" t="s">
        <v>21389</v>
      </c>
      <c r="VZP1" t="s">
        <v>21390</v>
      </c>
      <c r="VZQ1" t="s">
        <v>21391</v>
      </c>
      <c r="VZR1" t="s">
        <v>21392</v>
      </c>
      <c r="VZS1" t="s">
        <v>21393</v>
      </c>
      <c r="VZT1" t="s">
        <v>21394</v>
      </c>
      <c r="VZU1" t="s">
        <v>21395</v>
      </c>
      <c r="VZV1" t="s">
        <v>21396</v>
      </c>
      <c r="VZW1" t="s">
        <v>21397</v>
      </c>
      <c r="VZX1" t="s">
        <v>21398</v>
      </c>
      <c r="VZY1" t="s">
        <v>21399</v>
      </c>
      <c r="VZZ1" t="s">
        <v>21400</v>
      </c>
      <c r="WAA1" t="s">
        <v>21401</v>
      </c>
      <c r="WAB1" t="s">
        <v>21402</v>
      </c>
      <c r="WAC1" t="s">
        <v>21403</v>
      </c>
      <c r="WAD1" t="s">
        <v>21404</v>
      </c>
      <c r="WAE1" t="s">
        <v>21405</v>
      </c>
      <c r="WAF1" t="s">
        <v>21406</v>
      </c>
      <c r="WAG1" t="s">
        <v>21407</v>
      </c>
      <c r="WAH1" t="s">
        <v>21408</v>
      </c>
      <c r="WAI1" t="s">
        <v>21409</v>
      </c>
      <c r="WAJ1" t="s">
        <v>21410</v>
      </c>
      <c r="WAK1" t="s">
        <v>21411</v>
      </c>
      <c r="WAL1" t="s">
        <v>21412</v>
      </c>
      <c r="WAM1" t="s">
        <v>21413</v>
      </c>
      <c r="WAN1" t="s">
        <v>21414</v>
      </c>
      <c r="WAO1" t="s">
        <v>21415</v>
      </c>
      <c r="WAP1" t="s">
        <v>21416</v>
      </c>
      <c r="WAQ1" t="s">
        <v>21417</v>
      </c>
      <c r="WAR1" t="s">
        <v>21418</v>
      </c>
      <c r="WAS1" t="s">
        <v>21419</v>
      </c>
      <c r="WAT1" t="s">
        <v>21420</v>
      </c>
      <c r="WAU1" t="s">
        <v>21421</v>
      </c>
      <c r="WAV1" t="s">
        <v>21422</v>
      </c>
      <c r="WAW1" t="s">
        <v>21423</v>
      </c>
      <c r="WAX1" t="s">
        <v>21424</v>
      </c>
      <c r="WAY1" t="s">
        <v>21425</v>
      </c>
      <c r="WAZ1" t="s">
        <v>21426</v>
      </c>
      <c r="WBA1" t="s">
        <v>21427</v>
      </c>
      <c r="WBB1" t="s">
        <v>21428</v>
      </c>
      <c r="WBC1" t="s">
        <v>21429</v>
      </c>
      <c r="WBD1" t="s">
        <v>21430</v>
      </c>
      <c r="WBE1" t="s">
        <v>21431</v>
      </c>
      <c r="WBF1" t="s">
        <v>21432</v>
      </c>
      <c r="WBG1" t="s">
        <v>21433</v>
      </c>
      <c r="WBH1" t="s">
        <v>21434</v>
      </c>
      <c r="WBI1" t="s">
        <v>21435</v>
      </c>
      <c r="WBJ1" t="s">
        <v>21436</v>
      </c>
      <c r="WBK1" t="s">
        <v>21437</v>
      </c>
      <c r="WBL1" t="s">
        <v>21438</v>
      </c>
      <c r="WBM1" t="s">
        <v>21439</v>
      </c>
      <c r="WBN1" t="s">
        <v>21440</v>
      </c>
      <c r="WBO1" t="s">
        <v>21441</v>
      </c>
      <c r="WBP1" t="s">
        <v>21442</v>
      </c>
      <c r="WBQ1" t="s">
        <v>21443</v>
      </c>
      <c r="WBR1" t="s">
        <v>21444</v>
      </c>
      <c r="WBS1" t="s">
        <v>21445</v>
      </c>
      <c r="WBT1" t="s">
        <v>21446</v>
      </c>
      <c r="WBU1" t="s">
        <v>21447</v>
      </c>
      <c r="WBV1" t="s">
        <v>21448</v>
      </c>
      <c r="WBW1" t="s">
        <v>21449</v>
      </c>
      <c r="WBX1" t="s">
        <v>21450</v>
      </c>
      <c r="WBY1" t="s">
        <v>21451</v>
      </c>
      <c r="WBZ1" t="s">
        <v>21452</v>
      </c>
      <c r="WCA1" t="s">
        <v>21453</v>
      </c>
      <c r="WCB1" t="s">
        <v>21454</v>
      </c>
      <c r="WCC1" t="s">
        <v>21455</v>
      </c>
      <c r="WCD1" t="s">
        <v>21456</v>
      </c>
      <c r="WCE1" t="s">
        <v>21457</v>
      </c>
      <c r="WCF1" t="s">
        <v>21458</v>
      </c>
      <c r="WCG1" t="s">
        <v>21459</v>
      </c>
      <c r="WCH1" t="s">
        <v>21460</v>
      </c>
      <c r="WCI1" t="s">
        <v>21461</v>
      </c>
      <c r="WCJ1" t="s">
        <v>21462</v>
      </c>
      <c r="WCK1" t="s">
        <v>21463</v>
      </c>
      <c r="WCL1" t="s">
        <v>21464</v>
      </c>
      <c r="WCM1" t="s">
        <v>21465</v>
      </c>
      <c r="WCN1" t="s">
        <v>21466</v>
      </c>
      <c r="WCO1" t="s">
        <v>21467</v>
      </c>
      <c r="WCP1" t="s">
        <v>21468</v>
      </c>
      <c r="WCQ1" t="s">
        <v>21469</v>
      </c>
      <c r="WCR1" t="s">
        <v>21470</v>
      </c>
      <c r="WCS1" t="s">
        <v>21471</v>
      </c>
      <c r="WCT1" t="s">
        <v>21472</v>
      </c>
      <c r="WCU1" t="s">
        <v>21473</v>
      </c>
      <c r="WCV1" t="s">
        <v>21474</v>
      </c>
      <c r="WCW1" t="s">
        <v>21475</v>
      </c>
      <c r="WCX1" t="s">
        <v>21476</v>
      </c>
      <c r="WCY1" t="s">
        <v>21477</v>
      </c>
      <c r="WCZ1" t="s">
        <v>21478</v>
      </c>
      <c r="WDA1" t="s">
        <v>21479</v>
      </c>
      <c r="WDB1" t="s">
        <v>21480</v>
      </c>
      <c r="WDC1" t="s">
        <v>21481</v>
      </c>
      <c r="WDD1" t="s">
        <v>21482</v>
      </c>
      <c r="WDE1" t="s">
        <v>21483</v>
      </c>
      <c r="WDF1" t="s">
        <v>21484</v>
      </c>
      <c r="WDG1" t="s">
        <v>21485</v>
      </c>
      <c r="WDH1" t="s">
        <v>21486</v>
      </c>
      <c r="WDI1" t="s">
        <v>21487</v>
      </c>
      <c r="WDJ1" t="s">
        <v>21488</v>
      </c>
      <c r="WDK1" t="s">
        <v>21489</v>
      </c>
      <c r="WDL1" t="s">
        <v>21490</v>
      </c>
      <c r="WDM1" t="s">
        <v>21491</v>
      </c>
      <c r="WDN1" t="s">
        <v>21492</v>
      </c>
      <c r="WDO1" t="s">
        <v>21493</v>
      </c>
      <c r="WDP1" t="s">
        <v>21494</v>
      </c>
      <c r="WDQ1" t="s">
        <v>21495</v>
      </c>
      <c r="WDR1" t="s">
        <v>21496</v>
      </c>
      <c r="WDS1" t="s">
        <v>21497</v>
      </c>
      <c r="WDT1" t="s">
        <v>21498</v>
      </c>
      <c r="WDU1" t="s">
        <v>21499</v>
      </c>
      <c r="WDV1" t="s">
        <v>21500</v>
      </c>
      <c r="WDW1" t="s">
        <v>21501</v>
      </c>
      <c r="WDX1" t="s">
        <v>21502</v>
      </c>
      <c r="WDY1" t="s">
        <v>21503</v>
      </c>
      <c r="WDZ1" t="s">
        <v>21504</v>
      </c>
      <c r="WEA1" t="s">
        <v>21505</v>
      </c>
      <c r="WEB1" t="s">
        <v>21506</v>
      </c>
      <c r="WEC1" t="s">
        <v>21507</v>
      </c>
      <c r="WED1" t="s">
        <v>21508</v>
      </c>
      <c r="WEE1" t="s">
        <v>21509</v>
      </c>
      <c r="WEF1" t="s">
        <v>21510</v>
      </c>
      <c r="WEG1" t="s">
        <v>21511</v>
      </c>
      <c r="WEH1" t="s">
        <v>21512</v>
      </c>
      <c r="WEI1" t="s">
        <v>21513</v>
      </c>
      <c r="WEJ1" t="s">
        <v>21514</v>
      </c>
      <c r="WEK1" t="s">
        <v>21515</v>
      </c>
      <c r="WEL1" t="s">
        <v>21516</v>
      </c>
      <c r="WEM1" t="s">
        <v>21517</v>
      </c>
      <c r="WEN1" t="s">
        <v>21518</v>
      </c>
      <c r="WEO1" t="s">
        <v>21519</v>
      </c>
      <c r="WEP1" t="s">
        <v>21520</v>
      </c>
      <c r="WEQ1" t="s">
        <v>21521</v>
      </c>
      <c r="WER1" t="s">
        <v>21522</v>
      </c>
      <c r="WES1" t="s">
        <v>21523</v>
      </c>
      <c r="WET1" t="s">
        <v>21524</v>
      </c>
      <c r="WEU1" t="s">
        <v>21525</v>
      </c>
      <c r="WEV1" t="s">
        <v>21526</v>
      </c>
      <c r="WEW1" t="s">
        <v>21527</v>
      </c>
      <c r="WEX1" t="s">
        <v>21528</v>
      </c>
      <c r="WEY1" t="s">
        <v>21529</v>
      </c>
      <c r="WEZ1" t="s">
        <v>21530</v>
      </c>
      <c r="WFA1" t="s">
        <v>21531</v>
      </c>
      <c r="WFB1" t="s">
        <v>21532</v>
      </c>
      <c r="WFC1" t="s">
        <v>21533</v>
      </c>
      <c r="WFD1" t="s">
        <v>21534</v>
      </c>
      <c r="WFE1" t="s">
        <v>21535</v>
      </c>
      <c r="WFF1" t="s">
        <v>21536</v>
      </c>
      <c r="WFG1" t="s">
        <v>21537</v>
      </c>
      <c r="WFH1" t="s">
        <v>21538</v>
      </c>
      <c r="WFI1" t="s">
        <v>21539</v>
      </c>
      <c r="WFJ1" t="s">
        <v>21540</v>
      </c>
      <c r="WFK1" t="s">
        <v>21541</v>
      </c>
      <c r="WFL1" t="s">
        <v>21542</v>
      </c>
      <c r="WFM1" t="s">
        <v>21543</v>
      </c>
      <c r="WFN1" t="s">
        <v>21544</v>
      </c>
      <c r="WFO1" t="s">
        <v>21545</v>
      </c>
      <c r="WFP1" t="s">
        <v>21546</v>
      </c>
      <c r="WFQ1" t="s">
        <v>21547</v>
      </c>
      <c r="WFR1" t="s">
        <v>21548</v>
      </c>
      <c r="WFS1" t="s">
        <v>21549</v>
      </c>
      <c r="WFT1" t="s">
        <v>21550</v>
      </c>
      <c r="WFU1" t="s">
        <v>21551</v>
      </c>
      <c r="WFV1" t="s">
        <v>21552</v>
      </c>
      <c r="WFW1" t="s">
        <v>21553</v>
      </c>
      <c r="WFX1" t="s">
        <v>21554</v>
      </c>
      <c r="WFY1" t="s">
        <v>21555</v>
      </c>
      <c r="WFZ1" t="s">
        <v>21556</v>
      </c>
      <c r="WGA1" t="s">
        <v>21557</v>
      </c>
      <c r="WGB1" t="s">
        <v>21558</v>
      </c>
      <c r="WGC1" t="s">
        <v>21559</v>
      </c>
      <c r="WGD1" t="s">
        <v>21560</v>
      </c>
      <c r="WGE1" t="s">
        <v>21561</v>
      </c>
      <c r="WGF1" t="s">
        <v>21562</v>
      </c>
      <c r="WGG1" t="s">
        <v>21563</v>
      </c>
      <c r="WGH1" t="s">
        <v>21564</v>
      </c>
      <c r="WGI1" t="s">
        <v>21565</v>
      </c>
      <c r="WGJ1" t="s">
        <v>21566</v>
      </c>
      <c r="WGK1" t="s">
        <v>21567</v>
      </c>
      <c r="WGL1" t="s">
        <v>21568</v>
      </c>
      <c r="WGM1" t="s">
        <v>21569</v>
      </c>
      <c r="WGN1" t="s">
        <v>21570</v>
      </c>
      <c r="WGO1" t="s">
        <v>21571</v>
      </c>
      <c r="WGP1" t="s">
        <v>21572</v>
      </c>
      <c r="WGQ1" t="s">
        <v>21573</v>
      </c>
      <c r="WGR1" t="s">
        <v>21574</v>
      </c>
      <c r="WGS1" t="s">
        <v>21575</v>
      </c>
      <c r="WGT1" t="s">
        <v>21576</v>
      </c>
      <c r="WGU1" t="s">
        <v>21577</v>
      </c>
      <c r="WGV1" t="s">
        <v>21578</v>
      </c>
      <c r="WGW1" t="s">
        <v>21579</v>
      </c>
      <c r="WGX1" t="s">
        <v>21580</v>
      </c>
      <c r="WGY1" t="s">
        <v>21581</v>
      </c>
      <c r="WGZ1" t="s">
        <v>21582</v>
      </c>
      <c r="WHA1" t="s">
        <v>21583</v>
      </c>
      <c r="WHB1" t="s">
        <v>21584</v>
      </c>
      <c r="WHC1" t="s">
        <v>21585</v>
      </c>
      <c r="WHD1" t="s">
        <v>21586</v>
      </c>
      <c r="WHE1" t="s">
        <v>21587</v>
      </c>
      <c r="WHF1" t="s">
        <v>21588</v>
      </c>
      <c r="WHG1" t="s">
        <v>21589</v>
      </c>
      <c r="WHH1" t="s">
        <v>21590</v>
      </c>
      <c r="WHI1" t="s">
        <v>21591</v>
      </c>
      <c r="WHJ1" t="s">
        <v>21592</v>
      </c>
      <c r="WHK1" t="s">
        <v>21593</v>
      </c>
      <c r="WHL1" t="s">
        <v>21594</v>
      </c>
      <c r="WHM1" t="s">
        <v>21595</v>
      </c>
      <c r="WHN1" t="s">
        <v>21596</v>
      </c>
      <c r="WHO1" t="s">
        <v>21597</v>
      </c>
      <c r="WHP1" t="s">
        <v>21598</v>
      </c>
      <c r="WHQ1" t="s">
        <v>21599</v>
      </c>
      <c r="WHR1" t="s">
        <v>21600</v>
      </c>
      <c r="WHS1" t="s">
        <v>21601</v>
      </c>
      <c r="WHT1" t="s">
        <v>21602</v>
      </c>
      <c r="WHU1" t="s">
        <v>21603</v>
      </c>
      <c r="WHV1" t="s">
        <v>21604</v>
      </c>
      <c r="WHW1" t="s">
        <v>21605</v>
      </c>
      <c r="WHX1" t="s">
        <v>21606</v>
      </c>
      <c r="WHY1" t="s">
        <v>21607</v>
      </c>
      <c r="WHZ1" t="s">
        <v>21608</v>
      </c>
      <c r="WIA1" t="s">
        <v>21609</v>
      </c>
      <c r="WIB1" t="s">
        <v>21610</v>
      </c>
      <c r="WIC1" t="s">
        <v>21611</v>
      </c>
      <c r="WID1" t="s">
        <v>21612</v>
      </c>
      <c r="WIE1" t="s">
        <v>21613</v>
      </c>
      <c r="WIF1" t="s">
        <v>21614</v>
      </c>
      <c r="WIG1" t="s">
        <v>21615</v>
      </c>
      <c r="WIH1" t="s">
        <v>21616</v>
      </c>
      <c r="WII1" t="s">
        <v>21617</v>
      </c>
      <c r="WIJ1" t="s">
        <v>21618</v>
      </c>
      <c r="WIK1" t="s">
        <v>21619</v>
      </c>
      <c r="WIL1" t="s">
        <v>21620</v>
      </c>
      <c r="WIM1" t="s">
        <v>21621</v>
      </c>
      <c r="WIN1" t="s">
        <v>21622</v>
      </c>
      <c r="WIO1" t="s">
        <v>21623</v>
      </c>
      <c r="WIP1" t="s">
        <v>21624</v>
      </c>
      <c r="WIQ1" t="s">
        <v>21625</v>
      </c>
      <c r="WIR1" t="s">
        <v>21626</v>
      </c>
      <c r="WIS1" t="s">
        <v>21627</v>
      </c>
      <c r="WIT1" t="s">
        <v>21628</v>
      </c>
      <c r="WIU1" t="s">
        <v>21629</v>
      </c>
      <c r="WIV1" t="s">
        <v>21630</v>
      </c>
      <c r="WIW1" t="s">
        <v>21631</v>
      </c>
      <c r="WIX1" t="s">
        <v>21632</v>
      </c>
      <c r="WIY1" t="s">
        <v>21633</v>
      </c>
      <c r="WIZ1" t="s">
        <v>21634</v>
      </c>
      <c r="WJA1" t="s">
        <v>21635</v>
      </c>
      <c r="WJB1" t="s">
        <v>21636</v>
      </c>
      <c r="WJC1" t="s">
        <v>21637</v>
      </c>
      <c r="WJD1" t="s">
        <v>21638</v>
      </c>
      <c r="WJE1" t="s">
        <v>21639</v>
      </c>
      <c r="WJF1" t="s">
        <v>21640</v>
      </c>
      <c r="WJG1" t="s">
        <v>21641</v>
      </c>
      <c r="WJH1" t="s">
        <v>21642</v>
      </c>
      <c r="WJI1" t="s">
        <v>21643</v>
      </c>
      <c r="WJJ1" t="s">
        <v>21644</v>
      </c>
      <c r="WJK1" t="s">
        <v>21645</v>
      </c>
      <c r="WJL1" t="s">
        <v>21646</v>
      </c>
      <c r="WJM1" t="s">
        <v>21647</v>
      </c>
      <c r="WJN1" t="s">
        <v>21648</v>
      </c>
      <c r="WJO1" t="s">
        <v>21649</v>
      </c>
      <c r="WJP1" t="s">
        <v>21650</v>
      </c>
      <c r="WJQ1" t="s">
        <v>21651</v>
      </c>
      <c r="WJR1" t="s">
        <v>21652</v>
      </c>
      <c r="WJS1" t="s">
        <v>21653</v>
      </c>
      <c r="WJT1" t="s">
        <v>21654</v>
      </c>
      <c r="WJU1" t="s">
        <v>21655</v>
      </c>
      <c r="WJV1" t="s">
        <v>21656</v>
      </c>
      <c r="WJW1" t="s">
        <v>21657</v>
      </c>
      <c r="WJX1" t="s">
        <v>21658</v>
      </c>
      <c r="WJY1" t="s">
        <v>21659</v>
      </c>
      <c r="WJZ1" t="s">
        <v>21660</v>
      </c>
      <c r="WKA1" t="s">
        <v>21661</v>
      </c>
      <c r="WKB1" t="s">
        <v>21662</v>
      </c>
      <c r="WKC1" t="s">
        <v>21663</v>
      </c>
      <c r="WKD1" t="s">
        <v>21664</v>
      </c>
      <c r="WKE1" t="s">
        <v>21665</v>
      </c>
      <c r="WKF1" t="s">
        <v>21666</v>
      </c>
      <c r="WKG1" t="s">
        <v>21667</v>
      </c>
      <c r="WKH1" t="s">
        <v>21668</v>
      </c>
      <c r="WKI1" t="s">
        <v>21669</v>
      </c>
      <c r="WKJ1" t="s">
        <v>21670</v>
      </c>
      <c r="WKK1" t="s">
        <v>21671</v>
      </c>
      <c r="WKL1" t="s">
        <v>21672</v>
      </c>
      <c r="WKM1" t="s">
        <v>21673</v>
      </c>
      <c r="WKN1" t="s">
        <v>21674</v>
      </c>
      <c r="WKO1" t="s">
        <v>21675</v>
      </c>
      <c r="WKP1" t="s">
        <v>21676</v>
      </c>
      <c r="WKQ1" t="s">
        <v>21677</v>
      </c>
      <c r="WKR1" t="s">
        <v>21678</v>
      </c>
      <c r="WKS1" t="s">
        <v>21679</v>
      </c>
      <c r="WKT1" t="s">
        <v>21680</v>
      </c>
      <c r="WKU1" t="s">
        <v>21681</v>
      </c>
      <c r="WKV1" t="s">
        <v>21682</v>
      </c>
      <c r="WKW1" t="s">
        <v>21683</v>
      </c>
      <c r="WKX1" t="s">
        <v>21684</v>
      </c>
      <c r="WKY1" t="s">
        <v>21685</v>
      </c>
      <c r="WKZ1" t="s">
        <v>21686</v>
      </c>
      <c r="WLA1" t="s">
        <v>21687</v>
      </c>
      <c r="WLB1" t="s">
        <v>21688</v>
      </c>
      <c r="WLC1" t="s">
        <v>21689</v>
      </c>
      <c r="WLD1" t="s">
        <v>21690</v>
      </c>
      <c r="WLE1" t="s">
        <v>21691</v>
      </c>
      <c r="WLF1" t="s">
        <v>21692</v>
      </c>
      <c r="WLG1" t="s">
        <v>21693</v>
      </c>
      <c r="WLH1" t="s">
        <v>21694</v>
      </c>
      <c r="WLI1" t="s">
        <v>21695</v>
      </c>
      <c r="WLJ1" t="s">
        <v>21696</v>
      </c>
      <c r="WLK1" t="s">
        <v>21697</v>
      </c>
      <c r="WLL1" t="s">
        <v>21698</v>
      </c>
      <c r="WLM1" t="s">
        <v>21699</v>
      </c>
      <c r="WLN1" t="s">
        <v>21700</v>
      </c>
      <c r="WLO1" t="s">
        <v>21701</v>
      </c>
      <c r="WLP1" t="s">
        <v>21702</v>
      </c>
      <c r="WLQ1" t="s">
        <v>21703</v>
      </c>
      <c r="WLR1" t="s">
        <v>21704</v>
      </c>
      <c r="WLS1" t="s">
        <v>21705</v>
      </c>
      <c r="WLT1" t="s">
        <v>21706</v>
      </c>
      <c r="WLU1" t="s">
        <v>21707</v>
      </c>
      <c r="WLV1" t="s">
        <v>21708</v>
      </c>
      <c r="WLW1" t="s">
        <v>21709</v>
      </c>
      <c r="WLX1" t="s">
        <v>21710</v>
      </c>
      <c r="WLY1" t="s">
        <v>21711</v>
      </c>
      <c r="WLZ1" t="s">
        <v>21712</v>
      </c>
      <c r="WMA1" t="s">
        <v>21713</v>
      </c>
      <c r="WMB1" t="s">
        <v>21714</v>
      </c>
      <c r="WMC1" t="s">
        <v>21715</v>
      </c>
      <c r="WMD1" t="s">
        <v>21716</v>
      </c>
      <c r="WME1" t="s">
        <v>21717</v>
      </c>
      <c r="WMF1" t="s">
        <v>21718</v>
      </c>
      <c r="WMG1" t="s">
        <v>21719</v>
      </c>
      <c r="WMH1" t="s">
        <v>21720</v>
      </c>
      <c r="WMI1" t="s">
        <v>21721</v>
      </c>
      <c r="WMJ1" t="s">
        <v>21722</v>
      </c>
      <c r="WMK1" t="s">
        <v>21723</v>
      </c>
      <c r="WML1" t="s">
        <v>21724</v>
      </c>
      <c r="WMM1" t="s">
        <v>21725</v>
      </c>
      <c r="WMN1" t="s">
        <v>21726</v>
      </c>
      <c r="WMO1" t="s">
        <v>21727</v>
      </c>
      <c r="WMP1" t="s">
        <v>21728</v>
      </c>
      <c r="WMQ1" t="s">
        <v>21729</v>
      </c>
      <c r="WMR1" t="s">
        <v>21730</v>
      </c>
      <c r="WMS1" t="s">
        <v>21731</v>
      </c>
      <c r="WMT1" t="s">
        <v>21732</v>
      </c>
      <c r="WMU1" t="s">
        <v>21733</v>
      </c>
      <c r="WMV1" t="s">
        <v>21734</v>
      </c>
      <c r="WMW1" t="s">
        <v>21735</v>
      </c>
      <c r="WMX1" t="s">
        <v>21736</v>
      </c>
      <c r="WMY1" t="s">
        <v>21737</v>
      </c>
      <c r="WMZ1" t="s">
        <v>21738</v>
      </c>
      <c r="WNA1" t="s">
        <v>21739</v>
      </c>
      <c r="WNB1" t="s">
        <v>21740</v>
      </c>
      <c r="WNC1" t="s">
        <v>21741</v>
      </c>
      <c r="WND1" t="s">
        <v>21742</v>
      </c>
      <c r="WNE1" t="s">
        <v>21743</v>
      </c>
      <c r="WNF1" t="s">
        <v>21744</v>
      </c>
      <c r="WNG1" t="s">
        <v>21745</v>
      </c>
      <c r="WNH1" t="s">
        <v>21746</v>
      </c>
      <c r="WNI1" t="s">
        <v>21747</v>
      </c>
      <c r="WNJ1" t="s">
        <v>21748</v>
      </c>
      <c r="WNK1" t="s">
        <v>21749</v>
      </c>
      <c r="WNL1" t="s">
        <v>21750</v>
      </c>
      <c r="WNM1" t="s">
        <v>21751</v>
      </c>
      <c r="WNN1" t="s">
        <v>21752</v>
      </c>
      <c r="WNO1" t="s">
        <v>21753</v>
      </c>
      <c r="WNP1" t="s">
        <v>21754</v>
      </c>
      <c r="WNQ1" t="s">
        <v>21755</v>
      </c>
      <c r="WNR1" t="s">
        <v>21756</v>
      </c>
      <c r="WNS1" t="s">
        <v>21757</v>
      </c>
      <c r="WNT1" t="s">
        <v>21758</v>
      </c>
      <c r="WNU1" t="s">
        <v>21759</v>
      </c>
      <c r="WNV1" t="s">
        <v>21760</v>
      </c>
      <c r="WNW1" t="s">
        <v>21761</v>
      </c>
      <c r="WNX1" t="s">
        <v>21762</v>
      </c>
      <c r="WNY1" t="s">
        <v>21763</v>
      </c>
      <c r="WNZ1" t="s">
        <v>21764</v>
      </c>
      <c r="WOA1" t="s">
        <v>21765</v>
      </c>
      <c r="WOB1" t="s">
        <v>21766</v>
      </c>
      <c r="WOC1" t="s">
        <v>21767</v>
      </c>
      <c r="WOD1" t="s">
        <v>21768</v>
      </c>
      <c r="WOE1" t="s">
        <v>21769</v>
      </c>
      <c r="WOF1" t="s">
        <v>21770</v>
      </c>
      <c r="WOG1" t="s">
        <v>21771</v>
      </c>
      <c r="WOH1" t="s">
        <v>21772</v>
      </c>
      <c r="WOI1" t="s">
        <v>21773</v>
      </c>
      <c r="WOJ1" t="s">
        <v>21774</v>
      </c>
      <c r="WOK1" t="s">
        <v>21775</v>
      </c>
      <c r="WOL1" t="s">
        <v>21776</v>
      </c>
      <c r="WOM1" t="s">
        <v>21777</v>
      </c>
      <c r="WON1" t="s">
        <v>21778</v>
      </c>
      <c r="WOO1" t="s">
        <v>21779</v>
      </c>
      <c r="WOP1" t="s">
        <v>21780</v>
      </c>
      <c r="WOQ1" t="s">
        <v>21781</v>
      </c>
      <c r="WOR1" t="s">
        <v>21782</v>
      </c>
      <c r="WOS1" t="s">
        <v>21783</v>
      </c>
      <c r="WOT1" t="s">
        <v>21784</v>
      </c>
      <c r="WOU1" t="s">
        <v>21785</v>
      </c>
      <c r="WOV1" t="s">
        <v>21786</v>
      </c>
      <c r="WOW1" t="s">
        <v>21787</v>
      </c>
      <c r="WOX1" t="s">
        <v>21788</v>
      </c>
      <c r="WOY1" t="s">
        <v>21789</v>
      </c>
      <c r="WOZ1" t="s">
        <v>21790</v>
      </c>
      <c r="WPA1" t="s">
        <v>21791</v>
      </c>
      <c r="WPB1" t="s">
        <v>21792</v>
      </c>
      <c r="WPC1" t="s">
        <v>21793</v>
      </c>
      <c r="WPD1" t="s">
        <v>21794</v>
      </c>
      <c r="WPE1" t="s">
        <v>21795</v>
      </c>
      <c r="WPF1" t="s">
        <v>21796</v>
      </c>
      <c r="WPG1" t="s">
        <v>21797</v>
      </c>
      <c r="WPH1" t="s">
        <v>21798</v>
      </c>
      <c r="WPI1" t="s">
        <v>21799</v>
      </c>
      <c r="WPJ1" t="s">
        <v>21800</v>
      </c>
      <c r="WPK1" t="s">
        <v>21801</v>
      </c>
      <c r="WPL1" t="s">
        <v>21802</v>
      </c>
      <c r="WPM1" t="s">
        <v>21803</v>
      </c>
      <c r="WPN1" t="s">
        <v>21804</v>
      </c>
      <c r="WPO1" t="s">
        <v>21805</v>
      </c>
      <c r="WPP1" t="s">
        <v>21806</v>
      </c>
      <c r="WPQ1" t="s">
        <v>21807</v>
      </c>
      <c r="WPR1" t="s">
        <v>21808</v>
      </c>
      <c r="WPS1" t="s">
        <v>21809</v>
      </c>
      <c r="WPT1" t="s">
        <v>21810</v>
      </c>
      <c r="WPU1" t="s">
        <v>21811</v>
      </c>
      <c r="WPV1" t="s">
        <v>21812</v>
      </c>
      <c r="WPW1" t="s">
        <v>21813</v>
      </c>
      <c r="WPX1" t="s">
        <v>21814</v>
      </c>
      <c r="WPY1" t="s">
        <v>21815</v>
      </c>
      <c r="WPZ1" t="s">
        <v>21816</v>
      </c>
      <c r="WQA1" t="s">
        <v>21817</v>
      </c>
      <c r="WQB1" t="s">
        <v>21818</v>
      </c>
      <c r="WQC1" t="s">
        <v>21819</v>
      </c>
      <c r="WQD1" t="s">
        <v>21820</v>
      </c>
      <c r="WQE1" t="s">
        <v>21821</v>
      </c>
      <c r="WQF1" t="s">
        <v>21822</v>
      </c>
      <c r="WQG1" t="s">
        <v>21823</v>
      </c>
      <c r="WQH1" t="s">
        <v>21824</v>
      </c>
      <c r="WQI1" t="s">
        <v>21825</v>
      </c>
      <c r="WQJ1" t="s">
        <v>21826</v>
      </c>
      <c r="WQK1" t="s">
        <v>21827</v>
      </c>
      <c r="WQL1" t="s">
        <v>21828</v>
      </c>
      <c r="WQM1" t="s">
        <v>21829</v>
      </c>
      <c r="WQN1" t="s">
        <v>21830</v>
      </c>
      <c r="WQO1" t="s">
        <v>21831</v>
      </c>
      <c r="WQP1" t="s">
        <v>21832</v>
      </c>
      <c r="WQQ1" t="s">
        <v>21833</v>
      </c>
      <c r="WQR1" t="s">
        <v>21834</v>
      </c>
      <c r="WQS1" t="s">
        <v>21835</v>
      </c>
      <c r="WQT1" t="s">
        <v>21836</v>
      </c>
      <c r="WQU1" t="s">
        <v>21837</v>
      </c>
      <c r="WQV1" t="s">
        <v>21838</v>
      </c>
      <c r="WQW1" t="s">
        <v>21839</v>
      </c>
      <c r="WQX1" t="s">
        <v>21840</v>
      </c>
      <c r="WQY1" t="s">
        <v>21841</v>
      </c>
      <c r="WQZ1" t="s">
        <v>21842</v>
      </c>
      <c r="WRA1" t="s">
        <v>21843</v>
      </c>
      <c r="WRB1" t="s">
        <v>21844</v>
      </c>
      <c r="WRC1" t="s">
        <v>21845</v>
      </c>
      <c r="WRD1" t="s">
        <v>21846</v>
      </c>
      <c r="WRE1" t="s">
        <v>21847</v>
      </c>
      <c r="WRF1" t="s">
        <v>21848</v>
      </c>
      <c r="WRG1" t="s">
        <v>21849</v>
      </c>
      <c r="WRH1" t="s">
        <v>21850</v>
      </c>
      <c r="WRI1" t="s">
        <v>21851</v>
      </c>
      <c r="WRJ1" t="s">
        <v>21852</v>
      </c>
      <c r="WRK1" t="s">
        <v>21853</v>
      </c>
      <c r="WRL1" t="s">
        <v>21854</v>
      </c>
      <c r="WRM1" t="s">
        <v>21855</v>
      </c>
      <c r="WRN1" t="s">
        <v>21856</v>
      </c>
      <c r="WRO1" t="s">
        <v>21857</v>
      </c>
      <c r="WRP1" t="s">
        <v>21858</v>
      </c>
      <c r="WRQ1" t="s">
        <v>21859</v>
      </c>
      <c r="WRR1" t="s">
        <v>21860</v>
      </c>
      <c r="WRS1" t="s">
        <v>21861</v>
      </c>
      <c r="WRT1" t="s">
        <v>21862</v>
      </c>
      <c r="WRU1" t="s">
        <v>21863</v>
      </c>
      <c r="WRV1" t="s">
        <v>21864</v>
      </c>
      <c r="WRW1" t="s">
        <v>21865</v>
      </c>
      <c r="WRX1" t="s">
        <v>21866</v>
      </c>
      <c r="WRY1" t="s">
        <v>21867</v>
      </c>
      <c r="WRZ1" t="s">
        <v>21868</v>
      </c>
      <c r="WSA1" t="s">
        <v>21869</v>
      </c>
      <c r="WSB1" t="s">
        <v>21870</v>
      </c>
      <c r="WSC1" t="s">
        <v>21871</v>
      </c>
      <c r="WSD1" t="s">
        <v>21872</v>
      </c>
      <c r="WSE1" t="s">
        <v>21873</v>
      </c>
      <c r="WSF1" t="s">
        <v>21874</v>
      </c>
      <c r="WSG1" t="s">
        <v>21875</v>
      </c>
      <c r="WSH1" t="s">
        <v>21876</v>
      </c>
      <c r="WSI1" t="s">
        <v>21877</v>
      </c>
      <c r="WSJ1" t="s">
        <v>21878</v>
      </c>
      <c r="WSK1" t="s">
        <v>21879</v>
      </c>
      <c r="WSL1" t="s">
        <v>21880</v>
      </c>
      <c r="WSM1" t="s">
        <v>21881</v>
      </c>
      <c r="WSN1" t="s">
        <v>21882</v>
      </c>
      <c r="WSO1" t="s">
        <v>21883</v>
      </c>
      <c r="WSP1" t="s">
        <v>21884</v>
      </c>
      <c r="WSQ1" t="s">
        <v>21885</v>
      </c>
      <c r="WSR1" t="s">
        <v>21886</v>
      </c>
      <c r="WSS1" t="s">
        <v>21887</v>
      </c>
      <c r="WST1" t="s">
        <v>21888</v>
      </c>
      <c r="WSU1" t="s">
        <v>21889</v>
      </c>
      <c r="WSV1" t="s">
        <v>21890</v>
      </c>
      <c r="WSW1" t="s">
        <v>21891</v>
      </c>
      <c r="WSX1" t="s">
        <v>21892</v>
      </c>
      <c r="WSY1" t="s">
        <v>21893</v>
      </c>
      <c r="WSZ1" t="s">
        <v>21894</v>
      </c>
      <c r="WTA1" t="s">
        <v>21895</v>
      </c>
      <c r="WTB1" t="s">
        <v>21896</v>
      </c>
      <c r="WTC1" t="s">
        <v>21897</v>
      </c>
      <c r="WTD1" t="s">
        <v>21898</v>
      </c>
      <c r="WTE1" t="s">
        <v>21899</v>
      </c>
      <c r="WTF1" t="s">
        <v>21900</v>
      </c>
      <c r="WTG1" t="s">
        <v>21901</v>
      </c>
      <c r="WTH1" t="s">
        <v>21902</v>
      </c>
      <c r="WTI1" t="s">
        <v>21903</v>
      </c>
      <c r="WTJ1" t="s">
        <v>21904</v>
      </c>
      <c r="WTK1" t="s">
        <v>21905</v>
      </c>
      <c r="WTL1" t="s">
        <v>21906</v>
      </c>
      <c r="WTM1" t="s">
        <v>21907</v>
      </c>
      <c r="WTN1" t="s">
        <v>21908</v>
      </c>
      <c r="WTO1" t="s">
        <v>21909</v>
      </c>
      <c r="WTP1" t="s">
        <v>21910</v>
      </c>
      <c r="WTQ1" t="s">
        <v>21911</v>
      </c>
      <c r="WTR1" t="s">
        <v>21912</v>
      </c>
      <c r="WTS1" t="s">
        <v>21913</v>
      </c>
      <c r="WTT1" t="s">
        <v>21914</v>
      </c>
      <c r="WTU1" t="s">
        <v>21915</v>
      </c>
      <c r="WTV1" t="s">
        <v>21916</v>
      </c>
      <c r="WTW1" t="s">
        <v>21917</v>
      </c>
      <c r="WTX1" t="s">
        <v>21918</v>
      </c>
      <c r="WTY1" t="s">
        <v>21919</v>
      </c>
      <c r="WTZ1" t="s">
        <v>21920</v>
      </c>
      <c r="WUA1" t="s">
        <v>21921</v>
      </c>
      <c r="WUB1" t="s">
        <v>21922</v>
      </c>
      <c r="WUC1" t="s">
        <v>21923</v>
      </c>
      <c r="WUD1" t="s">
        <v>21924</v>
      </c>
      <c r="WUE1" t="s">
        <v>21925</v>
      </c>
      <c r="WUF1" t="s">
        <v>21926</v>
      </c>
      <c r="WUG1" t="s">
        <v>21927</v>
      </c>
      <c r="WUH1" t="s">
        <v>21928</v>
      </c>
      <c r="WUI1" t="s">
        <v>21929</v>
      </c>
      <c r="WUJ1" t="s">
        <v>21930</v>
      </c>
      <c r="WUK1" t="s">
        <v>21931</v>
      </c>
      <c r="WUL1" t="s">
        <v>21932</v>
      </c>
      <c r="WUM1" t="s">
        <v>21933</v>
      </c>
      <c r="WUN1" t="s">
        <v>21934</v>
      </c>
      <c r="WUO1" t="s">
        <v>21935</v>
      </c>
      <c r="WUP1" t="s">
        <v>21936</v>
      </c>
      <c r="WUQ1" t="s">
        <v>21937</v>
      </c>
      <c r="WUR1" t="s">
        <v>21938</v>
      </c>
      <c r="WUS1" t="s">
        <v>21939</v>
      </c>
      <c r="WUT1" t="s">
        <v>21940</v>
      </c>
      <c r="WUU1" t="s">
        <v>21941</v>
      </c>
      <c r="WUV1" t="s">
        <v>21942</v>
      </c>
      <c r="WUW1" t="s">
        <v>21943</v>
      </c>
      <c r="WUX1" t="s">
        <v>21944</v>
      </c>
      <c r="WUY1" t="s">
        <v>21945</v>
      </c>
      <c r="WUZ1" t="s">
        <v>21946</v>
      </c>
      <c r="WVA1" t="s">
        <v>21947</v>
      </c>
      <c r="WVB1" t="s">
        <v>21948</v>
      </c>
      <c r="WVC1" t="s">
        <v>21949</v>
      </c>
      <c r="WVD1" t="s">
        <v>21950</v>
      </c>
      <c r="WVE1" t="s">
        <v>21951</v>
      </c>
      <c r="WVF1" t="s">
        <v>21952</v>
      </c>
      <c r="WVG1" t="s">
        <v>21953</v>
      </c>
      <c r="WVH1" t="s">
        <v>21954</v>
      </c>
      <c r="WVI1" t="s">
        <v>21955</v>
      </c>
      <c r="WVJ1" t="s">
        <v>21956</v>
      </c>
      <c r="WVK1" t="s">
        <v>21957</v>
      </c>
      <c r="WVL1" t="s">
        <v>21958</v>
      </c>
      <c r="WVM1" t="s">
        <v>21959</v>
      </c>
      <c r="WVN1" t="s">
        <v>21960</v>
      </c>
      <c r="WVO1" t="s">
        <v>21961</v>
      </c>
      <c r="WVP1" t="s">
        <v>21962</v>
      </c>
      <c r="WVQ1" t="s">
        <v>21963</v>
      </c>
      <c r="WVR1" t="s">
        <v>21964</v>
      </c>
      <c r="WVS1" t="s">
        <v>21965</v>
      </c>
      <c r="WVT1" t="s">
        <v>21966</v>
      </c>
      <c r="WVU1" t="s">
        <v>21967</v>
      </c>
      <c r="WVV1" t="s">
        <v>21968</v>
      </c>
      <c r="WVW1" t="s">
        <v>21969</v>
      </c>
      <c r="WVX1" t="s">
        <v>21970</v>
      </c>
      <c r="WVY1" t="s">
        <v>21971</v>
      </c>
      <c r="WVZ1" t="s">
        <v>21972</v>
      </c>
      <c r="WWA1" t="s">
        <v>21973</v>
      </c>
      <c r="WWB1" t="s">
        <v>21974</v>
      </c>
      <c r="WWC1" t="s">
        <v>21975</v>
      </c>
      <c r="WWD1" t="s">
        <v>21976</v>
      </c>
      <c r="WWE1" t="s">
        <v>21977</v>
      </c>
      <c r="WWF1" t="s">
        <v>21978</v>
      </c>
      <c r="WWG1" t="s">
        <v>21979</v>
      </c>
      <c r="WWH1" t="s">
        <v>21980</v>
      </c>
      <c r="WWI1" t="s">
        <v>21981</v>
      </c>
      <c r="WWJ1" t="s">
        <v>21982</v>
      </c>
      <c r="WWK1" t="s">
        <v>21983</v>
      </c>
      <c r="WWL1" t="s">
        <v>21984</v>
      </c>
      <c r="WWM1" t="s">
        <v>21985</v>
      </c>
      <c r="WWN1" t="s">
        <v>21986</v>
      </c>
      <c r="WWO1" t="s">
        <v>21987</v>
      </c>
      <c r="WWP1" t="s">
        <v>21988</v>
      </c>
      <c r="WWQ1" t="s">
        <v>21989</v>
      </c>
      <c r="WWR1" t="s">
        <v>21990</v>
      </c>
      <c r="WWS1" t="s">
        <v>21991</v>
      </c>
      <c r="WWT1" t="s">
        <v>21992</v>
      </c>
      <c r="WWU1" t="s">
        <v>21993</v>
      </c>
      <c r="WWV1" t="s">
        <v>21994</v>
      </c>
      <c r="WWW1" t="s">
        <v>21995</v>
      </c>
      <c r="WWX1" t="s">
        <v>21996</v>
      </c>
      <c r="WWY1" t="s">
        <v>21997</v>
      </c>
      <c r="WWZ1" t="s">
        <v>21998</v>
      </c>
      <c r="WXA1" t="s">
        <v>21999</v>
      </c>
      <c r="WXB1" t="s">
        <v>22000</v>
      </c>
      <c r="WXC1" t="s">
        <v>22001</v>
      </c>
      <c r="WXD1" t="s">
        <v>22002</v>
      </c>
      <c r="WXE1" t="s">
        <v>22003</v>
      </c>
      <c r="WXF1" t="s">
        <v>22004</v>
      </c>
      <c r="WXG1" t="s">
        <v>22005</v>
      </c>
      <c r="WXH1" t="s">
        <v>22006</v>
      </c>
      <c r="WXI1" t="s">
        <v>22007</v>
      </c>
      <c r="WXJ1" t="s">
        <v>22008</v>
      </c>
      <c r="WXK1" t="s">
        <v>22009</v>
      </c>
      <c r="WXL1" t="s">
        <v>22010</v>
      </c>
      <c r="WXM1" t="s">
        <v>22011</v>
      </c>
      <c r="WXN1" t="s">
        <v>22012</v>
      </c>
      <c r="WXO1" t="s">
        <v>22013</v>
      </c>
      <c r="WXP1" t="s">
        <v>22014</v>
      </c>
      <c r="WXQ1" t="s">
        <v>22015</v>
      </c>
      <c r="WXR1" t="s">
        <v>22016</v>
      </c>
      <c r="WXS1" t="s">
        <v>22017</v>
      </c>
      <c r="WXT1" t="s">
        <v>22018</v>
      </c>
      <c r="WXU1" t="s">
        <v>22019</v>
      </c>
      <c r="WXV1" t="s">
        <v>22020</v>
      </c>
      <c r="WXW1" t="s">
        <v>22021</v>
      </c>
      <c r="WXX1" t="s">
        <v>22022</v>
      </c>
      <c r="WXY1" t="s">
        <v>22023</v>
      </c>
      <c r="WXZ1" t="s">
        <v>22024</v>
      </c>
      <c r="WYA1" t="s">
        <v>22025</v>
      </c>
      <c r="WYB1" t="s">
        <v>22026</v>
      </c>
      <c r="WYC1" t="s">
        <v>22027</v>
      </c>
      <c r="WYD1" t="s">
        <v>22028</v>
      </c>
      <c r="WYE1" t="s">
        <v>22029</v>
      </c>
      <c r="WYF1" t="s">
        <v>22030</v>
      </c>
      <c r="WYG1" t="s">
        <v>22031</v>
      </c>
      <c r="WYH1" t="s">
        <v>22032</v>
      </c>
      <c r="WYI1" t="s">
        <v>22033</v>
      </c>
      <c r="WYJ1" t="s">
        <v>22034</v>
      </c>
      <c r="WYK1" t="s">
        <v>22035</v>
      </c>
      <c r="WYL1" t="s">
        <v>22036</v>
      </c>
      <c r="WYM1" t="s">
        <v>22037</v>
      </c>
      <c r="WYN1" t="s">
        <v>22038</v>
      </c>
      <c r="WYO1" t="s">
        <v>22039</v>
      </c>
      <c r="WYP1" t="s">
        <v>22040</v>
      </c>
      <c r="WYQ1" t="s">
        <v>22041</v>
      </c>
      <c r="WYR1" t="s">
        <v>22042</v>
      </c>
      <c r="WYS1" t="s">
        <v>22043</v>
      </c>
      <c r="WYT1" t="s">
        <v>22044</v>
      </c>
      <c r="WYU1" t="s">
        <v>22045</v>
      </c>
      <c r="WYV1" t="s">
        <v>22046</v>
      </c>
      <c r="WYW1" t="s">
        <v>22047</v>
      </c>
      <c r="WYX1" t="s">
        <v>22048</v>
      </c>
      <c r="WYY1" t="s">
        <v>22049</v>
      </c>
      <c r="WYZ1" t="s">
        <v>22050</v>
      </c>
      <c r="WZA1" t="s">
        <v>22051</v>
      </c>
      <c r="WZB1" t="s">
        <v>22052</v>
      </c>
      <c r="WZC1" t="s">
        <v>22053</v>
      </c>
      <c r="WZD1" t="s">
        <v>22054</v>
      </c>
      <c r="WZE1" t="s">
        <v>22055</v>
      </c>
      <c r="WZF1" t="s">
        <v>22056</v>
      </c>
      <c r="WZG1" t="s">
        <v>22057</v>
      </c>
      <c r="WZH1" t="s">
        <v>22058</v>
      </c>
      <c r="WZI1" t="s">
        <v>22059</v>
      </c>
      <c r="WZJ1" t="s">
        <v>22060</v>
      </c>
      <c r="WZK1" t="s">
        <v>22061</v>
      </c>
      <c r="WZL1" t="s">
        <v>22062</v>
      </c>
      <c r="WZM1" t="s">
        <v>22063</v>
      </c>
      <c r="WZN1" t="s">
        <v>22064</v>
      </c>
      <c r="WZO1" t="s">
        <v>22065</v>
      </c>
      <c r="WZP1" t="s">
        <v>22066</v>
      </c>
      <c r="WZQ1" t="s">
        <v>22067</v>
      </c>
      <c r="WZR1" t="s">
        <v>22068</v>
      </c>
      <c r="WZS1" t="s">
        <v>22069</v>
      </c>
      <c r="WZT1" t="s">
        <v>22070</v>
      </c>
      <c r="WZU1" t="s">
        <v>22071</v>
      </c>
      <c r="WZV1" t="s">
        <v>22072</v>
      </c>
      <c r="WZW1" t="s">
        <v>22073</v>
      </c>
      <c r="WZX1" t="s">
        <v>22074</v>
      </c>
      <c r="WZY1" t="s">
        <v>22075</v>
      </c>
      <c r="WZZ1" t="s">
        <v>22076</v>
      </c>
      <c r="XAA1" t="s">
        <v>22077</v>
      </c>
      <c r="XAB1" t="s">
        <v>22078</v>
      </c>
      <c r="XAC1" t="s">
        <v>22079</v>
      </c>
      <c r="XAD1" t="s">
        <v>22080</v>
      </c>
      <c r="XAE1" t="s">
        <v>22081</v>
      </c>
      <c r="XAF1" t="s">
        <v>22082</v>
      </c>
      <c r="XAG1" t="s">
        <v>22083</v>
      </c>
      <c r="XAH1" t="s">
        <v>22084</v>
      </c>
      <c r="XAI1" t="s">
        <v>22085</v>
      </c>
      <c r="XAJ1" t="s">
        <v>22086</v>
      </c>
      <c r="XAK1" t="s">
        <v>22087</v>
      </c>
      <c r="XAL1" t="s">
        <v>22088</v>
      </c>
      <c r="XAM1" t="s">
        <v>22089</v>
      </c>
      <c r="XAN1" t="s">
        <v>22090</v>
      </c>
      <c r="XAO1" t="s">
        <v>22091</v>
      </c>
      <c r="XAP1" t="s">
        <v>22092</v>
      </c>
      <c r="XAQ1" t="s">
        <v>22093</v>
      </c>
      <c r="XAR1" t="s">
        <v>22094</v>
      </c>
      <c r="XAS1" t="s">
        <v>22095</v>
      </c>
      <c r="XAT1" t="s">
        <v>22096</v>
      </c>
      <c r="XAU1" t="s">
        <v>22097</v>
      </c>
      <c r="XAV1" t="s">
        <v>22098</v>
      </c>
      <c r="XAW1" t="s">
        <v>22099</v>
      </c>
      <c r="XAX1" t="s">
        <v>22100</v>
      </c>
      <c r="XAY1" t="s">
        <v>22101</v>
      </c>
      <c r="XAZ1" t="s">
        <v>22102</v>
      </c>
      <c r="XBA1" t="s">
        <v>22103</v>
      </c>
      <c r="XBB1" t="s">
        <v>22104</v>
      </c>
      <c r="XBC1" t="s">
        <v>22105</v>
      </c>
      <c r="XBD1" t="s">
        <v>22106</v>
      </c>
      <c r="XBE1" t="s">
        <v>22107</v>
      </c>
      <c r="XBF1" t="s">
        <v>22108</v>
      </c>
      <c r="XBG1" t="s">
        <v>22109</v>
      </c>
      <c r="XBH1" t="s">
        <v>22110</v>
      </c>
      <c r="XBI1" t="s">
        <v>22111</v>
      </c>
      <c r="XBJ1" t="s">
        <v>22112</v>
      </c>
      <c r="XBK1" t="s">
        <v>22113</v>
      </c>
      <c r="XBL1" t="s">
        <v>22114</v>
      </c>
      <c r="XBM1" t="s">
        <v>22115</v>
      </c>
      <c r="XBN1" t="s">
        <v>22116</v>
      </c>
      <c r="XBO1" t="s">
        <v>22117</v>
      </c>
      <c r="XBP1" t="s">
        <v>22118</v>
      </c>
      <c r="XBQ1" t="s">
        <v>22119</v>
      </c>
      <c r="XBR1" t="s">
        <v>22120</v>
      </c>
      <c r="XBS1" t="s">
        <v>22121</v>
      </c>
      <c r="XBT1" t="s">
        <v>22122</v>
      </c>
      <c r="XBU1" t="s">
        <v>22123</v>
      </c>
      <c r="XBV1" t="s">
        <v>22124</v>
      </c>
      <c r="XBW1" t="s">
        <v>22125</v>
      </c>
      <c r="XBX1" t="s">
        <v>22126</v>
      </c>
      <c r="XBY1" t="s">
        <v>22127</v>
      </c>
      <c r="XBZ1" t="s">
        <v>22128</v>
      </c>
      <c r="XCA1" t="s">
        <v>22129</v>
      </c>
      <c r="XCB1" t="s">
        <v>22130</v>
      </c>
      <c r="XCC1" t="s">
        <v>22131</v>
      </c>
      <c r="XCD1" t="s">
        <v>22132</v>
      </c>
      <c r="XCE1" t="s">
        <v>22133</v>
      </c>
      <c r="XCF1" t="s">
        <v>22134</v>
      </c>
      <c r="XCG1" t="s">
        <v>22135</v>
      </c>
      <c r="XCH1" t="s">
        <v>22136</v>
      </c>
      <c r="XCI1" t="s">
        <v>22137</v>
      </c>
      <c r="XCJ1" t="s">
        <v>22138</v>
      </c>
      <c r="XCK1" t="s">
        <v>22139</v>
      </c>
      <c r="XCL1" t="s">
        <v>22140</v>
      </c>
      <c r="XCM1" t="s">
        <v>22141</v>
      </c>
      <c r="XCN1" t="s">
        <v>22142</v>
      </c>
      <c r="XCO1" t="s">
        <v>22143</v>
      </c>
      <c r="XCP1" t="s">
        <v>22144</v>
      </c>
      <c r="XCQ1" t="s">
        <v>22145</v>
      </c>
      <c r="XCR1" t="s">
        <v>22146</v>
      </c>
      <c r="XCS1" t="s">
        <v>22147</v>
      </c>
      <c r="XCT1" t="s">
        <v>22148</v>
      </c>
      <c r="XCU1" t="s">
        <v>22149</v>
      </c>
      <c r="XCV1" t="s">
        <v>22150</v>
      </c>
      <c r="XCW1" t="s">
        <v>22151</v>
      </c>
      <c r="XCX1" t="s">
        <v>22152</v>
      </c>
      <c r="XCY1" t="s">
        <v>22153</v>
      </c>
      <c r="XCZ1" t="s">
        <v>22154</v>
      </c>
      <c r="XDA1" t="s">
        <v>22155</v>
      </c>
      <c r="XDB1" t="s">
        <v>22156</v>
      </c>
      <c r="XDC1" t="s">
        <v>22157</v>
      </c>
      <c r="XDD1" t="s">
        <v>22158</v>
      </c>
      <c r="XDE1" t="s">
        <v>22159</v>
      </c>
      <c r="XDF1" t="s">
        <v>22160</v>
      </c>
      <c r="XDG1" t="s">
        <v>22161</v>
      </c>
      <c r="XDH1" t="s">
        <v>22162</v>
      </c>
      <c r="XDI1" t="s">
        <v>22163</v>
      </c>
      <c r="XDJ1" t="s">
        <v>22164</v>
      </c>
      <c r="XDK1" t="s">
        <v>22165</v>
      </c>
      <c r="XDL1" t="s">
        <v>22166</v>
      </c>
      <c r="XDM1" t="s">
        <v>22167</v>
      </c>
      <c r="XDN1" t="s">
        <v>22168</v>
      </c>
      <c r="XDO1" t="s">
        <v>22169</v>
      </c>
      <c r="XDP1" t="s">
        <v>22170</v>
      </c>
      <c r="XDQ1" t="s">
        <v>22171</v>
      </c>
      <c r="XDR1" t="s">
        <v>22172</v>
      </c>
      <c r="XDS1" t="s">
        <v>22173</v>
      </c>
      <c r="XDT1" t="s">
        <v>22174</v>
      </c>
      <c r="XDU1" t="s">
        <v>22175</v>
      </c>
      <c r="XDV1" t="s">
        <v>22176</v>
      </c>
      <c r="XDW1" t="s">
        <v>22177</v>
      </c>
      <c r="XDX1" t="s">
        <v>22178</v>
      </c>
      <c r="XDY1" t="s">
        <v>22179</v>
      </c>
      <c r="XDZ1" t="s">
        <v>22180</v>
      </c>
      <c r="XEA1" t="s">
        <v>22181</v>
      </c>
      <c r="XEB1" t="s">
        <v>22182</v>
      </c>
      <c r="XEC1" t="s">
        <v>22183</v>
      </c>
      <c r="XED1" t="s">
        <v>22184</v>
      </c>
      <c r="XEE1" t="s">
        <v>22185</v>
      </c>
      <c r="XEF1" t="s">
        <v>22186</v>
      </c>
      <c r="XEG1" t="s">
        <v>22187</v>
      </c>
      <c r="XEH1" t="s">
        <v>22188</v>
      </c>
      <c r="XEI1" t="s">
        <v>22189</v>
      </c>
      <c r="XEJ1" t="s">
        <v>22190</v>
      </c>
      <c r="XEK1" t="s">
        <v>22191</v>
      </c>
      <c r="XEL1" t="s">
        <v>22192</v>
      </c>
      <c r="XEM1" t="s">
        <v>22193</v>
      </c>
      <c r="XEN1" t="s">
        <v>22194</v>
      </c>
      <c r="XEO1" t="s">
        <v>22195</v>
      </c>
      <c r="XEP1" t="s">
        <v>22196</v>
      </c>
      <c r="XEQ1" t="s">
        <v>22197</v>
      </c>
      <c r="XER1" t="s">
        <v>22198</v>
      </c>
      <c r="XES1" t="s">
        <v>22199</v>
      </c>
      <c r="XET1" t="s">
        <v>22200</v>
      </c>
      <c r="XEU1" t="s">
        <v>22201</v>
      </c>
      <c r="XEV1" t="s">
        <v>22202</v>
      </c>
      <c r="XEW1" t="s">
        <v>22203</v>
      </c>
      <c r="XEX1" t="s">
        <v>22204</v>
      </c>
      <c r="XEY1" t="s">
        <v>22205</v>
      </c>
      <c r="XEZ1" t="s">
        <v>22206</v>
      </c>
      <c r="XFA1" t="s">
        <v>22207</v>
      </c>
      <c r="XFB1" t="s">
        <v>22208</v>
      </c>
      <c r="XFC1" t="s">
        <v>22209</v>
      </c>
      <c r="XFD1" t="s">
        <v>22210</v>
      </c>
    </row>
    <row r="2" spans="1:16384">
      <c r="A2" t="s">
        <v>17</v>
      </c>
      <c r="B2" s="8" t="s">
        <v>18</v>
      </c>
      <c r="C2" s="10" t="str">
        <f>INT(B2/5)*5 &amp; " - " &amp; INT(B2/5)*5 + 4</f>
        <v>2025 - 2029</v>
      </c>
      <c r="D2" s="12" t="s">
        <v>19</v>
      </c>
      <c r="E2" t="s">
        <v>20</v>
      </c>
      <c r="F2" t="s">
        <v>20</v>
      </c>
      <c r="G2" s="12" t="s">
        <v>26</v>
      </c>
      <c r="H2" s="12" t="s">
        <v>29</v>
      </c>
    </row>
    <row r="3" spans="1:16384">
      <c r="A3" t="s">
        <v>33</v>
      </c>
      <c r="B3" s="8" t="s">
        <v>18</v>
      </c>
      <c r="C3" s="10" t="str">
        <f t="shared" ref="C3:C66" si="0">INT(B3/5)*5 &amp; " - " &amp; INT(B3/5)*5 + 4</f>
        <v>2025 - 2029</v>
      </c>
      <c r="D3" s="12" t="s">
        <v>5820</v>
      </c>
      <c r="E3" t="s">
        <v>40</v>
      </c>
      <c r="F3" t="s">
        <v>40</v>
      </c>
      <c r="G3" s="12" t="s">
        <v>42</v>
      </c>
      <c r="H3" s="12" t="s">
        <v>45</v>
      </c>
    </row>
    <row r="4" spans="1:16384">
      <c r="A4" t="s">
        <v>49</v>
      </c>
      <c r="B4" s="8" t="s">
        <v>18</v>
      </c>
      <c r="C4" s="10" t="str">
        <f t="shared" si="0"/>
        <v>2025 - 2029</v>
      </c>
      <c r="D4" s="12" t="s">
        <v>5820</v>
      </c>
      <c r="E4" t="s">
        <v>105</v>
      </c>
      <c r="F4" t="s">
        <v>40</v>
      </c>
      <c r="G4" s="12" t="s">
        <v>50</v>
      </c>
      <c r="H4" s="12" t="s">
        <v>53</v>
      </c>
    </row>
    <row r="5" spans="1:16384">
      <c r="A5" t="s">
        <v>56</v>
      </c>
      <c r="B5" s="8" t="s">
        <v>18</v>
      </c>
      <c r="C5" s="10" t="str">
        <f t="shared" si="0"/>
        <v>2025 - 2029</v>
      </c>
      <c r="D5" s="12" t="s">
        <v>5820</v>
      </c>
      <c r="E5" t="s">
        <v>136</v>
      </c>
      <c r="F5" t="s">
        <v>40</v>
      </c>
      <c r="G5" s="12" t="s">
        <v>57</v>
      </c>
      <c r="H5" s="12" t="s">
        <v>60</v>
      </c>
    </row>
    <row r="6" spans="1:16384">
      <c r="A6" t="s">
        <v>62</v>
      </c>
      <c r="B6" s="8" t="s">
        <v>18</v>
      </c>
      <c r="C6" s="10" t="str">
        <f t="shared" si="0"/>
        <v>2025 - 2029</v>
      </c>
      <c r="D6" s="12" t="s">
        <v>5820</v>
      </c>
      <c r="E6" t="s">
        <v>151</v>
      </c>
      <c r="F6" t="s">
        <v>40</v>
      </c>
      <c r="G6" s="12" t="s">
        <v>63</v>
      </c>
      <c r="H6" s="12" t="s">
        <v>53</v>
      </c>
    </row>
    <row r="7" spans="1:16384">
      <c r="A7" t="s">
        <v>66</v>
      </c>
      <c r="B7" s="8" t="s">
        <v>18</v>
      </c>
      <c r="C7" s="10" t="str">
        <f t="shared" si="0"/>
        <v>2025 - 2029</v>
      </c>
      <c r="D7" s="12" t="s">
        <v>5820</v>
      </c>
      <c r="E7" t="s">
        <v>156</v>
      </c>
      <c r="F7" t="s">
        <v>40</v>
      </c>
      <c r="G7" s="12" t="s">
        <v>67</v>
      </c>
      <c r="H7" s="12" t="s">
        <v>60</v>
      </c>
    </row>
    <row r="8" spans="1:16384">
      <c r="A8" t="s">
        <v>70</v>
      </c>
      <c r="B8" s="8" t="s">
        <v>18</v>
      </c>
      <c r="C8" s="10" t="str">
        <f t="shared" si="0"/>
        <v>2025 - 2029</v>
      </c>
      <c r="D8" s="12" t="s">
        <v>5820</v>
      </c>
      <c r="E8" t="s">
        <v>165</v>
      </c>
      <c r="F8" t="s">
        <v>40</v>
      </c>
      <c r="G8" s="12" t="s">
        <v>71</v>
      </c>
      <c r="H8" s="12" t="s">
        <v>29</v>
      </c>
    </row>
    <row r="9" spans="1:16384">
      <c r="A9" t="s">
        <v>74</v>
      </c>
      <c r="B9" s="8" t="s">
        <v>18</v>
      </c>
      <c r="C9" s="10" t="str">
        <f t="shared" si="0"/>
        <v>2025 - 2029</v>
      </c>
      <c r="D9" s="12" t="s">
        <v>5820</v>
      </c>
      <c r="E9" t="s">
        <v>264</v>
      </c>
      <c r="F9" t="s">
        <v>40</v>
      </c>
      <c r="G9" s="12" t="s">
        <v>75</v>
      </c>
      <c r="H9" s="12" t="s">
        <v>53</v>
      </c>
    </row>
    <row r="10" spans="1:16384">
      <c r="A10" t="s">
        <v>80</v>
      </c>
      <c r="B10" s="8" t="s">
        <v>18</v>
      </c>
      <c r="C10" s="10" t="str">
        <f t="shared" si="0"/>
        <v>2025 - 2029</v>
      </c>
      <c r="D10" s="12" t="s">
        <v>5820</v>
      </c>
      <c r="E10" t="s">
        <v>392</v>
      </c>
      <c r="F10" t="s">
        <v>40</v>
      </c>
      <c r="G10" s="12" t="s">
        <v>81</v>
      </c>
      <c r="H10" s="12" t="s">
        <v>60</v>
      </c>
    </row>
    <row r="11" spans="1:16384">
      <c r="A11" t="s">
        <v>85</v>
      </c>
      <c r="B11" s="8" t="s">
        <v>18</v>
      </c>
      <c r="C11" s="10" t="str">
        <f t="shared" si="0"/>
        <v>2025 - 2029</v>
      </c>
      <c r="D11" s="12" t="s">
        <v>5820</v>
      </c>
      <c r="E11" t="s">
        <v>452</v>
      </c>
      <c r="F11" t="s">
        <v>40</v>
      </c>
      <c r="G11" s="12" t="s">
        <v>86</v>
      </c>
      <c r="H11" s="12" t="s">
        <v>60</v>
      </c>
    </row>
    <row r="12" spans="1:16384">
      <c r="A12" t="s">
        <v>90</v>
      </c>
      <c r="B12" s="8" t="s">
        <v>18</v>
      </c>
      <c r="C12" s="10" t="str">
        <f t="shared" si="0"/>
        <v>2025 - 2029</v>
      </c>
      <c r="D12" s="12" t="s">
        <v>5820</v>
      </c>
      <c r="E12" t="s">
        <v>462</v>
      </c>
      <c r="F12" t="s">
        <v>40</v>
      </c>
      <c r="G12" s="12" t="s">
        <v>91</v>
      </c>
      <c r="H12" s="12" t="s">
        <v>60</v>
      </c>
    </row>
    <row r="13" spans="1:16384">
      <c r="A13" t="s">
        <v>94</v>
      </c>
      <c r="B13" s="8" t="s">
        <v>18</v>
      </c>
      <c r="C13" s="10" t="str">
        <f t="shared" si="0"/>
        <v>2025 - 2029</v>
      </c>
      <c r="D13" s="12" t="s">
        <v>5820</v>
      </c>
      <c r="E13" t="s">
        <v>479</v>
      </c>
      <c r="F13" t="s">
        <v>40</v>
      </c>
      <c r="G13" s="12" t="s">
        <v>95</v>
      </c>
      <c r="H13" s="12" t="s">
        <v>45</v>
      </c>
    </row>
    <row r="14" spans="1:16384">
      <c r="A14" t="s">
        <v>98</v>
      </c>
      <c r="B14" s="8" t="s">
        <v>18</v>
      </c>
      <c r="C14" s="10" t="str">
        <f t="shared" si="0"/>
        <v>2025 - 2029</v>
      </c>
      <c r="D14" s="12" t="s">
        <v>5822</v>
      </c>
      <c r="E14" t="s">
        <v>510</v>
      </c>
      <c r="F14" t="s">
        <v>105</v>
      </c>
      <c r="G14" s="12" t="s">
        <v>106</v>
      </c>
      <c r="H14" s="12" t="s">
        <v>45</v>
      </c>
    </row>
    <row r="15" spans="1:16384">
      <c r="A15" t="s">
        <v>110</v>
      </c>
      <c r="B15" s="8" t="s">
        <v>18</v>
      </c>
      <c r="C15" s="10" t="str">
        <f t="shared" si="0"/>
        <v>2025 - 2029</v>
      </c>
      <c r="D15" s="12" t="s">
        <v>5820</v>
      </c>
      <c r="E15" t="s">
        <v>5824</v>
      </c>
      <c r="F15" t="s">
        <v>40</v>
      </c>
      <c r="G15" s="12" t="s">
        <v>106</v>
      </c>
      <c r="H15" s="12" t="s">
        <v>45</v>
      </c>
    </row>
    <row r="16" spans="1:16384">
      <c r="A16" t="s">
        <v>111</v>
      </c>
      <c r="B16" s="8" t="s">
        <v>18</v>
      </c>
      <c r="C16" s="10" t="str">
        <f t="shared" si="0"/>
        <v>2025 - 2029</v>
      </c>
      <c r="D16" s="12" t="s">
        <v>5820</v>
      </c>
      <c r="E16" t="s">
        <v>551</v>
      </c>
      <c r="F16" t="s">
        <v>40</v>
      </c>
      <c r="G16" s="12" t="s">
        <v>112</v>
      </c>
      <c r="H16" s="12" t="s">
        <v>45</v>
      </c>
    </row>
    <row r="17" spans="1:8">
      <c r="A17" t="s">
        <v>115</v>
      </c>
      <c r="B17" s="8" t="s">
        <v>18</v>
      </c>
      <c r="C17" s="10" t="str">
        <f t="shared" si="0"/>
        <v>2025 - 2029</v>
      </c>
      <c r="D17" s="12" t="s">
        <v>5820</v>
      </c>
      <c r="E17" t="s">
        <v>557</v>
      </c>
      <c r="F17" t="s">
        <v>40</v>
      </c>
      <c r="G17" s="12" t="s">
        <v>116</v>
      </c>
      <c r="H17" s="12" t="s">
        <v>45</v>
      </c>
    </row>
    <row r="18" spans="1:8">
      <c r="A18" t="s">
        <v>119</v>
      </c>
      <c r="B18" s="8" t="s">
        <v>18</v>
      </c>
      <c r="C18" s="10" t="str">
        <f t="shared" si="0"/>
        <v>2025 - 2029</v>
      </c>
      <c r="D18" s="12" t="s">
        <v>5820</v>
      </c>
      <c r="E18" t="s">
        <v>22211</v>
      </c>
      <c r="F18" t="s">
        <v>40</v>
      </c>
      <c r="G18" s="12" t="s">
        <v>120</v>
      </c>
      <c r="H18" s="12" t="s">
        <v>53</v>
      </c>
    </row>
    <row r="19" spans="1:8">
      <c r="A19" t="s">
        <v>125</v>
      </c>
      <c r="B19" s="8" t="s">
        <v>18</v>
      </c>
      <c r="C19" s="10" t="str">
        <f t="shared" si="0"/>
        <v>2025 - 2029</v>
      </c>
      <c r="D19" s="12" t="s">
        <v>5820</v>
      </c>
      <c r="E19" t="s">
        <v>591</v>
      </c>
      <c r="F19" t="s">
        <v>40</v>
      </c>
      <c r="G19" s="12" t="s">
        <v>126</v>
      </c>
      <c r="H19" s="12" t="s">
        <v>60</v>
      </c>
    </row>
    <row r="20" spans="1:8">
      <c r="A20" t="s">
        <v>129</v>
      </c>
      <c r="B20" s="8" t="s">
        <v>18</v>
      </c>
      <c r="C20" s="10" t="str">
        <f t="shared" si="0"/>
        <v>2025 - 2029</v>
      </c>
      <c r="D20" s="12" t="s">
        <v>5820</v>
      </c>
      <c r="E20" t="s">
        <v>610</v>
      </c>
      <c r="F20" t="s">
        <v>40</v>
      </c>
      <c r="G20" s="12" t="s">
        <v>130</v>
      </c>
      <c r="H20" s="12" t="s">
        <v>45</v>
      </c>
    </row>
    <row r="21" spans="1:8">
      <c r="A21" t="s">
        <v>133</v>
      </c>
      <c r="B21" s="8" t="s">
        <v>18</v>
      </c>
      <c r="C21" s="10" t="str">
        <f t="shared" si="0"/>
        <v>2025 - 2029</v>
      </c>
      <c r="D21" s="12" t="s">
        <v>134</v>
      </c>
      <c r="E21" t="s">
        <v>623</v>
      </c>
      <c r="F21" t="s">
        <v>136</v>
      </c>
      <c r="G21" s="12" t="s">
        <v>141</v>
      </c>
      <c r="H21" s="12" t="s">
        <v>53</v>
      </c>
    </row>
    <row r="22" spans="1:8">
      <c r="A22" t="s">
        <v>146</v>
      </c>
      <c r="B22" s="8" t="s">
        <v>18</v>
      </c>
      <c r="C22" s="10" t="str">
        <f t="shared" si="0"/>
        <v>2025 - 2029</v>
      </c>
      <c r="D22" s="12" t="s">
        <v>134</v>
      </c>
      <c r="E22" t="s">
        <v>668</v>
      </c>
      <c r="F22" t="s">
        <v>151</v>
      </c>
      <c r="G22" s="12" t="s">
        <v>141</v>
      </c>
      <c r="H22" s="12" t="s">
        <v>53</v>
      </c>
    </row>
    <row r="23" spans="1:8">
      <c r="A23" t="s">
        <v>153</v>
      </c>
      <c r="B23" s="8" t="s">
        <v>18</v>
      </c>
      <c r="C23" s="10" t="str">
        <f t="shared" si="0"/>
        <v>2025 - 2029</v>
      </c>
      <c r="D23" s="12" t="s">
        <v>134</v>
      </c>
      <c r="E23" t="s">
        <v>679</v>
      </c>
      <c r="F23" t="s">
        <v>156</v>
      </c>
      <c r="G23" s="12" t="s">
        <v>141</v>
      </c>
      <c r="H23" s="12" t="s">
        <v>53</v>
      </c>
    </row>
    <row r="24" spans="1:8">
      <c r="A24" t="s">
        <v>158</v>
      </c>
      <c r="B24" s="8" t="s">
        <v>18</v>
      </c>
      <c r="C24" s="10" t="str">
        <f t="shared" si="0"/>
        <v>2025 - 2029</v>
      </c>
      <c r="D24" s="12" t="s">
        <v>159</v>
      </c>
      <c r="E24" t="s">
        <v>686</v>
      </c>
      <c r="F24" t="s">
        <v>165</v>
      </c>
      <c r="G24" s="12" t="s">
        <v>141</v>
      </c>
      <c r="H24" s="12" t="s">
        <v>53</v>
      </c>
    </row>
    <row r="25" spans="1:8">
      <c r="A25" t="s">
        <v>167</v>
      </c>
      <c r="B25" s="8" t="s">
        <v>18</v>
      </c>
      <c r="C25" s="10" t="str">
        <f t="shared" si="0"/>
        <v>2025 - 2029</v>
      </c>
      <c r="D25" s="12" t="s">
        <v>5820</v>
      </c>
      <c r="E25" t="s">
        <v>691</v>
      </c>
      <c r="F25" t="s">
        <v>40</v>
      </c>
      <c r="G25" s="12" t="s">
        <v>141</v>
      </c>
      <c r="H25" s="12" t="s">
        <v>53</v>
      </c>
    </row>
    <row r="26" spans="1:8">
      <c r="A26" t="s">
        <v>168</v>
      </c>
      <c r="B26" s="8" t="s">
        <v>18</v>
      </c>
      <c r="C26" s="10" t="str">
        <f t="shared" si="0"/>
        <v>2025 - 2029</v>
      </c>
      <c r="D26" s="12" t="s">
        <v>5820</v>
      </c>
      <c r="E26" t="s">
        <v>696</v>
      </c>
      <c r="F26" t="s">
        <v>40</v>
      </c>
      <c r="G26" s="12" t="s">
        <v>169</v>
      </c>
      <c r="H26" s="12" t="s">
        <v>29</v>
      </c>
    </row>
    <row r="27" spans="1:8">
      <c r="A27" t="s">
        <v>172</v>
      </c>
      <c r="B27" s="8" t="s">
        <v>18</v>
      </c>
      <c r="C27" s="10" t="str">
        <f t="shared" si="0"/>
        <v>2025 - 2029</v>
      </c>
      <c r="D27" s="12" t="s">
        <v>5820</v>
      </c>
      <c r="E27" t="s">
        <v>820</v>
      </c>
      <c r="F27" t="s">
        <v>40</v>
      </c>
      <c r="G27" s="12" t="s">
        <v>173</v>
      </c>
      <c r="H27" s="12" t="s">
        <v>45</v>
      </c>
    </row>
    <row r="28" spans="1:8">
      <c r="A28" t="s">
        <v>176</v>
      </c>
      <c r="B28" s="8" t="s">
        <v>18</v>
      </c>
      <c r="C28" s="10" t="str">
        <f t="shared" si="0"/>
        <v>2025 - 2029</v>
      </c>
      <c r="D28" s="12" t="s">
        <v>5820</v>
      </c>
      <c r="E28" t="s">
        <v>830</v>
      </c>
      <c r="F28" t="s">
        <v>40</v>
      </c>
      <c r="G28" s="12" t="s">
        <v>177</v>
      </c>
      <c r="H28" s="12" t="s">
        <v>45</v>
      </c>
    </row>
    <row r="29" spans="1:8">
      <c r="A29" t="s">
        <v>180</v>
      </c>
      <c r="B29" s="8" t="s">
        <v>18</v>
      </c>
      <c r="C29" s="10" t="str">
        <f t="shared" si="0"/>
        <v>2025 - 2029</v>
      </c>
      <c r="D29" s="12" t="s">
        <v>5820</v>
      </c>
      <c r="E29" t="s">
        <v>1095</v>
      </c>
      <c r="F29" t="s">
        <v>40</v>
      </c>
      <c r="G29" s="12" t="s">
        <v>181</v>
      </c>
      <c r="H29" s="12" t="s">
        <v>53</v>
      </c>
    </row>
    <row r="30" spans="1:8">
      <c r="A30" t="s">
        <v>184</v>
      </c>
      <c r="B30" s="8" t="s">
        <v>18</v>
      </c>
      <c r="C30" s="10" t="str">
        <f t="shared" si="0"/>
        <v>2025 - 2029</v>
      </c>
      <c r="D30" s="12" t="s">
        <v>5820</v>
      </c>
      <c r="E30" t="s">
        <v>1112</v>
      </c>
      <c r="F30" t="s">
        <v>40</v>
      </c>
      <c r="G30" s="12" t="s">
        <v>185</v>
      </c>
      <c r="H30" s="12" t="s">
        <v>60</v>
      </c>
    </row>
    <row r="31" spans="1:8">
      <c r="A31" t="s">
        <v>188</v>
      </c>
      <c r="B31" s="8" t="s">
        <v>18</v>
      </c>
      <c r="C31" s="10" t="str">
        <f t="shared" si="0"/>
        <v>2025 - 2029</v>
      </c>
      <c r="D31" s="12" t="s">
        <v>5820</v>
      </c>
      <c r="E31" t="s">
        <v>1141</v>
      </c>
      <c r="F31" t="s">
        <v>40</v>
      </c>
      <c r="G31" s="12" t="s">
        <v>189</v>
      </c>
      <c r="H31" s="12" t="s">
        <v>60</v>
      </c>
    </row>
    <row r="32" spans="1:8">
      <c r="A32" t="s">
        <v>192</v>
      </c>
      <c r="B32" s="8" t="s">
        <v>18</v>
      </c>
      <c r="C32" s="10" t="str">
        <f t="shared" si="0"/>
        <v>2025 - 2029</v>
      </c>
      <c r="D32" s="12" t="s">
        <v>5820</v>
      </c>
      <c r="E32" t="s">
        <v>1223</v>
      </c>
      <c r="F32" t="s">
        <v>40</v>
      </c>
      <c r="G32" s="12" t="s">
        <v>193</v>
      </c>
      <c r="H32" s="12" t="s">
        <v>60</v>
      </c>
    </row>
    <row r="33" spans="1:8">
      <c r="A33" t="s">
        <v>197</v>
      </c>
      <c r="B33" s="8" t="s">
        <v>18</v>
      </c>
      <c r="C33" s="10" t="str">
        <f t="shared" si="0"/>
        <v>2025 - 2029</v>
      </c>
      <c r="D33" s="12" t="s">
        <v>5820</v>
      </c>
      <c r="E33" t="s">
        <v>1238</v>
      </c>
      <c r="F33" t="s">
        <v>40</v>
      </c>
      <c r="G33" s="12" t="s">
        <v>198</v>
      </c>
      <c r="H33" s="12" t="s">
        <v>29</v>
      </c>
    </row>
    <row r="34" spans="1:8">
      <c r="A34" t="s">
        <v>202</v>
      </c>
      <c r="B34" s="8" t="s">
        <v>18</v>
      </c>
      <c r="C34" s="10" t="str">
        <f t="shared" si="0"/>
        <v>2025 - 2029</v>
      </c>
      <c r="D34" s="12" t="s">
        <v>5820</v>
      </c>
      <c r="E34" t="s">
        <v>1305</v>
      </c>
      <c r="F34" t="s">
        <v>40</v>
      </c>
      <c r="G34" s="12" t="s">
        <v>203</v>
      </c>
      <c r="H34" s="12" t="s">
        <v>45</v>
      </c>
    </row>
    <row r="35" spans="1:8">
      <c r="A35" t="s">
        <v>206</v>
      </c>
      <c r="B35" s="8" t="s">
        <v>18</v>
      </c>
      <c r="C35" s="10" t="str">
        <f t="shared" si="0"/>
        <v>2025 - 2029</v>
      </c>
      <c r="D35" s="12" t="s">
        <v>5820</v>
      </c>
      <c r="E35" t="s">
        <v>1309</v>
      </c>
      <c r="F35" t="s">
        <v>40</v>
      </c>
      <c r="G35" s="12" t="s">
        <v>207</v>
      </c>
      <c r="H35" s="12" t="s">
        <v>60</v>
      </c>
    </row>
    <row r="36" spans="1:8">
      <c r="A36" t="s">
        <v>210</v>
      </c>
      <c r="B36" s="8" t="s">
        <v>18</v>
      </c>
      <c r="C36" s="10" t="str">
        <f t="shared" si="0"/>
        <v>2025 - 2029</v>
      </c>
      <c r="D36" s="12" t="s">
        <v>5820</v>
      </c>
      <c r="E36" t="s">
        <v>1331</v>
      </c>
      <c r="F36" t="s">
        <v>40</v>
      </c>
      <c r="G36" s="12" t="s">
        <v>211</v>
      </c>
      <c r="H36" s="12" t="s">
        <v>29</v>
      </c>
    </row>
    <row r="37" spans="1:8">
      <c r="A37" t="s">
        <v>214</v>
      </c>
      <c r="B37" s="8" t="s">
        <v>18</v>
      </c>
      <c r="C37" s="10" t="str">
        <f t="shared" si="0"/>
        <v>2025 - 2029</v>
      </c>
      <c r="D37" s="12" t="s">
        <v>5820</v>
      </c>
      <c r="E37" t="s">
        <v>1337</v>
      </c>
      <c r="F37" t="s">
        <v>40</v>
      </c>
      <c r="G37" s="12" t="s">
        <v>215</v>
      </c>
      <c r="H37" s="12" t="s">
        <v>60</v>
      </c>
    </row>
    <row r="38" spans="1:8">
      <c r="A38" t="s">
        <v>218</v>
      </c>
      <c r="B38" s="8" t="s">
        <v>18</v>
      </c>
      <c r="C38" s="10" t="str">
        <f t="shared" si="0"/>
        <v>2025 - 2029</v>
      </c>
      <c r="D38" s="12" t="s">
        <v>5820</v>
      </c>
      <c r="E38" t="s">
        <v>1344</v>
      </c>
      <c r="F38" t="s">
        <v>40</v>
      </c>
      <c r="G38" s="12" t="s">
        <v>219</v>
      </c>
      <c r="H38" s="12" t="s">
        <v>29</v>
      </c>
    </row>
    <row r="39" spans="1:8">
      <c r="A39" t="s">
        <v>222</v>
      </c>
      <c r="B39" s="8" t="s">
        <v>18</v>
      </c>
      <c r="C39" s="10" t="str">
        <f t="shared" si="0"/>
        <v>2025 - 2029</v>
      </c>
      <c r="D39" s="12" t="s">
        <v>5820</v>
      </c>
      <c r="E39" t="s">
        <v>1387</v>
      </c>
      <c r="F39" t="s">
        <v>40</v>
      </c>
      <c r="G39" s="12" t="s">
        <v>5825</v>
      </c>
      <c r="H39" s="12" t="s">
        <v>60</v>
      </c>
    </row>
    <row r="40" spans="1:8">
      <c r="A40" t="s">
        <v>226</v>
      </c>
      <c r="B40" s="8" t="s">
        <v>18</v>
      </c>
      <c r="C40" s="10" t="str">
        <f t="shared" si="0"/>
        <v>2025 - 2029</v>
      </c>
      <c r="D40" s="12" t="s">
        <v>5820</v>
      </c>
      <c r="E40" t="s">
        <v>1415</v>
      </c>
      <c r="F40" t="s">
        <v>40</v>
      </c>
      <c r="G40" s="12" t="s">
        <v>227</v>
      </c>
      <c r="H40" s="12" t="s">
        <v>29</v>
      </c>
    </row>
    <row r="41" spans="1:8">
      <c r="A41" t="s">
        <v>230</v>
      </c>
      <c r="B41" s="8" t="s">
        <v>18</v>
      </c>
      <c r="C41" s="10" t="str">
        <f t="shared" si="0"/>
        <v>2025 - 2029</v>
      </c>
      <c r="D41" s="12" t="s">
        <v>5820</v>
      </c>
      <c r="E41" t="s">
        <v>1434</v>
      </c>
      <c r="F41" t="s">
        <v>40</v>
      </c>
      <c r="G41" s="12" t="s">
        <v>231</v>
      </c>
      <c r="H41" s="12" t="s">
        <v>60</v>
      </c>
    </row>
    <row r="42" spans="1:8">
      <c r="A42" t="s">
        <v>234</v>
      </c>
      <c r="B42" s="8" t="s">
        <v>18</v>
      </c>
      <c r="C42" s="10" t="str">
        <f t="shared" si="0"/>
        <v>2025 - 2029</v>
      </c>
      <c r="D42" s="12" t="s">
        <v>5820</v>
      </c>
      <c r="E42" t="s">
        <v>1563</v>
      </c>
      <c r="F42" t="s">
        <v>40</v>
      </c>
      <c r="G42" s="12" t="s">
        <v>235</v>
      </c>
      <c r="H42" s="12" t="s">
        <v>45</v>
      </c>
    </row>
    <row r="43" spans="1:8">
      <c r="A43" t="s">
        <v>238</v>
      </c>
      <c r="B43" s="8" t="s">
        <v>18</v>
      </c>
      <c r="C43" s="10" t="str">
        <f t="shared" si="0"/>
        <v>2025 - 2029</v>
      </c>
      <c r="D43" s="12" t="s">
        <v>5820</v>
      </c>
      <c r="E43" t="s">
        <v>1609</v>
      </c>
      <c r="F43" t="s">
        <v>40</v>
      </c>
      <c r="G43" s="12" t="s">
        <v>239</v>
      </c>
      <c r="H43" s="12" t="s">
        <v>45</v>
      </c>
    </row>
    <row r="44" spans="1:8">
      <c r="A44" t="s">
        <v>242</v>
      </c>
      <c r="B44" s="8" t="s">
        <v>18</v>
      </c>
      <c r="C44" s="10" t="str">
        <f t="shared" si="0"/>
        <v>2025 - 2029</v>
      </c>
      <c r="D44" s="12" t="s">
        <v>5820</v>
      </c>
      <c r="E44" t="s">
        <v>1652</v>
      </c>
      <c r="F44" t="s">
        <v>40</v>
      </c>
      <c r="G44" s="12" t="s">
        <v>243</v>
      </c>
      <c r="H44" s="12" t="s">
        <v>45</v>
      </c>
    </row>
    <row r="45" spans="1:8">
      <c r="A45" t="s">
        <v>246</v>
      </c>
      <c r="B45" s="8" t="s">
        <v>18</v>
      </c>
      <c r="C45" s="10" t="str">
        <f t="shared" si="0"/>
        <v>2025 - 2029</v>
      </c>
      <c r="D45" s="12" t="s">
        <v>5820</v>
      </c>
      <c r="E45" t="s">
        <v>1665</v>
      </c>
      <c r="F45" t="s">
        <v>40</v>
      </c>
      <c r="G45" s="12" t="s">
        <v>247</v>
      </c>
      <c r="H45" s="12" t="s">
        <v>60</v>
      </c>
    </row>
    <row r="46" spans="1:8">
      <c r="A46" t="s">
        <v>250</v>
      </c>
      <c r="B46" s="8" t="s">
        <v>18</v>
      </c>
      <c r="C46" s="10" t="str">
        <f t="shared" si="0"/>
        <v>2025 - 2029</v>
      </c>
      <c r="D46" s="12" t="s">
        <v>5820</v>
      </c>
      <c r="E46" t="s">
        <v>1773</v>
      </c>
      <c r="F46" t="s">
        <v>40</v>
      </c>
      <c r="G46" s="12" t="s">
        <v>251</v>
      </c>
      <c r="H46" s="12" t="s">
        <v>45</v>
      </c>
    </row>
    <row r="47" spans="1:8">
      <c r="A47" t="s">
        <v>254</v>
      </c>
      <c r="B47" s="8" t="s">
        <v>18</v>
      </c>
      <c r="C47" s="10" t="str">
        <f t="shared" si="0"/>
        <v>2025 - 2029</v>
      </c>
      <c r="D47" s="12" t="s">
        <v>5820</v>
      </c>
      <c r="E47" t="s">
        <v>1803</v>
      </c>
      <c r="F47" t="s">
        <v>40</v>
      </c>
      <c r="G47" s="12" t="s">
        <v>255</v>
      </c>
      <c r="H47" s="12" t="s">
        <v>60</v>
      </c>
    </row>
    <row r="48" spans="1:8">
      <c r="A48" t="s">
        <v>258</v>
      </c>
      <c r="B48" s="8" t="s">
        <v>18</v>
      </c>
      <c r="C48" s="10" t="str">
        <f t="shared" si="0"/>
        <v>2025 - 2029</v>
      </c>
      <c r="D48" s="12" t="s">
        <v>5820</v>
      </c>
      <c r="E48" t="s">
        <v>1829</v>
      </c>
      <c r="F48" t="s">
        <v>40</v>
      </c>
      <c r="G48" s="12" t="s">
        <v>259</v>
      </c>
      <c r="H48" s="12" t="s">
        <v>53</v>
      </c>
    </row>
    <row r="49" spans="1:8">
      <c r="A49" t="s">
        <v>262</v>
      </c>
      <c r="B49" s="8" t="s">
        <v>18</v>
      </c>
      <c r="C49" s="10" t="str">
        <f t="shared" si="0"/>
        <v>2025 - 2029</v>
      </c>
      <c r="D49" s="12" t="s">
        <v>5822</v>
      </c>
      <c r="E49" t="s">
        <v>1840</v>
      </c>
      <c r="F49" t="s">
        <v>264</v>
      </c>
      <c r="G49" s="12" t="s">
        <v>268</v>
      </c>
      <c r="H49" s="12" t="s">
        <v>53</v>
      </c>
    </row>
    <row r="50" spans="1:8">
      <c r="A50" t="s">
        <v>272</v>
      </c>
      <c r="B50" s="8" t="s">
        <v>18</v>
      </c>
      <c r="C50" s="10" t="str">
        <f t="shared" si="0"/>
        <v>2025 - 2029</v>
      </c>
      <c r="D50" s="12" t="s">
        <v>5820</v>
      </c>
      <c r="E50" t="s">
        <v>1857</v>
      </c>
      <c r="F50" t="s">
        <v>40</v>
      </c>
      <c r="G50" s="12" t="s">
        <v>268</v>
      </c>
      <c r="H50" s="12" t="s">
        <v>53</v>
      </c>
    </row>
    <row r="51" spans="1:8">
      <c r="A51" t="s">
        <v>273</v>
      </c>
      <c r="B51" s="8" t="s">
        <v>18</v>
      </c>
      <c r="C51" s="10" t="str">
        <f t="shared" si="0"/>
        <v>2025 - 2029</v>
      </c>
      <c r="D51" s="12" t="s">
        <v>5820</v>
      </c>
      <c r="E51" t="s">
        <v>1989</v>
      </c>
      <c r="F51" t="s">
        <v>40</v>
      </c>
      <c r="G51" s="12" t="s">
        <v>274</v>
      </c>
      <c r="H51" s="12" t="s">
        <v>60</v>
      </c>
    </row>
    <row r="52" spans="1:8">
      <c r="A52" t="s">
        <v>277</v>
      </c>
      <c r="B52" s="8" t="s">
        <v>18</v>
      </c>
      <c r="C52" s="10" t="str">
        <f t="shared" si="0"/>
        <v>2025 - 2029</v>
      </c>
      <c r="D52" s="12" t="s">
        <v>5820</v>
      </c>
      <c r="E52" t="s">
        <v>1996</v>
      </c>
      <c r="F52" t="s">
        <v>40</v>
      </c>
      <c r="G52" s="12" t="s">
        <v>278</v>
      </c>
      <c r="H52" s="12" t="s">
        <v>60</v>
      </c>
    </row>
    <row r="53" spans="1:8">
      <c r="A53" t="s">
        <v>281</v>
      </c>
      <c r="B53" s="8" t="s">
        <v>18</v>
      </c>
      <c r="C53" s="10" t="str">
        <f t="shared" si="0"/>
        <v>2025 - 2029</v>
      </c>
      <c r="D53" s="12" t="s">
        <v>5820</v>
      </c>
      <c r="E53" t="s">
        <v>2080</v>
      </c>
      <c r="F53" t="s">
        <v>40</v>
      </c>
      <c r="G53" s="12" t="s">
        <v>282</v>
      </c>
      <c r="H53" s="12" t="s">
        <v>60</v>
      </c>
    </row>
    <row r="54" spans="1:8">
      <c r="A54" t="s">
        <v>285</v>
      </c>
      <c r="B54" s="8" t="s">
        <v>18</v>
      </c>
      <c r="C54" s="10" t="str">
        <f t="shared" si="0"/>
        <v>2025 - 2029</v>
      </c>
      <c r="D54" s="12" t="s">
        <v>5820</v>
      </c>
      <c r="E54" t="s">
        <v>2162</v>
      </c>
      <c r="F54" t="s">
        <v>40</v>
      </c>
      <c r="G54" s="12" t="s">
        <v>286</v>
      </c>
      <c r="H54" s="12" t="s">
        <v>45</v>
      </c>
    </row>
    <row r="55" spans="1:8">
      <c r="A55" t="s">
        <v>289</v>
      </c>
      <c r="B55" s="8" t="s">
        <v>18</v>
      </c>
      <c r="C55" s="10" t="str">
        <f t="shared" si="0"/>
        <v>2025 - 2029</v>
      </c>
      <c r="D55" s="12" t="s">
        <v>5820</v>
      </c>
      <c r="E55" t="s">
        <v>2218</v>
      </c>
      <c r="F55" t="s">
        <v>40</v>
      </c>
      <c r="G55" s="12" t="s">
        <v>290</v>
      </c>
      <c r="H55" s="12" t="s">
        <v>29</v>
      </c>
    </row>
    <row r="56" spans="1:8">
      <c r="A56" t="s">
        <v>293</v>
      </c>
      <c r="B56" s="8" t="s">
        <v>18</v>
      </c>
      <c r="C56" s="10" t="str">
        <f t="shared" si="0"/>
        <v>2025 - 2029</v>
      </c>
      <c r="D56" s="12" t="s">
        <v>5820</v>
      </c>
      <c r="E56" t="s">
        <v>2331</v>
      </c>
      <c r="F56" t="s">
        <v>40</v>
      </c>
      <c r="G56" s="12" t="s">
        <v>294</v>
      </c>
      <c r="H56" s="12" t="s">
        <v>60</v>
      </c>
    </row>
    <row r="57" spans="1:8">
      <c r="A57" t="s">
        <v>297</v>
      </c>
      <c r="B57" s="8" t="s">
        <v>18</v>
      </c>
      <c r="C57" s="10" t="str">
        <f t="shared" si="0"/>
        <v>2025 - 2029</v>
      </c>
      <c r="D57" s="12" t="s">
        <v>5820</v>
      </c>
      <c r="E57" t="s">
        <v>2438</v>
      </c>
      <c r="F57" t="s">
        <v>40</v>
      </c>
      <c r="G57" s="12" t="s">
        <v>298</v>
      </c>
      <c r="H57" s="12" t="s">
        <v>60</v>
      </c>
    </row>
    <row r="58" spans="1:8">
      <c r="A58" t="s">
        <v>301</v>
      </c>
      <c r="B58" s="8" t="s">
        <v>18</v>
      </c>
      <c r="C58" s="10" t="str">
        <f t="shared" si="0"/>
        <v>2025 - 2029</v>
      </c>
      <c r="D58" s="12" t="s">
        <v>5820</v>
      </c>
      <c r="E58" t="s">
        <v>2554</v>
      </c>
      <c r="F58" t="s">
        <v>40</v>
      </c>
      <c r="G58" s="12" t="s">
        <v>302</v>
      </c>
      <c r="H58" s="12" t="s">
        <v>60</v>
      </c>
    </row>
    <row r="59" spans="1:8">
      <c r="A59" t="s">
        <v>305</v>
      </c>
      <c r="B59" s="8" t="s">
        <v>18</v>
      </c>
      <c r="C59" s="10" t="str">
        <f t="shared" si="0"/>
        <v>2025 - 2029</v>
      </c>
      <c r="D59" s="12" t="s">
        <v>5820</v>
      </c>
      <c r="E59" t="s">
        <v>2739</v>
      </c>
      <c r="F59" t="s">
        <v>40</v>
      </c>
      <c r="G59" s="12" t="s">
        <v>306</v>
      </c>
      <c r="H59" s="12" t="s">
        <v>60</v>
      </c>
    </row>
    <row r="60" spans="1:8">
      <c r="A60" t="s">
        <v>309</v>
      </c>
      <c r="B60" s="8" t="s">
        <v>18</v>
      </c>
      <c r="C60" s="10" t="str">
        <f t="shared" si="0"/>
        <v>2025 - 2029</v>
      </c>
      <c r="D60" s="12" t="s">
        <v>5820</v>
      </c>
      <c r="E60" t="s">
        <v>2777</v>
      </c>
      <c r="F60" t="s">
        <v>40</v>
      </c>
      <c r="G60" s="12" t="s">
        <v>310</v>
      </c>
      <c r="H60" s="12" t="s">
        <v>60</v>
      </c>
    </row>
    <row r="61" spans="1:8">
      <c r="A61" t="s">
        <v>313</v>
      </c>
      <c r="B61" s="8" t="s">
        <v>18</v>
      </c>
      <c r="C61" s="10" t="str">
        <f t="shared" si="0"/>
        <v>2025 - 2029</v>
      </c>
      <c r="D61" s="12" t="s">
        <v>5820</v>
      </c>
      <c r="E61" t="s">
        <v>2997</v>
      </c>
      <c r="F61" t="s">
        <v>40</v>
      </c>
      <c r="G61" s="12" t="s">
        <v>314</v>
      </c>
      <c r="H61" s="12" t="s">
        <v>29</v>
      </c>
    </row>
    <row r="62" spans="1:8">
      <c r="A62" t="s">
        <v>317</v>
      </c>
      <c r="B62" s="8" t="s">
        <v>18</v>
      </c>
      <c r="C62" s="10" t="str">
        <f t="shared" si="0"/>
        <v>2025 - 2029</v>
      </c>
      <c r="D62" s="12" t="s">
        <v>5820</v>
      </c>
      <c r="E62" t="s">
        <v>3025</v>
      </c>
      <c r="F62" t="s">
        <v>40</v>
      </c>
      <c r="G62" s="12" t="s">
        <v>318</v>
      </c>
      <c r="H62" s="12" t="s">
        <v>60</v>
      </c>
    </row>
    <row r="63" spans="1:8">
      <c r="A63" t="s">
        <v>321</v>
      </c>
      <c r="B63" s="8" t="s">
        <v>18</v>
      </c>
      <c r="C63" s="10" t="str">
        <f t="shared" si="0"/>
        <v>2025 - 2029</v>
      </c>
      <c r="D63" s="12" t="s">
        <v>5820</v>
      </c>
      <c r="E63" t="s">
        <v>3044</v>
      </c>
      <c r="F63" t="s">
        <v>40</v>
      </c>
      <c r="G63" s="12" t="s">
        <v>322</v>
      </c>
      <c r="H63" s="12" t="s">
        <v>60</v>
      </c>
    </row>
    <row r="64" spans="1:8">
      <c r="A64" t="s">
        <v>325</v>
      </c>
      <c r="B64" s="8" t="s">
        <v>18</v>
      </c>
      <c r="C64" s="10" t="str">
        <f t="shared" si="0"/>
        <v>2025 - 2029</v>
      </c>
      <c r="D64" s="12" t="s">
        <v>5820</v>
      </c>
      <c r="E64" t="s">
        <v>3088</v>
      </c>
      <c r="F64" t="s">
        <v>40</v>
      </c>
      <c r="G64" s="12" t="s">
        <v>326</v>
      </c>
      <c r="H64" s="12" t="s">
        <v>29</v>
      </c>
    </row>
    <row r="65" spans="1:8">
      <c r="A65" t="s">
        <v>329</v>
      </c>
      <c r="B65" s="8" t="s">
        <v>18</v>
      </c>
      <c r="C65" s="10" t="str">
        <f t="shared" si="0"/>
        <v>2025 - 2029</v>
      </c>
      <c r="D65" s="12" t="s">
        <v>5820</v>
      </c>
      <c r="E65" t="s">
        <v>3122</v>
      </c>
      <c r="F65" t="s">
        <v>40</v>
      </c>
      <c r="G65" s="12" t="s">
        <v>330</v>
      </c>
      <c r="H65" s="12" t="s">
        <v>29</v>
      </c>
    </row>
    <row r="66" spans="1:8">
      <c r="A66" t="s">
        <v>333</v>
      </c>
      <c r="B66" s="8" t="s">
        <v>18</v>
      </c>
      <c r="C66" s="10" t="str">
        <f t="shared" si="0"/>
        <v>2025 - 2029</v>
      </c>
      <c r="D66" s="12" t="s">
        <v>5820</v>
      </c>
      <c r="E66" t="s">
        <v>3267</v>
      </c>
      <c r="F66" t="s">
        <v>40</v>
      </c>
      <c r="G66" s="12" t="s">
        <v>334</v>
      </c>
      <c r="H66" s="12" t="s">
        <v>29</v>
      </c>
    </row>
    <row r="67" spans="1:8">
      <c r="A67" t="s">
        <v>337</v>
      </c>
      <c r="B67" s="8" t="s">
        <v>18</v>
      </c>
      <c r="C67" s="10" t="str">
        <f t="shared" ref="C67:C130" si="1">INT(B67/5)*5 &amp; " - " &amp; INT(B67/5)*5 + 4</f>
        <v>2025 - 2029</v>
      </c>
      <c r="D67" s="12" t="s">
        <v>5820</v>
      </c>
      <c r="E67" t="s">
        <v>3313</v>
      </c>
      <c r="F67" t="s">
        <v>40</v>
      </c>
      <c r="G67" s="12" t="s">
        <v>338</v>
      </c>
      <c r="H67" s="12" t="s">
        <v>29</v>
      </c>
    </row>
    <row r="68" spans="1:8">
      <c r="A68" t="s">
        <v>341</v>
      </c>
      <c r="B68" s="8" t="s">
        <v>18</v>
      </c>
      <c r="C68" s="10" t="str">
        <f t="shared" si="1"/>
        <v>2025 - 2029</v>
      </c>
      <c r="D68" s="12" t="s">
        <v>5820</v>
      </c>
      <c r="E68" t="s">
        <v>3363</v>
      </c>
      <c r="F68" t="s">
        <v>40</v>
      </c>
      <c r="G68" s="12" t="s">
        <v>342</v>
      </c>
      <c r="H68" s="12" t="s">
        <v>29</v>
      </c>
    </row>
    <row r="69" spans="1:8">
      <c r="A69" t="s">
        <v>345</v>
      </c>
      <c r="B69" s="8" t="s">
        <v>18</v>
      </c>
      <c r="C69" s="10" t="str">
        <f t="shared" si="1"/>
        <v>2025 - 2029</v>
      </c>
      <c r="D69" s="12" t="s">
        <v>5820</v>
      </c>
      <c r="E69" t="s">
        <v>3419</v>
      </c>
      <c r="F69" t="s">
        <v>40</v>
      </c>
      <c r="G69" s="12" t="s">
        <v>346</v>
      </c>
      <c r="H69" s="12" t="s">
        <v>45</v>
      </c>
    </row>
    <row r="70" spans="1:8">
      <c r="A70" t="s">
        <v>349</v>
      </c>
      <c r="B70" s="8" t="s">
        <v>18</v>
      </c>
      <c r="C70" s="10" t="str">
        <f t="shared" si="1"/>
        <v>2025 - 2029</v>
      </c>
      <c r="D70" s="12" t="s">
        <v>5820</v>
      </c>
      <c r="E70" t="s">
        <v>3461</v>
      </c>
      <c r="F70" t="s">
        <v>40</v>
      </c>
      <c r="G70" s="12" t="s">
        <v>350</v>
      </c>
      <c r="H70" s="12" t="s">
        <v>60</v>
      </c>
    </row>
    <row r="71" spans="1:8">
      <c r="A71" t="s">
        <v>353</v>
      </c>
      <c r="B71" s="8" t="s">
        <v>18</v>
      </c>
      <c r="C71" s="10" t="str">
        <f t="shared" si="1"/>
        <v>2025 - 2029</v>
      </c>
      <c r="D71" s="12" t="s">
        <v>5820</v>
      </c>
      <c r="E71" t="s">
        <v>3770</v>
      </c>
      <c r="F71" t="s">
        <v>40</v>
      </c>
      <c r="G71" s="12" t="s">
        <v>354</v>
      </c>
      <c r="H71" s="12" t="s">
        <v>60</v>
      </c>
    </row>
    <row r="72" spans="1:8">
      <c r="A72" t="s">
        <v>357</v>
      </c>
      <c r="B72" s="8" t="s">
        <v>18</v>
      </c>
      <c r="C72" s="10" t="str">
        <f t="shared" si="1"/>
        <v>2025 - 2029</v>
      </c>
      <c r="D72" s="12" t="s">
        <v>5820</v>
      </c>
      <c r="E72" t="s">
        <v>4448</v>
      </c>
      <c r="F72" t="s">
        <v>40</v>
      </c>
      <c r="G72" s="12" t="s">
        <v>358</v>
      </c>
      <c r="H72" s="12" t="s">
        <v>361</v>
      </c>
    </row>
    <row r="73" spans="1:8">
      <c r="A73" t="s">
        <v>363</v>
      </c>
      <c r="B73" s="8" t="s">
        <v>18</v>
      </c>
      <c r="C73" s="10" t="str">
        <f t="shared" si="1"/>
        <v>2025 - 2029</v>
      </c>
      <c r="D73" s="12" t="s">
        <v>5820</v>
      </c>
      <c r="E73" t="s">
        <v>4454</v>
      </c>
      <c r="F73" t="s">
        <v>40</v>
      </c>
      <c r="G73" s="12" t="s">
        <v>364</v>
      </c>
      <c r="H73" s="12" t="s">
        <v>45</v>
      </c>
    </row>
    <row r="74" spans="1:8">
      <c r="A74" t="s">
        <v>367</v>
      </c>
      <c r="B74" s="8" t="s">
        <v>18</v>
      </c>
      <c r="C74" s="10" t="str">
        <f t="shared" si="1"/>
        <v>2025 - 2029</v>
      </c>
      <c r="D74" s="12" t="s">
        <v>5820</v>
      </c>
      <c r="E74" t="s">
        <v>4491</v>
      </c>
      <c r="F74" t="s">
        <v>40</v>
      </c>
      <c r="G74" s="12" t="s">
        <v>368</v>
      </c>
      <c r="H74" s="12" t="s">
        <v>60</v>
      </c>
    </row>
    <row r="75" spans="1:8">
      <c r="A75" t="s">
        <v>371</v>
      </c>
      <c r="B75" s="8" t="s">
        <v>18</v>
      </c>
      <c r="C75" s="10" t="str">
        <f t="shared" si="1"/>
        <v>2025 - 2029</v>
      </c>
      <c r="D75" s="12" t="s">
        <v>5820</v>
      </c>
      <c r="E75" t="s">
        <v>4529</v>
      </c>
      <c r="F75" t="s">
        <v>40</v>
      </c>
      <c r="G75" s="12" t="s">
        <v>372</v>
      </c>
      <c r="H75" s="12" t="s">
        <v>60</v>
      </c>
    </row>
    <row r="76" spans="1:8">
      <c r="A76" t="s">
        <v>375</v>
      </c>
      <c r="B76" s="8" t="s">
        <v>18</v>
      </c>
      <c r="C76" s="10" t="str">
        <f t="shared" si="1"/>
        <v>2025 - 2029</v>
      </c>
      <c r="D76" s="12" t="s">
        <v>5820</v>
      </c>
      <c r="E76" t="s">
        <v>4625</v>
      </c>
      <c r="F76" t="s">
        <v>40</v>
      </c>
      <c r="G76" s="12" t="s">
        <v>376</v>
      </c>
      <c r="H76" s="12" t="s">
        <v>60</v>
      </c>
    </row>
    <row r="77" spans="1:8">
      <c r="A77" t="s">
        <v>379</v>
      </c>
      <c r="B77" s="8" t="s">
        <v>18</v>
      </c>
      <c r="C77" s="10" t="str">
        <f t="shared" si="1"/>
        <v>2025 - 2029</v>
      </c>
      <c r="D77" s="12" t="s">
        <v>5820</v>
      </c>
      <c r="E77" t="s">
        <v>4729</v>
      </c>
      <c r="F77" t="s">
        <v>40</v>
      </c>
      <c r="G77" s="12" t="s">
        <v>380</v>
      </c>
      <c r="H77" s="12" t="s">
        <v>60</v>
      </c>
    </row>
    <row r="78" spans="1:8">
      <c r="A78" t="s">
        <v>383</v>
      </c>
      <c r="B78" s="8" t="s">
        <v>18</v>
      </c>
      <c r="C78" s="10" t="str">
        <f t="shared" si="1"/>
        <v>2025 - 2029</v>
      </c>
      <c r="D78" s="12" t="s">
        <v>5820</v>
      </c>
      <c r="E78" t="s">
        <v>4818</v>
      </c>
      <c r="F78" t="s">
        <v>40</v>
      </c>
      <c r="G78" s="12" t="s">
        <v>384</v>
      </c>
      <c r="H78" s="12" t="s">
        <v>29</v>
      </c>
    </row>
    <row r="79" spans="1:8">
      <c r="A79" t="s">
        <v>387</v>
      </c>
      <c r="B79" s="8" t="s">
        <v>18</v>
      </c>
      <c r="C79" s="10" t="str">
        <f t="shared" si="1"/>
        <v>2025 - 2029</v>
      </c>
      <c r="D79" s="12" t="s">
        <v>5820</v>
      </c>
      <c r="E79" t="s">
        <v>4986</v>
      </c>
      <c r="F79" t="s">
        <v>392</v>
      </c>
      <c r="G79" s="12" t="s">
        <v>394</v>
      </c>
      <c r="H79" s="12" t="s">
        <v>53</v>
      </c>
    </row>
    <row r="80" spans="1:8">
      <c r="A80" t="s">
        <v>399</v>
      </c>
      <c r="B80" s="8" t="s">
        <v>18</v>
      </c>
      <c r="C80" s="10" t="str">
        <f t="shared" si="1"/>
        <v>2025 - 2029</v>
      </c>
      <c r="D80" s="12" t="s">
        <v>5820</v>
      </c>
      <c r="E80" t="s">
        <v>5059</v>
      </c>
      <c r="F80" t="s">
        <v>40</v>
      </c>
      <c r="G80" s="12" t="s">
        <v>400</v>
      </c>
      <c r="H80" s="12" t="s">
        <v>29</v>
      </c>
    </row>
    <row r="81" spans="1:8">
      <c r="A81" t="s">
        <v>403</v>
      </c>
      <c r="B81" s="8" t="s">
        <v>18</v>
      </c>
      <c r="C81" s="10" t="str">
        <f t="shared" si="1"/>
        <v>2025 - 2029</v>
      </c>
      <c r="D81" s="12" t="s">
        <v>5820</v>
      </c>
      <c r="E81" t="s">
        <v>5121</v>
      </c>
      <c r="F81" t="s">
        <v>40</v>
      </c>
      <c r="G81" s="12" t="s">
        <v>404</v>
      </c>
      <c r="H81" s="12" t="s">
        <v>45</v>
      </c>
    </row>
    <row r="82" spans="1:8">
      <c r="A82" t="s">
        <v>407</v>
      </c>
      <c r="B82" s="8" t="s">
        <v>18</v>
      </c>
      <c r="C82" s="10" t="str">
        <f t="shared" si="1"/>
        <v>2025 - 2029</v>
      </c>
      <c r="D82" s="12" t="s">
        <v>5820</v>
      </c>
      <c r="E82" t="s">
        <v>5161</v>
      </c>
      <c r="F82" t="s">
        <v>40</v>
      </c>
      <c r="G82" s="12" t="s">
        <v>408</v>
      </c>
      <c r="H82" s="12" t="s">
        <v>60</v>
      </c>
    </row>
    <row r="83" spans="1:8">
      <c r="A83" t="s">
        <v>411</v>
      </c>
      <c r="B83" s="8" t="s">
        <v>18</v>
      </c>
      <c r="C83" s="10" t="str">
        <f t="shared" si="1"/>
        <v>2025 - 2029</v>
      </c>
      <c r="D83" s="12" t="s">
        <v>5820</v>
      </c>
      <c r="E83" t="s">
        <v>5210</v>
      </c>
      <c r="F83" t="s">
        <v>40</v>
      </c>
      <c r="G83" s="12" t="s">
        <v>412</v>
      </c>
      <c r="H83" s="12" t="s">
        <v>29</v>
      </c>
    </row>
    <row r="84" spans="1:8">
      <c r="A84" t="s">
        <v>415</v>
      </c>
      <c r="B84" s="8" t="s">
        <v>18</v>
      </c>
      <c r="C84" s="10" t="str">
        <f t="shared" si="1"/>
        <v>2025 - 2029</v>
      </c>
      <c r="D84" s="12" t="s">
        <v>5820</v>
      </c>
      <c r="E84" t="s">
        <v>5273</v>
      </c>
      <c r="F84" t="s">
        <v>40</v>
      </c>
      <c r="G84" s="12" t="s">
        <v>416</v>
      </c>
      <c r="H84" s="12" t="s">
        <v>45</v>
      </c>
    </row>
    <row r="85" spans="1:8">
      <c r="A85" t="s">
        <v>419</v>
      </c>
      <c r="B85" s="8" t="s">
        <v>18</v>
      </c>
      <c r="C85" s="10" t="str">
        <f t="shared" si="1"/>
        <v>2025 - 2029</v>
      </c>
      <c r="D85" s="12" t="s">
        <v>5820</v>
      </c>
      <c r="E85" t="s">
        <v>5309</v>
      </c>
      <c r="F85" t="s">
        <v>40</v>
      </c>
      <c r="G85" s="12" t="s">
        <v>420</v>
      </c>
      <c r="H85" s="12" t="s">
        <v>60</v>
      </c>
    </row>
    <row r="86" spans="1:8">
      <c r="A86" t="s">
        <v>423</v>
      </c>
      <c r="B86" s="8" t="s">
        <v>18</v>
      </c>
      <c r="C86" s="10" t="str">
        <f t="shared" si="1"/>
        <v>2025 - 2029</v>
      </c>
      <c r="D86" s="12" t="s">
        <v>5820</v>
      </c>
      <c r="E86" t="s">
        <v>5374</v>
      </c>
      <c r="F86" t="s">
        <v>40</v>
      </c>
      <c r="G86" s="12" t="s">
        <v>424</v>
      </c>
      <c r="H86" s="12" t="s">
        <v>60</v>
      </c>
    </row>
    <row r="87" spans="1:8">
      <c r="A87" t="s">
        <v>427</v>
      </c>
      <c r="B87" s="8" t="s">
        <v>18</v>
      </c>
      <c r="C87" s="10" t="str">
        <f t="shared" si="1"/>
        <v>2025 - 2029</v>
      </c>
      <c r="D87" s="12" t="s">
        <v>5820</v>
      </c>
      <c r="E87" t="s">
        <v>5538</v>
      </c>
      <c r="F87" t="s">
        <v>40</v>
      </c>
      <c r="G87" s="12" t="s">
        <v>428</v>
      </c>
      <c r="H87" s="12" t="s">
        <v>60</v>
      </c>
    </row>
    <row r="88" spans="1:8">
      <c r="A88" t="s">
        <v>431</v>
      </c>
      <c r="B88" s="8" t="s">
        <v>18</v>
      </c>
      <c r="C88" s="10" t="str">
        <f t="shared" si="1"/>
        <v>2025 - 2029</v>
      </c>
      <c r="D88" s="12" t="s">
        <v>5820</v>
      </c>
      <c r="E88" t="s">
        <v>5597</v>
      </c>
      <c r="F88" t="s">
        <v>40</v>
      </c>
      <c r="G88" s="12" t="s">
        <v>432</v>
      </c>
      <c r="H88" s="12" t="s">
        <v>45</v>
      </c>
    </row>
    <row r="89" spans="1:8">
      <c r="A89" t="s">
        <v>435</v>
      </c>
      <c r="B89" s="8" t="s">
        <v>18</v>
      </c>
      <c r="C89" s="10" t="str">
        <f t="shared" si="1"/>
        <v>2025 - 2029</v>
      </c>
      <c r="D89" s="12" t="s">
        <v>5820</v>
      </c>
      <c r="E89" t="s">
        <v>5621</v>
      </c>
      <c r="F89" t="s">
        <v>40</v>
      </c>
      <c r="G89" s="12" t="s">
        <v>436</v>
      </c>
      <c r="H89" s="12" t="s">
        <v>29</v>
      </c>
    </row>
    <row r="90" spans="1:8">
      <c r="A90" t="s">
        <v>439</v>
      </c>
      <c r="B90" s="8" t="s">
        <v>18</v>
      </c>
      <c r="C90" s="10" t="str">
        <f t="shared" si="1"/>
        <v>2025 - 2029</v>
      </c>
      <c r="D90" s="12" t="s">
        <v>5820</v>
      </c>
      <c r="E90" t="s">
        <v>5625</v>
      </c>
      <c r="F90" t="s">
        <v>40</v>
      </c>
      <c r="G90" s="12" t="s">
        <v>440</v>
      </c>
      <c r="H90" s="12" t="s">
        <v>53</v>
      </c>
    </row>
    <row r="91" spans="1:8">
      <c r="A91" t="s">
        <v>443</v>
      </c>
      <c r="B91" s="8" t="s">
        <v>18</v>
      </c>
      <c r="C91" s="10" t="str">
        <f t="shared" si="1"/>
        <v>2025 - 2029</v>
      </c>
      <c r="D91" s="12" t="s">
        <v>5820</v>
      </c>
      <c r="E91" t="s">
        <v>5691</v>
      </c>
      <c r="F91" t="s">
        <v>40</v>
      </c>
      <c r="G91" s="12" t="s">
        <v>444</v>
      </c>
      <c r="H91" s="12" t="s">
        <v>53</v>
      </c>
    </row>
    <row r="92" spans="1:8">
      <c r="A92" t="s">
        <v>447</v>
      </c>
      <c r="B92" s="8" t="s">
        <v>18</v>
      </c>
      <c r="C92" s="10" t="str">
        <f t="shared" si="1"/>
        <v>2025 - 2029</v>
      </c>
      <c r="D92" s="12" t="s">
        <v>5822</v>
      </c>
      <c r="E92" t="s">
        <v>5697</v>
      </c>
      <c r="F92" t="s">
        <v>452</v>
      </c>
      <c r="G92" s="12" t="s">
        <v>454</v>
      </c>
      <c r="H92" s="12" t="s">
        <v>29</v>
      </c>
    </row>
    <row r="93" spans="1:8">
      <c r="A93" t="s">
        <v>458</v>
      </c>
      <c r="B93" s="8" t="s">
        <v>18</v>
      </c>
      <c r="C93" s="10" t="str">
        <f t="shared" si="1"/>
        <v>2025 - 2029</v>
      </c>
      <c r="D93" s="12" t="s">
        <v>5820</v>
      </c>
      <c r="E93" t="s">
        <v>5714</v>
      </c>
      <c r="F93" t="s">
        <v>40</v>
      </c>
      <c r="G93" s="12" t="s">
        <v>454</v>
      </c>
      <c r="H93" s="12" t="s">
        <v>29</v>
      </c>
    </row>
    <row r="94" spans="1:8">
      <c r="A94" t="s">
        <v>459</v>
      </c>
      <c r="B94" s="8" t="s">
        <v>18</v>
      </c>
      <c r="C94" s="10" t="str">
        <f t="shared" si="1"/>
        <v>2025 - 2029</v>
      </c>
      <c r="D94" s="12" t="s">
        <v>5822</v>
      </c>
      <c r="F94" t="s">
        <v>462</v>
      </c>
      <c r="G94" s="12" t="s">
        <v>464</v>
      </c>
      <c r="H94" s="12" t="s">
        <v>29</v>
      </c>
    </row>
    <row r="95" spans="1:8">
      <c r="A95" t="s">
        <v>468</v>
      </c>
      <c r="B95" s="8" t="s">
        <v>18</v>
      </c>
      <c r="C95" s="10" t="str">
        <f t="shared" si="1"/>
        <v>2025 - 2029</v>
      </c>
      <c r="D95" s="12" t="s">
        <v>5820</v>
      </c>
      <c r="F95" t="s">
        <v>40</v>
      </c>
      <c r="G95" s="12" t="s">
        <v>464</v>
      </c>
      <c r="H95" s="12" t="s">
        <v>29</v>
      </c>
    </row>
    <row r="96" spans="1:8">
      <c r="A96" t="s">
        <v>469</v>
      </c>
      <c r="B96" s="8" t="s">
        <v>18</v>
      </c>
      <c r="C96" s="10" t="str">
        <f t="shared" si="1"/>
        <v>2025 - 2029</v>
      </c>
      <c r="D96" s="12" t="s">
        <v>5820</v>
      </c>
      <c r="F96" t="s">
        <v>40</v>
      </c>
      <c r="G96" s="12" t="s">
        <v>470</v>
      </c>
      <c r="H96" s="12" t="s">
        <v>60</v>
      </c>
    </row>
    <row r="97" spans="1:8">
      <c r="A97" t="s">
        <v>473</v>
      </c>
      <c r="B97" s="8" t="s">
        <v>18</v>
      </c>
      <c r="C97" s="10" t="str">
        <f t="shared" si="1"/>
        <v>2025 - 2029</v>
      </c>
      <c r="D97" s="12" t="s">
        <v>5820</v>
      </c>
      <c r="F97" t="s">
        <v>40</v>
      </c>
      <c r="G97" s="12" t="s">
        <v>474</v>
      </c>
      <c r="H97" s="12" t="s">
        <v>45</v>
      </c>
    </row>
    <row r="98" spans="1:8">
      <c r="A98" t="s">
        <v>477</v>
      </c>
      <c r="B98" s="8" t="s">
        <v>18</v>
      </c>
      <c r="C98" s="10" t="str">
        <f t="shared" si="1"/>
        <v>2025 - 2029</v>
      </c>
      <c r="D98" s="12" t="s">
        <v>5821</v>
      </c>
      <c r="F98" t="s">
        <v>479</v>
      </c>
      <c r="G98" s="12" t="s">
        <v>485</v>
      </c>
      <c r="H98" s="12" t="s">
        <v>45</v>
      </c>
    </row>
    <row r="99" spans="1:8">
      <c r="A99" t="s">
        <v>488</v>
      </c>
      <c r="B99" s="8" t="s">
        <v>18</v>
      </c>
      <c r="C99" s="10" t="str">
        <f t="shared" si="1"/>
        <v>2025 - 2029</v>
      </c>
      <c r="D99" s="12" t="s">
        <v>5820</v>
      </c>
      <c r="F99" t="s">
        <v>40</v>
      </c>
      <c r="G99" s="12" t="s">
        <v>489</v>
      </c>
      <c r="H99" s="12" t="s">
        <v>45</v>
      </c>
    </row>
    <row r="100" spans="1:8">
      <c r="A100" t="s">
        <v>492</v>
      </c>
      <c r="B100" s="8" t="s">
        <v>18</v>
      </c>
      <c r="C100" s="10" t="str">
        <f t="shared" si="1"/>
        <v>2025 - 2029</v>
      </c>
      <c r="D100" s="12" t="s">
        <v>5820</v>
      </c>
      <c r="F100" t="s">
        <v>40</v>
      </c>
      <c r="G100" s="12" t="s">
        <v>493</v>
      </c>
      <c r="H100" s="12" t="s">
        <v>45</v>
      </c>
    </row>
    <row r="101" spans="1:8">
      <c r="A101" t="s">
        <v>496</v>
      </c>
      <c r="B101" s="8" t="s">
        <v>18</v>
      </c>
      <c r="C101" s="10" t="str">
        <f t="shared" si="1"/>
        <v>2025 - 2029</v>
      </c>
      <c r="D101" s="12" t="s">
        <v>5820</v>
      </c>
      <c r="F101" t="s">
        <v>40</v>
      </c>
      <c r="G101" s="12" t="s">
        <v>497</v>
      </c>
      <c r="H101" s="12" t="s">
        <v>29</v>
      </c>
    </row>
    <row r="102" spans="1:8">
      <c r="A102" t="s">
        <v>500</v>
      </c>
      <c r="B102" s="8" t="s">
        <v>18</v>
      </c>
      <c r="C102" s="10" t="str">
        <f t="shared" si="1"/>
        <v>2025 - 2029</v>
      </c>
      <c r="D102" s="12" t="s">
        <v>5820</v>
      </c>
      <c r="F102" t="s">
        <v>40</v>
      </c>
      <c r="G102" s="12" t="s">
        <v>501</v>
      </c>
      <c r="H102" s="12" t="s">
        <v>29</v>
      </c>
    </row>
    <row r="103" spans="1:8">
      <c r="A103" t="s">
        <v>504</v>
      </c>
      <c r="B103" s="8" t="s">
        <v>505</v>
      </c>
      <c r="C103" s="10" t="str">
        <f t="shared" si="1"/>
        <v>2020 - 2024</v>
      </c>
      <c r="D103" s="12" t="s">
        <v>5822</v>
      </c>
      <c r="F103" t="s">
        <v>510</v>
      </c>
      <c r="G103" s="12" t="s">
        <v>512</v>
      </c>
      <c r="H103" s="12" t="s">
        <v>45</v>
      </c>
    </row>
    <row r="104" spans="1:8">
      <c r="A104" t="s">
        <v>516</v>
      </c>
      <c r="B104" s="8" t="s">
        <v>505</v>
      </c>
      <c r="C104" s="10" t="str">
        <f t="shared" si="1"/>
        <v>2020 - 2024</v>
      </c>
      <c r="D104" s="12" t="s">
        <v>5822</v>
      </c>
      <c r="F104" t="s">
        <v>510</v>
      </c>
      <c r="G104" s="12" t="s">
        <v>517</v>
      </c>
      <c r="H104" s="12" t="s">
        <v>53</v>
      </c>
    </row>
    <row r="105" spans="1:8">
      <c r="A105" t="s">
        <v>520</v>
      </c>
      <c r="B105" s="8" t="s">
        <v>505</v>
      </c>
      <c r="C105" s="10" t="str">
        <f t="shared" si="1"/>
        <v>2020 - 2024</v>
      </c>
      <c r="D105" s="12" t="s">
        <v>5820</v>
      </c>
      <c r="F105" t="s">
        <v>40</v>
      </c>
      <c r="G105" s="12" t="s">
        <v>517</v>
      </c>
      <c r="H105" s="12" t="s">
        <v>53</v>
      </c>
    </row>
    <row r="106" spans="1:8">
      <c r="A106" t="s">
        <v>521</v>
      </c>
      <c r="B106" s="8" t="s">
        <v>505</v>
      </c>
      <c r="C106" s="10" t="str">
        <f t="shared" si="1"/>
        <v>2020 - 2024</v>
      </c>
      <c r="D106" s="12" t="s">
        <v>5822</v>
      </c>
      <c r="F106" t="s">
        <v>510</v>
      </c>
      <c r="G106" s="12" t="s">
        <v>26</v>
      </c>
      <c r="H106" s="12" t="s">
        <v>29</v>
      </c>
    </row>
    <row r="107" spans="1:8">
      <c r="A107" t="s">
        <v>522</v>
      </c>
      <c r="B107" s="8" t="s">
        <v>505</v>
      </c>
      <c r="C107" s="10" t="str">
        <f t="shared" si="1"/>
        <v>2020 - 2024</v>
      </c>
      <c r="D107" s="12" t="s">
        <v>5820</v>
      </c>
      <c r="F107" t="s">
        <v>40</v>
      </c>
      <c r="G107" s="12" t="s">
        <v>26</v>
      </c>
      <c r="H107" s="12" t="s">
        <v>29</v>
      </c>
    </row>
    <row r="108" spans="1:8">
      <c r="A108" t="s">
        <v>523</v>
      </c>
      <c r="B108" s="8" t="s">
        <v>505</v>
      </c>
      <c r="C108" s="10" t="str">
        <f t="shared" si="1"/>
        <v>2020 - 2024</v>
      </c>
      <c r="D108" s="12" t="s">
        <v>5820</v>
      </c>
      <c r="F108" t="s">
        <v>40</v>
      </c>
      <c r="G108" s="12" t="s">
        <v>524</v>
      </c>
      <c r="H108" s="12" t="s">
        <v>60</v>
      </c>
    </row>
    <row r="109" spans="1:8">
      <c r="A109" t="s">
        <v>527</v>
      </c>
      <c r="B109" s="8" t="s">
        <v>505</v>
      </c>
      <c r="C109" s="10" t="str">
        <f t="shared" si="1"/>
        <v>2020 - 2024</v>
      </c>
      <c r="D109" s="12" t="s">
        <v>5822</v>
      </c>
      <c r="F109" t="s">
        <v>510</v>
      </c>
      <c r="G109" s="12" t="s">
        <v>42</v>
      </c>
      <c r="H109" s="12" t="s">
        <v>45</v>
      </c>
    </row>
    <row r="110" spans="1:8">
      <c r="A110" t="s">
        <v>528</v>
      </c>
      <c r="B110" s="8" t="s">
        <v>505</v>
      </c>
      <c r="C110" s="10" t="str">
        <f t="shared" si="1"/>
        <v>2020 - 2024</v>
      </c>
      <c r="D110" s="12" t="s">
        <v>5820</v>
      </c>
      <c r="F110" t="s">
        <v>40</v>
      </c>
      <c r="G110" s="12" t="s">
        <v>42</v>
      </c>
      <c r="H110" s="12" t="s">
        <v>45</v>
      </c>
    </row>
    <row r="111" spans="1:8">
      <c r="A111" t="s">
        <v>529</v>
      </c>
      <c r="B111" s="8" t="s">
        <v>505</v>
      </c>
      <c r="C111" s="10" t="str">
        <f t="shared" si="1"/>
        <v>2020 - 2024</v>
      </c>
      <c r="D111" s="12" t="s">
        <v>5820</v>
      </c>
      <c r="F111" t="s">
        <v>40</v>
      </c>
      <c r="G111" s="12" t="s">
        <v>50</v>
      </c>
      <c r="H111" s="12" t="s">
        <v>53</v>
      </c>
    </row>
    <row r="112" spans="1:8">
      <c r="A112" t="s">
        <v>530</v>
      </c>
      <c r="B112" s="8" t="s">
        <v>505</v>
      </c>
      <c r="C112" s="10" t="str">
        <f t="shared" si="1"/>
        <v>2020 - 2024</v>
      </c>
      <c r="D112" s="12" t="s">
        <v>5822</v>
      </c>
      <c r="F112" t="s">
        <v>510</v>
      </c>
      <c r="G112" s="12" t="s">
        <v>531</v>
      </c>
      <c r="H112" s="12" t="s">
        <v>45</v>
      </c>
    </row>
    <row r="113" spans="1:8">
      <c r="A113" t="s">
        <v>534</v>
      </c>
      <c r="B113" s="8" t="s">
        <v>505</v>
      </c>
      <c r="C113" s="10" t="str">
        <f t="shared" si="1"/>
        <v>2020 - 2024</v>
      </c>
      <c r="D113" s="12" t="s">
        <v>5822</v>
      </c>
      <c r="F113" t="s">
        <v>510</v>
      </c>
      <c r="G113" s="12" t="s">
        <v>535</v>
      </c>
      <c r="H113" s="12" t="s">
        <v>361</v>
      </c>
    </row>
    <row r="114" spans="1:8">
      <c r="A114" t="s">
        <v>538</v>
      </c>
      <c r="B114" s="8" t="s">
        <v>505</v>
      </c>
      <c r="C114" s="10" t="str">
        <f t="shared" si="1"/>
        <v>2020 - 2024</v>
      </c>
      <c r="D114" s="12" t="s">
        <v>134</v>
      </c>
      <c r="F114" t="s">
        <v>5824</v>
      </c>
      <c r="G114" s="12" t="s">
        <v>535</v>
      </c>
      <c r="H114" s="12" t="s">
        <v>361</v>
      </c>
    </row>
    <row r="115" spans="1:8">
      <c r="A115" t="s">
        <v>544</v>
      </c>
      <c r="B115" s="8" t="s">
        <v>505</v>
      </c>
      <c r="C115" s="10" t="str">
        <f t="shared" si="1"/>
        <v>2020 - 2024</v>
      </c>
      <c r="D115" s="12" t="s">
        <v>5820</v>
      </c>
      <c r="F115" t="s">
        <v>40</v>
      </c>
      <c r="G115" s="12" t="s">
        <v>535</v>
      </c>
      <c r="H115" s="12" t="s">
        <v>361</v>
      </c>
    </row>
    <row r="116" spans="1:8">
      <c r="A116" t="s">
        <v>545</v>
      </c>
      <c r="B116" s="8" t="s">
        <v>505</v>
      </c>
      <c r="C116" s="10" t="str">
        <f t="shared" si="1"/>
        <v>2020 - 2024</v>
      </c>
      <c r="D116" s="12" t="s">
        <v>546</v>
      </c>
      <c r="F116" t="s">
        <v>551</v>
      </c>
      <c r="G116" s="12" t="s">
        <v>57</v>
      </c>
      <c r="H116" s="12" t="s">
        <v>60</v>
      </c>
    </row>
    <row r="117" spans="1:8">
      <c r="A117" t="s">
        <v>554</v>
      </c>
      <c r="B117" s="8" t="s">
        <v>505</v>
      </c>
      <c r="C117" s="10" t="str">
        <f t="shared" si="1"/>
        <v>2020 - 2024</v>
      </c>
      <c r="D117" s="12" t="s">
        <v>5820</v>
      </c>
      <c r="F117" t="s">
        <v>40</v>
      </c>
      <c r="G117" s="12" t="s">
        <v>57</v>
      </c>
      <c r="H117" s="12" t="s">
        <v>60</v>
      </c>
    </row>
    <row r="118" spans="1:8">
      <c r="A118" t="s">
        <v>555</v>
      </c>
      <c r="B118" s="8" t="s">
        <v>505</v>
      </c>
      <c r="C118" s="10" t="str">
        <f t="shared" si="1"/>
        <v>2020 - 2024</v>
      </c>
      <c r="D118" s="12" t="s">
        <v>5820</v>
      </c>
      <c r="F118" t="s">
        <v>40</v>
      </c>
      <c r="G118" s="12" t="s">
        <v>63</v>
      </c>
      <c r="H118" s="12" t="s">
        <v>53</v>
      </c>
    </row>
    <row r="119" spans="1:8">
      <c r="A119" t="s">
        <v>556</v>
      </c>
      <c r="B119" s="8" t="s">
        <v>505</v>
      </c>
      <c r="C119" s="10" t="str">
        <f t="shared" si="1"/>
        <v>2020 - 2024</v>
      </c>
      <c r="D119" s="12" t="s">
        <v>5821</v>
      </c>
      <c r="F119" t="s">
        <v>557</v>
      </c>
      <c r="G119" s="12" t="s">
        <v>560</v>
      </c>
      <c r="H119" s="12" t="s">
        <v>29</v>
      </c>
    </row>
    <row r="120" spans="1:8">
      <c r="A120" t="s">
        <v>564</v>
      </c>
      <c r="B120" s="8" t="s">
        <v>505</v>
      </c>
      <c r="C120" s="10" t="str">
        <f t="shared" si="1"/>
        <v>2020 - 2024</v>
      </c>
      <c r="D120" s="12" t="s">
        <v>5820</v>
      </c>
      <c r="F120" t="s">
        <v>40</v>
      </c>
      <c r="G120" s="12" t="s">
        <v>560</v>
      </c>
      <c r="H120" s="12" t="s">
        <v>29</v>
      </c>
    </row>
    <row r="121" spans="1:8">
      <c r="A121" t="s">
        <v>565</v>
      </c>
      <c r="B121" s="8" t="s">
        <v>505</v>
      </c>
      <c r="C121" s="10" t="str">
        <f t="shared" si="1"/>
        <v>2020 - 2024</v>
      </c>
      <c r="D121" s="12" t="s">
        <v>5820</v>
      </c>
      <c r="F121" t="s">
        <v>40</v>
      </c>
      <c r="G121" s="12" t="s">
        <v>67</v>
      </c>
      <c r="H121" s="12" t="s">
        <v>60</v>
      </c>
    </row>
    <row r="122" spans="1:8">
      <c r="A122" t="s">
        <v>566</v>
      </c>
      <c r="B122" s="8" t="s">
        <v>505</v>
      </c>
      <c r="C122" s="10" t="str">
        <f t="shared" si="1"/>
        <v>2020 - 2024</v>
      </c>
      <c r="D122" s="12" t="s">
        <v>5822</v>
      </c>
      <c r="F122" t="s">
        <v>510</v>
      </c>
      <c r="G122" s="12" t="s">
        <v>567</v>
      </c>
      <c r="H122" s="12" t="s">
        <v>29</v>
      </c>
    </row>
    <row r="123" spans="1:8">
      <c r="A123" t="s">
        <v>570</v>
      </c>
      <c r="B123" s="8" t="s">
        <v>505</v>
      </c>
      <c r="C123" s="10" t="str">
        <f t="shared" si="1"/>
        <v>2020 - 2024</v>
      </c>
      <c r="D123" s="12" t="s">
        <v>5822</v>
      </c>
      <c r="F123" t="s">
        <v>510</v>
      </c>
      <c r="G123" s="12" t="s">
        <v>571</v>
      </c>
      <c r="H123" s="12" t="s">
        <v>45</v>
      </c>
    </row>
    <row r="124" spans="1:8">
      <c r="A124" t="s">
        <v>574</v>
      </c>
      <c r="B124" s="8" t="s">
        <v>505</v>
      </c>
      <c r="C124" s="10" t="str">
        <f t="shared" si="1"/>
        <v>2020 - 2024</v>
      </c>
      <c r="D124" s="12" t="s">
        <v>5822</v>
      </c>
      <c r="F124" t="s">
        <v>22211</v>
      </c>
      <c r="G124" s="12" t="s">
        <v>71</v>
      </c>
      <c r="H124" s="12" t="s">
        <v>29</v>
      </c>
    </row>
    <row r="125" spans="1:8">
      <c r="A125" t="s">
        <v>581</v>
      </c>
      <c r="B125" s="8" t="s">
        <v>505</v>
      </c>
      <c r="C125" s="10" t="str">
        <f t="shared" si="1"/>
        <v>2020 - 2024</v>
      </c>
      <c r="D125" s="12" t="s">
        <v>5822</v>
      </c>
      <c r="F125" t="s">
        <v>510</v>
      </c>
      <c r="G125" s="12" t="s">
        <v>71</v>
      </c>
      <c r="H125" s="12" t="s">
        <v>29</v>
      </c>
    </row>
    <row r="126" spans="1:8">
      <c r="A126" t="s">
        <v>582</v>
      </c>
      <c r="B126" s="8" t="s">
        <v>505</v>
      </c>
      <c r="C126" s="10" t="str">
        <f t="shared" si="1"/>
        <v>2020 - 2024</v>
      </c>
      <c r="D126" s="12" t="s">
        <v>5820</v>
      </c>
      <c r="F126" t="s">
        <v>40</v>
      </c>
      <c r="G126" s="12" t="s">
        <v>71</v>
      </c>
      <c r="H126" s="12" t="s">
        <v>29</v>
      </c>
    </row>
    <row r="127" spans="1:8">
      <c r="A127" t="s">
        <v>583</v>
      </c>
      <c r="B127" s="8" t="s">
        <v>505</v>
      </c>
      <c r="C127" s="10" t="str">
        <f t="shared" si="1"/>
        <v>2020 - 2024</v>
      </c>
      <c r="D127" s="12" t="s">
        <v>5822</v>
      </c>
      <c r="F127" t="s">
        <v>510</v>
      </c>
      <c r="G127" s="12" t="s">
        <v>75</v>
      </c>
      <c r="H127" s="12" t="s">
        <v>53</v>
      </c>
    </row>
    <row r="128" spans="1:8">
      <c r="A128" t="s">
        <v>584</v>
      </c>
      <c r="B128" s="8" t="s">
        <v>505</v>
      </c>
      <c r="C128" s="10" t="str">
        <f t="shared" si="1"/>
        <v>2020 - 2024</v>
      </c>
      <c r="D128" s="12" t="s">
        <v>585</v>
      </c>
      <c r="F128" t="s">
        <v>591</v>
      </c>
      <c r="G128" s="12" t="s">
        <v>75</v>
      </c>
      <c r="H128" s="12" t="s">
        <v>53</v>
      </c>
    </row>
    <row r="129" spans="1:8">
      <c r="A129" t="s">
        <v>593</v>
      </c>
      <c r="B129" s="8" t="s">
        <v>505</v>
      </c>
      <c r="C129" s="10" t="str">
        <f t="shared" si="1"/>
        <v>2020 - 2024</v>
      </c>
      <c r="D129" s="12" t="s">
        <v>5820</v>
      </c>
      <c r="F129" t="s">
        <v>40</v>
      </c>
      <c r="G129" s="12" t="s">
        <v>75</v>
      </c>
      <c r="H129" s="12" t="s">
        <v>53</v>
      </c>
    </row>
    <row r="130" spans="1:8">
      <c r="A130" t="s">
        <v>594</v>
      </c>
      <c r="B130" s="8" t="s">
        <v>505</v>
      </c>
      <c r="C130" s="10" t="str">
        <f t="shared" si="1"/>
        <v>2020 - 2024</v>
      </c>
      <c r="D130" s="12" t="s">
        <v>5820</v>
      </c>
      <c r="F130" t="s">
        <v>40</v>
      </c>
      <c r="G130" s="12" t="s">
        <v>81</v>
      </c>
      <c r="H130" s="12" t="s">
        <v>60</v>
      </c>
    </row>
    <row r="131" spans="1:8">
      <c r="A131" t="s">
        <v>595</v>
      </c>
      <c r="B131" s="8" t="s">
        <v>505</v>
      </c>
      <c r="C131" s="10" t="str">
        <f t="shared" ref="C131:C194" si="2">INT(B131/5)*5 &amp; " - " &amp; INT(B131/5)*5 + 4</f>
        <v>2020 - 2024</v>
      </c>
      <c r="D131" s="12" t="s">
        <v>5822</v>
      </c>
      <c r="F131" t="s">
        <v>510</v>
      </c>
      <c r="G131" s="12" t="s">
        <v>596</v>
      </c>
      <c r="H131" s="12" t="s">
        <v>45</v>
      </c>
    </row>
    <row r="132" spans="1:8">
      <c r="A132" t="s">
        <v>599</v>
      </c>
      <c r="B132" s="8" t="s">
        <v>505</v>
      </c>
      <c r="C132" s="10" t="str">
        <f t="shared" si="2"/>
        <v>2020 - 2024</v>
      </c>
      <c r="D132" s="12" t="s">
        <v>5820</v>
      </c>
      <c r="F132" t="s">
        <v>40</v>
      </c>
      <c r="G132" s="12" t="s">
        <v>596</v>
      </c>
      <c r="H132" s="12" t="s">
        <v>45</v>
      </c>
    </row>
    <row r="133" spans="1:8">
      <c r="A133" t="s">
        <v>600</v>
      </c>
      <c r="B133" s="8" t="s">
        <v>505</v>
      </c>
      <c r="C133" s="10" t="str">
        <f t="shared" si="2"/>
        <v>2020 - 2024</v>
      </c>
      <c r="D133" s="12" t="s">
        <v>5820</v>
      </c>
      <c r="F133" t="s">
        <v>40</v>
      </c>
      <c r="G133" s="12" t="s">
        <v>86</v>
      </c>
      <c r="H133" s="12" t="s">
        <v>60</v>
      </c>
    </row>
    <row r="134" spans="1:8">
      <c r="A134" t="s">
        <v>601</v>
      </c>
      <c r="B134" s="8" t="s">
        <v>505</v>
      </c>
      <c r="C134" s="10" t="str">
        <f t="shared" si="2"/>
        <v>2020 - 2024</v>
      </c>
      <c r="D134" s="12" t="s">
        <v>5822</v>
      </c>
      <c r="F134" t="s">
        <v>510</v>
      </c>
      <c r="G134" s="12" t="s">
        <v>602</v>
      </c>
      <c r="H134" s="12" t="s">
        <v>45</v>
      </c>
    </row>
    <row r="135" spans="1:8">
      <c r="A135" t="s">
        <v>605</v>
      </c>
      <c r="B135" s="8" t="s">
        <v>505</v>
      </c>
      <c r="C135" s="10" t="str">
        <f t="shared" si="2"/>
        <v>2020 - 2024</v>
      </c>
      <c r="D135" s="12" t="s">
        <v>5820</v>
      </c>
      <c r="F135" t="s">
        <v>40</v>
      </c>
      <c r="G135" s="12" t="s">
        <v>91</v>
      </c>
      <c r="H135" s="12" t="s">
        <v>60</v>
      </c>
    </row>
    <row r="136" spans="1:8">
      <c r="A136" t="s">
        <v>606</v>
      </c>
      <c r="B136" s="8" t="s">
        <v>505</v>
      </c>
      <c r="C136" s="10" t="str">
        <f t="shared" si="2"/>
        <v>2020 - 2024</v>
      </c>
      <c r="D136" s="12" t="s">
        <v>5822</v>
      </c>
      <c r="F136" t="s">
        <v>510</v>
      </c>
      <c r="G136" s="12" t="s">
        <v>95</v>
      </c>
      <c r="H136" s="12" t="s">
        <v>45</v>
      </c>
    </row>
    <row r="137" spans="1:8">
      <c r="A137" t="s">
        <v>607</v>
      </c>
      <c r="B137" s="8" t="s">
        <v>505</v>
      </c>
      <c r="C137" s="10" t="str">
        <f t="shared" si="2"/>
        <v>2020 - 2024</v>
      </c>
      <c r="D137" s="12" t="s">
        <v>5820</v>
      </c>
      <c r="F137" t="s">
        <v>40</v>
      </c>
      <c r="G137" s="12" t="s">
        <v>95</v>
      </c>
      <c r="H137" s="12" t="s">
        <v>45</v>
      </c>
    </row>
    <row r="138" spans="1:8">
      <c r="A138" t="s">
        <v>608</v>
      </c>
      <c r="B138" s="8" t="s">
        <v>505</v>
      </c>
      <c r="C138" s="10" t="str">
        <f t="shared" si="2"/>
        <v>2020 - 2024</v>
      </c>
      <c r="D138" s="12" t="s">
        <v>5822</v>
      </c>
      <c r="F138" t="s">
        <v>610</v>
      </c>
      <c r="G138" s="12" t="s">
        <v>106</v>
      </c>
      <c r="H138" s="12" t="s">
        <v>45</v>
      </c>
    </row>
    <row r="139" spans="1:8">
      <c r="A139" t="s">
        <v>615</v>
      </c>
      <c r="B139" s="8" t="s">
        <v>505</v>
      </c>
      <c r="C139" s="10" t="str">
        <f t="shared" si="2"/>
        <v>2020 - 2024</v>
      </c>
      <c r="D139" s="12" t="s">
        <v>5822</v>
      </c>
      <c r="F139" t="s">
        <v>510</v>
      </c>
      <c r="G139" s="12" t="s">
        <v>106</v>
      </c>
      <c r="H139" s="12" t="s">
        <v>45</v>
      </c>
    </row>
    <row r="140" spans="1:8">
      <c r="A140" t="s">
        <v>616</v>
      </c>
      <c r="B140" s="8" t="s">
        <v>505</v>
      </c>
      <c r="C140" s="10" t="str">
        <f t="shared" si="2"/>
        <v>2020 - 2024</v>
      </c>
      <c r="D140" s="12" t="s">
        <v>5820</v>
      </c>
      <c r="F140" t="s">
        <v>40</v>
      </c>
      <c r="G140" s="12" t="s">
        <v>106</v>
      </c>
      <c r="H140" s="12" t="s">
        <v>45</v>
      </c>
    </row>
    <row r="141" spans="1:8">
      <c r="A141" t="s">
        <v>617</v>
      </c>
      <c r="B141" s="8" t="s">
        <v>505</v>
      </c>
      <c r="C141" s="10" t="str">
        <f t="shared" si="2"/>
        <v>2020 - 2024</v>
      </c>
      <c r="D141" s="12" t="s">
        <v>5822</v>
      </c>
      <c r="F141" t="s">
        <v>610</v>
      </c>
      <c r="G141" s="12" t="s">
        <v>112</v>
      </c>
      <c r="H141" s="12" t="s">
        <v>45</v>
      </c>
    </row>
    <row r="142" spans="1:8">
      <c r="A142" t="s">
        <v>618</v>
      </c>
      <c r="B142" s="8" t="s">
        <v>505</v>
      </c>
      <c r="C142" s="10" t="str">
        <f t="shared" si="2"/>
        <v>2020 - 2024</v>
      </c>
      <c r="D142" s="12" t="s">
        <v>5822</v>
      </c>
      <c r="F142" t="s">
        <v>510</v>
      </c>
      <c r="G142" s="12" t="s">
        <v>112</v>
      </c>
      <c r="H142" s="12" t="s">
        <v>45</v>
      </c>
    </row>
    <row r="143" spans="1:8">
      <c r="A143" t="s">
        <v>619</v>
      </c>
      <c r="B143" s="8" t="s">
        <v>505</v>
      </c>
      <c r="C143" s="10" t="str">
        <f t="shared" si="2"/>
        <v>2020 - 2024</v>
      </c>
      <c r="D143" s="12" t="s">
        <v>134</v>
      </c>
      <c r="F143" t="s">
        <v>5824</v>
      </c>
      <c r="G143" s="12" t="s">
        <v>112</v>
      </c>
      <c r="H143" s="12" t="s">
        <v>45</v>
      </c>
    </row>
    <row r="144" spans="1:8">
      <c r="A144" t="s">
        <v>621</v>
      </c>
      <c r="B144" s="8" t="s">
        <v>505</v>
      </c>
      <c r="C144" s="10" t="str">
        <f t="shared" si="2"/>
        <v>2020 - 2024</v>
      </c>
      <c r="D144" s="12" t="s">
        <v>5820</v>
      </c>
      <c r="F144" t="s">
        <v>40</v>
      </c>
      <c r="G144" s="12" t="s">
        <v>112</v>
      </c>
      <c r="H144" s="12" t="s">
        <v>45</v>
      </c>
    </row>
    <row r="145" spans="1:8">
      <c r="A145" t="s">
        <v>622</v>
      </c>
      <c r="B145" s="8" t="s">
        <v>505</v>
      </c>
      <c r="C145" s="10" t="str">
        <f t="shared" si="2"/>
        <v>2020 - 2024</v>
      </c>
      <c r="D145" s="12" t="s">
        <v>5822</v>
      </c>
      <c r="F145" t="s">
        <v>623</v>
      </c>
      <c r="G145" s="12" t="s">
        <v>116</v>
      </c>
      <c r="H145" s="12" t="s">
        <v>45</v>
      </c>
    </row>
    <row r="146" spans="1:8">
      <c r="A146" t="s">
        <v>627</v>
      </c>
      <c r="B146" s="8" t="s">
        <v>505</v>
      </c>
      <c r="C146" s="10" t="str">
        <f t="shared" si="2"/>
        <v>2020 - 2024</v>
      </c>
      <c r="D146" s="12" t="s">
        <v>5822</v>
      </c>
      <c r="F146" t="s">
        <v>510</v>
      </c>
      <c r="G146" s="12" t="s">
        <v>116</v>
      </c>
      <c r="H146" s="12" t="s">
        <v>45</v>
      </c>
    </row>
    <row r="147" spans="1:8">
      <c r="A147" t="s">
        <v>628</v>
      </c>
      <c r="B147" s="8" t="s">
        <v>505</v>
      </c>
      <c r="C147" s="10" t="str">
        <f t="shared" si="2"/>
        <v>2020 - 2024</v>
      </c>
      <c r="D147" s="12" t="s">
        <v>5820</v>
      </c>
      <c r="F147" t="s">
        <v>40</v>
      </c>
      <c r="G147" s="12" t="s">
        <v>116</v>
      </c>
      <c r="H147" s="12" t="s">
        <v>45</v>
      </c>
    </row>
    <row r="148" spans="1:8">
      <c r="A148" t="s">
        <v>629</v>
      </c>
      <c r="B148" s="8" t="s">
        <v>505</v>
      </c>
      <c r="C148" s="10" t="str">
        <f t="shared" si="2"/>
        <v>2020 - 2024</v>
      </c>
      <c r="D148" s="12" t="s">
        <v>5820</v>
      </c>
      <c r="F148" t="s">
        <v>40</v>
      </c>
      <c r="G148" s="12" t="s">
        <v>120</v>
      </c>
      <c r="H148" s="12" t="s">
        <v>53</v>
      </c>
    </row>
    <row r="149" spans="1:8">
      <c r="A149" t="s">
        <v>630</v>
      </c>
      <c r="B149" s="8" t="s">
        <v>505</v>
      </c>
      <c r="C149" s="10" t="str">
        <f t="shared" si="2"/>
        <v>2020 - 2024</v>
      </c>
      <c r="D149" s="12" t="s">
        <v>5820</v>
      </c>
      <c r="F149" t="s">
        <v>40</v>
      </c>
      <c r="G149" s="12" t="s">
        <v>631</v>
      </c>
      <c r="H149" s="12" t="s">
        <v>29</v>
      </c>
    </row>
    <row r="150" spans="1:8">
      <c r="A150" t="s">
        <v>634</v>
      </c>
      <c r="B150" s="8" t="s">
        <v>505</v>
      </c>
      <c r="C150" s="10" t="str">
        <f t="shared" si="2"/>
        <v>2020 - 2024</v>
      </c>
      <c r="D150" s="12" t="s">
        <v>5822</v>
      </c>
      <c r="F150" t="s">
        <v>22211</v>
      </c>
      <c r="G150" s="12" t="s">
        <v>635</v>
      </c>
      <c r="H150" s="12" t="s">
        <v>29</v>
      </c>
    </row>
    <row r="151" spans="1:8">
      <c r="A151" t="s">
        <v>638</v>
      </c>
      <c r="B151" s="8" t="s">
        <v>505</v>
      </c>
      <c r="C151" s="10" t="str">
        <f t="shared" si="2"/>
        <v>2020 - 2024</v>
      </c>
      <c r="D151" s="12" t="s">
        <v>5820</v>
      </c>
      <c r="F151" t="s">
        <v>40</v>
      </c>
      <c r="G151" s="12" t="s">
        <v>635</v>
      </c>
      <c r="H151" s="12" t="s">
        <v>29</v>
      </c>
    </row>
    <row r="152" spans="1:8">
      <c r="A152" t="s">
        <v>639</v>
      </c>
      <c r="B152" s="8" t="s">
        <v>505</v>
      </c>
      <c r="C152" s="10" t="str">
        <f t="shared" si="2"/>
        <v>2020 - 2024</v>
      </c>
      <c r="D152" s="12" t="s">
        <v>5822</v>
      </c>
      <c r="F152" t="s">
        <v>610</v>
      </c>
      <c r="G152" s="12" t="s">
        <v>640</v>
      </c>
      <c r="H152" s="12" t="s">
        <v>45</v>
      </c>
    </row>
    <row r="153" spans="1:8">
      <c r="A153" t="s">
        <v>644</v>
      </c>
      <c r="B153" s="8" t="s">
        <v>505</v>
      </c>
      <c r="C153" s="10" t="str">
        <f t="shared" si="2"/>
        <v>2020 - 2024</v>
      </c>
      <c r="D153" s="12" t="s">
        <v>5820</v>
      </c>
      <c r="F153" t="s">
        <v>40</v>
      </c>
      <c r="G153" s="12" t="s">
        <v>640</v>
      </c>
      <c r="H153" s="12" t="s">
        <v>45</v>
      </c>
    </row>
    <row r="154" spans="1:8">
      <c r="A154" t="s">
        <v>645</v>
      </c>
      <c r="B154" s="8" t="s">
        <v>505</v>
      </c>
      <c r="C154" s="10" t="str">
        <f t="shared" si="2"/>
        <v>2020 - 2024</v>
      </c>
      <c r="D154" s="12" t="s">
        <v>5820</v>
      </c>
      <c r="F154" t="s">
        <v>40</v>
      </c>
      <c r="G154" s="12" t="s">
        <v>126</v>
      </c>
      <c r="H154" s="12" t="s">
        <v>60</v>
      </c>
    </row>
    <row r="155" spans="1:8">
      <c r="A155" t="s">
        <v>646</v>
      </c>
      <c r="B155" s="8" t="s">
        <v>505</v>
      </c>
      <c r="C155" s="10" t="str">
        <f t="shared" si="2"/>
        <v>2020 - 2024</v>
      </c>
      <c r="D155" s="12" t="s">
        <v>5822</v>
      </c>
      <c r="F155" t="s">
        <v>510</v>
      </c>
      <c r="G155" s="12" t="s">
        <v>130</v>
      </c>
      <c r="H155" s="12" t="s">
        <v>45</v>
      </c>
    </row>
    <row r="156" spans="1:8">
      <c r="A156" t="s">
        <v>647</v>
      </c>
      <c r="B156" s="8" t="s">
        <v>505</v>
      </c>
      <c r="C156" s="10" t="str">
        <f t="shared" si="2"/>
        <v>2020 - 2024</v>
      </c>
      <c r="D156" s="12" t="s">
        <v>5820</v>
      </c>
      <c r="F156" t="s">
        <v>40</v>
      </c>
      <c r="G156" s="12" t="s">
        <v>130</v>
      </c>
      <c r="H156" s="12" t="s">
        <v>45</v>
      </c>
    </row>
    <row r="157" spans="1:8">
      <c r="A157" t="s">
        <v>648</v>
      </c>
      <c r="B157" s="8" t="s">
        <v>505</v>
      </c>
      <c r="C157" s="10" t="str">
        <f t="shared" si="2"/>
        <v>2020 - 2024</v>
      </c>
      <c r="D157" s="12" t="s">
        <v>5822</v>
      </c>
      <c r="F157" t="s">
        <v>510</v>
      </c>
      <c r="G157" s="12" t="s">
        <v>141</v>
      </c>
      <c r="H157" s="12" t="s">
        <v>53</v>
      </c>
    </row>
    <row r="158" spans="1:8">
      <c r="A158" t="s">
        <v>649</v>
      </c>
      <c r="B158" s="8" t="s">
        <v>505</v>
      </c>
      <c r="C158" s="10" t="str">
        <f t="shared" si="2"/>
        <v>2020 - 2024</v>
      </c>
      <c r="D158" s="12" t="s">
        <v>134</v>
      </c>
      <c r="F158" t="s">
        <v>5824</v>
      </c>
      <c r="G158" s="12" t="s">
        <v>141</v>
      </c>
      <c r="H158" s="12" t="s">
        <v>53</v>
      </c>
    </row>
    <row r="159" spans="1:8">
      <c r="A159" t="s">
        <v>651</v>
      </c>
      <c r="B159" s="8" t="s">
        <v>505</v>
      </c>
      <c r="C159" s="10" t="str">
        <f t="shared" si="2"/>
        <v>2020 - 2024</v>
      </c>
      <c r="D159" s="12" t="s">
        <v>5820</v>
      </c>
      <c r="F159" t="s">
        <v>40</v>
      </c>
      <c r="G159" s="12" t="s">
        <v>141</v>
      </c>
      <c r="H159" s="12" t="s">
        <v>53</v>
      </c>
    </row>
    <row r="160" spans="1:8">
      <c r="A160" t="s">
        <v>652</v>
      </c>
      <c r="B160" s="8" t="s">
        <v>505</v>
      </c>
      <c r="C160" s="10" t="str">
        <f t="shared" si="2"/>
        <v>2020 - 2024</v>
      </c>
      <c r="D160" s="12" t="s">
        <v>5822</v>
      </c>
      <c r="F160" t="s">
        <v>22211</v>
      </c>
      <c r="G160" s="12" t="s">
        <v>169</v>
      </c>
      <c r="H160" s="12" t="s">
        <v>29</v>
      </c>
    </row>
    <row r="161" spans="1:8">
      <c r="A161" t="s">
        <v>653</v>
      </c>
      <c r="B161" s="8" t="s">
        <v>505</v>
      </c>
      <c r="C161" s="10" t="str">
        <f t="shared" si="2"/>
        <v>2020 - 2024</v>
      </c>
      <c r="D161" s="12" t="s">
        <v>5822</v>
      </c>
      <c r="F161" t="s">
        <v>510</v>
      </c>
      <c r="G161" s="12" t="s">
        <v>169</v>
      </c>
      <c r="H161" s="12" t="s">
        <v>29</v>
      </c>
    </row>
    <row r="162" spans="1:8">
      <c r="A162" t="s">
        <v>654</v>
      </c>
      <c r="B162" s="8" t="s">
        <v>505</v>
      </c>
      <c r="C162" s="10" t="str">
        <f t="shared" si="2"/>
        <v>2020 - 2024</v>
      </c>
      <c r="D162" s="12" t="s">
        <v>5821</v>
      </c>
      <c r="F162" t="s">
        <v>557</v>
      </c>
      <c r="G162" s="12" t="s">
        <v>169</v>
      </c>
      <c r="H162" s="12" t="s">
        <v>29</v>
      </c>
    </row>
    <row r="163" spans="1:8">
      <c r="A163" t="s">
        <v>655</v>
      </c>
      <c r="B163" s="8" t="s">
        <v>505</v>
      </c>
      <c r="C163" s="10" t="str">
        <f t="shared" si="2"/>
        <v>2020 - 2024</v>
      </c>
      <c r="D163" s="12" t="s">
        <v>5820</v>
      </c>
      <c r="F163" t="s">
        <v>40</v>
      </c>
      <c r="G163" s="12" t="s">
        <v>169</v>
      </c>
      <c r="H163" s="12" t="s">
        <v>29</v>
      </c>
    </row>
    <row r="164" spans="1:8">
      <c r="A164" t="s">
        <v>656</v>
      </c>
      <c r="B164" s="8" t="s">
        <v>505</v>
      </c>
      <c r="C164" s="10" t="str">
        <f t="shared" si="2"/>
        <v>2020 - 2024</v>
      </c>
      <c r="D164" s="12" t="s">
        <v>5822</v>
      </c>
      <c r="F164" t="s">
        <v>22211</v>
      </c>
      <c r="G164" s="12" t="s">
        <v>657</v>
      </c>
      <c r="H164" s="12" t="s">
        <v>29</v>
      </c>
    </row>
    <row r="165" spans="1:8">
      <c r="A165" t="s">
        <v>660</v>
      </c>
      <c r="B165" s="8" t="s">
        <v>505</v>
      </c>
      <c r="C165" s="10" t="str">
        <f t="shared" si="2"/>
        <v>2020 - 2024</v>
      </c>
      <c r="D165" s="12" t="s">
        <v>5820</v>
      </c>
      <c r="F165" t="s">
        <v>40</v>
      </c>
      <c r="G165" s="12" t="s">
        <v>657</v>
      </c>
      <c r="H165" s="12" t="s">
        <v>29</v>
      </c>
    </row>
    <row r="166" spans="1:8">
      <c r="A166" t="s">
        <v>661</v>
      </c>
      <c r="B166" s="8" t="s">
        <v>505</v>
      </c>
      <c r="C166" s="10" t="str">
        <f t="shared" si="2"/>
        <v>2020 - 2024</v>
      </c>
      <c r="D166" s="12" t="s">
        <v>5822</v>
      </c>
      <c r="F166" t="s">
        <v>22211</v>
      </c>
      <c r="G166" s="12" t="s">
        <v>5819</v>
      </c>
      <c r="H166" s="12" t="s">
        <v>29</v>
      </c>
    </row>
    <row r="167" spans="1:8">
      <c r="A167" t="s">
        <v>665</v>
      </c>
      <c r="B167" s="8" t="s">
        <v>505</v>
      </c>
      <c r="C167" s="10" t="str">
        <f t="shared" si="2"/>
        <v>2020 - 2024</v>
      </c>
      <c r="D167" s="12" t="s">
        <v>5821</v>
      </c>
      <c r="F167" t="s">
        <v>557</v>
      </c>
      <c r="G167" s="12" t="s">
        <v>5819</v>
      </c>
      <c r="H167" s="12" t="s">
        <v>29</v>
      </c>
    </row>
    <row r="168" spans="1:8">
      <c r="A168" t="s">
        <v>667</v>
      </c>
      <c r="B168" s="8" t="s">
        <v>505</v>
      </c>
      <c r="C168" s="10" t="str">
        <f t="shared" si="2"/>
        <v>2020 - 2024</v>
      </c>
      <c r="D168" s="12" t="s">
        <v>585</v>
      </c>
      <c r="F168" t="s">
        <v>668</v>
      </c>
      <c r="G168" s="12" t="s">
        <v>5819</v>
      </c>
      <c r="H168" s="12" t="s">
        <v>29</v>
      </c>
    </row>
    <row r="169" spans="1:8">
      <c r="A169" t="s">
        <v>671</v>
      </c>
      <c r="B169" s="8" t="s">
        <v>505</v>
      </c>
      <c r="C169" s="10" t="str">
        <f t="shared" si="2"/>
        <v>2020 - 2024</v>
      </c>
      <c r="D169" s="12" t="s">
        <v>585</v>
      </c>
      <c r="F169" t="s">
        <v>591</v>
      </c>
      <c r="G169" s="12" t="s">
        <v>5819</v>
      </c>
      <c r="H169" s="12" t="s">
        <v>29</v>
      </c>
    </row>
    <row r="170" spans="1:8">
      <c r="A170" t="s">
        <v>672</v>
      </c>
      <c r="B170" s="8" t="s">
        <v>505</v>
      </c>
      <c r="C170" s="10" t="str">
        <f t="shared" si="2"/>
        <v>2020 - 2024</v>
      </c>
      <c r="D170" s="12" t="s">
        <v>673</v>
      </c>
      <c r="F170" t="s">
        <v>679</v>
      </c>
      <c r="G170" s="12" t="s">
        <v>5819</v>
      </c>
      <c r="H170" s="12" t="s">
        <v>29</v>
      </c>
    </row>
    <row r="171" spans="1:8">
      <c r="A171" t="s">
        <v>682</v>
      </c>
      <c r="B171" s="8" t="s">
        <v>505</v>
      </c>
      <c r="C171" s="10" t="str">
        <f t="shared" si="2"/>
        <v>2020 - 2024</v>
      </c>
      <c r="D171" s="12" t="s">
        <v>134</v>
      </c>
      <c r="F171" t="s">
        <v>136</v>
      </c>
      <c r="G171" s="12" t="s">
        <v>5819</v>
      </c>
      <c r="H171" s="12" t="s">
        <v>29</v>
      </c>
    </row>
    <row r="172" spans="1:8">
      <c r="A172" t="s">
        <v>683</v>
      </c>
      <c r="B172" s="8" t="s">
        <v>505</v>
      </c>
      <c r="C172" s="10" t="str">
        <f t="shared" si="2"/>
        <v>2020 - 2024</v>
      </c>
      <c r="D172" s="12" t="s">
        <v>134</v>
      </c>
      <c r="F172" t="s">
        <v>686</v>
      </c>
      <c r="G172" s="12" t="s">
        <v>5819</v>
      </c>
      <c r="H172" s="12" t="s">
        <v>29</v>
      </c>
    </row>
    <row r="173" spans="1:8">
      <c r="A173" t="s">
        <v>688</v>
      </c>
      <c r="B173" s="8" t="s">
        <v>505</v>
      </c>
      <c r="C173" s="10" t="str">
        <f t="shared" si="2"/>
        <v>2020 - 2024</v>
      </c>
      <c r="D173" s="12" t="s">
        <v>134</v>
      </c>
      <c r="F173" t="s">
        <v>691</v>
      </c>
      <c r="G173" s="12" t="s">
        <v>5819</v>
      </c>
      <c r="H173" s="12" t="s">
        <v>29</v>
      </c>
    </row>
    <row r="174" spans="1:8">
      <c r="A174" t="s">
        <v>693</v>
      </c>
      <c r="B174" s="8" t="s">
        <v>505</v>
      </c>
      <c r="C174" s="10" t="str">
        <f t="shared" si="2"/>
        <v>2020 - 2024</v>
      </c>
      <c r="D174" s="12" t="s">
        <v>694</v>
      </c>
      <c r="F174" t="s">
        <v>696</v>
      </c>
      <c r="G174" s="12" t="s">
        <v>5819</v>
      </c>
      <c r="H174" s="12" t="s">
        <v>29</v>
      </c>
    </row>
    <row r="175" spans="1:8">
      <c r="A175" t="s">
        <v>698</v>
      </c>
      <c r="B175" s="8" t="s">
        <v>505</v>
      </c>
      <c r="C175" s="10" t="str">
        <f t="shared" si="2"/>
        <v>2020 - 2024</v>
      </c>
      <c r="D175" s="12" t="s">
        <v>5820</v>
      </c>
      <c r="F175" t="s">
        <v>40</v>
      </c>
      <c r="G175" s="12" t="s">
        <v>5819</v>
      </c>
      <c r="H175" s="12" t="s">
        <v>29</v>
      </c>
    </row>
    <row r="176" spans="1:8">
      <c r="A176" t="s">
        <v>699</v>
      </c>
      <c r="B176" s="8" t="s">
        <v>505</v>
      </c>
      <c r="C176" s="10" t="str">
        <f t="shared" si="2"/>
        <v>2020 - 2024</v>
      </c>
      <c r="D176" s="12" t="s">
        <v>5822</v>
      </c>
      <c r="F176" t="s">
        <v>22211</v>
      </c>
      <c r="G176" s="12" t="s">
        <v>700</v>
      </c>
      <c r="H176" s="12" t="s">
        <v>29</v>
      </c>
    </row>
    <row r="177" spans="1:8">
      <c r="A177" t="s">
        <v>703</v>
      </c>
      <c r="B177" s="8" t="s">
        <v>505</v>
      </c>
      <c r="C177" s="10" t="str">
        <f t="shared" si="2"/>
        <v>2020 - 2024</v>
      </c>
      <c r="D177" s="12" t="s">
        <v>5820</v>
      </c>
      <c r="F177" t="s">
        <v>40</v>
      </c>
      <c r="G177" s="12" t="s">
        <v>700</v>
      </c>
      <c r="H177" s="12" t="s">
        <v>29</v>
      </c>
    </row>
    <row r="178" spans="1:8">
      <c r="A178" t="s">
        <v>704</v>
      </c>
      <c r="B178" s="8" t="s">
        <v>505</v>
      </c>
      <c r="C178" s="10" t="str">
        <f t="shared" si="2"/>
        <v>2020 - 2024</v>
      </c>
      <c r="D178" s="12" t="s">
        <v>5820</v>
      </c>
      <c r="F178" t="s">
        <v>40</v>
      </c>
      <c r="G178" s="12" t="s">
        <v>705</v>
      </c>
      <c r="H178" s="12" t="s">
        <v>361</v>
      </c>
    </row>
    <row r="179" spans="1:8">
      <c r="A179" t="s">
        <v>709</v>
      </c>
      <c r="B179" s="8" t="s">
        <v>505</v>
      </c>
      <c r="C179" s="10" t="str">
        <f t="shared" si="2"/>
        <v>2020 - 2024</v>
      </c>
      <c r="D179" s="12" t="s">
        <v>5822</v>
      </c>
      <c r="F179" t="s">
        <v>610</v>
      </c>
      <c r="G179" s="12" t="s">
        <v>173</v>
      </c>
      <c r="H179" s="12" t="s">
        <v>45</v>
      </c>
    </row>
    <row r="180" spans="1:8">
      <c r="A180" t="s">
        <v>710</v>
      </c>
      <c r="B180" s="8" t="s">
        <v>505</v>
      </c>
      <c r="C180" s="10" t="str">
        <f t="shared" si="2"/>
        <v>2020 - 2024</v>
      </c>
      <c r="D180" s="12" t="s">
        <v>5822</v>
      </c>
      <c r="F180" t="s">
        <v>510</v>
      </c>
      <c r="G180" s="12" t="s">
        <v>173</v>
      </c>
      <c r="H180" s="12" t="s">
        <v>45</v>
      </c>
    </row>
    <row r="181" spans="1:8">
      <c r="A181" t="s">
        <v>711</v>
      </c>
      <c r="B181" s="8" t="s">
        <v>505</v>
      </c>
      <c r="C181" s="10" t="str">
        <f t="shared" si="2"/>
        <v>2020 - 2024</v>
      </c>
      <c r="D181" s="12" t="s">
        <v>5820</v>
      </c>
      <c r="F181" t="s">
        <v>40</v>
      </c>
      <c r="G181" s="12" t="s">
        <v>173</v>
      </c>
      <c r="H181" s="12" t="s">
        <v>45</v>
      </c>
    </row>
    <row r="182" spans="1:8">
      <c r="A182" t="s">
        <v>712</v>
      </c>
      <c r="B182" s="8" t="s">
        <v>505</v>
      </c>
      <c r="C182" s="10" t="str">
        <f t="shared" si="2"/>
        <v>2020 - 2024</v>
      </c>
      <c r="D182" s="12" t="s">
        <v>5822</v>
      </c>
      <c r="F182" t="s">
        <v>510</v>
      </c>
      <c r="G182" s="12" t="s">
        <v>713</v>
      </c>
      <c r="H182" s="12" t="s">
        <v>29</v>
      </c>
    </row>
    <row r="183" spans="1:8">
      <c r="A183" t="s">
        <v>716</v>
      </c>
      <c r="B183" s="8" t="s">
        <v>505</v>
      </c>
      <c r="C183" s="10" t="str">
        <f t="shared" si="2"/>
        <v>2020 - 2024</v>
      </c>
      <c r="D183" s="12" t="s">
        <v>5822</v>
      </c>
      <c r="F183" t="s">
        <v>510</v>
      </c>
      <c r="G183" s="12" t="s">
        <v>177</v>
      </c>
      <c r="H183" s="12" t="s">
        <v>45</v>
      </c>
    </row>
    <row r="184" spans="1:8">
      <c r="A184" t="s">
        <v>717</v>
      </c>
      <c r="B184" s="8" t="s">
        <v>505</v>
      </c>
      <c r="C184" s="10" t="str">
        <f t="shared" si="2"/>
        <v>2020 - 2024</v>
      </c>
      <c r="D184" s="12" t="s">
        <v>5820</v>
      </c>
      <c r="F184" t="s">
        <v>40</v>
      </c>
      <c r="G184" s="12" t="s">
        <v>177</v>
      </c>
      <c r="H184" s="12" t="s">
        <v>45</v>
      </c>
    </row>
    <row r="185" spans="1:8">
      <c r="A185" t="s">
        <v>718</v>
      </c>
      <c r="B185" s="8" t="s">
        <v>505</v>
      </c>
      <c r="C185" s="10" t="str">
        <f t="shared" si="2"/>
        <v>2020 - 2024</v>
      </c>
      <c r="D185" s="12" t="s">
        <v>5822</v>
      </c>
      <c r="F185" t="s">
        <v>610</v>
      </c>
      <c r="G185" s="12" t="s">
        <v>719</v>
      </c>
      <c r="H185" s="12" t="s">
        <v>45</v>
      </c>
    </row>
    <row r="186" spans="1:8">
      <c r="A186" t="s">
        <v>723</v>
      </c>
      <c r="B186" s="8" t="s">
        <v>505</v>
      </c>
      <c r="C186" s="10" t="str">
        <f t="shared" si="2"/>
        <v>2020 - 2024</v>
      </c>
      <c r="D186" s="12" t="s">
        <v>5822</v>
      </c>
      <c r="F186" t="s">
        <v>510</v>
      </c>
      <c r="G186" s="12" t="s">
        <v>719</v>
      </c>
      <c r="H186" s="12" t="s">
        <v>45</v>
      </c>
    </row>
    <row r="187" spans="1:8">
      <c r="A187" t="s">
        <v>724</v>
      </c>
      <c r="B187" s="8" t="s">
        <v>505</v>
      </c>
      <c r="C187" s="10" t="str">
        <f t="shared" si="2"/>
        <v>2020 - 2024</v>
      </c>
      <c r="D187" s="12" t="s">
        <v>5820</v>
      </c>
      <c r="F187" t="s">
        <v>40</v>
      </c>
      <c r="G187" s="12" t="s">
        <v>719</v>
      </c>
      <c r="H187" s="12" t="s">
        <v>45</v>
      </c>
    </row>
    <row r="188" spans="1:8">
      <c r="A188" t="s">
        <v>725</v>
      </c>
      <c r="B188" s="8" t="s">
        <v>505</v>
      </c>
      <c r="C188" s="10" t="str">
        <f t="shared" si="2"/>
        <v>2020 - 2024</v>
      </c>
      <c r="D188" s="12" t="s">
        <v>5822</v>
      </c>
      <c r="F188" t="s">
        <v>510</v>
      </c>
      <c r="G188" s="12" t="s">
        <v>726</v>
      </c>
      <c r="H188" s="12" t="s">
        <v>45</v>
      </c>
    </row>
    <row r="189" spans="1:8">
      <c r="A189" t="s">
        <v>729</v>
      </c>
      <c r="B189" s="8" t="s">
        <v>505</v>
      </c>
      <c r="C189" s="10" t="str">
        <f t="shared" si="2"/>
        <v>2020 - 2024</v>
      </c>
      <c r="D189" s="12" t="s">
        <v>5822</v>
      </c>
      <c r="F189" t="s">
        <v>610</v>
      </c>
      <c r="G189" s="12" t="s">
        <v>730</v>
      </c>
      <c r="H189" s="12" t="s">
        <v>45</v>
      </c>
    </row>
    <row r="190" spans="1:8">
      <c r="A190" t="s">
        <v>733</v>
      </c>
      <c r="B190" s="8" t="s">
        <v>505</v>
      </c>
      <c r="C190" s="10" t="str">
        <f t="shared" si="2"/>
        <v>2020 - 2024</v>
      </c>
      <c r="D190" s="12" t="s">
        <v>5822</v>
      </c>
      <c r="F190" t="s">
        <v>510</v>
      </c>
      <c r="G190" s="12" t="s">
        <v>730</v>
      </c>
      <c r="H190" s="12" t="s">
        <v>45</v>
      </c>
    </row>
    <row r="191" spans="1:8">
      <c r="A191" t="s">
        <v>734</v>
      </c>
      <c r="B191" s="8" t="s">
        <v>505</v>
      </c>
      <c r="C191" s="10" t="str">
        <f t="shared" si="2"/>
        <v>2020 - 2024</v>
      </c>
      <c r="D191" s="12" t="s">
        <v>5820</v>
      </c>
      <c r="F191" t="s">
        <v>40</v>
      </c>
      <c r="G191" s="12" t="s">
        <v>181</v>
      </c>
      <c r="H191" s="12" t="s">
        <v>53</v>
      </c>
    </row>
    <row r="192" spans="1:8">
      <c r="A192" t="s">
        <v>735</v>
      </c>
      <c r="B192" s="8" t="s">
        <v>505</v>
      </c>
      <c r="C192" s="10" t="str">
        <f t="shared" si="2"/>
        <v>2020 - 2024</v>
      </c>
      <c r="D192" s="12" t="s">
        <v>5820</v>
      </c>
      <c r="F192" t="s">
        <v>40</v>
      </c>
      <c r="G192" s="12" t="s">
        <v>185</v>
      </c>
      <c r="H192" s="12" t="s">
        <v>60</v>
      </c>
    </row>
    <row r="193" spans="1:8">
      <c r="A193" t="s">
        <v>736</v>
      </c>
      <c r="B193" s="8" t="s">
        <v>505</v>
      </c>
      <c r="C193" s="10" t="str">
        <f t="shared" si="2"/>
        <v>2020 - 2024</v>
      </c>
      <c r="D193" s="12" t="s">
        <v>546</v>
      </c>
      <c r="F193" t="s">
        <v>551</v>
      </c>
      <c r="G193" s="12" t="s">
        <v>189</v>
      </c>
      <c r="H193" s="12" t="s">
        <v>60</v>
      </c>
    </row>
    <row r="194" spans="1:8">
      <c r="A194" t="s">
        <v>737</v>
      </c>
      <c r="B194" s="8" t="s">
        <v>505</v>
      </c>
      <c r="C194" s="10" t="str">
        <f t="shared" si="2"/>
        <v>2020 - 2024</v>
      </c>
      <c r="D194" s="12" t="s">
        <v>5820</v>
      </c>
      <c r="F194" t="s">
        <v>40</v>
      </c>
      <c r="G194" s="12" t="s">
        <v>189</v>
      </c>
      <c r="H194" s="12" t="s">
        <v>60</v>
      </c>
    </row>
    <row r="195" spans="1:8">
      <c r="A195" t="s">
        <v>738</v>
      </c>
      <c r="B195" s="8" t="s">
        <v>505</v>
      </c>
      <c r="C195" s="10" t="str">
        <f t="shared" ref="C195:C258" si="3">INT(B195/5)*5 &amp; " - " &amp; INT(B195/5)*5 + 4</f>
        <v>2020 - 2024</v>
      </c>
      <c r="D195" s="12" t="s">
        <v>546</v>
      </c>
      <c r="F195" t="s">
        <v>551</v>
      </c>
      <c r="G195" s="12" t="s">
        <v>193</v>
      </c>
      <c r="H195" s="12" t="s">
        <v>60</v>
      </c>
    </row>
    <row r="196" spans="1:8">
      <c r="A196" t="s">
        <v>739</v>
      </c>
      <c r="B196" s="8" t="s">
        <v>505</v>
      </c>
      <c r="C196" s="10" t="str">
        <f t="shared" si="3"/>
        <v>2020 - 2024</v>
      </c>
      <c r="D196" s="12" t="s">
        <v>5820</v>
      </c>
      <c r="F196" t="s">
        <v>40</v>
      </c>
      <c r="G196" s="12" t="s">
        <v>193</v>
      </c>
      <c r="H196" s="12" t="s">
        <v>60</v>
      </c>
    </row>
    <row r="197" spans="1:8">
      <c r="A197" t="s">
        <v>740</v>
      </c>
      <c r="B197" s="8" t="s">
        <v>505</v>
      </c>
      <c r="C197" s="10" t="str">
        <f t="shared" si="3"/>
        <v>2020 - 2024</v>
      </c>
      <c r="D197" s="12" t="s">
        <v>5822</v>
      </c>
      <c r="F197" t="s">
        <v>510</v>
      </c>
      <c r="G197" s="12" t="s">
        <v>741</v>
      </c>
      <c r="H197" s="12" t="s">
        <v>45</v>
      </c>
    </row>
    <row r="198" spans="1:8">
      <c r="A198" t="s">
        <v>744</v>
      </c>
      <c r="B198" s="8" t="s">
        <v>505</v>
      </c>
      <c r="C198" s="10" t="str">
        <f t="shared" si="3"/>
        <v>2020 - 2024</v>
      </c>
      <c r="D198" s="12" t="s">
        <v>5820</v>
      </c>
      <c r="F198" t="s">
        <v>40</v>
      </c>
      <c r="G198" s="12" t="s">
        <v>198</v>
      </c>
      <c r="H198" s="12" t="s">
        <v>29</v>
      </c>
    </row>
    <row r="199" spans="1:8">
      <c r="A199" t="s">
        <v>745</v>
      </c>
      <c r="B199" s="8" t="s">
        <v>505</v>
      </c>
      <c r="C199" s="10" t="str">
        <f t="shared" si="3"/>
        <v>2020 - 2024</v>
      </c>
      <c r="D199" s="12" t="s">
        <v>5822</v>
      </c>
      <c r="F199" t="s">
        <v>610</v>
      </c>
      <c r="G199" s="12" t="s">
        <v>203</v>
      </c>
      <c r="H199" s="12" t="s">
        <v>45</v>
      </c>
    </row>
    <row r="200" spans="1:8">
      <c r="A200" t="s">
        <v>746</v>
      </c>
      <c r="B200" s="8" t="s">
        <v>505</v>
      </c>
      <c r="C200" s="10" t="str">
        <f t="shared" si="3"/>
        <v>2020 - 2024</v>
      </c>
      <c r="D200" s="12" t="s">
        <v>5822</v>
      </c>
      <c r="F200" t="s">
        <v>510</v>
      </c>
      <c r="G200" s="12" t="s">
        <v>203</v>
      </c>
      <c r="H200" s="12" t="s">
        <v>45</v>
      </c>
    </row>
    <row r="201" spans="1:8">
      <c r="A201" t="s">
        <v>747</v>
      </c>
      <c r="B201" s="8" t="s">
        <v>505</v>
      </c>
      <c r="C201" s="10" t="str">
        <f t="shared" si="3"/>
        <v>2020 - 2024</v>
      </c>
      <c r="D201" s="12" t="s">
        <v>5820</v>
      </c>
      <c r="F201" t="s">
        <v>40</v>
      </c>
      <c r="G201" s="12" t="s">
        <v>203</v>
      </c>
      <c r="H201" s="12" t="s">
        <v>45</v>
      </c>
    </row>
    <row r="202" spans="1:8">
      <c r="A202" t="s">
        <v>748</v>
      </c>
      <c r="B202" s="8" t="s">
        <v>505</v>
      </c>
      <c r="C202" s="10" t="str">
        <f t="shared" si="3"/>
        <v>2020 - 2024</v>
      </c>
      <c r="D202" s="12" t="s">
        <v>5822</v>
      </c>
      <c r="F202" t="s">
        <v>510</v>
      </c>
      <c r="G202" s="12" t="s">
        <v>749</v>
      </c>
      <c r="H202" s="12" t="s">
        <v>29</v>
      </c>
    </row>
    <row r="203" spans="1:8">
      <c r="A203" t="s">
        <v>752</v>
      </c>
      <c r="B203" s="8" t="s">
        <v>505</v>
      </c>
      <c r="C203" s="10" t="str">
        <f t="shared" si="3"/>
        <v>2020 - 2024</v>
      </c>
      <c r="D203" s="12" t="s">
        <v>134</v>
      </c>
      <c r="F203" t="s">
        <v>5824</v>
      </c>
      <c r="G203" s="12" t="s">
        <v>753</v>
      </c>
      <c r="H203" s="12" t="s">
        <v>60</v>
      </c>
    </row>
    <row r="204" spans="1:8">
      <c r="A204" t="s">
        <v>757</v>
      </c>
      <c r="B204" s="8" t="s">
        <v>505</v>
      </c>
      <c r="C204" s="10" t="str">
        <f t="shared" si="3"/>
        <v>2020 - 2024</v>
      </c>
      <c r="D204" s="12" t="s">
        <v>5820</v>
      </c>
      <c r="F204" t="s">
        <v>40</v>
      </c>
      <c r="G204" s="12" t="s">
        <v>207</v>
      </c>
      <c r="H204" s="12" t="s">
        <v>60</v>
      </c>
    </row>
    <row r="205" spans="1:8">
      <c r="A205" t="s">
        <v>758</v>
      </c>
      <c r="B205" s="8" t="s">
        <v>505</v>
      </c>
      <c r="C205" s="10" t="str">
        <f t="shared" si="3"/>
        <v>2020 - 2024</v>
      </c>
      <c r="D205" s="12" t="s">
        <v>5822</v>
      </c>
      <c r="F205" t="s">
        <v>510</v>
      </c>
      <c r="G205" s="12" t="s">
        <v>211</v>
      </c>
      <c r="H205" s="12" t="s">
        <v>29</v>
      </c>
    </row>
    <row r="206" spans="1:8">
      <c r="A206" t="s">
        <v>759</v>
      </c>
      <c r="B206" s="8" t="s">
        <v>505</v>
      </c>
      <c r="C206" s="10" t="str">
        <f t="shared" si="3"/>
        <v>2020 - 2024</v>
      </c>
      <c r="D206" s="12" t="s">
        <v>673</v>
      </c>
      <c r="F206" t="s">
        <v>679</v>
      </c>
      <c r="G206" s="12" t="s">
        <v>211</v>
      </c>
      <c r="H206" s="12" t="s">
        <v>29</v>
      </c>
    </row>
    <row r="207" spans="1:8">
      <c r="A207" t="s">
        <v>761</v>
      </c>
      <c r="B207" s="8" t="s">
        <v>505</v>
      </c>
      <c r="C207" s="10" t="str">
        <f t="shared" si="3"/>
        <v>2020 - 2024</v>
      </c>
      <c r="D207" s="12" t="s">
        <v>5820</v>
      </c>
      <c r="F207" t="s">
        <v>40</v>
      </c>
      <c r="G207" s="12" t="s">
        <v>211</v>
      </c>
      <c r="H207" s="12" t="s">
        <v>29</v>
      </c>
    </row>
    <row r="208" spans="1:8">
      <c r="A208" t="s">
        <v>762</v>
      </c>
      <c r="B208" s="8" t="s">
        <v>505</v>
      </c>
      <c r="C208" s="10" t="str">
        <f t="shared" si="3"/>
        <v>2020 - 2024</v>
      </c>
      <c r="D208" s="12" t="s">
        <v>5822</v>
      </c>
      <c r="F208" t="s">
        <v>510</v>
      </c>
      <c r="G208" s="12" t="s">
        <v>763</v>
      </c>
      <c r="H208" s="12" t="s">
        <v>361</v>
      </c>
    </row>
    <row r="209" spans="1:8">
      <c r="A209" t="s">
        <v>767</v>
      </c>
      <c r="B209" s="8" t="s">
        <v>505</v>
      </c>
      <c r="C209" s="10" t="str">
        <f t="shared" si="3"/>
        <v>2020 - 2024</v>
      </c>
      <c r="D209" s="12" t="s">
        <v>5822</v>
      </c>
      <c r="F209" t="s">
        <v>510</v>
      </c>
      <c r="G209" s="12" t="s">
        <v>215</v>
      </c>
      <c r="H209" s="12" t="s">
        <v>60</v>
      </c>
    </row>
    <row r="210" spans="1:8">
      <c r="A210" t="s">
        <v>768</v>
      </c>
      <c r="B210" s="8" t="s">
        <v>505</v>
      </c>
      <c r="C210" s="10" t="str">
        <f t="shared" si="3"/>
        <v>2020 - 2024</v>
      </c>
      <c r="D210" s="12" t="s">
        <v>5820</v>
      </c>
      <c r="F210" t="s">
        <v>40</v>
      </c>
      <c r="G210" s="12" t="s">
        <v>215</v>
      </c>
      <c r="H210" s="12" t="s">
        <v>60</v>
      </c>
    </row>
    <row r="211" spans="1:8">
      <c r="A211" t="s">
        <v>769</v>
      </c>
      <c r="B211" s="8" t="s">
        <v>505</v>
      </c>
      <c r="C211" s="10" t="str">
        <f t="shared" si="3"/>
        <v>2020 - 2024</v>
      </c>
      <c r="D211" s="12" t="s">
        <v>5822</v>
      </c>
      <c r="F211" t="s">
        <v>510</v>
      </c>
      <c r="G211" s="12" t="s">
        <v>770</v>
      </c>
      <c r="H211" s="12" t="s">
        <v>361</v>
      </c>
    </row>
    <row r="212" spans="1:8">
      <c r="A212" t="s">
        <v>774</v>
      </c>
      <c r="B212" s="8" t="s">
        <v>505</v>
      </c>
      <c r="C212" s="10" t="str">
        <f t="shared" si="3"/>
        <v>2020 - 2024</v>
      </c>
      <c r="D212" s="12" t="s">
        <v>5820</v>
      </c>
      <c r="F212" t="s">
        <v>40</v>
      </c>
      <c r="G212" s="12" t="s">
        <v>770</v>
      </c>
      <c r="H212" s="12" t="s">
        <v>361</v>
      </c>
    </row>
    <row r="213" spans="1:8">
      <c r="A213" t="s">
        <v>775</v>
      </c>
      <c r="B213" s="8" t="s">
        <v>505</v>
      </c>
      <c r="C213" s="10" t="str">
        <f t="shared" si="3"/>
        <v>2020 - 2024</v>
      </c>
      <c r="D213" s="12" t="s">
        <v>5820</v>
      </c>
      <c r="F213" t="s">
        <v>40</v>
      </c>
      <c r="G213" s="12" t="s">
        <v>219</v>
      </c>
      <c r="H213" s="12" t="s">
        <v>29</v>
      </c>
    </row>
    <row r="214" spans="1:8">
      <c r="A214" t="s">
        <v>776</v>
      </c>
      <c r="B214" s="8" t="s">
        <v>505</v>
      </c>
      <c r="C214" s="10" t="str">
        <f t="shared" si="3"/>
        <v>2020 - 2024</v>
      </c>
      <c r="D214" s="12" t="s">
        <v>5820</v>
      </c>
      <c r="F214" t="s">
        <v>40</v>
      </c>
      <c r="G214" s="12" t="s">
        <v>5825</v>
      </c>
      <c r="H214" s="12" t="s">
        <v>60</v>
      </c>
    </row>
    <row r="215" spans="1:8">
      <c r="A215" t="s">
        <v>777</v>
      </c>
      <c r="B215" s="8" t="s">
        <v>505</v>
      </c>
      <c r="C215" s="10" t="str">
        <f t="shared" si="3"/>
        <v>2020 - 2024</v>
      </c>
      <c r="D215" s="12" t="s">
        <v>5820</v>
      </c>
      <c r="F215" t="s">
        <v>40</v>
      </c>
      <c r="G215" s="12" t="s">
        <v>778</v>
      </c>
      <c r="H215" s="12" t="s">
        <v>53</v>
      </c>
    </row>
    <row r="216" spans="1:8">
      <c r="A216" t="s">
        <v>781</v>
      </c>
      <c r="B216" s="8" t="s">
        <v>505</v>
      </c>
      <c r="C216" s="10" t="str">
        <f t="shared" si="3"/>
        <v>2020 - 2024</v>
      </c>
      <c r="D216" s="12" t="s">
        <v>5822</v>
      </c>
      <c r="F216" t="s">
        <v>510</v>
      </c>
      <c r="G216" s="12" t="s">
        <v>227</v>
      </c>
      <c r="H216" s="12" t="s">
        <v>29</v>
      </c>
    </row>
    <row r="217" spans="1:8">
      <c r="A217" t="s">
        <v>782</v>
      </c>
      <c r="B217" s="8" t="s">
        <v>505</v>
      </c>
      <c r="C217" s="10" t="str">
        <f t="shared" si="3"/>
        <v>2020 - 2024</v>
      </c>
      <c r="D217" s="12" t="s">
        <v>134</v>
      </c>
      <c r="F217" t="s">
        <v>5824</v>
      </c>
      <c r="G217" s="12" t="s">
        <v>227</v>
      </c>
      <c r="H217" s="12" t="s">
        <v>29</v>
      </c>
    </row>
    <row r="218" spans="1:8">
      <c r="A218" t="s">
        <v>784</v>
      </c>
      <c r="B218" s="8" t="s">
        <v>505</v>
      </c>
      <c r="C218" s="10" t="str">
        <f t="shared" si="3"/>
        <v>2020 - 2024</v>
      </c>
      <c r="D218" s="12" t="s">
        <v>5820</v>
      </c>
      <c r="F218" t="s">
        <v>40</v>
      </c>
      <c r="G218" s="12" t="s">
        <v>227</v>
      </c>
      <c r="H218" s="12" t="s">
        <v>29</v>
      </c>
    </row>
    <row r="219" spans="1:8">
      <c r="A219" t="s">
        <v>785</v>
      </c>
      <c r="B219" s="8" t="s">
        <v>505</v>
      </c>
      <c r="C219" s="10" t="str">
        <f t="shared" si="3"/>
        <v>2020 - 2024</v>
      </c>
      <c r="D219" s="12" t="s">
        <v>5822</v>
      </c>
      <c r="F219" t="s">
        <v>22211</v>
      </c>
      <c r="G219" s="12" t="s">
        <v>786</v>
      </c>
      <c r="H219" s="12" t="s">
        <v>29</v>
      </c>
    </row>
    <row r="220" spans="1:8">
      <c r="A220" t="s">
        <v>789</v>
      </c>
      <c r="B220" s="8" t="s">
        <v>505</v>
      </c>
      <c r="C220" s="10" t="str">
        <f t="shared" si="3"/>
        <v>2020 - 2024</v>
      </c>
      <c r="D220" s="12" t="s">
        <v>5820</v>
      </c>
      <c r="F220" t="s">
        <v>40</v>
      </c>
      <c r="G220" s="12" t="s">
        <v>786</v>
      </c>
      <c r="H220" s="12" t="s">
        <v>29</v>
      </c>
    </row>
    <row r="221" spans="1:8">
      <c r="A221" t="s">
        <v>790</v>
      </c>
      <c r="B221" s="8" t="s">
        <v>505</v>
      </c>
      <c r="C221" s="10" t="str">
        <f t="shared" si="3"/>
        <v>2020 - 2024</v>
      </c>
      <c r="D221" s="12" t="s">
        <v>5822</v>
      </c>
      <c r="F221" t="s">
        <v>510</v>
      </c>
      <c r="G221" s="12" t="s">
        <v>791</v>
      </c>
      <c r="H221" s="12" t="s">
        <v>45</v>
      </c>
    </row>
    <row r="222" spans="1:8">
      <c r="A222" t="s">
        <v>794</v>
      </c>
      <c r="B222" s="8" t="s">
        <v>505</v>
      </c>
      <c r="C222" s="10" t="str">
        <f t="shared" si="3"/>
        <v>2020 - 2024</v>
      </c>
      <c r="D222" s="12" t="s">
        <v>5820</v>
      </c>
      <c r="F222" t="s">
        <v>40</v>
      </c>
      <c r="G222" s="12" t="s">
        <v>795</v>
      </c>
      <c r="H222" s="12" t="s">
        <v>29</v>
      </c>
    </row>
    <row r="223" spans="1:8">
      <c r="A223" t="s">
        <v>798</v>
      </c>
      <c r="B223" s="8" t="s">
        <v>505</v>
      </c>
      <c r="C223" s="10" t="str">
        <f t="shared" si="3"/>
        <v>2020 - 2024</v>
      </c>
      <c r="D223" s="12" t="s">
        <v>5820</v>
      </c>
      <c r="F223" t="s">
        <v>40</v>
      </c>
      <c r="G223" s="12" t="s">
        <v>231</v>
      </c>
      <c r="H223" s="12" t="s">
        <v>60</v>
      </c>
    </row>
    <row r="224" spans="1:8">
      <c r="A224" t="s">
        <v>799</v>
      </c>
      <c r="B224" s="8" t="s">
        <v>505</v>
      </c>
      <c r="C224" s="10" t="str">
        <f t="shared" si="3"/>
        <v>2020 - 2024</v>
      </c>
      <c r="D224" s="12" t="s">
        <v>5822</v>
      </c>
      <c r="F224" t="s">
        <v>510</v>
      </c>
      <c r="G224" s="12" t="s">
        <v>800</v>
      </c>
      <c r="H224" s="12" t="s">
        <v>45</v>
      </c>
    </row>
    <row r="225" spans="1:8">
      <c r="A225" t="s">
        <v>803</v>
      </c>
      <c r="B225" s="8" t="s">
        <v>505</v>
      </c>
      <c r="C225" s="10" t="str">
        <f t="shared" si="3"/>
        <v>2020 - 2024</v>
      </c>
      <c r="D225" s="12" t="s">
        <v>5822</v>
      </c>
      <c r="F225" t="s">
        <v>510</v>
      </c>
      <c r="G225" s="12" t="s">
        <v>235</v>
      </c>
      <c r="H225" s="12" t="s">
        <v>45</v>
      </c>
    </row>
    <row r="226" spans="1:8">
      <c r="A226" t="s">
        <v>804</v>
      </c>
      <c r="B226" s="8" t="s">
        <v>505</v>
      </c>
      <c r="C226" s="10" t="str">
        <f t="shared" si="3"/>
        <v>2020 - 2024</v>
      </c>
      <c r="D226" s="12" t="s">
        <v>5820</v>
      </c>
      <c r="F226" t="s">
        <v>40</v>
      </c>
      <c r="G226" s="12" t="s">
        <v>235</v>
      </c>
      <c r="H226" s="12" t="s">
        <v>45</v>
      </c>
    </row>
    <row r="227" spans="1:8">
      <c r="A227" t="s">
        <v>805</v>
      </c>
      <c r="B227" s="8" t="s">
        <v>505</v>
      </c>
      <c r="C227" s="10" t="str">
        <f t="shared" si="3"/>
        <v>2020 - 2024</v>
      </c>
      <c r="D227" s="12" t="s">
        <v>5822</v>
      </c>
      <c r="F227" t="s">
        <v>510</v>
      </c>
      <c r="G227" s="12" t="s">
        <v>806</v>
      </c>
      <c r="H227" s="12" t="s">
        <v>45</v>
      </c>
    </row>
    <row r="228" spans="1:8">
      <c r="A228" t="s">
        <v>809</v>
      </c>
      <c r="B228" s="8" t="s">
        <v>505</v>
      </c>
      <c r="C228" s="10" t="str">
        <f t="shared" si="3"/>
        <v>2020 - 2024</v>
      </c>
      <c r="D228" s="12" t="s">
        <v>5822</v>
      </c>
      <c r="F228" t="s">
        <v>610</v>
      </c>
      <c r="G228" s="12" t="s">
        <v>239</v>
      </c>
      <c r="H228" s="12" t="s">
        <v>45</v>
      </c>
    </row>
    <row r="229" spans="1:8">
      <c r="A229" t="s">
        <v>810</v>
      </c>
      <c r="B229" s="8" t="s">
        <v>505</v>
      </c>
      <c r="C229" s="10" t="str">
        <f t="shared" si="3"/>
        <v>2020 - 2024</v>
      </c>
      <c r="D229" s="12" t="s">
        <v>5822</v>
      </c>
      <c r="F229" t="s">
        <v>510</v>
      </c>
      <c r="G229" s="12" t="s">
        <v>239</v>
      </c>
      <c r="H229" s="12" t="s">
        <v>45</v>
      </c>
    </row>
    <row r="230" spans="1:8">
      <c r="A230" t="s">
        <v>811</v>
      </c>
      <c r="B230" s="8" t="s">
        <v>505</v>
      </c>
      <c r="C230" s="10" t="str">
        <f t="shared" si="3"/>
        <v>2020 - 2024</v>
      </c>
      <c r="D230" s="12" t="s">
        <v>5820</v>
      </c>
      <c r="F230" t="s">
        <v>40</v>
      </c>
      <c r="G230" s="12" t="s">
        <v>239</v>
      </c>
      <c r="H230" s="12" t="s">
        <v>45</v>
      </c>
    </row>
    <row r="231" spans="1:8">
      <c r="A231" t="s">
        <v>812</v>
      </c>
      <c r="B231" s="8" t="s">
        <v>505</v>
      </c>
      <c r="C231" s="10" t="str">
        <f t="shared" si="3"/>
        <v>2020 - 2024</v>
      </c>
      <c r="D231" s="12" t="s">
        <v>5822</v>
      </c>
      <c r="F231" t="s">
        <v>510</v>
      </c>
      <c r="G231" s="12" t="s">
        <v>243</v>
      </c>
      <c r="H231" s="12" t="s">
        <v>45</v>
      </c>
    </row>
    <row r="232" spans="1:8">
      <c r="A232" t="s">
        <v>813</v>
      </c>
      <c r="B232" s="8" t="s">
        <v>505</v>
      </c>
      <c r="C232" s="10" t="str">
        <f t="shared" si="3"/>
        <v>2020 - 2024</v>
      </c>
      <c r="D232" s="12" t="s">
        <v>5820</v>
      </c>
      <c r="F232" t="s">
        <v>40</v>
      </c>
      <c r="G232" s="12" t="s">
        <v>243</v>
      </c>
      <c r="H232" s="12" t="s">
        <v>45</v>
      </c>
    </row>
    <row r="233" spans="1:8">
      <c r="A233" t="s">
        <v>814</v>
      </c>
      <c r="B233" s="8" t="s">
        <v>505</v>
      </c>
      <c r="C233" s="10" t="str">
        <f t="shared" si="3"/>
        <v>2020 - 2024</v>
      </c>
      <c r="D233" s="12" t="s">
        <v>5820</v>
      </c>
      <c r="F233" t="s">
        <v>40</v>
      </c>
      <c r="G233" s="12" t="s">
        <v>247</v>
      </c>
      <c r="H233" s="12" t="s">
        <v>60</v>
      </c>
    </row>
    <row r="234" spans="1:8">
      <c r="A234" t="s">
        <v>815</v>
      </c>
      <c r="B234" s="8" t="s">
        <v>505</v>
      </c>
      <c r="C234" s="10" t="str">
        <f t="shared" si="3"/>
        <v>2020 - 2024</v>
      </c>
      <c r="D234" s="12" t="s">
        <v>5820</v>
      </c>
      <c r="F234" t="s">
        <v>40</v>
      </c>
      <c r="G234" s="12" t="s">
        <v>251</v>
      </c>
      <c r="H234" s="12" t="s">
        <v>45</v>
      </c>
    </row>
    <row r="235" spans="1:8">
      <c r="A235" t="s">
        <v>816</v>
      </c>
      <c r="B235" s="8" t="s">
        <v>505</v>
      </c>
      <c r="C235" s="10" t="str">
        <f t="shared" si="3"/>
        <v>2020 - 2024</v>
      </c>
      <c r="D235" s="12" t="s">
        <v>5820</v>
      </c>
      <c r="F235" t="s">
        <v>40</v>
      </c>
      <c r="G235" s="12" t="s">
        <v>255</v>
      </c>
      <c r="H235" s="12" t="s">
        <v>60</v>
      </c>
    </row>
    <row r="236" spans="1:8">
      <c r="A236" t="s">
        <v>817</v>
      </c>
      <c r="B236" s="8" t="s">
        <v>505</v>
      </c>
      <c r="C236" s="10" t="str">
        <f t="shared" si="3"/>
        <v>2020 - 2024</v>
      </c>
      <c r="D236" s="12" t="s">
        <v>5823</v>
      </c>
      <c r="F236" t="s">
        <v>820</v>
      </c>
      <c r="G236" s="12" t="s">
        <v>259</v>
      </c>
      <c r="H236" s="12" t="s">
        <v>53</v>
      </c>
    </row>
    <row r="237" spans="1:8">
      <c r="A237" t="s">
        <v>826</v>
      </c>
      <c r="B237" s="8" t="s">
        <v>505</v>
      </c>
      <c r="C237" s="10" t="str">
        <f t="shared" si="3"/>
        <v>2020 - 2024</v>
      </c>
      <c r="D237" s="12" t="s">
        <v>5820</v>
      </c>
      <c r="F237" t="s">
        <v>40</v>
      </c>
      <c r="G237" s="12" t="s">
        <v>259</v>
      </c>
      <c r="H237" s="12" t="s">
        <v>53</v>
      </c>
    </row>
    <row r="238" spans="1:8">
      <c r="A238" t="s">
        <v>827</v>
      </c>
      <c r="B238" s="8" t="s">
        <v>505</v>
      </c>
      <c r="C238" s="10" t="str">
        <f t="shared" si="3"/>
        <v>2020 - 2024</v>
      </c>
      <c r="D238" s="12" t="s">
        <v>5822</v>
      </c>
      <c r="F238" t="s">
        <v>830</v>
      </c>
      <c r="G238" s="12" t="s">
        <v>268</v>
      </c>
      <c r="H238" s="12" t="s">
        <v>53</v>
      </c>
    </row>
    <row r="239" spans="1:8">
      <c r="A239" t="s">
        <v>832</v>
      </c>
      <c r="B239" s="8" t="s">
        <v>505</v>
      </c>
      <c r="C239" s="10" t="str">
        <f t="shared" si="3"/>
        <v>2020 - 2024</v>
      </c>
      <c r="D239" s="12" t="s">
        <v>134</v>
      </c>
      <c r="F239" t="s">
        <v>5824</v>
      </c>
      <c r="G239" s="12" t="s">
        <v>268</v>
      </c>
      <c r="H239" s="12" t="s">
        <v>53</v>
      </c>
    </row>
    <row r="240" spans="1:8">
      <c r="A240" t="s">
        <v>834</v>
      </c>
      <c r="B240" s="8" t="s">
        <v>505</v>
      </c>
      <c r="C240" s="10" t="str">
        <f t="shared" si="3"/>
        <v>2020 - 2024</v>
      </c>
      <c r="D240" s="12" t="s">
        <v>5820</v>
      </c>
      <c r="F240" t="s">
        <v>40</v>
      </c>
      <c r="G240" s="12" t="s">
        <v>268</v>
      </c>
      <c r="H240" s="12" t="s">
        <v>53</v>
      </c>
    </row>
    <row r="241" spans="1:8">
      <c r="A241" t="s">
        <v>835</v>
      </c>
      <c r="B241" s="8" t="s">
        <v>505</v>
      </c>
      <c r="C241" s="10" t="str">
        <f t="shared" si="3"/>
        <v>2020 - 2024</v>
      </c>
      <c r="D241" s="12" t="s">
        <v>5820</v>
      </c>
      <c r="F241" t="s">
        <v>40</v>
      </c>
      <c r="G241" s="12" t="s">
        <v>274</v>
      </c>
      <c r="H241" s="12" t="s">
        <v>60</v>
      </c>
    </row>
    <row r="242" spans="1:8">
      <c r="A242" t="s">
        <v>836</v>
      </c>
      <c r="B242" s="8" t="s">
        <v>505</v>
      </c>
      <c r="C242" s="10" t="str">
        <f t="shared" si="3"/>
        <v>2020 - 2024</v>
      </c>
      <c r="D242" s="12" t="s">
        <v>5822</v>
      </c>
      <c r="F242" t="s">
        <v>510</v>
      </c>
      <c r="G242" s="12" t="s">
        <v>837</v>
      </c>
      <c r="H242" s="12" t="s">
        <v>53</v>
      </c>
    </row>
    <row r="243" spans="1:8">
      <c r="A243" t="s">
        <v>841</v>
      </c>
      <c r="B243" s="8" t="s">
        <v>505</v>
      </c>
      <c r="C243" s="10" t="str">
        <f t="shared" si="3"/>
        <v>2020 - 2024</v>
      </c>
      <c r="D243" s="12" t="s">
        <v>5820</v>
      </c>
      <c r="F243" t="s">
        <v>40</v>
      </c>
      <c r="G243" s="12" t="s">
        <v>837</v>
      </c>
      <c r="H243" s="12" t="s">
        <v>53</v>
      </c>
    </row>
    <row r="244" spans="1:8">
      <c r="A244" t="s">
        <v>842</v>
      </c>
      <c r="B244" s="8" t="s">
        <v>505</v>
      </c>
      <c r="C244" s="10" t="str">
        <f t="shared" si="3"/>
        <v>2020 - 2024</v>
      </c>
      <c r="D244" s="12" t="s">
        <v>5820</v>
      </c>
      <c r="F244" t="s">
        <v>40</v>
      </c>
      <c r="G244" s="12" t="s">
        <v>278</v>
      </c>
      <c r="H244" s="12" t="s">
        <v>60</v>
      </c>
    </row>
    <row r="245" spans="1:8">
      <c r="A245" t="s">
        <v>843</v>
      </c>
      <c r="B245" s="8" t="s">
        <v>505</v>
      </c>
      <c r="C245" s="10" t="str">
        <f t="shared" si="3"/>
        <v>2020 - 2024</v>
      </c>
      <c r="D245" s="12" t="s">
        <v>5820</v>
      </c>
      <c r="F245" t="s">
        <v>40</v>
      </c>
      <c r="G245" s="12" t="s">
        <v>282</v>
      </c>
      <c r="H245" s="12" t="s">
        <v>60</v>
      </c>
    </row>
    <row r="246" spans="1:8">
      <c r="A246" t="s">
        <v>844</v>
      </c>
      <c r="B246" s="8" t="s">
        <v>505</v>
      </c>
      <c r="C246" s="10" t="str">
        <f t="shared" si="3"/>
        <v>2020 - 2024</v>
      </c>
      <c r="D246" s="12" t="s">
        <v>5822</v>
      </c>
      <c r="F246" t="s">
        <v>510</v>
      </c>
      <c r="G246" s="12" t="s">
        <v>286</v>
      </c>
      <c r="H246" s="12" t="s">
        <v>45</v>
      </c>
    </row>
    <row r="247" spans="1:8">
      <c r="A247" t="s">
        <v>845</v>
      </c>
      <c r="B247" s="8" t="s">
        <v>505</v>
      </c>
      <c r="C247" s="10" t="str">
        <f t="shared" si="3"/>
        <v>2020 - 2024</v>
      </c>
      <c r="D247" s="12" t="s">
        <v>5820</v>
      </c>
      <c r="F247" t="s">
        <v>40</v>
      </c>
      <c r="G247" s="12" t="s">
        <v>286</v>
      </c>
      <c r="H247" s="12" t="s">
        <v>45</v>
      </c>
    </row>
    <row r="248" spans="1:8">
      <c r="A248" t="s">
        <v>846</v>
      </c>
      <c r="B248" s="8" t="s">
        <v>505</v>
      </c>
      <c r="C248" s="10" t="str">
        <f t="shared" si="3"/>
        <v>2020 - 2024</v>
      </c>
      <c r="D248" s="12" t="s">
        <v>5820</v>
      </c>
      <c r="F248" t="s">
        <v>40</v>
      </c>
      <c r="G248" s="12" t="s">
        <v>847</v>
      </c>
      <c r="H248" s="12" t="s">
        <v>53</v>
      </c>
    </row>
    <row r="249" spans="1:8">
      <c r="A249" t="s">
        <v>851</v>
      </c>
      <c r="B249" s="8" t="s">
        <v>505</v>
      </c>
      <c r="C249" s="10" t="str">
        <f t="shared" si="3"/>
        <v>2020 - 2024</v>
      </c>
      <c r="D249" s="12" t="s">
        <v>5822</v>
      </c>
      <c r="F249" t="s">
        <v>510</v>
      </c>
      <c r="G249" s="12" t="s">
        <v>290</v>
      </c>
      <c r="H249" s="12" t="s">
        <v>29</v>
      </c>
    </row>
    <row r="250" spans="1:8">
      <c r="A250" t="s">
        <v>852</v>
      </c>
      <c r="B250" s="8" t="s">
        <v>505</v>
      </c>
      <c r="C250" s="10" t="str">
        <f t="shared" si="3"/>
        <v>2020 - 2024</v>
      </c>
      <c r="D250" s="12" t="s">
        <v>5821</v>
      </c>
      <c r="F250" t="s">
        <v>557</v>
      </c>
      <c r="G250" s="12" t="s">
        <v>290</v>
      </c>
      <c r="H250" s="12" t="s">
        <v>29</v>
      </c>
    </row>
    <row r="251" spans="1:8">
      <c r="A251" t="s">
        <v>853</v>
      </c>
      <c r="B251" s="8" t="s">
        <v>505</v>
      </c>
      <c r="C251" s="10" t="str">
        <f t="shared" si="3"/>
        <v>2020 - 2024</v>
      </c>
      <c r="D251" s="12" t="s">
        <v>5820</v>
      </c>
      <c r="F251" t="s">
        <v>40</v>
      </c>
      <c r="G251" s="12" t="s">
        <v>290</v>
      </c>
      <c r="H251" s="12" t="s">
        <v>29</v>
      </c>
    </row>
    <row r="252" spans="1:8">
      <c r="A252" t="s">
        <v>854</v>
      </c>
      <c r="B252" s="8" t="s">
        <v>505</v>
      </c>
      <c r="C252" s="10" t="str">
        <f t="shared" si="3"/>
        <v>2020 - 2024</v>
      </c>
      <c r="D252" s="12" t="s">
        <v>5820</v>
      </c>
      <c r="F252" t="s">
        <v>40</v>
      </c>
      <c r="G252" s="12" t="s">
        <v>855</v>
      </c>
      <c r="H252" s="12" t="s">
        <v>53</v>
      </c>
    </row>
    <row r="253" spans="1:8">
      <c r="A253" t="s">
        <v>858</v>
      </c>
      <c r="B253" s="8" t="s">
        <v>505</v>
      </c>
      <c r="C253" s="10" t="str">
        <f t="shared" si="3"/>
        <v>2020 - 2024</v>
      </c>
      <c r="D253" s="12" t="s">
        <v>5822</v>
      </c>
      <c r="F253" t="s">
        <v>510</v>
      </c>
      <c r="G253" s="12" t="s">
        <v>859</v>
      </c>
      <c r="H253" s="12" t="s">
        <v>53</v>
      </c>
    </row>
    <row r="254" spans="1:8">
      <c r="A254" t="s">
        <v>862</v>
      </c>
      <c r="B254" s="8" t="s">
        <v>505</v>
      </c>
      <c r="C254" s="10" t="str">
        <f t="shared" si="3"/>
        <v>2020 - 2024</v>
      </c>
      <c r="D254" s="12" t="s">
        <v>134</v>
      </c>
      <c r="F254" t="s">
        <v>5824</v>
      </c>
      <c r="G254" s="12" t="s">
        <v>859</v>
      </c>
      <c r="H254" s="12" t="s">
        <v>53</v>
      </c>
    </row>
    <row r="255" spans="1:8">
      <c r="A255" t="s">
        <v>864</v>
      </c>
      <c r="B255" s="8" t="s">
        <v>505</v>
      </c>
      <c r="C255" s="10" t="str">
        <f t="shared" si="3"/>
        <v>2020 - 2024</v>
      </c>
      <c r="D255" s="12" t="s">
        <v>5820</v>
      </c>
      <c r="F255" t="s">
        <v>40</v>
      </c>
      <c r="G255" s="12" t="s">
        <v>859</v>
      </c>
      <c r="H255" s="12" t="s">
        <v>53</v>
      </c>
    </row>
    <row r="256" spans="1:8">
      <c r="A256" t="s">
        <v>865</v>
      </c>
      <c r="B256" s="8" t="s">
        <v>505</v>
      </c>
      <c r="C256" s="10" t="str">
        <f t="shared" si="3"/>
        <v>2020 - 2024</v>
      </c>
      <c r="D256" s="12" t="s">
        <v>5822</v>
      </c>
      <c r="F256" t="s">
        <v>510</v>
      </c>
      <c r="G256" s="12" t="s">
        <v>866</v>
      </c>
      <c r="H256" s="12" t="s">
        <v>45</v>
      </c>
    </row>
    <row r="257" spans="1:8">
      <c r="A257" t="s">
        <v>869</v>
      </c>
      <c r="B257" s="8" t="s">
        <v>505</v>
      </c>
      <c r="C257" s="10" t="str">
        <f t="shared" si="3"/>
        <v>2020 - 2024</v>
      </c>
      <c r="D257" s="12" t="s">
        <v>5820</v>
      </c>
      <c r="F257" t="s">
        <v>40</v>
      </c>
      <c r="G257" s="12" t="s">
        <v>870</v>
      </c>
      <c r="H257" s="12" t="s">
        <v>53</v>
      </c>
    </row>
    <row r="258" spans="1:8">
      <c r="A258" t="s">
        <v>873</v>
      </c>
      <c r="B258" s="8" t="s">
        <v>505</v>
      </c>
      <c r="C258" s="10" t="str">
        <f t="shared" si="3"/>
        <v>2020 - 2024</v>
      </c>
      <c r="D258" s="12" t="s">
        <v>5822</v>
      </c>
      <c r="F258" t="s">
        <v>510</v>
      </c>
      <c r="G258" s="12" t="s">
        <v>874</v>
      </c>
      <c r="H258" s="12" t="s">
        <v>53</v>
      </c>
    </row>
    <row r="259" spans="1:8">
      <c r="A259" t="s">
        <v>877</v>
      </c>
      <c r="B259" s="8" t="s">
        <v>505</v>
      </c>
      <c r="C259" s="10" t="str">
        <f t="shared" ref="C259:C322" si="4">INT(B259/5)*5 &amp; " - " &amp; INT(B259/5)*5 + 4</f>
        <v>2020 - 2024</v>
      </c>
      <c r="D259" s="12" t="s">
        <v>5820</v>
      </c>
      <c r="F259" t="s">
        <v>40</v>
      </c>
      <c r="G259" s="12" t="s">
        <v>874</v>
      </c>
      <c r="H259" s="12" t="s">
        <v>53</v>
      </c>
    </row>
    <row r="260" spans="1:8">
      <c r="A260" t="s">
        <v>878</v>
      </c>
      <c r="B260" s="8" t="s">
        <v>505</v>
      </c>
      <c r="C260" s="10" t="str">
        <f t="shared" si="4"/>
        <v>2020 - 2024</v>
      </c>
      <c r="D260" s="12" t="s">
        <v>5822</v>
      </c>
      <c r="F260" t="s">
        <v>510</v>
      </c>
      <c r="G260" s="12" t="s">
        <v>879</v>
      </c>
      <c r="H260" s="12" t="s">
        <v>29</v>
      </c>
    </row>
    <row r="261" spans="1:8">
      <c r="A261" t="s">
        <v>882</v>
      </c>
      <c r="B261" s="8" t="s">
        <v>505</v>
      </c>
      <c r="C261" s="10" t="str">
        <f t="shared" si="4"/>
        <v>2020 - 2024</v>
      </c>
      <c r="D261" s="12" t="s">
        <v>5820</v>
      </c>
      <c r="F261" t="s">
        <v>40</v>
      </c>
      <c r="G261" s="12" t="s">
        <v>879</v>
      </c>
      <c r="H261" s="12" t="s">
        <v>29</v>
      </c>
    </row>
    <row r="262" spans="1:8">
      <c r="A262" t="s">
        <v>883</v>
      </c>
      <c r="B262" s="8" t="s">
        <v>505</v>
      </c>
      <c r="C262" s="10" t="str">
        <f t="shared" si="4"/>
        <v>2020 - 2024</v>
      </c>
      <c r="D262" s="12" t="s">
        <v>5822</v>
      </c>
      <c r="F262" t="s">
        <v>510</v>
      </c>
      <c r="G262" s="12" t="s">
        <v>884</v>
      </c>
      <c r="H262" s="12" t="s">
        <v>45</v>
      </c>
    </row>
    <row r="263" spans="1:8">
      <c r="A263" t="s">
        <v>887</v>
      </c>
      <c r="B263" s="8" t="s">
        <v>505</v>
      </c>
      <c r="C263" s="10" t="str">
        <f t="shared" si="4"/>
        <v>2020 - 2024</v>
      </c>
      <c r="D263" s="12" t="s">
        <v>5820</v>
      </c>
      <c r="F263" t="s">
        <v>40</v>
      </c>
      <c r="G263" s="12" t="s">
        <v>884</v>
      </c>
      <c r="H263" s="12" t="s">
        <v>45</v>
      </c>
    </row>
    <row r="264" spans="1:8">
      <c r="A264" t="s">
        <v>888</v>
      </c>
      <c r="B264" s="8" t="s">
        <v>505</v>
      </c>
      <c r="C264" s="10" t="str">
        <f t="shared" si="4"/>
        <v>2020 - 2024</v>
      </c>
      <c r="D264" s="12" t="s">
        <v>5820</v>
      </c>
      <c r="F264" t="s">
        <v>40</v>
      </c>
      <c r="G264" s="12" t="s">
        <v>294</v>
      </c>
      <c r="H264" s="12" t="s">
        <v>60</v>
      </c>
    </row>
    <row r="265" spans="1:8">
      <c r="A265" t="s">
        <v>889</v>
      </c>
      <c r="B265" s="8" t="s">
        <v>505</v>
      </c>
      <c r="C265" s="10" t="str">
        <f t="shared" si="4"/>
        <v>2020 - 2024</v>
      </c>
      <c r="D265" s="12" t="s">
        <v>5822</v>
      </c>
      <c r="F265" t="s">
        <v>510</v>
      </c>
      <c r="G265" s="12" t="s">
        <v>890</v>
      </c>
      <c r="H265" s="12" t="s">
        <v>53</v>
      </c>
    </row>
    <row r="266" spans="1:8">
      <c r="A266" t="s">
        <v>893</v>
      </c>
      <c r="B266" s="8" t="s">
        <v>505</v>
      </c>
      <c r="C266" s="10" t="str">
        <f t="shared" si="4"/>
        <v>2020 - 2024</v>
      </c>
      <c r="D266" s="12" t="s">
        <v>5820</v>
      </c>
      <c r="F266" t="s">
        <v>40</v>
      </c>
      <c r="G266" s="12" t="s">
        <v>890</v>
      </c>
      <c r="H266" s="12" t="s">
        <v>53</v>
      </c>
    </row>
    <row r="267" spans="1:8">
      <c r="A267" t="s">
        <v>894</v>
      </c>
      <c r="B267" s="8" t="s">
        <v>505</v>
      </c>
      <c r="C267" s="10" t="str">
        <f t="shared" si="4"/>
        <v>2020 - 2024</v>
      </c>
      <c r="D267" s="12" t="s">
        <v>5820</v>
      </c>
      <c r="F267" t="s">
        <v>40</v>
      </c>
      <c r="G267" s="12" t="s">
        <v>298</v>
      </c>
      <c r="H267" s="12" t="s">
        <v>60</v>
      </c>
    </row>
    <row r="268" spans="1:8">
      <c r="A268" t="s">
        <v>895</v>
      </c>
      <c r="B268" s="8" t="s">
        <v>505</v>
      </c>
      <c r="C268" s="10" t="str">
        <f t="shared" si="4"/>
        <v>2020 - 2024</v>
      </c>
      <c r="D268" s="12" t="s">
        <v>5820</v>
      </c>
      <c r="F268" t="s">
        <v>40</v>
      </c>
      <c r="G268" s="12" t="s">
        <v>302</v>
      </c>
      <c r="H268" s="12" t="s">
        <v>60</v>
      </c>
    </row>
    <row r="269" spans="1:8">
      <c r="A269" t="s">
        <v>896</v>
      </c>
      <c r="B269" s="8" t="s">
        <v>505</v>
      </c>
      <c r="C269" s="10" t="str">
        <f t="shared" si="4"/>
        <v>2020 - 2024</v>
      </c>
      <c r="D269" s="12" t="s">
        <v>5820</v>
      </c>
      <c r="F269" t="s">
        <v>40</v>
      </c>
      <c r="G269" s="12" t="s">
        <v>306</v>
      </c>
      <c r="H269" s="12" t="s">
        <v>60</v>
      </c>
    </row>
    <row r="270" spans="1:8">
      <c r="A270" t="s">
        <v>897</v>
      </c>
      <c r="B270" s="8" t="s">
        <v>505</v>
      </c>
      <c r="C270" s="10" t="str">
        <f t="shared" si="4"/>
        <v>2020 - 2024</v>
      </c>
      <c r="D270" s="12" t="s">
        <v>5822</v>
      </c>
      <c r="F270" t="s">
        <v>510</v>
      </c>
      <c r="G270" s="12" t="s">
        <v>898</v>
      </c>
      <c r="H270" s="12" t="s">
        <v>45</v>
      </c>
    </row>
    <row r="271" spans="1:8">
      <c r="A271" t="s">
        <v>901</v>
      </c>
      <c r="B271" s="8" t="s">
        <v>505</v>
      </c>
      <c r="C271" s="10" t="str">
        <f t="shared" si="4"/>
        <v>2020 - 2024</v>
      </c>
      <c r="D271" s="12" t="s">
        <v>5820</v>
      </c>
      <c r="F271" t="s">
        <v>40</v>
      </c>
      <c r="G271" s="12" t="s">
        <v>902</v>
      </c>
      <c r="H271" s="12" t="s">
        <v>29</v>
      </c>
    </row>
    <row r="272" spans="1:8">
      <c r="A272" t="s">
        <v>905</v>
      </c>
      <c r="B272" s="8" t="s">
        <v>505</v>
      </c>
      <c r="C272" s="10" t="str">
        <f t="shared" si="4"/>
        <v>2020 - 2024</v>
      </c>
      <c r="D272" s="12" t="s">
        <v>5820</v>
      </c>
      <c r="F272" t="s">
        <v>40</v>
      </c>
      <c r="G272" s="12" t="s">
        <v>310</v>
      </c>
      <c r="H272" s="12" t="s">
        <v>60</v>
      </c>
    </row>
    <row r="273" spans="1:8">
      <c r="A273" t="s">
        <v>906</v>
      </c>
      <c r="B273" s="8" t="s">
        <v>505</v>
      </c>
      <c r="C273" s="10" t="str">
        <f t="shared" si="4"/>
        <v>2020 - 2024</v>
      </c>
      <c r="D273" s="12" t="s">
        <v>5820</v>
      </c>
      <c r="F273" t="s">
        <v>40</v>
      </c>
      <c r="G273" s="12" t="s">
        <v>314</v>
      </c>
      <c r="H273" s="12" t="s">
        <v>29</v>
      </c>
    </row>
    <row r="274" spans="1:8">
      <c r="A274" t="s">
        <v>907</v>
      </c>
      <c r="B274" s="8" t="s">
        <v>505</v>
      </c>
      <c r="C274" s="10" t="str">
        <f t="shared" si="4"/>
        <v>2020 - 2024</v>
      </c>
      <c r="D274" s="12" t="s">
        <v>5822</v>
      </c>
      <c r="F274" t="s">
        <v>510</v>
      </c>
      <c r="G274" s="12" t="s">
        <v>908</v>
      </c>
      <c r="H274" s="12" t="s">
        <v>53</v>
      </c>
    </row>
    <row r="275" spans="1:8">
      <c r="A275" t="s">
        <v>911</v>
      </c>
      <c r="B275" s="8" t="s">
        <v>505</v>
      </c>
      <c r="C275" s="10" t="str">
        <f t="shared" si="4"/>
        <v>2020 - 2024</v>
      </c>
      <c r="D275" s="12" t="s">
        <v>5822</v>
      </c>
      <c r="F275" t="s">
        <v>510</v>
      </c>
      <c r="G275" s="12" t="s">
        <v>912</v>
      </c>
      <c r="H275" s="12" t="s">
        <v>45</v>
      </c>
    </row>
    <row r="276" spans="1:8">
      <c r="A276" t="s">
        <v>915</v>
      </c>
      <c r="B276" s="8" t="s">
        <v>505</v>
      </c>
      <c r="C276" s="10" t="str">
        <f t="shared" si="4"/>
        <v>2020 - 2024</v>
      </c>
      <c r="D276" s="12" t="s">
        <v>134</v>
      </c>
      <c r="F276" t="s">
        <v>5824</v>
      </c>
      <c r="G276" s="12" t="s">
        <v>912</v>
      </c>
      <c r="H276" s="12" t="s">
        <v>45</v>
      </c>
    </row>
    <row r="277" spans="1:8">
      <c r="A277" t="s">
        <v>917</v>
      </c>
      <c r="B277" s="8" t="s">
        <v>505</v>
      </c>
      <c r="C277" s="10" t="str">
        <f t="shared" si="4"/>
        <v>2020 - 2024</v>
      </c>
      <c r="D277" s="12" t="s">
        <v>5820</v>
      </c>
      <c r="F277" t="s">
        <v>40</v>
      </c>
      <c r="G277" s="12" t="s">
        <v>912</v>
      </c>
      <c r="H277" s="12" t="s">
        <v>45</v>
      </c>
    </row>
    <row r="278" spans="1:8">
      <c r="A278" t="s">
        <v>918</v>
      </c>
      <c r="B278" s="8" t="s">
        <v>505</v>
      </c>
      <c r="C278" s="10" t="str">
        <f t="shared" si="4"/>
        <v>2020 - 2024</v>
      </c>
      <c r="D278" s="12" t="s">
        <v>5820</v>
      </c>
      <c r="F278" t="s">
        <v>40</v>
      </c>
      <c r="G278" s="12" t="s">
        <v>919</v>
      </c>
      <c r="H278" s="12" t="s">
        <v>361</v>
      </c>
    </row>
    <row r="279" spans="1:8">
      <c r="A279" t="s">
        <v>922</v>
      </c>
      <c r="B279" s="8" t="s">
        <v>505</v>
      </c>
      <c r="C279" s="10" t="str">
        <f t="shared" si="4"/>
        <v>2020 - 2024</v>
      </c>
      <c r="D279" s="12" t="s">
        <v>5820</v>
      </c>
      <c r="F279" t="s">
        <v>40</v>
      </c>
      <c r="G279" s="12" t="s">
        <v>318</v>
      </c>
      <c r="H279" s="12" t="s">
        <v>60</v>
      </c>
    </row>
    <row r="280" spans="1:8">
      <c r="A280" t="s">
        <v>923</v>
      </c>
      <c r="B280" s="8" t="s">
        <v>505</v>
      </c>
      <c r="C280" s="10" t="str">
        <f t="shared" si="4"/>
        <v>2020 - 2024</v>
      </c>
      <c r="D280" s="12" t="s">
        <v>5822</v>
      </c>
      <c r="F280" t="s">
        <v>510</v>
      </c>
      <c r="G280" s="12" t="s">
        <v>924</v>
      </c>
      <c r="H280" s="12" t="s">
        <v>29</v>
      </c>
    </row>
    <row r="281" spans="1:8">
      <c r="A281" t="s">
        <v>927</v>
      </c>
      <c r="B281" s="8" t="s">
        <v>505</v>
      </c>
      <c r="C281" s="10" t="str">
        <f t="shared" si="4"/>
        <v>2020 - 2024</v>
      </c>
      <c r="D281" s="12" t="s">
        <v>5820</v>
      </c>
      <c r="F281" t="s">
        <v>40</v>
      </c>
      <c r="G281" s="12" t="s">
        <v>924</v>
      </c>
      <c r="H281" s="12" t="s">
        <v>29</v>
      </c>
    </row>
    <row r="282" spans="1:8">
      <c r="A282" t="s">
        <v>928</v>
      </c>
      <c r="B282" s="8" t="s">
        <v>505</v>
      </c>
      <c r="C282" s="10" t="str">
        <f t="shared" si="4"/>
        <v>2020 - 2024</v>
      </c>
      <c r="D282" s="12" t="s">
        <v>5820</v>
      </c>
      <c r="F282" t="s">
        <v>40</v>
      </c>
      <c r="G282" s="12" t="s">
        <v>322</v>
      </c>
      <c r="H282" s="12" t="s">
        <v>60</v>
      </c>
    </row>
    <row r="283" spans="1:8">
      <c r="A283" t="s">
        <v>929</v>
      </c>
      <c r="B283" s="8" t="s">
        <v>505</v>
      </c>
      <c r="C283" s="10" t="str">
        <f t="shared" si="4"/>
        <v>2020 - 2024</v>
      </c>
      <c r="D283" s="12" t="s">
        <v>5822</v>
      </c>
      <c r="F283" t="s">
        <v>510</v>
      </c>
      <c r="G283" s="12" t="s">
        <v>930</v>
      </c>
      <c r="H283" s="12" t="s">
        <v>53</v>
      </c>
    </row>
    <row r="284" spans="1:8">
      <c r="A284" t="s">
        <v>933</v>
      </c>
      <c r="B284" s="8" t="s">
        <v>505</v>
      </c>
      <c r="C284" s="10" t="str">
        <f t="shared" si="4"/>
        <v>2020 - 2024</v>
      </c>
      <c r="D284" s="12" t="s">
        <v>5820</v>
      </c>
      <c r="F284" t="s">
        <v>40</v>
      </c>
      <c r="G284" s="12" t="s">
        <v>930</v>
      </c>
      <c r="H284" s="12" t="s">
        <v>53</v>
      </c>
    </row>
    <row r="285" spans="1:8">
      <c r="A285" t="s">
        <v>934</v>
      </c>
      <c r="B285" s="8" t="s">
        <v>505</v>
      </c>
      <c r="C285" s="10" t="str">
        <f t="shared" si="4"/>
        <v>2020 - 2024</v>
      </c>
      <c r="D285" s="12" t="s">
        <v>5820</v>
      </c>
      <c r="F285" t="s">
        <v>40</v>
      </c>
      <c r="G285" s="12" t="s">
        <v>935</v>
      </c>
      <c r="H285" s="12" t="s">
        <v>53</v>
      </c>
    </row>
    <row r="286" spans="1:8">
      <c r="A286" t="s">
        <v>938</v>
      </c>
      <c r="B286" s="8" t="s">
        <v>505</v>
      </c>
      <c r="C286" s="10" t="str">
        <f t="shared" si="4"/>
        <v>2020 - 2024</v>
      </c>
      <c r="D286" s="12" t="s">
        <v>5820</v>
      </c>
      <c r="F286" t="s">
        <v>40</v>
      </c>
      <c r="G286" s="12" t="s">
        <v>939</v>
      </c>
      <c r="H286" s="12" t="s">
        <v>361</v>
      </c>
    </row>
    <row r="287" spans="1:8">
      <c r="A287" t="s">
        <v>942</v>
      </c>
      <c r="B287" s="8" t="s">
        <v>505</v>
      </c>
      <c r="C287" s="10" t="str">
        <f t="shared" si="4"/>
        <v>2020 - 2024</v>
      </c>
      <c r="D287" s="12" t="s">
        <v>5820</v>
      </c>
      <c r="F287" t="s">
        <v>40</v>
      </c>
      <c r="G287" s="12" t="s">
        <v>326</v>
      </c>
      <c r="H287" s="12" t="s">
        <v>29</v>
      </c>
    </row>
    <row r="288" spans="1:8">
      <c r="A288" t="s">
        <v>943</v>
      </c>
      <c r="B288" s="8" t="s">
        <v>505</v>
      </c>
      <c r="C288" s="10" t="str">
        <f t="shared" si="4"/>
        <v>2020 - 2024</v>
      </c>
      <c r="D288" s="12" t="s">
        <v>5822</v>
      </c>
      <c r="F288" t="s">
        <v>510</v>
      </c>
      <c r="G288" s="12" t="s">
        <v>330</v>
      </c>
      <c r="H288" s="12" t="s">
        <v>29</v>
      </c>
    </row>
    <row r="289" spans="1:8">
      <c r="A289" t="s">
        <v>944</v>
      </c>
      <c r="B289" s="8" t="s">
        <v>505</v>
      </c>
      <c r="C289" s="10" t="str">
        <f t="shared" si="4"/>
        <v>2020 - 2024</v>
      </c>
      <c r="D289" s="12" t="s">
        <v>5820</v>
      </c>
      <c r="F289" t="s">
        <v>40</v>
      </c>
      <c r="G289" s="12" t="s">
        <v>330</v>
      </c>
      <c r="H289" s="12" t="s">
        <v>29</v>
      </c>
    </row>
    <row r="290" spans="1:8">
      <c r="A290" t="s">
        <v>945</v>
      </c>
      <c r="B290" s="8" t="s">
        <v>505</v>
      </c>
      <c r="C290" s="10" t="str">
        <f t="shared" si="4"/>
        <v>2020 - 2024</v>
      </c>
      <c r="D290" s="12" t="s">
        <v>5822</v>
      </c>
      <c r="F290" t="s">
        <v>510</v>
      </c>
      <c r="G290" s="12" t="s">
        <v>946</v>
      </c>
      <c r="H290" s="12" t="s">
        <v>45</v>
      </c>
    </row>
    <row r="291" spans="1:8">
      <c r="A291" t="s">
        <v>949</v>
      </c>
      <c r="B291" s="8" t="s">
        <v>505</v>
      </c>
      <c r="C291" s="10" t="str">
        <f t="shared" si="4"/>
        <v>2020 - 2024</v>
      </c>
      <c r="D291" s="12" t="s">
        <v>5822</v>
      </c>
      <c r="F291" t="s">
        <v>510</v>
      </c>
      <c r="G291" s="12" t="s">
        <v>950</v>
      </c>
      <c r="H291" s="12" t="s">
        <v>45</v>
      </c>
    </row>
    <row r="292" spans="1:8">
      <c r="A292" t="s">
        <v>953</v>
      </c>
      <c r="B292" s="8" t="s">
        <v>505</v>
      </c>
      <c r="C292" s="10" t="str">
        <f t="shared" si="4"/>
        <v>2020 - 2024</v>
      </c>
      <c r="D292" s="12" t="s">
        <v>5822</v>
      </c>
      <c r="F292" t="s">
        <v>510</v>
      </c>
      <c r="G292" s="12" t="s">
        <v>334</v>
      </c>
      <c r="H292" s="12" t="s">
        <v>29</v>
      </c>
    </row>
    <row r="293" spans="1:8">
      <c r="A293" t="s">
        <v>954</v>
      </c>
      <c r="B293" s="8" t="s">
        <v>505</v>
      </c>
      <c r="C293" s="10" t="str">
        <f t="shared" si="4"/>
        <v>2020 - 2024</v>
      </c>
      <c r="D293" s="12" t="s">
        <v>5820</v>
      </c>
      <c r="F293" t="s">
        <v>40</v>
      </c>
      <c r="G293" s="12" t="s">
        <v>334</v>
      </c>
      <c r="H293" s="12" t="s">
        <v>29</v>
      </c>
    </row>
    <row r="294" spans="1:8">
      <c r="A294" t="s">
        <v>955</v>
      </c>
      <c r="B294" s="8" t="s">
        <v>505</v>
      </c>
      <c r="C294" s="10" t="str">
        <f t="shared" si="4"/>
        <v>2020 - 2024</v>
      </c>
      <c r="D294" s="12" t="s">
        <v>5822</v>
      </c>
      <c r="F294" t="s">
        <v>510</v>
      </c>
      <c r="G294" s="12" t="s">
        <v>956</v>
      </c>
      <c r="H294" s="12" t="s">
        <v>53</v>
      </c>
    </row>
    <row r="295" spans="1:8">
      <c r="A295" t="s">
        <v>959</v>
      </c>
      <c r="B295" s="8" t="s">
        <v>505</v>
      </c>
      <c r="C295" s="10" t="str">
        <f t="shared" si="4"/>
        <v>2020 - 2024</v>
      </c>
      <c r="D295" s="12" t="s">
        <v>5820</v>
      </c>
      <c r="F295" t="s">
        <v>40</v>
      </c>
      <c r="G295" s="12" t="s">
        <v>956</v>
      </c>
      <c r="H295" s="12" t="s">
        <v>53</v>
      </c>
    </row>
    <row r="296" spans="1:8">
      <c r="A296" t="s">
        <v>960</v>
      </c>
      <c r="B296" s="8" t="s">
        <v>505</v>
      </c>
      <c r="C296" s="10" t="str">
        <f t="shared" si="4"/>
        <v>2020 - 2024</v>
      </c>
      <c r="D296" s="12" t="s">
        <v>5822</v>
      </c>
      <c r="F296" t="s">
        <v>510</v>
      </c>
      <c r="G296" s="12" t="s">
        <v>961</v>
      </c>
      <c r="H296" s="12" t="s">
        <v>29</v>
      </c>
    </row>
    <row r="297" spans="1:8">
      <c r="A297" t="s">
        <v>964</v>
      </c>
      <c r="B297" s="8" t="s">
        <v>505</v>
      </c>
      <c r="C297" s="10" t="str">
        <f t="shared" si="4"/>
        <v>2020 - 2024</v>
      </c>
      <c r="D297" s="12" t="s">
        <v>5822</v>
      </c>
      <c r="F297" t="s">
        <v>510</v>
      </c>
      <c r="G297" s="12" t="s">
        <v>965</v>
      </c>
      <c r="H297" s="12" t="s">
        <v>361</v>
      </c>
    </row>
    <row r="298" spans="1:8">
      <c r="A298" t="s">
        <v>968</v>
      </c>
      <c r="B298" s="8" t="s">
        <v>505</v>
      </c>
      <c r="C298" s="10" t="str">
        <f t="shared" si="4"/>
        <v>2020 - 2024</v>
      </c>
      <c r="D298" s="12" t="s">
        <v>5820</v>
      </c>
      <c r="F298" t="s">
        <v>40</v>
      </c>
      <c r="G298" s="12" t="s">
        <v>965</v>
      </c>
      <c r="H298" s="12" t="s">
        <v>361</v>
      </c>
    </row>
    <row r="299" spans="1:8">
      <c r="A299" t="s">
        <v>969</v>
      </c>
      <c r="B299" s="8" t="s">
        <v>505</v>
      </c>
      <c r="C299" s="10" t="str">
        <f t="shared" si="4"/>
        <v>2020 - 2024</v>
      </c>
      <c r="D299" s="12" t="s">
        <v>5822</v>
      </c>
      <c r="F299" t="s">
        <v>22211</v>
      </c>
      <c r="G299" s="12" t="s">
        <v>338</v>
      </c>
      <c r="H299" s="12" t="s">
        <v>29</v>
      </c>
    </row>
    <row r="300" spans="1:8">
      <c r="A300" t="s">
        <v>970</v>
      </c>
      <c r="B300" s="8" t="s">
        <v>505</v>
      </c>
      <c r="C300" s="10" t="str">
        <f t="shared" si="4"/>
        <v>2020 - 2024</v>
      </c>
      <c r="D300" s="12" t="s">
        <v>5822</v>
      </c>
      <c r="F300" t="s">
        <v>510</v>
      </c>
      <c r="G300" s="12" t="s">
        <v>338</v>
      </c>
      <c r="H300" s="12" t="s">
        <v>29</v>
      </c>
    </row>
    <row r="301" spans="1:8">
      <c r="A301" t="s">
        <v>971</v>
      </c>
      <c r="B301" s="8" t="s">
        <v>505</v>
      </c>
      <c r="C301" s="10" t="str">
        <f t="shared" si="4"/>
        <v>2020 - 2024</v>
      </c>
      <c r="D301" s="12" t="s">
        <v>5820</v>
      </c>
      <c r="F301" t="s">
        <v>40</v>
      </c>
      <c r="G301" s="12" t="s">
        <v>338</v>
      </c>
      <c r="H301" s="12" t="s">
        <v>29</v>
      </c>
    </row>
    <row r="302" spans="1:8">
      <c r="A302" t="s">
        <v>972</v>
      </c>
      <c r="B302" s="8" t="s">
        <v>505</v>
      </c>
      <c r="C302" s="10" t="str">
        <f t="shared" si="4"/>
        <v>2020 - 2024</v>
      </c>
      <c r="D302" s="12" t="s">
        <v>5822</v>
      </c>
      <c r="F302" t="s">
        <v>22211</v>
      </c>
      <c r="G302" s="12" t="s">
        <v>342</v>
      </c>
      <c r="H302" s="12" t="s">
        <v>29</v>
      </c>
    </row>
    <row r="303" spans="1:8">
      <c r="A303" t="s">
        <v>973</v>
      </c>
      <c r="B303" s="8" t="s">
        <v>505</v>
      </c>
      <c r="C303" s="10" t="str">
        <f t="shared" si="4"/>
        <v>2020 - 2024</v>
      </c>
      <c r="D303" s="12" t="s">
        <v>5820</v>
      </c>
      <c r="F303" t="s">
        <v>40</v>
      </c>
      <c r="G303" s="12" t="s">
        <v>342</v>
      </c>
      <c r="H303" s="12" t="s">
        <v>29</v>
      </c>
    </row>
    <row r="304" spans="1:8">
      <c r="A304" t="s">
        <v>974</v>
      </c>
      <c r="B304" s="8" t="s">
        <v>505</v>
      </c>
      <c r="C304" s="10" t="str">
        <f t="shared" si="4"/>
        <v>2020 - 2024</v>
      </c>
      <c r="D304" s="12" t="s">
        <v>5822</v>
      </c>
      <c r="F304" t="s">
        <v>510</v>
      </c>
      <c r="G304" s="12" t="s">
        <v>346</v>
      </c>
      <c r="H304" s="12" t="s">
        <v>45</v>
      </c>
    </row>
    <row r="305" spans="1:8">
      <c r="A305" t="s">
        <v>975</v>
      </c>
      <c r="B305" s="8" t="s">
        <v>505</v>
      </c>
      <c r="C305" s="10" t="str">
        <f t="shared" si="4"/>
        <v>2020 - 2024</v>
      </c>
      <c r="D305" s="12" t="s">
        <v>5820</v>
      </c>
      <c r="F305" t="s">
        <v>40</v>
      </c>
      <c r="G305" s="12" t="s">
        <v>346</v>
      </c>
      <c r="H305" s="12" t="s">
        <v>45</v>
      </c>
    </row>
    <row r="306" spans="1:8">
      <c r="A306" t="s">
        <v>976</v>
      </c>
      <c r="B306" s="8" t="s">
        <v>505</v>
      </c>
      <c r="C306" s="10" t="str">
        <f t="shared" si="4"/>
        <v>2020 - 2024</v>
      </c>
      <c r="D306" s="12" t="s">
        <v>5820</v>
      </c>
      <c r="F306" t="s">
        <v>40</v>
      </c>
      <c r="G306" s="12" t="s">
        <v>977</v>
      </c>
      <c r="H306" s="12" t="s">
        <v>361</v>
      </c>
    </row>
    <row r="307" spans="1:8">
      <c r="A307" t="s">
        <v>980</v>
      </c>
      <c r="B307" s="8" t="s">
        <v>505</v>
      </c>
      <c r="C307" s="10" t="str">
        <f t="shared" si="4"/>
        <v>2020 - 2024</v>
      </c>
      <c r="D307" s="12" t="s">
        <v>546</v>
      </c>
      <c r="F307" t="s">
        <v>551</v>
      </c>
      <c r="G307" s="12" t="s">
        <v>350</v>
      </c>
      <c r="H307" s="12" t="s">
        <v>60</v>
      </c>
    </row>
    <row r="308" spans="1:8">
      <c r="A308" t="s">
        <v>981</v>
      </c>
      <c r="B308" s="8" t="s">
        <v>505</v>
      </c>
      <c r="C308" s="10" t="str">
        <f t="shared" si="4"/>
        <v>2020 - 2024</v>
      </c>
      <c r="D308" s="12" t="s">
        <v>5820</v>
      </c>
      <c r="F308" t="s">
        <v>40</v>
      </c>
      <c r="G308" s="12" t="s">
        <v>350</v>
      </c>
      <c r="H308" s="12" t="s">
        <v>60</v>
      </c>
    </row>
    <row r="309" spans="1:8">
      <c r="A309" t="s">
        <v>982</v>
      </c>
      <c r="B309" s="8" t="s">
        <v>505</v>
      </c>
      <c r="C309" s="10" t="str">
        <f t="shared" si="4"/>
        <v>2020 - 2024</v>
      </c>
      <c r="D309" s="12" t="s">
        <v>5820</v>
      </c>
      <c r="F309" t="s">
        <v>40</v>
      </c>
      <c r="G309" s="12" t="s">
        <v>354</v>
      </c>
      <c r="H309" s="12" t="s">
        <v>60</v>
      </c>
    </row>
    <row r="310" spans="1:8">
      <c r="A310" t="s">
        <v>983</v>
      </c>
      <c r="B310" s="8" t="s">
        <v>505</v>
      </c>
      <c r="C310" s="10" t="str">
        <f t="shared" si="4"/>
        <v>2020 - 2024</v>
      </c>
      <c r="D310" s="12" t="s">
        <v>5822</v>
      </c>
      <c r="F310" t="s">
        <v>510</v>
      </c>
      <c r="G310" s="12" t="s">
        <v>984</v>
      </c>
      <c r="H310" s="12" t="s">
        <v>53</v>
      </c>
    </row>
    <row r="311" spans="1:8">
      <c r="A311" t="s">
        <v>987</v>
      </c>
      <c r="B311" s="8" t="s">
        <v>505</v>
      </c>
      <c r="C311" s="10" t="str">
        <f t="shared" si="4"/>
        <v>2020 - 2024</v>
      </c>
      <c r="D311" s="12" t="s">
        <v>5820</v>
      </c>
      <c r="F311" t="s">
        <v>40</v>
      </c>
      <c r="G311" s="12" t="s">
        <v>358</v>
      </c>
      <c r="H311" s="12" t="s">
        <v>361</v>
      </c>
    </row>
    <row r="312" spans="1:8">
      <c r="A312" t="s">
        <v>988</v>
      </c>
      <c r="B312" s="8" t="s">
        <v>505</v>
      </c>
      <c r="C312" s="10" t="str">
        <f t="shared" si="4"/>
        <v>2020 - 2024</v>
      </c>
      <c r="D312" s="12" t="s">
        <v>5822</v>
      </c>
      <c r="F312" t="s">
        <v>510</v>
      </c>
      <c r="G312" s="12" t="s">
        <v>989</v>
      </c>
      <c r="H312" s="12" t="s">
        <v>53</v>
      </c>
    </row>
    <row r="313" spans="1:8">
      <c r="A313" t="s">
        <v>992</v>
      </c>
      <c r="B313" s="8" t="s">
        <v>505</v>
      </c>
      <c r="C313" s="10" t="str">
        <f t="shared" si="4"/>
        <v>2020 - 2024</v>
      </c>
      <c r="D313" s="12" t="s">
        <v>5822</v>
      </c>
      <c r="F313" t="s">
        <v>610</v>
      </c>
      <c r="G313" s="12" t="s">
        <v>364</v>
      </c>
      <c r="H313" s="12" t="s">
        <v>45</v>
      </c>
    </row>
    <row r="314" spans="1:8">
      <c r="A314" t="s">
        <v>993</v>
      </c>
      <c r="B314" s="8" t="s">
        <v>505</v>
      </c>
      <c r="C314" s="10" t="str">
        <f t="shared" si="4"/>
        <v>2020 - 2024</v>
      </c>
      <c r="D314" s="12" t="s">
        <v>5822</v>
      </c>
      <c r="F314" t="s">
        <v>510</v>
      </c>
      <c r="G314" s="12" t="s">
        <v>364</v>
      </c>
      <c r="H314" s="12" t="s">
        <v>45</v>
      </c>
    </row>
    <row r="315" spans="1:8">
      <c r="A315" t="s">
        <v>994</v>
      </c>
      <c r="B315" s="8" t="s">
        <v>505</v>
      </c>
      <c r="C315" s="10" t="str">
        <f t="shared" si="4"/>
        <v>2020 - 2024</v>
      </c>
      <c r="D315" s="12" t="s">
        <v>5820</v>
      </c>
      <c r="F315" t="s">
        <v>40</v>
      </c>
      <c r="G315" s="12" t="s">
        <v>364</v>
      </c>
      <c r="H315" s="12" t="s">
        <v>45</v>
      </c>
    </row>
    <row r="316" spans="1:8">
      <c r="A316" t="s">
        <v>995</v>
      </c>
      <c r="B316" s="8" t="s">
        <v>505</v>
      </c>
      <c r="C316" s="10" t="str">
        <f t="shared" si="4"/>
        <v>2020 - 2024</v>
      </c>
      <c r="D316" s="12" t="s">
        <v>5822</v>
      </c>
      <c r="F316" t="s">
        <v>610</v>
      </c>
      <c r="G316" s="12" t="s">
        <v>996</v>
      </c>
      <c r="H316" s="12" t="s">
        <v>45</v>
      </c>
    </row>
    <row r="317" spans="1:8">
      <c r="A317" t="s">
        <v>999</v>
      </c>
      <c r="B317" s="8" t="s">
        <v>505</v>
      </c>
      <c r="C317" s="10" t="str">
        <f t="shared" si="4"/>
        <v>2020 - 2024</v>
      </c>
      <c r="D317" s="12" t="s">
        <v>5822</v>
      </c>
      <c r="F317" t="s">
        <v>510</v>
      </c>
      <c r="G317" s="12" t="s">
        <v>996</v>
      </c>
      <c r="H317" s="12" t="s">
        <v>45</v>
      </c>
    </row>
    <row r="318" spans="1:8">
      <c r="A318" t="s">
        <v>1000</v>
      </c>
      <c r="B318" s="8" t="s">
        <v>505</v>
      </c>
      <c r="C318" s="10" t="str">
        <f t="shared" si="4"/>
        <v>2020 - 2024</v>
      </c>
      <c r="D318" s="12" t="s">
        <v>5820</v>
      </c>
      <c r="F318" t="s">
        <v>40</v>
      </c>
      <c r="G318" s="12" t="s">
        <v>996</v>
      </c>
      <c r="H318" s="12" t="s">
        <v>45</v>
      </c>
    </row>
    <row r="319" spans="1:8">
      <c r="A319" t="s">
        <v>1001</v>
      </c>
      <c r="B319" s="8" t="s">
        <v>505</v>
      </c>
      <c r="C319" s="10" t="str">
        <f t="shared" si="4"/>
        <v>2020 - 2024</v>
      </c>
      <c r="D319" s="12" t="s">
        <v>5820</v>
      </c>
      <c r="F319" t="s">
        <v>40</v>
      </c>
      <c r="G319" s="12" t="s">
        <v>1002</v>
      </c>
      <c r="H319" s="12" t="s">
        <v>53</v>
      </c>
    </row>
    <row r="320" spans="1:8">
      <c r="A320" t="s">
        <v>1005</v>
      </c>
      <c r="B320" s="8" t="s">
        <v>505</v>
      </c>
      <c r="C320" s="10" t="str">
        <f t="shared" si="4"/>
        <v>2020 - 2024</v>
      </c>
      <c r="D320" s="12" t="s">
        <v>5822</v>
      </c>
      <c r="F320" t="s">
        <v>510</v>
      </c>
      <c r="G320" s="12" t="s">
        <v>1006</v>
      </c>
      <c r="H320" s="12" t="s">
        <v>361</v>
      </c>
    </row>
    <row r="321" spans="1:8">
      <c r="A321" t="s">
        <v>1009</v>
      </c>
      <c r="B321" s="8" t="s">
        <v>505</v>
      </c>
      <c r="C321" s="10" t="str">
        <f t="shared" si="4"/>
        <v>2020 - 2024</v>
      </c>
      <c r="D321" s="12" t="s">
        <v>5820</v>
      </c>
      <c r="F321" t="s">
        <v>40</v>
      </c>
      <c r="G321" s="12" t="s">
        <v>1006</v>
      </c>
      <c r="H321" s="12" t="s">
        <v>361</v>
      </c>
    </row>
    <row r="322" spans="1:8">
      <c r="A322" t="s">
        <v>1010</v>
      </c>
      <c r="B322" s="8" t="s">
        <v>505</v>
      </c>
      <c r="C322" s="10" t="str">
        <f t="shared" si="4"/>
        <v>2020 - 2024</v>
      </c>
      <c r="D322" s="12" t="s">
        <v>5820</v>
      </c>
      <c r="F322" t="s">
        <v>40</v>
      </c>
      <c r="G322" s="12" t="s">
        <v>368</v>
      </c>
      <c r="H322" s="12" t="s">
        <v>60</v>
      </c>
    </row>
    <row r="323" spans="1:8">
      <c r="A323" t="s">
        <v>1011</v>
      </c>
      <c r="B323" s="8" t="s">
        <v>505</v>
      </c>
      <c r="C323" s="10" t="str">
        <f t="shared" ref="C323:C386" si="5">INT(B323/5)*5 &amp; " - " &amp; INT(B323/5)*5 + 4</f>
        <v>2020 - 2024</v>
      </c>
      <c r="D323" s="12" t="s">
        <v>5822</v>
      </c>
      <c r="F323" t="s">
        <v>510</v>
      </c>
      <c r="G323" s="12" t="s">
        <v>1012</v>
      </c>
      <c r="H323" s="12" t="s">
        <v>45</v>
      </c>
    </row>
    <row r="324" spans="1:8">
      <c r="A324" t="s">
        <v>1015</v>
      </c>
      <c r="B324" s="8" t="s">
        <v>505</v>
      </c>
      <c r="C324" s="10" t="str">
        <f t="shared" si="5"/>
        <v>2020 - 2024</v>
      </c>
      <c r="D324" s="12" t="s">
        <v>5820</v>
      </c>
      <c r="F324" t="s">
        <v>40</v>
      </c>
      <c r="G324" s="12" t="s">
        <v>372</v>
      </c>
      <c r="H324" s="12" t="s">
        <v>60</v>
      </c>
    </row>
    <row r="325" spans="1:8">
      <c r="A325" t="s">
        <v>1016</v>
      </c>
      <c r="B325" s="8" t="s">
        <v>505</v>
      </c>
      <c r="C325" s="10" t="str">
        <f t="shared" si="5"/>
        <v>2020 - 2024</v>
      </c>
      <c r="D325" s="12" t="s">
        <v>5822</v>
      </c>
      <c r="F325" t="s">
        <v>510</v>
      </c>
      <c r="G325" s="12" t="s">
        <v>1017</v>
      </c>
      <c r="H325" s="12" t="s">
        <v>45</v>
      </c>
    </row>
    <row r="326" spans="1:8">
      <c r="A326" t="s">
        <v>1020</v>
      </c>
      <c r="B326" s="8" t="s">
        <v>505</v>
      </c>
      <c r="C326" s="10" t="str">
        <f t="shared" si="5"/>
        <v>2020 - 2024</v>
      </c>
      <c r="D326" s="12" t="s">
        <v>5822</v>
      </c>
      <c r="F326" t="s">
        <v>510</v>
      </c>
      <c r="G326" s="12" t="s">
        <v>1021</v>
      </c>
      <c r="H326" s="12" t="s">
        <v>361</v>
      </c>
    </row>
    <row r="327" spans="1:8">
      <c r="A327" t="s">
        <v>1024</v>
      </c>
      <c r="B327" s="8" t="s">
        <v>505</v>
      </c>
      <c r="C327" s="10" t="str">
        <f t="shared" si="5"/>
        <v>2020 - 2024</v>
      </c>
      <c r="D327" s="12" t="s">
        <v>5820</v>
      </c>
      <c r="F327" t="s">
        <v>40</v>
      </c>
      <c r="G327" s="12" t="s">
        <v>1021</v>
      </c>
      <c r="H327" s="12" t="s">
        <v>361</v>
      </c>
    </row>
    <row r="328" spans="1:8">
      <c r="A328" t="s">
        <v>1025</v>
      </c>
      <c r="B328" s="8" t="s">
        <v>505</v>
      </c>
      <c r="C328" s="10" t="str">
        <f t="shared" si="5"/>
        <v>2020 - 2024</v>
      </c>
      <c r="D328" s="12" t="s">
        <v>5822</v>
      </c>
      <c r="F328" t="s">
        <v>510</v>
      </c>
      <c r="G328" s="12" t="s">
        <v>1026</v>
      </c>
      <c r="H328" s="12" t="s">
        <v>29</v>
      </c>
    </row>
    <row r="329" spans="1:8">
      <c r="A329" t="s">
        <v>1029</v>
      </c>
      <c r="B329" s="8" t="s">
        <v>505</v>
      </c>
      <c r="C329" s="10" t="str">
        <f t="shared" si="5"/>
        <v>2020 - 2024</v>
      </c>
      <c r="D329" s="12" t="s">
        <v>5820</v>
      </c>
      <c r="F329" t="s">
        <v>40</v>
      </c>
      <c r="G329" s="12" t="s">
        <v>376</v>
      </c>
      <c r="H329" s="12" t="s">
        <v>60</v>
      </c>
    </row>
    <row r="330" spans="1:8">
      <c r="A330" t="s">
        <v>1030</v>
      </c>
      <c r="B330" s="8" t="s">
        <v>505</v>
      </c>
      <c r="C330" s="10" t="str">
        <f t="shared" si="5"/>
        <v>2020 - 2024</v>
      </c>
      <c r="D330" s="12" t="s">
        <v>5820</v>
      </c>
      <c r="F330" t="s">
        <v>40</v>
      </c>
      <c r="G330" s="12" t="s">
        <v>380</v>
      </c>
      <c r="H330" s="12" t="s">
        <v>60</v>
      </c>
    </row>
    <row r="331" spans="1:8">
      <c r="A331" t="s">
        <v>1031</v>
      </c>
      <c r="B331" s="8" t="s">
        <v>505</v>
      </c>
      <c r="C331" s="10" t="str">
        <f t="shared" si="5"/>
        <v>2020 - 2024</v>
      </c>
      <c r="D331" s="12" t="s">
        <v>5822</v>
      </c>
      <c r="F331" t="s">
        <v>452</v>
      </c>
      <c r="G331" s="12" t="s">
        <v>384</v>
      </c>
      <c r="H331" s="12" t="s">
        <v>29</v>
      </c>
    </row>
    <row r="332" spans="1:8">
      <c r="A332" t="s">
        <v>1033</v>
      </c>
      <c r="B332" s="8" t="s">
        <v>505</v>
      </c>
      <c r="C332" s="10" t="str">
        <f t="shared" si="5"/>
        <v>2020 - 2024</v>
      </c>
      <c r="D332" s="12" t="s">
        <v>5821</v>
      </c>
      <c r="F332" t="s">
        <v>557</v>
      </c>
      <c r="G332" s="12" t="s">
        <v>384</v>
      </c>
      <c r="H332" s="12" t="s">
        <v>29</v>
      </c>
    </row>
    <row r="333" spans="1:8">
      <c r="A333" t="s">
        <v>1034</v>
      </c>
      <c r="B333" s="8" t="s">
        <v>505</v>
      </c>
      <c r="C333" s="10" t="str">
        <f t="shared" si="5"/>
        <v>2020 - 2024</v>
      </c>
      <c r="D333" s="12" t="s">
        <v>5820</v>
      </c>
      <c r="F333" t="s">
        <v>40</v>
      </c>
      <c r="G333" s="12" t="s">
        <v>384</v>
      </c>
      <c r="H333" s="12" t="s">
        <v>29</v>
      </c>
    </row>
    <row r="334" spans="1:8">
      <c r="A334" t="s">
        <v>1035</v>
      </c>
      <c r="B334" s="8" t="s">
        <v>505</v>
      </c>
      <c r="C334" s="10" t="str">
        <f t="shared" si="5"/>
        <v>2020 - 2024</v>
      </c>
      <c r="D334" s="12" t="s">
        <v>5820</v>
      </c>
      <c r="F334" t="s">
        <v>392</v>
      </c>
      <c r="G334" s="12" t="s">
        <v>394</v>
      </c>
      <c r="H334" s="12" t="s">
        <v>53</v>
      </c>
    </row>
    <row r="335" spans="1:8">
      <c r="A335" t="s">
        <v>1037</v>
      </c>
      <c r="B335" s="8" t="s">
        <v>505</v>
      </c>
      <c r="C335" s="10" t="str">
        <f t="shared" si="5"/>
        <v>2020 - 2024</v>
      </c>
      <c r="D335" s="12" t="s">
        <v>5822</v>
      </c>
      <c r="F335" t="s">
        <v>510</v>
      </c>
      <c r="G335" s="12" t="s">
        <v>1038</v>
      </c>
      <c r="H335" s="12" t="s">
        <v>29</v>
      </c>
    </row>
    <row r="336" spans="1:8">
      <c r="A336" t="s">
        <v>1041</v>
      </c>
      <c r="B336" s="8" t="s">
        <v>505</v>
      </c>
      <c r="C336" s="10" t="str">
        <f t="shared" si="5"/>
        <v>2020 - 2024</v>
      </c>
      <c r="D336" s="12" t="s">
        <v>5822</v>
      </c>
      <c r="F336" t="s">
        <v>510</v>
      </c>
      <c r="G336" s="12" t="s">
        <v>400</v>
      </c>
      <c r="H336" s="12" t="s">
        <v>29</v>
      </c>
    </row>
    <row r="337" spans="1:8">
      <c r="A337" t="s">
        <v>1042</v>
      </c>
      <c r="B337" s="8" t="s">
        <v>505</v>
      </c>
      <c r="C337" s="10" t="str">
        <f t="shared" si="5"/>
        <v>2020 - 2024</v>
      </c>
      <c r="D337" s="12" t="s">
        <v>5820</v>
      </c>
      <c r="F337" t="s">
        <v>40</v>
      </c>
      <c r="G337" s="12" t="s">
        <v>400</v>
      </c>
      <c r="H337" s="12" t="s">
        <v>29</v>
      </c>
    </row>
    <row r="338" spans="1:8">
      <c r="A338" t="s">
        <v>1043</v>
      </c>
      <c r="B338" s="8" t="s">
        <v>505</v>
      </c>
      <c r="C338" s="10" t="str">
        <f t="shared" si="5"/>
        <v>2020 - 2024</v>
      </c>
      <c r="D338" s="12" t="s">
        <v>5822</v>
      </c>
      <c r="F338" t="s">
        <v>510</v>
      </c>
      <c r="G338" s="12" t="s">
        <v>1044</v>
      </c>
      <c r="H338" s="12" t="s">
        <v>53</v>
      </c>
    </row>
    <row r="339" spans="1:8">
      <c r="A339" t="s">
        <v>1047</v>
      </c>
      <c r="B339" s="8" t="s">
        <v>505</v>
      </c>
      <c r="C339" s="10" t="str">
        <f t="shared" si="5"/>
        <v>2020 - 2024</v>
      </c>
      <c r="D339" s="12" t="s">
        <v>5820</v>
      </c>
      <c r="F339" t="s">
        <v>40</v>
      </c>
      <c r="G339" s="12" t="s">
        <v>1044</v>
      </c>
      <c r="H339" s="12" t="s">
        <v>53</v>
      </c>
    </row>
    <row r="340" spans="1:8">
      <c r="A340" t="s">
        <v>1048</v>
      </c>
      <c r="B340" s="8" t="s">
        <v>505</v>
      </c>
      <c r="C340" s="10" t="str">
        <f t="shared" si="5"/>
        <v>2020 - 2024</v>
      </c>
      <c r="D340" s="12" t="s">
        <v>5822</v>
      </c>
      <c r="F340" t="s">
        <v>510</v>
      </c>
      <c r="G340" s="12" t="s">
        <v>1049</v>
      </c>
      <c r="H340" s="12" t="s">
        <v>361</v>
      </c>
    </row>
    <row r="341" spans="1:8">
      <c r="A341" t="s">
        <v>1052</v>
      </c>
      <c r="B341" s="8" t="s">
        <v>505</v>
      </c>
      <c r="C341" s="10" t="str">
        <f t="shared" si="5"/>
        <v>2020 - 2024</v>
      </c>
      <c r="D341" s="12" t="s">
        <v>5820</v>
      </c>
      <c r="F341" t="s">
        <v>40</v>
      </c>
      <c r="G341" s="12" t="s">
        <v>1053</v>
      </c>
      <c r="H341" s="12" t="s">
        <v>29</v>
      </c>
    </row>
    <row r="342" spans="1:8">
      <c r="A342" t="s">
        <v>1056</v>
      </c>
      <c r="B342" s="8" t="s">
        <v>505</v>
      </c>
      <c r="C342" s="10" t="str">
        <f t="shared" si="5"/>
        <v>2020 - 2024</v>
      </c>
      <c r="D342" s="12" t="s">
        <v>5822</v>
      </c>
      <c r="F342" t="s">
        <v>510</v>
      </c>
      <c r="G342" s="12" t="s">
        <v>404</v>
      </c>
      <c r="H342" s="12" t="s">
        <v>45</v>
      </c>
    </row>
    <row r="343" spans="1:8">
      <c r="A343" t="s">
        <v>1057</v>
      </c>
      <c r="B343" s="8" t="s">
        <v>505</v>
      </c>
      <c r="C343" s="10" t="str">
        <f t="shared" si="5"/>
        <v>2020 - 2024</v>
      </c>
      <c r="D343" s="12" t="s">
        <v>5820</v>
      </c>
      <c r="F343" t="s">
        <v>40</v>
      </c>
      <c r="G343" s="12" t="s">
        <v>404</v>
      </c>
      <c r="H343" s="12" t="s">
        <v>45</v>
      </c>
    </row>
    <row r="344" spans="1:8">
      <c r="A344" t="s">
        <v>1058</v>
      </c>
      <c r="B344" s="8" t="s">
        <v>505</v>
      </c>
      <c r="C344" s="10" t="str">
        <f t="shared" si="5"/>
        <v>2020 - 2024</v>
      </c>
      <c r="D344" s="12" t="s">
        <v>5822</v>
      </c>
      <c r="F344" t="s">
        <v>22211</v>
      </c>
      <c r="G344" s="12" t="s">
        <v>412</v>
      </c>
      <c r="H344" s="12" t="s">
        <v>29</v>
      </c>
    </row>
    <row r="345" spans="1:8">
      <c r="A345" t="s">
        <v>1059</v>
      </c>
      <c r="B345" s="8" t="s">
        <v>505</v>
      </c>
      <c r="C345" s="10" t="str">
        <f t="shared" si="5"/>
        <v>2020 - 2024</v>
      </c>
      <c r="D345" s="12" t="s">
        <v>5820</v>
      </c>
      <c r="F345" t="s">
        <v>40</v>
      </c>
      <c r="G345" s="12" t="s">
        <v>412</v>
      </c>
      <c r="H345" s="12" t="s">
        <v>29</v>
      </c>
    </row>
    <row r="346" spans="1:8">
      <c r="A346" t="s">
        <v>1060</v>
      </c>
      <c r="B346" s="8" t="s">
        <v>505</v>
      </c>
      <c r="C346" s="10" t="str">
        <f t="shared" si="5"/>
        <v>2020 - 2024</v>
      </c>
      <c r="D346" s="12" t="s">
        <v>5822</v>
      </c>
      <c r="F346" t="s">
        <v>510</v>
      </c>
      <c r="G346" s="12" t="s">
        <v>1061</v>
      </c>
      <c r="H346" s="12" t="s">
        <v>29</v>
      </c>
    </row>
    <row r="347" spans="1:8">
      <c r="A347" t="s">
        <v>1064</v>
      </c>
      <c r="B347" s="8" t="s">
        <v>505</v>
      </c>
      <c r="C347" s="10" t="str">
        <f t="shared" si="5"/>
        <v>2020 - 2024</v>
      </c>
      <c r="D347" s="12" t="s">
        <v>5820</v>
      </c>
      <c r="F347" t="s">
        <v>40</v>
      </c>
      <c r="G347" s="12" t="s">
        <v>1061</v>
      </c>
      <c r="H347" s="12" t="s">
        <v>29</v>
      </c>
    </row>
    <row r="348" spans="1:8">
      <c r="A348" t="s">
        <v>1065</v>
      </c>
      <c r="B348" s="8" t="s">
        <v>505</v>
      </c>
      <c r="C348" s="10" t="str">
        <f t="shared" si="5"/>
        <v>2020 - 2024</v>
      </c>
      <c r="D348" s="12" t="s">
        <v>5822</v>
      </c>
      <c r="F348" t="s">
        <v>510</v>
      </c>
      <c r="G348" s="12" t="s">
        <v>416</v>
      </c>
      <c r="H348" s="12" t="s">
        <v>45</v>
      </c>
    </row>
    <row r="349" spans="1:8">
      <c r="A349" t="s">
        <v>1066</v>
      </c>
      <c r="B349" s="8" t="s">
        <v>505</v>
      </c>
      <c r="C349" s="10" t="str">
        <f t="shared" si="5"/>
        <v>2020 - 2024</v>
      </c>
      <c r="D349" s="12" t="s">
        <v>5820</v>
      </c>
      <c r="F349" t="s">
        <v>40</v>
      </c>
      <c r="G349" s="12" t="s">
        <v>416</v>
      </c>
      <c r="H349" s="12" t="s">
        <v>45</v>
      </c>
    </row>
    <row r="350" spans="1:8">
      <c r="A350" t="s">
        <v>1067</v>
      </c>
      <c r="B350" s="8" t="s">
        <v>505</v>
      </c>
      <c r="C350" s="10" t="str">
        <f t="shared" si="5"/>
        <v>2020 - 2024</v>
      </c>
      <c r="D350" s="12" t="s">
        <v>5820</v>
      </c>
      <c r="F350" t="s">
        <v>40</v>
      </c>
      <c r="G350" s="12" t="s">
        <v>420</v>
      </c>
      <c r="H350" s="12" t="s">
        <v>60</v>
      </c>
    </row>
    <row r="351" spans="1:8">
      <c r="A351" t="s">
        <v>1068</v>
      </c>
      <c r="B351" s="8" t="s">
        <v>505</v>
      </c>
      <c r="C351" s="10" t="str">
        <f t="shared" si="5"/>
        <v>2020 - 2024</v>
      </c>
      <c r="D351" s="12" t="s">
        <v>5820</v>
      </c>
      <c r="F351" t="s">
        <v>40</v>
      </c>
      <c r="G351" s="12" t="s">
        <v>424</v>
      </c>
      <c r="H351" s="12" t="s">
        <v>60</v>
      </c>
    </row>
    <row r="352" spans="1:8">
      <c r="A352" t="s">
        <v>1069</v>
      </c>
      <c r="B352" s="8" t="s">
        <v>505</v>
      </c>
      <c r="C352" s="10" t="str">
        <f t="shared" si="5"/>
        <v>2020 - 2024</v>
      </c>
      <c r="D352" s="12" t="s">
        <v>546</v>
      </c>
      <c r="F352" t="s">
        <v>551</v>
      </c>
      <c r="G352" s="12" t="s">
        <v>428</v>
      </c>
      <c r="H352" s="12" t="s">
        <v>60</v>
      </c>
    </row>
    <row r="353" spans="1:8">
      <c r="A353" t="s">
        <v>1070</v>
      </c>
      <c r="B353" s="8" t="s">
        <v>505</v>
      </c>
      <c r="C353" s="10" t="str">
        <f t="shared" si="5"/>
        <v>2020 - 2024</v>
      </c>
      <c r="D353" s="12" t="s">
        <v>5821</v>
      </c>
      <c r="F353" t="s">
        <v>557</v>
      </c>
      <c r="G353" s="12" t="s">
        <v>428</v>
      </c>
      <c r="H353" s="12" t="s">
        <v>60</v>
      </c>
    </row>
    <row r="354" spans="1:8">
      <c r="A354" t="s">
        <v>1072</v>
      </c>
      <c r="B354" s="8" t="s">
        <v>505</v>
      </c>
      <c r="C354" s="10" t="str">
        <f t="shared" si="5"/>
        <v>2020 - 2024</v>
      </c>
      <c r="D354" s="12" t="s">
        <v>5820</v>
      </c>
      <c r="F354" t="s">
        <v>40</v>
      </c>
      <c r="G354" s="12" t="s">
        <v>428</v>
      </c>
      <c r="H354" s="12" t="s">
        <v>60</v>
      </c>
    </row>
    <row r="355" spans="1:8">
      <c r="A355" t="s">
        <v>1073</v>
      </c>
      <c r="B355" s="8" t="s">
        <v>505</v>
      </c>
      <c r="C355" s="10" t="str">
        <f t="shared" si="5"/>
        <v>2020 - 2024</v>
      </c>
      <c r="D355" s="12" t="s">
        <v>5820</v>
      </c>
      <c r="F355" t="s">
        <v>40</v>
      </c>
      <c r="G355" s="12" t="s">
        <v>1074</v>
      </c>
      <c r="H355" s="12" t="s">
        <v>29</v>
      </c>
    </row>
    <row r="356" spans="1:8">
      <c r="A356" t="s">
        <v>1077</v>
      </c>
      <c r="B356" s="8" t="s">
        <v>505</v>
      </c>
      <c r="C356" s="10" t="str">
        <f t="shared" si="5"/>
        <v>2020 - 2024</v>
      </c>
      <c r="D356" s="12" t="s">
        <v>5822</v>
      </c>
      <c r="F356" t="s">
        <v>510</v>
      </c>
      <c r="G356" s="12" t="s">
        <v>1078</v>
      </c>
      <c r="H356" s="12" t="s">
        <v>45</v>
      </c>
    </row>
    <row r="357" spans="1:8">
      <c r="A357" t="s">
        <v>1081</v>
      </c>
      <c r="B357" s="8" t="s">
        <v>505</v>
      </c>
      <c r="C357" s="10" t="str">
        <f t="shared" si="5"/>
        <v>2020 - 2024</v>
      </c>
      <c r="D357" s="12" t="s">
        <v>5822</v>
      </c>
      <c r="F357" t="s">
        <v>510</v>
      </c>
      <c r="G357" s="12" t="s">
        <v>1082</v>
      </c>
      <c r="H357" s="12" t="s">
        <v>29</v>
      </c>
    </row>
    <row r="358" spans="1:8">
      <c r="A358" t="s">
        <v>1085</v>
      </c>
      <c r="B358" s="8" t="s">
        <v>505</v>
      </c>
      <c r="C358" s="10" t="str">
        <f t="shared" si="5"/>
        <v>2020 - 2024</v>
      </c>
      <c r="D358" s="12" t="s">
        <v>5820</v>
      </c>
      <c r="F358" t="s">
        <v>40</v>
      </c>
      <c r="G358" s="12" t="s">
        <v>1082</v>
      </c>
      <c r="H358" s="12" t="s">
        <v>29</v>
      </c>
    </row>
    <row r="359" spans="1:8">
      <c r="A359" t="s">
        <v>1086</v>
      </c>
      <c r="B359" s="8" t="s">
        <v>505</v>
      </c>
      <c r="C359" s="10" t="str">
        <f t="shared" si="5"/>
        <v>2020 - 2024</v>
      </c>
      <c r="D359" s="12" t="s">
        <v>5822</v>
      </c>
      <c r="F359" t="s">
        <v>510</v>
      </c>
      <c r="G359" s="12" t="s">
        <v>432</v>
      </c>
      <c r="H359" s="12" t="s">
        <v>45</v>
      </c>
    </row>
    <row r="360" spans="1:8">
      <c r="A360" t="s">
        <v>1087</v>
      </c>
      <c r="B360" s="8" t="s">
        <v>505</v>
      </c>
      <c r="C360" s="10" t="str">
        <f t="shared" si="5"/>
        <v>2020 - 2024</v>
      </c>
      <c r="D360" s="12" t="s">
        <v>5820</v>
      </c>
      <c r="F360" t="s">
        <v>40</v>
      </c>
      <c r="G360" s="12" t="s">
        <v>432</v>
      </c>
      <c r="H360" s="12" t="s">
        <v>45</v>
      </c>
    </row>
    <row r="361" spans="1:8">
      <c r="A361" t="s">
        <v>1088</v>
      </c>
      <c r="B361" s="8" t="s">
        <v>505</v>
      </c>
      <c r="C361" s="10" t="str">
        <f t="shared" si="5"/>
        <v>2020 - 2024</v>
      </c>
      <c r="D361" s="12" t="s">
        <v>5822</v>
      </c>
      <c r="F361" t="s">
        <v>22211</v>
      </c>
      <c r="G361" s="12" t="s">
        <v>1089</v>
      </c>
      <c r="H361" s="12" t="s">
        <v>29</v>
      </c>
    </row>
    <row r="362" spans="1:8">
      <c r="A362" t="s">
        <v>1092</v>
      </c>
      <c r="B362" s="8" t="s">
        <v>505</v>
      </c>
      <c r="C362" s="10" t="str">
        <f t="shared" si="5"/>
        <v>2020 - 2024</v>
      </c>
      <c r="D362" s="12" t="s">
        <v>1093</v>
      </c>
      <c r="F362" t="s">
        <v>1095</v>
      </c>
      <c r="G362" s="12" t="s">
        <v>1089</v>
      </c>
      <c r="H362" s="12" t="s">
        <v>29</v>
      </c>
    </row>
    <row r="363" spans="1:8">
      <c r="A363" t="s">
        <v>1101</v>
      </c>
      <c r="B363" s="8" t="s">
        <v>505</v>
      </c>
      <c r="C363" s="10" t="str">
        <f t="shared" si="5"/>
        <v>2020 - 2024</v>
      </c>
      <c r="D363" s="12" t="s">
        <v>5820</v>
      </c>
      <c r="F363" t="s">
        <v>40</v>
      </c>
      <c r="G363" s="12" t="s">
        <v>1089</v>
      </c>
      <c r="H363" s="12" t="s">
        <v>29</v>
      </c>
    </row>
    <row r="364" spans="1:8">
      <c r="A364" t="s">
        <v>1102</v>
      </c>
      <c r="B364" s="8" t="s">
        <v>505</v>
      </c>
      <c r="C364" s="10" t="str">
        <f t="shared" si="5"/>
        <v>2020 - 2024</v>
      </c>
      <c r="D364" s="12" t="s">
        <v>5822</v>
      </c>
      <c r="F364" t="s">
        <v>22211</v>
      </c>
      <c r="G364" s="12" t="s">
        <v>436</v>
      </c>
      <c r="H364" s="12" t="s">
        <v>29</v>
      </c>
    </row>
    <row r="365" spans="1:8">
      <c r="A365" t="s">
        <v>1103</v>
      </c>
      <c r="B365" s="8" t="s">
        <v>505</v>
      </c>
      <c r="C365" s="10" t="str">
        <f t="shared" si="5"/>
        <v>2020 - 2024</v>
      </c>
      <c r="D365" s="12" t="s">
        <v>5820</v>
      </c>
      <c r="F365" t="s">
        <v>40</v>
      </c>
      <c r="G365" s="12" t="s">
        <v>436</v>
      </c>
      <c r="H365" s="12" t="s">
        <v>29</v>
      </c>
    </row>
    <row r="366" spans="1:8">
      <c r="A366" t="s">
        <v>1104</v>
      </c>
      <c r="B366" s="8" t="s">
        <v>505</v>
      </c>
      <c r="C366" s="10" t="str">
        <f t="shared" si="5"/>
        <v>2020 - 2024</v>
      </c>
      <c r="D366" s="12" t="s">
        <v>5822</v>
      </c>
      <c r="F366" t="s">
        <v>510</v>
      </c>
      <c r="G366" s="12" t="s">
        <v>440</v>
      </c>
      <c r="H366" s="12" t="s">
        <v>53</v>
      </c>
    </row>
    <row r="367" spans="1:8">
      <c r="A367" t="s">
        <v>1105</v>
      </c>
      <c r="B367" s="8" t="s">
        <v>505</v>
      </c>
      <c r="C367" s="10" t="str">
        <f t="shared" si="5"/>
        <v>2020 - 2024</v>
      </c>
      <c r="D367" s="12" t="s">
        <v>5820</v>
      </c>
      <c r="F367" t="s">
        <v>40</v>
      </c>
      <c r="G367" s="12" t="s">
        <v>440</v>
      </c>
      <c r="H367" s="12" t="s">
        <v>53</v>
      </c>
    </row>
    <row r="368" spans="1:8">
      <c r="A368" t="s">
        <v>1106</v>
      </c>
      <c r="B368" s="8" t="s">
        <v>505</v>
      </c>
      <c r="C368" s="10" t="str">
        <f t="shared" si="5"/>
        <v>2020 - 2024</v>
      </c>
      <c r="D368" s="12" t="s">
        <v>5822</v>
      </c>
      <c r="F368" t="s">
        <v>510</v>
      </c>
      <c r="G368" s="12" t="s">
        <v>1107</v>
      </c>
      <c r="H368" s="12" t="s">
        <v>361</v>
      </c>
    </row>
    <row r="369" spans="1:8">
      <c r="A369" t="s">
        <v>1110</v>
      </c>
      <c r="B369" s="8" t="s">
        <v>505</v>
      </c>
      <c r="C369" s="10" t="str">
        <f t="shared" si="5"/>
        <v>2020 - 2024</v>
      </c>
      <c r="D369" s="12" t="s">
        <v>5823</v>
      </c>
      <c r="F369" t="s">
        <v>1112</v>
      </c>
      <c r="G369" s="12" t="s">
        <v>1116</v>
      </c>
      <c r="H369" s="12" t="s">
        <v>53</v>
      </c>
    </row>
    <row r="370" spans="1:8">
      <c r="A370" t="s">
        <v>1120</v>
      </c>
      <c r="B370" s="8" t="s">
        <v>505</v>
      </c>
      <c r="C370" s="10" t="str">
        <f t="shared" si="5"/>
        <v>2020 - 2024</v>
      </c>
      <c r="D370" s="12" t="s">
        <v>5822</v>
      </c>
      <c r="F370" t="s">
        <v>510</v>
      </c>
      <c r="G370" s="12" t="s">
        <v>1121</v>
      </c>
      <c r="H370" s="12" t="s">
        <v>361</v>
      </c>
    </row>
    <row r="371" spans="1:8">
      <c r="A371" t="s">
        <v>1124</v>
      </c>
      <c r="B371" s="8" t="s">
        <v>505</v>
      </c>
      <c r="C371" s="10" t="str">
        <f t="shared" si="5"/>
        <v>2020 - 2024</v>
      </c>
      <c r="D371" s="12" t="s">
        <v>5820</v>
      </c>
      <c r="F371" t="s">
        <v>40</v>
      </c>
      <c r="G371" s="12" t="s">
        <v>1121</v>
      </c>
      <c r="H371" s="12" t="s">
        <v>361</v>
      </c>
    </row>
    <row r="372" spans="1:8">
      <c r="A372" t="s">
        <v>1125</v>
      </c>
      <c r="B372" s="8" t="s">
        <v>505</v>
      </c>
      <c r="C372" s="10" t="str">
        <f t="shared" si="5"/>
        <v>2020 - 2024</v>
      </c>
      <c r="D372" s="12" t="s">
        <v>5822</v>
      </c>
      <c r="F372" t="s">
        <v>510</v>
      </c>
      <c r="G372" s="12" t="s">
        <v>1126</v>
      </c>
      <c r="H372" s="12" t="s">
        <v>45</v>
      </c>
    </row>
    <row r="373" spans="1:8">
      <c r="A373" t="s">
        <v>1129</v>
      </c>
      <c r="B373" s="8" t="s">
        <v>505</v>
      </c>
      <c r="C373" s="10" t="str">
        <f t="shared" si="5"/>
        <v>2020 - 2024</v>
      </c>
      <c r="D373" s="12" t="s">
        <v>5820</v>
      </c>
      <c r="F373" t="s">
        <v>40</v>
      </c>
      <c r="G373" s="12" t="s">
        <v>444</v>
      </c>
      <c r="H373" s="12" t="s">
        <v>53</v>
      </c>
    </row>
    <row r="374" spans="1:8">
      <c r="A374" t="s">
        <v>1130</v>
      </c>
      <c r="B374" s="8" t="s">
        <v>505</v>
      </c>
      <c r="C374" s="10" t="str">
        <f t="shared" si="5"/>
        <v>2020 - 2024</v>
      </c>
      <c r="D374" s="12" t="s">
        <v>5822</v>
      </c>
      <c r="F374" t="s">
        <v>510</v>
      </c>
      <c r="G374" s="12" t="s">
        <v>1131</v>
      </c>
      <c r="H374" s="12" t="s">
        <v>361</v>
      </c>
    </row>
    <row r="375" spans="1:8">
      <c r="A375" t="s">
        <v>1134</v>
      </c>
      <c r="B375" s="8" t="s">
        <v>505</v>
      </c>
      <c r="C375" s="10" t="str">
        <f t="shared" si="5"/>
        <v>2020 - 2024</v>
      </c>
      <c r="D375" s="12" t="s">
        <v>5820</v>
      </c>
      <c r="F375" t="s">
        <v>40</v>
      </c>
      <c r="G375" s="12" t="s">
        <v>454</v>
      </c>
      <c r="H375" s="12" t="s">
        <v>29</v>
      </c>
    </row>
    <row r="376" spans="1:8">
      <c r="A376" t="s">
        <v>1135</v>
      </c>
      <c r="B376" s="8" t="s">
        <v>505</v>
      </c>
      <c r="C376" s="10" t="str">
        <f t="shared" si="5"/>
        <v>2020 - 2024</v>
      </c>
      <c r="D376" s="12" t="s">
        <v>5822</v>
      </c>
      <c r="F376" t="s">
        <v>22211</v>
      </c>
      <c r="G376" s="12" t="s">
        <v>464</v>
      </c>
      <c r="H376" s="12" t="s">
        <v>29</v>
      </c>
    </row>
    <row r="377" spans="1:8">
      <c r="A377" t="s">
        <v>1136</v>
      </c>
      <c r="B377" s="8" t="s">
        <v>505</v>
      </c>
      <c r="C377" s="10" t="str">
        <f t="shared" si="5"/>
        <v>2020 - 2024</v>
      </c>
      <c r="D377" s="12" t="s">
        <v>5821</v>
      </c>
      <c r="F377" t="s">
        <v>557</v>
      </c>
      <c r="G377" s="12" t="s">
        <v>464</v>
      </c>
      <c r="H377" s="12" t="s">
        <v>29</v>
      </c>
    </row>
    <row r="378" spans="1:8">
      <c r="A378" t="s">
        <v>1137</v>
      </c>
      <c r="B378" s="8" t="s">
        <v>505</v>
      </c>
      <c r="C378" s="10" t="str">
        <f t="shared" si="5"/>
        <v>2020 - 2024</v>
      </c>
      <c r="D378" s="12" t="s">
        <v>5820</v>
      </c>
      <c r="F378" t="s">
        <v>40</v>
      </c>
      <c r="G378" s="12" t="s">
        <v>464</v>
      </c>
      <c r="H378" s="12" t="s">
        <v>29</v>
      </c>
    </row>
    <row r="379" spans="1:8">
      <c r="A379" t="s">
        <v>1138</v>
      </c>
      <c r="B379" s="8" t="s">
        <v>505</v>
      </c>
      <c r="C379" s="10" t="str">
        <f t="shared" si="5"/>
        <v>2020 - 2024</v>
      </c>
      <c r="D379" s="12" t="s">
        <v>5820</v>
      </c>
      <c r="F379" t="s">
        <v>40</v>
      </c>
      <c r="G379" s="12" t="s">
        <v>470</v>
      </c>
      <c r="H379" s="12" t="s">
        <v>60</v>
      </c>
    </row>
    <row r="380" spans="1:8">
      <c r="A380" t="s">
        <v>1139</v>
      </c>
      <c r="B380" s="8" t="s">
        <v>505</v>
      </c>
      <c r="C380" s="10" t="str">
        <f t="shared" si="5"/>
        <v>2020 - 2024</v>
      </c>
      <c r="D380" s="12" t="s">
        <v>5823</v>
      </c>
      <c r="F380" t="s">
        <v>1141</v>
      </c>
      <c r="G380" s="12" t="s">
        <v>474</v>
      </c>
      <c r="H380" s="12" t="s">
        <v>45</v>
      </c>
    </row>
    <row r="381" spans="1:8">
      <c r="A381" t="s">
        <v>1146</v>
      </c>
      <c r="B381" s="8" t="s">
        <v>505</v>
      </c>
      <c r="C381" s="10" t="str">
        <f t="shared" si="5"/>
        <v>2020 - 2024</v>
      </c>
      <c r="D381" s="12" t="s">
        <v>5822</v>
      </c>
      <c r="F381" t="s">
        <v>510</v>
      </c>
      <c r="G381" s="12" t="s">
        <v>474</v>
      </c>
      <c r="H381" s="12" t="s">
        <v>45</v>
      </c>
    </row>
    <row r="382" spans="1:8">
      <c r="A382" t="s">
        <v>1147</v>
      </c>
      <c r="B382" s="8" t="s">
        <v>505</v>
      </c>
      <c r="C382" s="10" t="str">
        <f t="shared" si="5"/>
        <v>2020 - 2024</v>
      </c>
      <c r="D382" s="12" t="s">
        <v>5820</v>
      </c>
      <c r="F382" t="s">
        <v>40</v>
      </c>
      <c r="G382" s="12" t="s">
        <v>474</v>
      </c>
      <c r="H382" s="12" t="s">
        <v>45</v>
      </c>
    </row>
    <row r="383" spans="1:8">
      <c r="A383" t="s">
        <v>1148</v>
      </c>
      <c r="B383" s="8" t="s">
        <v>505</v>
      </c>
      <c r="C383" s="10" t="str">
        <f t="shared" si="5"/>
        <v>2020 - 2024</v>
      </c>
      <c r="D383" s="12" t="s">
        <v>5822</v>
      </c>
      <c r="F383" t="s">
        <v>610</v>
      </c>
      <c r="G383" s="12" t="s">
        <v>485</v>
      </c>
      <c r="H383" s="12" t="s">
        <v>45</v>
      </c>
    </row>
    <row r="384" spans="1:8">
      <c r="A384" t="s">
        <v>1149</v>
      </c>
      <c r="B384" s="8" t="s">
        <v>505</v>
      </c>
      <c r="C384" s="10" t="str">
        <f t="shared" si="5"/>
        <v>2020 - 2024</v>
      </c>
      <c r="D384" s="12" t="s">
        <v>5822</v>
      </c>
      <c r="F384" t="s">
        <v>510</v>
      </c>
      <c r="G384" s="12" t="s">
        <v>485</v>
      </c>
      <c r="H384" s="12" t="s">
        <v>45</v>
      </c>
    </row>
    <row r="385" spans="1:8">
      <c r="A385" t="s">
        <v>1150</v>
      </c>
      <c r="B385" s="8" t="s">
        <v>505</v>
      </c>
      <c r="C385" s="10" t="str">
        <f t="shared" si="5"/>
        <v>2020 - 2024</v>
      </c>
      <c r="D385" s="12" t="s">
        <v>134</v>
      </c>
      <c r="F385" t="s">
        <v>5824</v>
      </c>
      <c r="G385" s="12" t="s">
        <v>485</v>
      </c>
      <c r="H385" s="12" t="s">
        <v>45</v>
      </c>
    </row>
    <row r="386" spans="1:8">
      <c r="A386" t="s">
        <v>1152</v>
      </c>
      <c r="B386" s="8" t="s">
        <v>505</v>
      </c>
      <c r="C386" s="10" t="str">
        <f t="shared" si="5"/>
        <v>2020 - 2024</v>
      </c>
      <c r="D386" s="12" t="s">
        <v>5820</v>
      </c>
      <c r="F386" t="s">
        <v>40</v>
      </c>
      <c r="G386" s="12" t="s">
        <v>1153</v>
      </c>
      <c r="H386" s="12" t="s">
        <v>53</v>
      </c>
    </row>
    <row r="387" spans="1:8">
      <c r="A387" t="s">
        <v>1156</v>
      </c>
      <c r="B387" s="8" t="s">
        <v>505</v>
      </c>
      <c r="C387" s="10" t="str">
        <f t="shared" ref="C387:C450" si="6">INT(B387/5)*5 &amp; " - " &amp; INT(B387/5)*5 + 4</f>
        <v>2020 - 2024</v>
      </c>
      <c r="D387" s="12" t="s">
        <v>5822</v>
      </c>
      <c r="F387" t="s">
        <v>510</v>
      </c>
      <c r="G387" s="12" t="s">
        <v>1157</v>
      </c>
      <c r="H387" s="12" t="s">
        <v>45</v>
      </c>
    </row>
    <row r="388" spans="1:8">
      <c r="A388" t="s">
        <v>1160</v>
      </c>
      <c r="B388" s="8" t="s">
        <v>505</v>
      </c>
      <c r="C388" s="10" t="str">
        <f t="shared" si="6"/>
        <v>2020 - 2024</v>
      </c>
      <c r="D388" s="12" t="s">
        <v>5820</v>
      </c>
      <c r="F388" t="s">
        <v>40</v>
      </c>
      <c r="G388" s="12" t="s">
        <v>489</v>
      </c>
      <c r="H388" s="12" t="s">
        <v>45</v>
      </c>
    </row>
    <row r="389" spans="1:8">
      <c r="A389" t="s">
        <v>1161</v>
      </c>
      <c r="B389" s="8" t="s">
        <v>505</v>
      </c>
      <c r="C389" s="10" t="str">
        <f t="shared" si="6"/>
        <v>2020 - 2024</v>
      </c>
      <c r="D389" s="12" t="s">
        <v>5822</v>
      </c>
      <c r="F389" t="s">
        <v>510</v>
      </c>
      <c r="G389" s="12" t="s">
        <v>493</v>
      </c>
      <c r="H389" s="12" t="s">
        <v>45</v>
      </c>
    </row>
    <row r="390" spans="1:8">
      <c r="A390" t="s">
        <v>1162</v>
      </c>
      <c r="B390" s="8" t="s">
        <v>505</v>
      </c>
      <c r="C390" s="10" t="str">
        <f t="shared" si="6"/>
        <v>2020 - 2024</v>
      </c>
      <c r="D390" s="12" t="s">
        <v>5820</v>
      </c>
      <c r="F390" t="s">
        <v>40</v>
      </c>
      <c r="G390" s="12" t="s">
        <v>493</v>
      </c>
      <c r="H390" s="12" t="s">
        <v>45</v>
      </c>
    </row>
    <row r="391" spans="1:8">
      <c r="A391" t="s">
        <v>1163</v>
      </c>
      <c r="B391" s="8" t="s">
        <v>505</v>
      </c>
      <c r="C391" s="10" t="str">
        <f t="shared" si="6"/>
        <v>2020 - 2024</v>
      </c>
      <c r="D391" s="12" t="s">
        <v>5822</v>
      </c>
      <c r="F391" t="s">
        <v>510</v>
      </c>
      <c r="G391" s="12" t="s">
        <v>1164</v>
      </c>
      <c r="H391" s="12" t="s">
        <v>45</v>
      </c>
    </row>
    <row r="392" spans="1:8">
      <c r="A392" t="s">
        <v>1167</v>
      </c>
      <c r="B392" s="8" t="s">
        <v>505</v>
      </c>
      <c r="C392" s="10" t="str">
        <f t="shared" si="6"/>
        <v>2020 - 2024</v>
      </c>
      <c r="D392" s="12" t="s">
        <v>5822</v>
      </c>
      <c r="F392" t="s">
        <v>510</v>
      </c>
      <c r="G392" s="12" t="s">
        <v>1168</v>
      </c>
      <c r="H392" s="12" t="s">
        <v>53</v>
      </c>
    </row>
    <row r="393" spans="1:8">
      <c r="A393" t="s">
        <v>1171</v>
      </c>
      <c r="B393" s="8" t="s">
        <v>505</v>
      </c>
      <c r="C393" s="10" t="str">
        <f t="shared" si="6"/>
        <v>2020 - 2024</v>
      </c>
      <c r="D393" s="12" t="s">
        <v>134</v>
      </c>
      <c r="F393" t="s">
        <v>5824</v>
      </c>
      <c r="G393" s="12" t="s">
        <v>1168</v>
      </c>
      <c r="H393" s="12" t="s">
        <v>53</v>
      </c>
    </row>
    <row r="394" spans="1:8">
      <c r="A394" t="s">
        <v>1173</v>
      </c>
      <c r="B394" s="8" t="s">
        <v>505</v>
      </c>
      <c r="C394" s="10" t="str">
        <f t="shared" si="6"/>
        <v>2020 - 2024</v>
      </c>
      <c r="D394" s="12" t="s">
        <v>5822</v>
      </c>
      <c r="F394" t="s">
        <v>510</v>
      </c>
      <c r="G394" s="12" t="s">
        <v>1174</v>
      </c>
      <c r="H394" s="12" t="s">
        <v>361</v>
      </c>
    </row>
    <row r="395" spans="1:8">
      <c r="A395" t="s">
        <v>1177</v>
      </c>
      <c r="B395" s="8" t="s">
        <v>505</v>
      </c>
      <c r="C395" s="10" t="str">
        <f t="shared" si="6"/>
        <v>2020 - 2024</v>
      </c>
      <c r="D395" s="12" t="s">
        <v>5822</v>
      </c>
      <c r="F395" t="s">
        <v>510</v>
      </c>
      <c r="G395" s="12" t="s">
        <v>1178</v>
      </c>
      <c r="H395" s="12" t="s">
        <v>361</v>
      </c>
    </row>
    <row r="396" spans="1:8">
      <c r="A396" t="s">
        <v>1181</v>
      </c>
      <c r="B396" s="8" t="s">
        <v>505</v>
      </c>
      <c r="C396" s="10" t="str">
        <f t="shared" si="6"/>
        <v>2020 - 2024</v>
      </c>
      <c r="D396" s="12" t="s">
        <v>5820</v>
      </c>
      <c r="F396" t="s">
        <v>40</v>
      </c>
      <c r="G396" s="12" t="s">
        <v>1178</v>
      </c>
      <c r="H396" s="12" t="s">
        <v>361</v>
      </c>
    </row>
    <row r="397" spans="1:8">
      <c r="A397" t="s">
        <v>1182</v>
      </c>
      <c r="B397" s="8" t="s">
        <v>505</v>
      </c>
      <c r="C397" s="10" t="str">
        <f t="shared" si="6"/>
        <v>2020 - 2024</v>
      </c>
      <c r="D397" s="12" t="s">
        <v>5822</v>
      </c>
      <c r="F397" t="s">
        <v>510</v>
      </c>
      <c r="G397" s="12" t="s">
        <v>1183</v>
      </c>
      <c r="H397" s="12" t="s">
        <v>361</v>
      </c>
    </row>
    <row r="398" spans="1:8">
      <c r="A398" t="s">
        <v>1186</v>
      </c>
      <c r="B398" s="8" t="s">
        <v>505</v>
      </c>
      <c r="C398" s="10" t="str">
        <f t="shared" si="6"/>
        <v>2020 - 2024</v>
      </c>
      <c r="D398" s="12" t="s">
        <v>5820</v>
      </c>
      <c r="F398" t="s">
        <v>40</v>
      </c>
      <c r="G398" s="12" t="s">
        <v>1183</v>
      </c>
      <c r="H398" s="12" t="s">
        <v>361</v>
      </c>
    </row>
    <row r="399" spans="1:8">
      <c r="A399" t="s">
        <v>1187</v>
      </c>
      <c r="B399" s="8" t="s">
        <v>505</v>
      </c>
      <c r="C399" s="10" t="str">
        <f t="shared" si="6"/>
        <v>2020 - 2024</v>
      </c>
      <c r="D399" s="12" t="s">
        <v>5821</v>
      </c>
      <c r="F399" t="s">
        <v>557</v>
      </c>
      <c r="G399" s="12" t="s">
        <v>497</v>
      </c>
      <c r="H399" s="12" t="s">
        <v>29</v>
      </c>
    </row>
    <row r="400" spans="1:8">
      <c r="A400" t="s">
        <v>1189</v>
      </c>
      <c r="B400" s="8" t="s">
        <v>505</v>
      </c>
      <c r="C400" s="10" t="str">
        <f t="shared" si="6"/>
        <v>2020 - 2024</v>
      </c>
      <c r="D400" s="12" t="s">
        <v>5820</v>
      </c>
      <c r="F400" t="s">
        <v>40</v>
      </c>
      <c r="G400" s="12" t="s">
        <v>497</v>
      </c>
      <c r="H400" s="12" t="s">
        <v>29</v>
      </c>
    </row>
    <row r="401" spans="1:8">
      <c r="A401" t="s">
        <v>1190</v>
      </c>
      <c r="B401" s="8" t="s">
        <v>505</v>
      </c>
      <c r="C401" s="10" t="str">
        <f t="shared" si="6"/>
        <v>2020 - 2024</v>
      </c>
      <c r="D401" s="12" t="s">
        <v>5820</v>
      </c>
      <c r="F401" t="s">
        <v>40</v>
      </c>
      <c r="G401" s="12" t="s">
        <v>1191</v>
      </c>
      <c r="H401" s="12" t="s">
        <v>29</v>
      </c>
    </row>
    <row r="402" spans="1:8">
      <c r="A402" t="s">
        <v>1194</v>
      </c>
      <c r="B402" s="8" t="s">
        <v>505</v>
      </c>
      <c r="C402" s="10" t="str">
        <f t="shared" si="6"/>
        <v>2020 - 2024</v>
      </c>
      <c r="D402" s="12" t="s">
        <v>5820</v>
      </c>
      <c r="F402" t="s">
        <v>40</v>
      </c>
      <c r="G402" s="12" t="s">
        <v>501</v>
      </c>
      <c r="H402" s="12" t="s">
        <v>29</v>
      </c>
    </row>
    <row r="403" spans="1:8">
      <c r="A403" t="s">
        <v>1195</v>
      </c>
      <c r="B403" s="8" t="s">
        <v>1196</v>
      </c>
      <c r="C403" s="10" t="str">
        <f t="shared" si="6"/>
        <v>2020 - 2024</v>
      </c>
      <c r="D403" s="12" t="s">
        <v>5822</v>
      </c>
      <c r="F403" t="s">
        <v>510</v>
      </c>
      <c r="G403" s="12" t="s">
        <v>512</v>
      </c>
      <c r="H403" s="12" t="s">
        <v>45</v>
      </c>
    </row>
    <row r="404" spans="1:8">
      <c r="A404" t="s">
        <v>1198</v>
      </c>
      <c r="B404" s="8" t="s">
        <v>1196</v>
      </c>
      <c r="C404" s="10" t="str">
        <f t="shared" si="6"/>
        <v>2020 - 2024</v>
      </c>
      <c r="D404" s="12" t="s">
        <v>5820</v>
      </c>
      <c r="F404" t="s">
        <v>40</v>
      </c>
      <c r="G404" s="12" t="s">
        <v>512</v>
      </c>
      <c r="H404" s="12" t="s">
        <v>45</v>
      </c>
    </row>
    <row r="405" spans="1:8">
      <c r="A405" t="s">
        <v>1199</v>
      </c>
      <c r="B405" s="8" t="s">
        <v>1196</v>
      </c>
      <c r="C405" s="10" t="str">
        <f t="shared" si="6"/>
        <v>2020 - 2024</v>
      </c>
      <c r="D405" s="12" t="s">
        <v>19</v>
      </c>
      <c r="F405" t="s">
        <v>20</v>
      </c>
      <c r="G405" s="12" t="s">
        <v>517</v>
      </c>
      <c r="H405" s="12" t="s">
        <v>53</v>
      </c>
    </row>
    <row r="406" spans="1:8">
      <c r="A406" t="s">
        <v>1201</v>
      </c>
      <c r="B406" s="8" t="s">
        <v>1196</v>
      </c>
      <c r="C406" s="10" t="str">
        <f t="shared" si="6"/>
        <v>2020 - 2024</v>
      </c>
      <c r="D406" s="12" t="s">
        <v>5820</v>
      </c>
      <c r="F406" t="s">
        <v>40</v>
      </c>
      <c r="G406" s="12" t="s">
        <v>517</v>
      </c>
      <c r="H406" s="12" t="s">
        <v>53</v>
      </c>
    </row>
    <row r="407" spans="1:8">
      <c r="A407" t="s">
        <v>1202</v>
      </c>
      <c r="B407" s="8" t="s">
        <v>1196</v>
      </c>
      <c r="C407" s="10" t="str">
        <f t="shared" si="6"/>
        <v>2020 - 2024</v>
      </c>
      <c r="D407" s="12" t="s">
        <v>5820</v>
      </c>
      <c r="F407" t="s">
        <v>40</v>
      </c>
      <c r="G407" s="12" t="s">
        <v>26</v>
      </c>
      <c r="H407" s="12" t="s">
        <v>29</v>
      </c>
    </row>
    <row r="408" spans="1:8">
      <c r="A408" t="s">
        <v>1203</v>
      </c>
      <c r="B408" s="8" t="s">
        <v>1196</v>
      </c>
      <c r="C408" s="10" t="str">
        <f t="shared" si="6"/>
        <v>2020 - 2024</v>
      </c>
      <c r="D408" s="12" t="s">
        <v>5822</v>
      </c>
      <c r="F408" t="s">
        <v>510</v>
      </c>
      <c r="G408" s="12" t="s">
        <v>1204</v>
      </c>
      <c r="H408" s="12" t="s">
        <v>45</v>
      </c>
    </row>
    <row r="409" spans="1:8">
      <c r="A409" t="s">
        <v>1207</v>
      </c>
      <c r="B409" s="8" t="s">
        <v>1196</v>
      </c>
      <c r="C409" s="10" t="str">
        <f t="shared" si="6"/>
        <v>2020 - 2024</v>
      </c>
      <c r="D409" s="12" t="s">
        <v>5820</v>
      </c>
      <c r="F409" t="s">
        <v>40</v>
      </c>
      <c r="G409" s="12" t="s">
        <v>524</v>
      </c>
      <c r="H409" s="12" t="s">
        <v>60</v>
      </c>
    </row>
    <row r="410" spans="1:8">
      <c r="A410" t="s">
        <v>1208</v>
      </c>
      <c r="B410" s="8" t="s">
        <v>1196</v>
      </c>
      <c r="C410" s="10" t="str">
        <f t="shared" si="6"/>
        <v>2020 - 2024</v>
      </c>
      <c r="D410" s="12" t="s">
        <v>5820</v>
      </c>
      <c r="F410" t="s">
        <v>40</v>
      </c>
      <c r="G410" s="12" t="s">
        <v>1209</v>
      </c>
      <c r="H410" s="12" t="s">
        <v>60</v>
      </c>
    </row>
    <row r="411" spans="1:8">
      <c r="A411" t="s">
        <v>1212</v>
      </c>
      <c r="B411" s="8" t="s">
        <v>1196</v>
      </c>
      <c r="C411" s="10" t="str">
        <f t="shared" si="6"/>
        <v>2020 - 2024</v>
      </c>
      <c r="D411" s="12" t="s">
        <v>5820</v>
      </c>
      <c r="F411" t="s">
        <v>392</v>
      </c>
      <c r="G411" s="12" t="s">
        <v>1213</v>
      </c>
      <c r="H411" s="12" t="s">
        <v>53</v>
      </c>
    </row>
    <row r="412" spans="1:8">
      <c r="A412" t="s">
        <v>1217</v>
      </c>
      <c r="B412" s="8" t="s">
        <v>1196</v>
      </c>
      <c r="C412" s="10" t="str">
        <f t="shared" si="6"/>
        <v>2020 - 2024</v>
      </c>
      <c r="D412" s="12" t="s">
        <v>5820</v>
      </c>
      <c r="F412" t="s">
        <v>40</v>
      </c>
      <c r="G412" s="12" t="s">
        <v>1213</v>
      </c>
      <c r="H412" s="12" t="s">
        <v>53</v>
      </c>
    </row>
    <row r="413" spans="1:8">
      <c r="A413" t="s">
        <v>1218</v>
      </c>
      <c r="B413" s="8" t="s">
        <v>1196</v>
      </c>
      <c r="C413" s="10" t="str">
        <f t="shared" si="6"/>
        <v>2020 - 2024</v>
      </c>
      <c r="D413" s="12" t="s">
        <v>5823</v>
      </c>
      <c r="F413" t="s">
        <v>1141</v>
      </c>
      <c r="G413" s="12" t="s">
        <v>42</v>
      </c>
      <c r="H413" s="12" t="s">
        <v>45</v>
      </c>
    </row>
    <row r="414" spans="1:8">
      <c r="A414" t="s">
        <v>1220</v>
      </c>
      <c r="B414" s="8" t="s">
        <v>1196</v>
      </c>
      <c r="C414" s="10" t="str">
        <f t="shared" si="6"/>
        <v>2020 - 2024</v>
      </c>
      <c r="D414" s="12" t="s">
        <v>5822</v>
      </c>
      <c r="F414" t="s">
        <v>1223</v>
      </c>
      <c r="G414" s="12" t="s">
        <v>42</v>
      </c>
      <c r="H414" s="12" t="s">
        <v>45</v>
      </c>
    </row>
    <row r="415" spans="1:8">
      <c r="A415" t="s">
        <v>1226</v>
      </c>
      <c r="B415" s="8" t="s">
        <v>1196</v>
      </c>
      <c r="C415" s="10" t="str">
        <f t="shared" si="6"/>
        <v>2020 - 2024</v>
      </c>
      <c r="D415" s="12" t="s">
        <v>5822</v>
      </c>
      <c r="F415" t="s">
        <v>510</v>
      </c>
      <c r="G415" s="12" t="s">
        <v>42</v>
      </c>
      <c r="H415" s="12" t="s">
        <v>45</v>
      </c>
    </row>
    <row r="416" spans="1:8">
      <c r="A416" t="s">
        <v>1228</v>
      </c>
      <c r="B416" s="8" t="s">
        <v>1196</v>
      </c>
      <c r="C416" s="10" t="str">
        <f t="shared" si="6"/>
        <v>2020 - 2024</v>
      </c>
      <c r="D416" s="12" t="s">
        <v>5820</v>
      </c>
      <c r="F416" t="s">
        <v>40</v>
      </c>
      <c r="G416" s="12" t="s">
        <v>42</v>
      </c>
      <c r="H416" s="12" t="s">
        <v>45</v>
      </c>
    </row>
    <row r="417" spans="1:8">
      <c r="A417" t="s">
        <v>1229</v>
      </c>
      <c r="B417" s="8" t="s">
        <v>1196</v>
      </c>
      <c r="C417" s="10" t="str">
        <f t="shared" si="6"/>
        <v>2020 - 2024</v>
      </c>
      <c r="D417" s="12" t="s">
        <v>5820</v>
      </c>
      <c r="F417" t="s">
        <v>40</v>
      </c>
      <c r="G417" s="12" t="s">
        <v>50</v>
      </c>
      <c r="H417" s="12" t="s">
        <v>53</v>
      </c>
    </row>
    <row r="418" spans="1:8">
      <c r="A418" t="s">
        <v>1230</v>
      </c>
      <c r="B418" s="8" t="s">
        <v>1196</v>
      </c>
      <c r="C418" s="10" t="str">
        <f t="shared" si="6"/>
        <v>2020 - 2024</v>
      </c>
      <c r="D418" s="12" t="s">
        <v>5820</v>
      </c>
      <c r="F418" t="s">
        <v>40</v>
      </c>
      <c r="G418" s="12" t="s">
        <v>1231</v>
      </c>
      <c r="H418" s="12" t="s">
        <v>361</v>
      </c>
    </row>
    <row r="419" spans="1:8">
      <c r="A419" t="s">
        <v>1234</v>
      </c>
      <c r="B419" s="8" t="s">
        <v>1196</v>
      </c>
      <c r="C419" s="10" t="str">
        <f t="shared" si="6"/>
        <v>2020 - 2024</v>
      </c>
      <c r="D419" s="12" t="s">
        <v>5822</v>
      </c>
      <c r="F419" t="s">
        <v>510</v>
      </c>
      <c r="G419" s="12" t="s">
        <v>531</v>
      </c>
      <c r="H419" s="12" t="s">
        <v>45</v>
      </c>
    </row>
    <row r="420" spans="1:8">
      <c r="A420" t="s">
        <v>1235</v>
      </c>
      <c r="B420" s="8" t="s">
        <v>1196</v>
      </c>
      <c r="C420" s="10" t="str">
        <f t="shared" si="6"/>
        <v>2020 - 2024</v>
      </c>
      <c r="D420" s="12" t="s">
        <v>5820</v>
      </c>
      <c r="F420" t="s">
        <v>40</v>
      </c>
      <c r="G420" s="12" t="s">
        <v>535</v>
      </c>
      <c r="H420" s="12" t="s">
        <v>361</v>
      </c>
    </row>
    <row r="421" spans="1:8">
      <c r="A421" t="s">
        <v>1236</v>
      </c>
      <c r="B421" s="8" t="s">
        <v>1196</v>
      </c>
      <c r="C421" s="10" t="str">
        <f t="shared" si="6"/>
        <v>2020 - 2024</v>
      </c>
      <c r="D421" s="12" t="s">
        <v>19</v>
      </c>
      <c r="F421" t="s">
        <v>1238</v>
      </c>
      <c r="G421" s="12" t="s">
        <v>57</v>
      </c>
      <c r="H421" s="12" t="s">
        <v>60</v>
      </c>
    </row>
    <row r="422" spans="1:8">
      <c r="A422" t="s">
        <v>1243</v>
      </c>
      <c r="B422" s="8" t="s">
        <v>1196</v>
      </c>
      <c r="C422" s="10" t="str">
        <f t="shared" si="6"/>
        <v>2020 - 2024</v>
      </c>
      <c r="D422" s="12" t="s">
        <v>5820</v>
      </c>
      <c r="F422" t="s">
        <v>40</v>
      </c>
      <c r="G422" s="12" t="s">
        <v>57</v>
      </c>
      <c r="H422" s="12" t="s">
        <v>60</v>
      </c>
    </row>
    <row r="423" spans="1:8">
      <c r="A423" t="s">
        <v>1244</v>
      </c>
      <c r="B423" s="8" t="s">
        <v>1196</v>
      </c>
      <c r="C423" s="10" t="str">
        <f t="shared" si="6"/>
        <v>2020 - 2024</v>
      </c>
      <c r="D423" s="12" t="s">
        <v>5820</v>
      </c>
      <c r="F423" t="s">
        <v>40</v>
      </c>
      <c r="G423" s="12" t="s">
        <v>63</v>
      </c>
      <c r="H423" s="12" t="s">
        <v>53</v>
      </c>
    </row>
    <row r="424" spans="1:8">
      <c r="A424" t="s">
        <v>1245</v>
      </c>
      <c r="B424" s="8" t="s">
        <v>1196</v>
      </c>
      <c r="C424" s="10" t="str">
        <f t="shared" si="6"/>
        <v>2020 - 2024</v>
      </c>
      <c r="D424" s="12" t="s">
        <v>19</v>
      </c>
      <c r="F424" t="s">
        <v>20</v>
      </c>
      <c r="G424" s="12" t="s">
        <v>560</v>
      </c>
      <c r="H424" s="12" t="s">
        <v>29</v>
      </c>
    </row>
    <row r="425" spans="1:8">
      <c r="A425" t="s">
        <v>1246</v>
      </c>
      <c r="B425" s="8" t="s">
        <v>1196</v>
      </c>
      <c r="C425" s="10" t="str">
        <f t="shared" si="6"/>
        <v>2020 - 2024</v>
      </c>
      <c r="D425" s="12" t="s">
        <v>5823</v>
      </c>
      <c r="F425" t="s">
        <v>820</v>
      </c>
      <c r="G425" s="12" t="s">
        <v>560</v>
      </c>
      <c r="H425" s="12" t="s">
        <v>29</v>
      </c>
    </row>
    <row r="426" spans="1:8">
      <c r="A426" t="s">
        <v>1248</v>
      </c>
      <c r="B426" s="8" t="s">
        <v>1196</v>
      </c>
      <c r="C426" s="10" t="str">
        <f t="shared" si="6"/>
        <v>2020 - 2024</v>
      </c>
      <c r="D426" s="12" t="s">
        <v>5820</v>
      </c>
      <c r="F426" t="s">
        <v>40</v>
      </c>
      <c r="G426" s="12" t="s">
        <v>560</v>
      </c>
      <c r="H426" s="12" t="s">
        <v>29</v>
      </c>
    </row>
    <row r="427" spans="1:8">
      <c r="A427" t="s">
        <v>1249</v>
      </c>
      <c r="B427" s="8" t="s">
        <v>1196</v>
      </c>
      <c r="C427" s="10" t="str">
        <f t="shared" si="6"/>
        <v>2020 - 2024</v>
      </c>
      <c r="D427" s="12" t="s">
        <v>5820</v>
      </c>
      <c r="F427" t="s">
        <v>40</v>
      </c>
      <c r="G427" s="12" t="s">
        <v>67</v>
      </c>
      <c r="H427" s="12" t="s">
        <v>60</v>
      </c>
    </row>
    <row r="428" spans="1:8">
      <c r="A428" t="s">
        <v>1250</v>
      </c>
      <c r="B428" s="8" t="s">
        <v>1196</v>
      </c>
      <c r="C428" s="10" t="str">
        <f t="shared" si="6"/>
        <v>2020 - 2024</v>
      </c>
      <c r="D428" s="12" t="s">
        <v>5820</v>
      </c>
      <c r="F428" t="s">
        <v>40</v>
      </c>
      <c r="G428" s="12" t="s">
        <v>567</v>
      </c>
      <c r="H428" s="12" t="s">
        <v>29</v>
      </c>
    </row>
    <row r="429" spans="1:8">
      <c r="A429" t="s">
        <v>1251</v>
      </c>
      <c r="B429" s="8" t="s">
        <v>1196</v>
      </c>
      <c r="C429" s="10" t="str">
        <f t="shared" si="6"/>
        <v>2020 - 2024</v>
      </c>
      <c r="D429" s="12" t="s">
        <v>5820</v>
      </c>
      <c r="F429" t="s">
        <v>40</v>
      </c>
      <c r="G429" s="12" t="s">
        <v>571</v>
      </c>
      <c r="H429" s="12" t="s">
        <v>45</v>
      </c>
    </row>
    <row r="430" spans="1:8">
      <c r="A430" t="s">
        <v>1252</v>
      </c>
      <c r="B430" s="8" t="s">
        <v>1196</v>
      </c>
      <c r="C430" s="10" t="str">
        <f t="shared" si="6"/>
        <v>2020 - 2024</v>
      </c>
      <c r="D430" s="12" t="s">
        <v>5820</v>
      </c>
      <c r="F430" t="s">
        <v>40</v>
      </c>
      <c r="G430" s="12" t="s">
        <v>71</v>
      </c>
      <c r="H430" s="12" t="s">
        <v>29</v>
      </c>
    </row>
    <row r="431" spans="1:8">
      <c r="A431" t="s">
        <v>1253</v>
      </c>
      <c r="B431" s="8" t="s">
        <v>1196</v>
      </c>
      <c r="C431" s="10" t="str">
        <f t="shared" si="6"/>
        <v>2020 - 2024</v>
      </c>
      <c r="D431" s="12" t="s">
        <v>19</v>
      </c>
      <c r="F431" t="s">
        <v>20</v>
      </c>
      <c r="G431" s="12" t="s">
        <v>75</v>
      </c>
      <c r="H431" s="12" t="s">
        <v>53</v>
      </c>
    </row>
    <row r="432" spans="1:8">
      <c r="A432" t="s">
        <v>1254</v>
      </c>
      <c r="B432" s="8" t="s">
        <v>1196</v>
      </c>
      <c r="C432" s="10" t="str">
        <f t="shared" si="6"/>
        <v>2020 - 2024</v>
      </c>
      <c r="D432" s="12" t="s">
        <v>5822</v>
      </c>
      <c r="F432" t="s">
        <v>510</v>
      </c>
      <c r="G432" s="12" t="s">
        <v>75</v>
      </c>
      <c r="H432" s="12" t="s">
        <v>53</v>
      </c>
    </row>
    <row r="433" spans="1:8">
      <c r="A433" t="s">
        <v>1256</v>
      </c>
      <c r="B433" s="8" t="s">
        <v>1196</v>
      </c>
      <c r="C433" s="10" t="str">
        <f t="shared" si="6"/>
        <v>2020 - 2024</v>
      </c>
      <c r="D433" s="12" t="s">
        <v>585</v>
      </c>
      <c r="F433" t="s">
        <v>591</v>
      </c>
      <c r="G433" s="12" t="s">
        <v>75</v>
      </c>
      <c r="H433" s="12" t="s">
        <v>53</v>
      </c>
    </row>
    <row r="434" spans="1:8">
      <c r="A434" t="s">
        <v>1258</v>
      </c>
      <c r="B434" s="8" t="s">
        <v>1196</v>
      </c>
      <c r="C434" s="10" t="str">
        <f t="shared" si="6"/>
        <v>2020 - 2024</v>
      </c>
      <c r="D434" s="12" t="s">
        <v>5820</v>
      </c>
      <c r="F434" t="s">
        <v>40</v>
      </c>
      <c r="G434" s="12" t="s">
        <v>75</v>
      </c>
      <c r="H434" s="12" t="s">
        <v>53</v>
      </c>
    </row>
    <row r="435" spans="1:8">
      <c r="A435" t="s">
        <v>1259</v>
      </c>
      <c r="B435" s="8" t="s">
        <v>1196</v>
      </c>
      <c r="C435" s="10" t="str">
        <f t="shared" si="6"/>
        <v>2020 - 2024</v>
      </c>
      <c r="D435" s="12" t="s">
        <v>5820</v>
      </c>
      <c r="F435" t="s">
        <v>40</v>
      </c>
      <c r="G435" s="12" t="s">
        <v>81</v>
      </c>
      <c r="H435" s="12" t="s">
        <v>60</v>
      </c>
    </row>
    <row r="436" spans="1:8">
      <c r="A436" t="s">
        <v>1260</v>
      </c>
      <c r="B436" s="8" t="s">
        <v>1196</v>
      </c>
      <c r="C436" s="10" t="str">
        <f t="shared" si="6"/>
        <v>2020 - 2024</v>
      </c>
      <c r="D436" s="12" t="s">
        <v>5822</v>
      </c>
      <c r="F436" t="s">
        <v>510</v>
      </c>
      <c r="G436" s="12" t="s">
        <v>596</v>
      </c>
      <c r="H436" s="12" t="s">
        <v>45</v>
      </c>
    </row>
    <row r="437" spans="1:8">
      <c r="A437" t="s">
        <v>1261</v>
      </c>
      <c r="B437" s="8" t="s">
        <v>1196</v>
      </c>
      <c r="C437" s="10" t="str">
        <f t="shared" si="6"/>
        <v>2020 - 2024</v>
      </c>
      <c r="D437" s="12" t="s">
        <v>5820</v>
      </c>
      <c r="F437" t="s">
        <v>40</v>
      </c>
      <c r="G437" s="12" t="s">
        <v>596</v>
      </c>
      <c r="H437" s="12" t="s">
        <v>45</v>
      </c>
    </row>
    <row r="438" spans="1:8">
      <c r="A438" t="s">
        <v>1262</v>
      </c>
      <c r="B438" s="8" t="s">
        <v>1196</v>
      </c>
      <c r="C438" s="10" t="str">
        <f t="shared" si="6"/>
        <v>2020 - 2024</v>
      </c>
      <c r="D438" s="12" t="s">
        <v>5820</v>
      </c>
      <c r="F438" t="s">
        <v>40</v>
      </c>
      <c r="G438" s="12" t="s">
        <v>86</v>
      </c>
      <c r="H438" s="12" t="s">
        <v>60</v>
      </c>
    </row>
    <row r="439" spans="1:8">
      <c r="A439" t="s">
        <v>1263</v>
      </c>
      <c r="B439" s="8" t="s">
        <v>1196</v>
      </c>
      <c r="C439" s="10" t="str">
        <f t="shared" si="6"/>
        <v>2020 - 2024</v>
      </c>
      <c r="D439" s="12" t="s">
        <v>5822</v>
      </c>
      <c r="F439" t="s">
        <v>510</v>
      </c>
      <c r="G439" s="12" t="s">
        <v>602</v>
      </c>
      <c r="H439" s="12" t="s">
        <v>45</v>
      </c>
    </row>
    <row r="440" spans="1:8">
      <c r="A440" t="s">
        <v>1264</v>
      </c>
      <c r="B440" s="8" t="s">
        <v>1196</v>
      </c>
      <c r="C440" s="10" t="str">
        <f t="shared" si="6"/>
        <v>2020 - 2024</v>
      </c>
      <c r="D440" s="12" t="s">
        <v>5820</v>
      </c>
      <c r="F440" t="s">
        <v>40</v>
      </c>
      <c r="G440" s="12" t="s">
        <v>602</v>
      </c>
      <c r="H440" s="12" t="s">
        <v>45</v>
      </c>
    </row>
    <row r="441" spans="1:8">
      <c r="A441" t="s">
        <v>1265</v>
      </c>
      <c r="B441" s="8" t="s">
        <v>1196</v>
      </c>
      <c r="C441" s="10" t="str">
        <f t="shared" si="6"/>
        <v>2020 - 2024</v>
      </c>
      <c r="D441" s="12" t="s">
        <v>5822</v>
      </c>
      <c r="F441" t="s">
        <v>510</v>
      </c>
      <c r="G441" s="12" t="s">
        <v>95</v>
      </c>
      <c r="H441" s="12" t="s">
        <v>45</v>
      </c>
    </row>
    <row r="442" spans="1:8">
      <c r="A442" t="s">
        <v>1266</v>
      </c>
      <c r="B442" s="8" t="s">
        <v>1196</v>
      </c>
      <c r="C442" s="10" t="str">
        <f t="shared" si="6"/>
        <v>2020 - 2024</v>
      </c>
      <c r="D442" s="12" t="s">
        <v>5820</v>
      </c>
      <c r="F442" t="s">
        <v>40</v>
      </c>
      <c r="G442" s="12" t="s">
        <v>95</v>
      </c>
      <c r="H442" s="12" t="s">
        <v>45</v>
      </c>
    </row>
    <row r="443" spans="1:8">
      <c r="A443" t="s">
        <v>1267</v>
      </c>
      <c r="B443" s="8" t="s">
        <v>1196</v>
      </c>
      <c r="C443" s="10" t="str">
        <f t="shared" si="6"/>
        <v>2020 - 2024</v>
      </c>
      <c r="D443" s="12" t="s">
        <v>5822</v>
      </c>
      <c r="F443" t="s">
        <v>510</v>
      </c>
      <c r="G443" s="12" t="s">
        <v>1268</v>
      </c>
      <c r="H443" s="12" t="s">
        <v>45</v>
      </c>
    </row>
    <row r="444" spans="1:8">
      <c r="A444" t="s">
        <v>1271</v>
      </c>
      <c r="B444" s="8" t="s">
        <v>1196</v>
      </c>
      <c r="C444" s="10" t="str">
        <f t="shared" si="6"/>
        <v>2020 - 2024</v>
      </c>
      <c r="D444" s="12" t="s">
        <v>5820</v>
      </c>
      <c r="F444" t="s">
        <v>40</v>
      </c>
      <c r="G444" s="12" t="s">
        <v>1268</v>
      </c>
      <c r="H444" s="12" t="s">
        <v>45</v>
      </c>
    </row>
    <row r="445" spans="1:8">
      <c r="A445" t="s">
        <v>1272</v>
      </c>
      <c r="B445" s="8" t="s">
        <v>1196</v>
      </c>
      <c r="C445" s="10" t="str">
        <f t="shared" si="6"/>
        <v>2020 - 2024</v>
      </c>
      <c r="D445" s="12" t="s">
        <v>5822</v>
      </c>
      <c r="F445" t="s">
        <v>1223</v>
      </c>
      <c r="G445" s="12" t="s">
        <v>106</v>
      </c>
      <c r="H445" s="12" t="s">
        <v>45</v>
      </c>
    </row>
    <row r="446" spans="1:8">
      <c r="A446" t="s">
        <v>1273</v>
      </c>
      <c r="B446" s="8" t="s">
        <v>1196</v>
      </c>
      <c r="C446" s="10" t="str">
        <f t="shared" si="6"/>
        <v>2020 - 2024</v>
      </c>
      <c r="D446" s="12" t="s">
        <v>5822</v>
      </c>
      <c r="F446" t="s">
        <v>510</v>
      </c>
      <c r="G446" s="12" t="s">
        <v>106</v>
      </c>
      <c r="H446" s="12" t="s">
        <v>45</v>
      </c>
    </row>
    <row r="447" spans="1:8">
      <c r="A447" t="s">
        <v>1275</v>
      </c>
      <c r="B447" s="8" t="s">
        <v>1196</v>
      </c>
      <c r="C447" s="10" t="str">
        <f t="shared" si="6"/>
        <v>2020 - 2024</v>
      </c>
      <c r="D447" s="12" t="s">
        <v>5820</v>
      </c>
      <c r="F447" t="s">
        <v>40</v>
      </c>
      <c r="G447" s="12" t="s">
        <v>106</v>
      </c>
      <c r="H447" s="12" t="s">
        <v>45</v>
      </c>
    </row>
    <row r="448" spans="1:8">
      <c r="A448" t="s">
        <v>1276</v>
      </c>
      <c r="B448" s="8" t="s">
        <v>1196</v>
      </c>
      <c r="C448" s="10" t="str">
        <f t="shared" si="6"/>
        <v>2020 - 2024</v>
      </c>
      <c r="D448" s="12" t="s">
        <v>5822</v>
      </c>
      <c r="F448" t="s">
        <v>1223</v>
      </c>
      <c r="G448" s="12" t="s">
        <v>112</v>
      </c>
      <c r="H448" s="12" t="s">
        <v>45</v>
      </c>
    </row>
    <row r="449" spans="1:8">
      <c r="A449" t="s">
        <v>1277</v>
      </c>
      <c r="B449" s="8" t="s">
        <v>1196</v>
      </c>
      <c r="C449" s="10" t="str">
        <f t="shared" si="6"/>
        <v>2020 - 2024</v>
      </c>
      <c r="D449" s="12" t="s">
        <v>5822</v>
      </c>
      <c r="F449" t="s">
        <v>510</v>
      </c>
      <c r="G449" s="12" t="s">
        <v>112</v>
      </c>
      <c r="H449" s="12" t="s">
        <v>45</v>
      </c>
    </row>
    <row r="450" spans="1:8">
      <c r="A450" t="s">
        <v>1278</v>
      </c>
      <c r="B450" s="8" t="s">
        <v>1196</v>
      </c>
      <c r="C450" s="10" t="str">
        <f t="shared" si="6"/>
        <v>2020 - 2024</v>
      </c>
      <c r="D450" s="12" t="s">
        <v>134</v>
      </c>
      <c r="F450" t="s">
        <v>5824</v>
      </c>
      <c r="G450" s="12" t="s">
        <v>112</v>
      </c>
      <c r="H450" s="12" t="s">
        <v>45</v>
      </c>
    </row>
    <row r="451" spans="1:8">
      <c r="A451" t="s">
        <v>1280</v>
      </c>
      <c r="B451" s="8" t="s">
        <v>1196</v>
      </c>
      <c r="C451" s="10" t="str">
        <f t="shared" ref="C451:C514" si="7">INT(B451/5)*5 &amp; " - " &amp; INT(B451/5)*5 + 4</f>
        <v>2020 - 2024</v>
      </c>
      <c r="D451" s="12" t="s">
        <v>5820</v>
      </c>
      <c r="F451" t="s">
        <v>40</v>
      </c>
      <c r="G451" s="12" t="s">
        <v>112</v>
      </c>
      <c r="H451" s="12" t="s">
        <v>45</v>
      </c>
    </row>
    <row r="452" spans="1:8">
      <c r="A452" t="s">
        <v>1281</v>
      </c>
      <c r="B452" s="8" t="s">
        <v>1196</v>
      </c>
      <c r="C452" s="10" t="str">
        <f t="shared" si="7"/>
        <v>2020 - 2024</v>
      </c>
      <c r="D452" s="12" t="s">
        <v>5822</v>
      </c>
      <c r="F452" t="s">
        <v>510</v>
      </c>
      <c r="G452" s="12" t="s">
        <v>116</v>
      </c>
      <c r="H452" s="12" t="s">
        <v>45</v>
      </c>
    </row>
    <row r="453" spans="1:8">
      <c r="A453" t="s">
        <v>1282</v>
      </c>
      <c r="B453" s="8" t="s">
        <v>1196</v>
      </c>
      <c r="C453" s="10" t="str">
        <f t="shared" si="7"/>
        <v>2020 - 2024</v>
      </c>
      <c r="D453" s="12" t="s">
        <v>5820</v>
      </c>
      <c r="F453" t="s">
        <v>40</v>
      </c>
      <c r="G453" s="12" t="s">
        <v>116</v>
      </c>
      <c r="H453" s="12" t="s">
        <v>45</v>
      </c>
    </row>
    <row r="454" spans="1:8">
      <c r="A454" t="s">
        <v>1283</v>
      </c>
      <c r="B454" s="8" t="s">
        <v>1196</v>
      </c>
      <c r="C454" s="10" t="str">
        <f t="shared" si="7"/>
        <v>2020 - 2024</v>
      </c>
      <c r="D454" s="12" t="s">
        <v>5820</v>
      </c>
      <c r="F454" t="s">
        <v>40</v>
      </c>
      <c r="G454" s="12" t="s">
        <v>120</v>
      </c>
      <c r="H454" s="12" t="s">
        <v>53</v>
      </c>
    </row>
    <row r="455" spans="1:8">
      <c r="A455" t="s">
        <v>1284</v>
      </c>
      <c r="B455" s="8" t="s">
        <v>1196</v>
      </c>
      <c r="C455" s="10" t="str">
        <f t="shared" si="7"/>
        <v>2020 - 2024</v>
      </c>
      <c r="D455" s="12" t="s">
        <v>5820</v>
      </c>
      <c r="F455" t="s">
        <v>40</v>
      </c>
      <c r="G455" s="12" t="s">
        <v>1285</v>
      </c>
      <c r="H455" s="12" t="s">
        <v>53</v>
      </c>
    </row>
    <row r="456" spans="1:8">
      <c r="A456" t="s">
        <v>1288</v>
      </c>
      <c r="B456" s="8" t="s">
        <v>1196</v>
      </c>
      <c r="C456" s="10" t="str">
        <f t="shared" si="7"/>
        <v>2020 - 2024</v>
      </c>
      <c r="D456" s="12" t="s">
        <v>5820</v>
      </c>
      <c r="F456" t="s">
        <v>40</v>
      </c>
      <c r="G456" s="12" t="s">
        <v>631</v>
      </c>
      <c r="H456" s="12" t="s">
        <v>29</v>
      </c>
    </row>
    <row r="457" spans="1:8">
      <c r="A457" t="s">
        <v>1289</v>
      </c>
      <c r="B457" s="8" t="s">
        <v>1196</v>
      </c>
      <c r="C457" s="10" t="str">
        <f t="shared" si="7"/>
        <v>2020 - 2024</v>
      </c>
      <c r="D457" s="12" t="s">
        <v>5822</v>
      </c>
      <c r="F457" t="s">
        <v>22211</v>
      </c>
      <c r="G457" s="12" t="s">
        <v>635</v>
      </c>
      <c r="H457" s="12" t="s">
        <v>29</v>
      </c>
    </row>
    <row r="458" spans="1:8">
      <c r="A458" t="s">
        <v>1291</v>
      </c>
      <c r="B458" s="8" t="s">
        <v>1196</v>
      </c>
      <c r="C458" s="10" t="str">
        <f t="shared" si="7"/>
        <v>2020 - 2024</v>
      </c>
      <c r="D458" s="12" t="s">
        <v>5820</v>
      </c>
      <c r="F458" t="s">
        <v>40</v>
      </c>
      <c r="G458" s="12" t="s">
        <v>635</v>
      </c>
      <c r="H458" s="12" t="s">
        <v>29</v>
      </c>
    </row>
    <row r="459" spans="1:8">
      <c r="A459" t="s">
        <v>1292</v>
      </c>
      <c r="B459" s="8" t="s">
        <v>1196</v>
      </c>
      <c r="C459" s="10" t="str">
        <f t="shared" si="7"/>
        <v>2020 - 2024</v>
      </c>
      <c r="D459" s="12" t="s">
        <v>5820</v>
      </c>
      <c r="F459" t="s">
        <v>40</v>
      </c>
      <c r="G459" s="12" t="s">
        <v>640</v>
      </c>
      <c r="H459" s="12" t="s">
        <v>45</v>
      </c>
    </row>
    <row r="460" spans="1:8">
      <c r="A460" t="s">
        <v>1293</v>
      </c>
      <c r="B460" s="8" t="s">
        <v>1196</v>
      </c>
      <c r="C460" s="10" t="str">
        <f t="shared" si="7"/>
        <v>2020 - 2024</v>
      </c>
      <c r="D460" s="12" t="s">
        <v>19</v>
      </c>
      <c r="F460" t="s">
        <v>1238</v>
      </c>
      <c r="G460" s="12" t="s">
        <v>126</v>
      </c>
      <c r="H460" s="12" t="s">
        <v>60</v>
      </c>
    </row>
    <row r="461" spans="1:8">
      <c r="A461" t="s">
        <v>1294</v>
      </c>
      <c r="B461" s="8" t="s">
        <v>1196</v>
      </c>
      <c r="C461" s="10" t="str">
        <f t="shared" si="7"/>
        <v>2020 - 2024</v>
      </c>
      <c r="D461" s="12" t="s">
        <v>5820</v>
      </c>
      <c r="F461" t="s">
        <v>40</v>
      </c>
      <c r="G461" s="12" t="s">
        <v>126</v>
      </c>
      <c r="H461" s="12" t="s">
        <v>60</v>
      </c>
    </row>
    <row r="462" spans="1:8">
      <c r="A462" t="s">
        <v>1295</v>
      </c>
      <c r="B462" s="8" t="s">
        <v>1196</v>
      </c>
      <c r="C462" s="10" t="str">
        <f t="shared" si="7"/>
        <v>2020 - 2024</v>
      </c>
      <c r="D462" s="12" t="s">
        <v>5821</v>
      </c>
      <c r="F462" t="s">
        <v>479</v>
      </c>
      <c r="G462" s="12" t="s">
        <v>130</v>
      </c>
      <c r="H462" s="12" t="s">
        <v>45</v>
      </c>
    </row>
    <row r="463" spans="1:8">
      <c r="A463" t="s">
        <v>1297</v>
      </c>
      <c r="B463" s="8" t="s">
        <v>1196</v>
      </c>
      <c r="C463" s="10" t="str">
        <f t="shared" si="7"/>
        <v>2020 - 2024</v>
      </c>
      <c r="D463" s="12" t="s">
        <v>134</v>
      </c>
      <c r="F463" t="s">
        <v>5824</v>
      </c>
      <c r="G463" s="12" t="s">
        <v>130</v>
      </c>
      <c r="H463" s="12" t="s">
        <v>45</v>
      </c>
    </row>
    <row r="464" spans="1:8">
      <c r="A464" t="s">
        <v>1299</v>
      </c>
      <c r="B464" s="8" t="s">
        <v>1196</v>
      </c>
      <c r="C464" s="10" t="str">
        <f t="shared" si="7"/>
        <v>2020 - 2024</v>
      </c>
      <c r="D464" s="12" t="s">
        <v>5820</v>
      </c>
      <c r="F464" t="s">
        <v>40</v>
      </c>
      <c r="G464" s="12" t="s">
        <v>130</v>
      </c>
      <c r="H464" s="12" t="s">
        <v>45</v>
      </c>
    </row>
    <row r="465" spans="1:8">
      <c r="A465" t="s">
        <v>1300</v>
      </c>
      <c r="B465" s="8" t="s">
        <v>1196</v>
      </c>
      <c r="C465" s="10" t="str">
        <f t="shared" si="7"/>
        <v>2020 - 2024</v>
      </c>
      <c r="D465" s="12" t="s">
        <v>134</v>
      </c>
      <c r="F465" t="s">
        <v>5824</v>
      </c>
      <c r="G465" s="12" t="s">
        <v>141</v>
      </c>
      <c r="H465" s="12" t="s">
        <v>53</v>
      </c>
    </row>
    <row r="466" spans="1:8">
      <c r="A466" t="s">
        <v>1302</v>
      </c>
      <c r="B466" s="8" t="s">
        <v>1196</v>
      </c>
      <c r="C466" s="10" t="str">
        <f t="shared" si="7"/>
        <v>2020 - 2024</v>
      </c>
      <c r="D466" s="12" t="s">
        <v>134</v>
      </c>
      <c r="F466" t="s">
        <v>136</v>
      </c>
      <c r="G466" s="12" t="s">
        <v>141</v>
      </c>
      <c r="H466" s="12" t="s">
        <v>53</v>
      </c>
    </row>
    <row r="467" spans="1:8">
      <c r="A467" t="s">
        <v>1304</v>
      </c>
      <c r="B467" s="8" t="s">
        <v>1196</v>
      </c>
      <c r="C467" s="10" t="str">
        <f t="shared" si="7"/>
        <v>2020 - 2024</v>
      </c>
      <c r="D467" s="12" t="s">
        <v>134</v>
      </c>
      <c r="F467" t="s">
        <v>1305</v>
      </c>
      <c r="G467" s="12" t="s">
        <v>141</v>
      </c>
      <c r="H467" s="12" t="s">
        <v>53</v>
      </c>
    </row>
    <row r="468" spans="1:8">
      <c r="A468" t="s">
        <v>1307</v>
      </c>
      <c r="B468" s="8" t="s">
        <v>1196</v>
      </c>
      <c r="C468" s="10" t="str">
        <f t="shared" si="7"/>
        <v>2020 - 2024</v>
      </c>
      <c r="D468" s="12" t="s">
        <v>134</v>
      </c>
      <c r="F468" t="s">
        <v>1309</v>
      </c>
      <c r="G468" s="12" t="s">
        <v>141</v>
      </c>
      <c r="H468" s="12" t="s">
        <v>53</v>
      </c>
    </row>
    <row r="469" spans="1:8">
      <c r="A469" t="s">
        <v>1313</v>
      </c>
      <c r="B469" s="8" t="s">
        <v>1196</v>
      </c>
      <c r="C469" s="10" t="str">
        <f t="shared" si="7"/>
        <v>2020 - 2024</v>
      </c>
      <c r="D469" s="12" t="s">
        <v>694</v>
      </c>
      <c r="F469" t="s">
        <v>696</v>
      </c>
      <c r="G469" s="12" t="s">
        <v>141</v>
      </c>
      <c r="H469" s="12" t="s">
        <v>53</v>
      </c>
    </row>
    <row r="470" spans="1:8">
      <c r="A470" t="s">
        <v>1314</v>
      </c>
      <c r="B470" s="8" t="s">
        <v>1196</v>
      </c>
      <c r="C470" s="10" t="str">
        <f t="shared" si="7"/>
        <v>2020 - 2024</v>
      </c>
      <c r="D470" s="12" t="s">
        <v>5820</v>
      </c>
      <c r="F470" t="s">
        <v>40</v>
      </c>
      <c r="G470" s="12" t="s">
        <v>141</v>
      </c>
      <c r="H470" s="12" t="s">
        <v>53</v>
      </c>
    </row>
    <row r="471" spans="1:8">
      <c r="A471" t="s">
        <v>1315</v>
      </c>
      <c r="B471" s="8" t="s">
        <v>1196</v>
      </c>
      <c r="C471" s="10" t="str">
        <f t="shared" si="7"/>
        <v>2020 - 2024</v>
      </c>
      <c r="D471" s="12" t="s">
        <v>5822</v>
      </c>
      <c r="F471" t="s">
        <v>22211</v>
      </c>
      <c r="G471" s="12" t="s">
        <v>169</v>
      </c>
      <c r="H471" s="12" t="s">
        <v>29</v>
      </c>
    </row>
    <row r="472" spans="1:8">
      <c r="A472" t="s">
        <v>1316</v>
      </c>
      <c r="B472" s="8" t="s">
        <v>1196</v>
      </c>
      <c r="C472" s="10" t="str">
        <f t="shared" si="7"/>
        <v>2020 - 2024</v>
      </c>
      <c r="D472" s="12" t="s">
        <v>5822</v>
      </c>
      <c r="F472" t="s">
        <v>510</v>
      </c>
      <c r="G472" s="12" t="s">
        <v>169</v>
      </c>
      <c r="H472" s="12" t="s">
        <v>29</v>
      </c>
    </row>
    <row r="473" spans="1:8">
      <c r="A473" t="s">
        <v>1317</v>
      </c>
      <c r="B473" s="8" t="s">
        <v>1196</v>
      </c>
      <c r="C473" s="10" t="str">
        <f t="shared" si="7"/>
        <v>2020 - 2024</v>
      </c>
      <c r="D473" s="12" t="s">
        <v>5820</v>
      </c>
      <c r="F473" t="s">
        <v>40</v>
      </c>
      <c r="G473" s="12" t="s">
        <v>169</v>
      </c>
      <c r="H473" s="12" t="s">
        <v>29</v>
      </c>
    </row>
    <row r="474" spans="1:8">
      <c r="A474" t="s">
        <v>1318</v>
      </c>
      <c r="B474" s="8" t="s">
        <v>1196</v>
      </c>
      <c r="C474" s="10" t="str">
        <f t="shared" si="7"/>
        <v>2020 - 2024</v>
      </c>
      <c r="D474" s="12" t="s">
        <v>19</v>
      </c>
      <c r="F474" t="s">
        <v>20</v>
      </c>
      <c r="G474" s="12" t="s">
        <v>657</v>
      </c>
      <c r="H474" s="12" t="s">
        <v>29</v>
      </c>
    </row>
    <row r="475" spans="1:8">
      <c r="A475" t="s">
        <v>1319</v>
      </c>
      <c r="B475" s="8" t="s">
        <v>1196</v>
      </c>
      <c r="C475" s="10" t="str">
        <f t="shared" si="7"/>
        <v>2020 - 2024</v>
      </c>
      <c r="D475" s="12" t="s">
        <v>5822</v>
      </c>
      <c r="F475" t="s">
        <v>22211</v>
      </c>
      <c r="G475" s="12" t="s">
        <v>657</v>
      </c>
      <c r="H475" s="12" t="s">
        <v>29</v>
      </c>
    </row>
    <row r="476" spans="1:8">
      <c r="A476" t="s">
        <v>1320</v>
      </c>
      <c r="B476" s="8" t="s">
        <v>1196</v>
      </c>
      <c r="C476" s="10" t="str">
        <f t="shared" si="7"/>
        <v>2020 - 2024</v>
      </c>
      <c r="D476" s="12" t="s">
        <v>5820</v>
      </c>
      <c r="F476" t="s">
        <v>40</v>
      </c>
      <c r="G476" s="12" t="s">
        <v>657</v>
      </c>
      <c r="H476" s="12" t="s">
        <v>29</v>
      </c>
    </row>
    <row r="477" spans="1:8">
      <c r="A477" t="s">
        <v>1321</v>
      </c>
      <c r="B477" s="8" t="s">
        <v>1196</v>
      </c>
      <c r="C477" s="10" t="str">
        <f t="shared" si="7"/>
        <v>2020 - 2024</v>
      </c>
      <c r="D477" s="12" t="s">
        <v>19</v>
      </c>
      <c r="F477" t="s">
        <v>20</v>
      </c>
      <c r="G477" s="12" t="s">
        <v>5819</v>
      </c>
      <c r="H477" s="12" t="s">
        <v>29</v>
      </c>
    </row>
    <row r="478" spans="1:8">
      <c r="A478" t="s">
        <v>1323</v>
      </c>
      <c r="B478" s="8" t="s">
        <v>1196</v>
      </c>
      <c r="C478" s="10" t="str">
        <f t="shared" si="7"/>
        <v>2020 - 2024</v>
      </c>
      <c r="D478" s="12" t="s">
        <v>5822</v>
      </c>
      <c r="F478" t="s">
        <v>22211</v>
      </c>
      <c r="G478" s="12" t="s">
        <v>5819</v>
      </c>
      <c r="H478" s="12" t="s">
        <v>29</v>
      </c>
    </row>
    <row r="479" spans="1:8">
      <c r="A479" t="s">
        <v>1324</v>
      </c>
      <c r="B479" s="8" t="s">
        <v>1196</v>
      </c>
      <c r="C479" s="10" t="str">
        <f t="shared" si="7"/>
        <v>2020 - 2024</v>
      </c>
      <c r="D479" s="12" t="s">
        <v>5821</v>
      </c>
      <c r="F479" t="s">
        <v>557</v>
      </c>
      <c r="G479" s="12" t="s">
        <v>5819</v>
      </c>
      <c r="H479" s="12" t="s">
        <v>29</v>
      </c>
    </row>
    <row r="480" spans="1:8">
      <c r="A480" t="s">
        <v>1326</v>
      </c>
      <c r="B480" s="8" t="s">
        <v>1196</v>
      </c>
      <c r="C480" s="10" t="str">
        <f t="shared" si="7"/>
        <v>2020 - 2024</v>
      </c>
      <c r="D480" s="12" t="s">
        <v>5820</v>
      </c>
      <c r="F480" t="s">
        <v>40</v>
      </c>
      <c r="G480" s="12" t="s">
        <v>5819</v>
      </c>
      <c r="H480" s="12" t="s">
        <v>29</v>
      </c>
    </row>
    <row r="481" spans="1:8">
      <c r="A481" t="s">
        <v>1327</v>
      </c>
      <c r="B481" s="8" t="s">
        <v>1196</v>
      </c>
      <c r="C481" s="10" t="str">
        <f t="shared" si="7"/>
        <v>2020 - 2024</v>
      </c>
      <c r="D481" s="12" t="s">
        <v>19</v>
      </c>
      <c r="F481" t="s">
        <v>20</v>
      </c>
      <c r="G481" s="12" t="s">
        <v>700</v>
      </c>
      <c r="H481" s="12" t="s">
        <v>29</v>
      </c>
    </row>
    <row r="482" spans="1:8">
      <c r="A482" t="s">
        <v>1329</v>
      </c>
      <c r="B482" s="8" t="s">
        <v>1196</v>
      </c>
      <c r="C482" s="10" t="str">
        <f t="shared" si="7"/>
        <v>2020 - 2024</v>
      </c>
      <c r="D482" s="12" t="s">
        <v>19</v>
      </c>
      <c r="F482" t="s">
        <v>1331</v>
      </c>
      <c r="G482" s="12" t="s">
        <v>700</v>
      </c>
      <c r="H482" s="12" t="s">
        <v>29</v>
      </c>
    </row>
    <row r="483" spans="1:8">
      <c r="A483" t="s">
        <v>1335</v>
      </c>
      <c r="B483" s="8" t="s">
        <v>1196</v>
      </c>
      <c r="C483" s="10" t="str">
        <f t="shared" si="7"/>
        <v>2020 - 2024</v>
      </c>
      <c r="D483" s="12" t="s">
        <v>19</v>
      </c>
      <c r="F483" t="s">
        <v>1337</v>
      </c>
      <c r="G483" s="12" t="s">
        <v>700</v>
      </c>
      <c r="H483" s="12" t="s">
        <v>29</v>
      </c>
    </row>
    <row r="484" spans="1:8">
      <c r="A484" t="s">
        <v>1341</v>
      </c>
      <c r="B484" s="8" t="s">
        <v>1196</v>
      </c>
      <c r="C484" s="10" t="str">
        <f t="shared" si="7"/>
        <v>2020 - 2024</v>
      </c>
      <c r="D484" s="12" t="s">
        <v>19</v>
      </c>
      <c r="F484" t="s">
        <v>1344</v>
      </c>
      <c r="G484" s="12" t="s">
        <v>700</v>
      </c>
      <c r="H484" s="12" t="s">
        <v>29</v>
      </c>
    </row>
    <row r="485" spans="1:8">
      <c r="A485" t="s">
        <v>1346</v>
      </c>
      <c r="B485" s="8" t="s">
        <v>1196</v>
      </c>
      <c r="C485" s="10" t="str">
        <f t="shared" si="7"/>
        <v>2020 - 2024</v>
      </c>
      <c r="D485" s="12" t="s">
        <v>5822</v>
      </c>
      <c r="F485" t="s">
        <v>22211</v>
      </c>
      <c r="G485" s="12" t="s">
        <v>700</v>
      </c>
      <c r="H485" s="12" t="s">
        <v>29</v>
      </c>
    </row>
    <row r="486" spans="1:8">
      <c r="A486" t="s">
        <v>1347</v>
      </c>
      <c r="B486" s="8" t="s">
        <v>1196</v>
      </c>
      <c r="C486" s="10" t="str">
        <f t="shared" si="7"/>
        <v>2020 - 2024</v>
      </c>
      <c r="D486" s="12" t="s">
        <v>5820</v>
      </c>
      <c r="F486" t="s">
        <v>40</v>
      </c>
      <c r="G486" s="12" t="s">
        <v>700</v>
      </c>
      <c r="H486" s="12" t="s">
        <v>29</v>
      </c>
    </row>
    <row r="487" spans="1:8">
      <c r="A487" t="s">
        <v>1348</v>
      </c>
      <c r="B487" s="8" t="s">
        <v>1196</v>
      </c>
      <c r="C487" s="10" t="str">
        <f t="shared" si="7"/>
        <v>2020 - 2024</v>
      </c>
      <c r="D487" s="12" t="s">
        <v>5820</v>
      </c>
      <c r="F487" t="s">
        <v>40</v>
      </c>
      <c r="G487" s="12" t="s">
        <v>705</v>
      </c>
      <c r="H487" s="12" t="s">
        <v>361</v>
      </c>
    </row>
    <row r="488" spans="1:8">
      <c r="A488" t="s">
        <v>1349</v>
      </c>
      <c r="B488" s="8" t="s">
        <v>1196</v>
      </c>
      <c r="C488" s="10" t="str">
        <f t="shared" si="7"/>
        <v>2020 - 2024</v>
      </c>
      <c r="D488" s="12" t="s">
        <v>5822</v>
      </c>
      <c r="F488" t="s">
        <v>510</v>
      </c>
      <c r="G488" s="12" t="s">
        <v>173</v>
      </c>
      <c r="H488" s="12" t="s">
        <v>45</v>
      </c>
    </row>
    <row r="489" spans="1:8">
      <c r="A489" t="s">
        <v>1350</v>
      </c>
      <c r="B489" s="8" t="s">
        <v>1196</v>
      </c>
      <c r="C489" s="10" t="str">
        <f t="shared" si="7"/>
        <v>2020 - 2024</v>
      </c>
      <c r="D489" s="12" t="s">
        <v>5820</v>
      </c>
      <c r="F489" t="s">
        <v>40</v>
      </c>
      <c r="G489" s="12" t="s">
        <v>173</v>
      </c>
      <c r="H489" s="12" t="s">
        <v>45</v>
      </c>
    </row>
    <row r="490" spans="1:8">
      <c r="A490" t="s">
        <v>1351</v>
      </c>
      <c r="B490" s="8" t="s">
        <v>1196</v>
      </c>
      <c r="C490" s="10" t="str">
        <f t="shared" si="7"/>
        <v>2020 - 2024</v>
      </c>
      <c r="D490" s="12" t="s">
        <v>5820</v>
      </c>
      <c r="F490" t="s">
        <v>40</v>
      </c>
      <c r="G490" s="12" t="s">
        <v>1352</v>
      </c>
      <c r="H490" s="12" t="s">
        <v>29</v>
      </c>
    </row>
    <row r="491" spans="1:8">
      <c r="A491" t="s">
        <v>1355</v>
      </c>
      <c r="B491" s="8" t="s">
        <v>1196</v>
      </c>
      <c r="C491" s="10" t="str">
        <f t="shared" si="7"/>
        <v>2020 - 2024</v>
      </c>
      <c r="D491" s="12" t="s">
        <v>5822</v>
      </c>
      <c r="F491" t="s">
        <v>510</v>
      </c>
      <c r="G491" s="12" t="s">
        <v>713</v>
      </c>
      <c r="H491" s="12" t="s">
        <v>29</v>
      </c>
    </row>
    <row r="492" spans="1:8">
      <c r="A492" t="s">
        <v>1356</v>
      </c>
      <c r="B492" s="8" t="s">
        <v>1196</v>
      </c>
      <c r="C492" s="10" t="str">
        <f t="shared" si="7"/>
        <v>2020 - 2024</v>
      </c>
      <c r="D492" s="12" t="s">
        <v>5820</v>
      </c>
      <c r="F492" t="s">
        <v>40</v>
      </c>
      <c r="G492" s="12" t="s">
        <v>713</v>
      </c>
      <c r="H492" s="12" t="s">
        <v>29</v>
      </c>
    </row>
    <row r="493" spans="1:8">
      <c r="A493" t="s">
        <v>1357</v>
      </c>
      <c r="B493" s="8" t="s">
        <v>1196</v>
      </c>
      <c r="C493" s="10" t="str">
        <f t="shared" si="7"/>
        <v>2020 - 2024</v>
      </c>
      <c r="D493" s="12" t="s">
        <v>5822</v>
      </c>
      <c r="F493" t="s">
        <v>510</v>
      </c>
      <c r="G493" s="12" t="s">
        <v>177</v>
      </c>
      <c r="H493" s="12" t="s">
        <v>45</v>
      </c>
    </row>
    <row r="494" spans="1:8">
      <c r="A494" t="s">
        <v>1358</v>
      </c>
      <c r="B494" s="8" t="s">
        <v>1196</v>
      </c>
      <c r="C494" s="10" t="str">
        <f t="shared" si="7"/>
        <v>2020 - 2024</v>
      </c>
      <c r="D494" s="12" t="s">
        <v>5820</v>
      </c>
      <c r="F494" t="s">
        <v>40</v>
      </c>
      <c r="G494" s="12" t="s">
        <v>177</v>
      </c>
      <c r="H494" s="12" t="s">
        <v>45</v>
      </c>
    </row>
    <row r="495" spans="1:8">
      <c r="A495" t="s">
        <v>1359</v>
      </c>
      <c r="B495" s="8" t="s">
        <v>1196</v>
      </c>
      <c r="C495" s="10" t="str">
        <f t="shared" si="7"/>
        <v>2020 - 2024</v>
      </c>
      <c r="D495" s="12" t="s">
        <v>5820</v>
      </c>
      <c r="F495" t="s">
        <v>40</v>
      </c>
      <c r="G495" s="12" t="s">
        <v>719</v>
      </c>
      <c r="H495" s="12" t="s">
        <v>45</v>
      </c>
    </row>
    <row r="496" spans="1:8">
      <c r="A496" t="s">
        <v>1360</v>
      </c>
      <c r="B496" s="8" t="s">
        <v>1196</v>
      </c>
      <c r="C496" s="10" t="str">
        <f t="shared" si="7"/>
        <v>2020 - 2024</v>
      </c>
      <c r="D496" s="12" t="s">
        <v>5820</v>
      </c>
      <c r="F496" t="s">
        <v>40</v>
      </c>
      <c r="G496" s="12" t="s">
        <v>726</v>
      </c>
      <c r="H496" s="12" t="s">
        <v>45</v>
      </c>
    </row>
    <row r="497" spans="1:8">
      <c r="A497" t="s">
        <v>1361</v>
      </c>
      <c r="B497" s="8" t="s">
        <v>1196</v>
      </c>
      <c r="C497" s="10" t="str">
        <f t="shared" si="7"/>
        <v>2020 - 2024</v>
      </c>
      <c r="D497" s="12" t="s">
        <v>5822</v>
      </c>
      <c r="F497" t="s">
        <v>510</v>
      </c>
      <c r="G497" s="12" t="s">
        <v>730</v>
      </c>
      <c r="H497" s="12" t="s">
        <v>45</v>
      </c>
    </row>
    <row r="498" spans="1:8">
      <c r="A498" t="s">
        <v>1362</v>
      </c>
      <c r="B498" s="8" t="s">
        <v>1196</v>
      </c>
      <c r="C498" s="10" t="str">
        <f t="shared" si="7"/>
        <v>2020 - 2024</v>
      </c>
      <c r="D498" s="12" t="s">
        <v>5820</v>
      </c>
      <c r="F498" t="s">
        <v>40</v>
      </c>
      <c r="G498" s="12" t="s">
        <v>181</v>
      </c>
      <c r="H498" s="12" t="s">
        <v>53</v>
      </c>
    </row>
    <row r="499" spans="1:8">
      <c r="A499" t="s">
        <v>1363</v>
      </c>
      <c r="B499" s="8" t="s">
        <v>1196</v>
      </c>
      <c r="C499" s="10" t="str">
        <f t="shared" si="7"/>
        <v>2020 - 2024</v>
      </c>
      <c r="D499" s="12" t="s">
        <v>5820</v>
      </c>
      <c r="F499" t="s">
        <v>40</v>
      </c>
      <c r="G499" s="12" t="s">
        <v>185</v>
      </c>
      <c r="H499" s="12" t="s">
        <v>60</v>
      </c>
    </row>
    <row r="500" spans="1:8">
      <c r="A500" t="s">
        <v>1364</v>
      </c>
      <c r="B500" s="8" t="s">
        <v>1196</v>
      </c>
      <c r="C500" s="10" t="str">
        <f t="shared" si="7"/>
        <v>2020 - 2024</v>
      </c>
      <c r="D500" s="12" t="s">
        <v>19</v>
      </c>
      <c r="F500" t="s">
        <v>1238</v>
      </c>
      <c r="G500" s="12" t="s">
        <v>189</v>
      </c>
      <c r="H500" s="12" t="s">
        <v>60</v>
      </c>
    </row>
    <row r="501" spans="1:8">
      <c r="A501" t="s">
        <v>1365</v>
      </c>
      <c r="B501" s="8" t="s">
        <v>1196</v>
      </c>
      <c r="C501" s="10" t="str">
        <f t="shared" si="7"/>
        <v>2020 - 2024</v>
      </c>
      <c r="D501" s="12" t="s">
        <v>5820</v>
      </c>
      <c r="F501" t="s">
        <v>40</v>
      </c>
      <c r="G501" s="12" t="s">
        <v>189</v>
      </c>
      <c r="H501" s="12" t="s">
        <v>60</v>
      </c>
    </row>
    <row r="502" spans="1:8">
      <c r="A502" t="s">
        <v>1366</v>
      </c>
      <c r="B502" s="8" t="s">
        <v>1196</v>
      </c>
      <c r="C502" s="10" t="str">
        <f t="shared" si="7"/>
        <v>2020 - 2024</v>
      </c>
      <c r="D502" s="12" t="s">
        <v>5822</v>
      </c>
      <c r="F502" t="s">
        <v>510</v>
      </c>
      <c r="G502" s="12" t="s">
        <v>1367</v>
      </c>
      <c r="H502" s="12" t="s">
        <v>45</v>
      </c>
    </row>
    <row r="503" spans="1:8">
      <c r="A503" t="s">
        <v>1370</v>
      </c>
      <c r="B503" s="8" t="s">
        <v>1196</v>
      </c>
      <c r="C503" s="10" t="str">
        <f t="shared" si="7"/>
        <v>2020 - 2024</v>
      </c>
      <c r="D503" s="12" t="s">
        <v>5820</v>
      </c>
      <c r="F503" t="s">
        <v>40</v>
      </c>
      <c r="G503" s="12" t="s">
        <v>1367</v>
      </c>
      <c r="H503" s="12" t="s">
        <v>45</v>
      </c>
    </row>
    <row r="504" spans="1:8">
      <c r="A504" t="s">
        <v>1371</v>
      </c>
      <c r="B504" s="8" t="s">
        <v>1196</v>
      </c>
      <c r="C504" s="10" t="str">
        <f t="shared" si="7"/>
        <v>2020 - 2024</v>
      </c>
      <c r="D504" s="12" t="s">
        <v>5820</v>
      </c>
      <c r="F504" t="s">
        <v>40</v>
      </c>
      <c r="G504" s="12" t="s">
        <v>193</v>
      </c>
      <c r="H504" s="12" t="s">
        <v>60</v>
      </c>
    </row>
    <row r="505" spans="1:8">
      <c r="A505" t="s">
        <v>1372</v>
      </c>
      <c r="B505" s="8" t="s">
        <v>1196</v>
      </c>
      <c r="C505" s="10" t="str">
        <f t="shared" si="7"/>
        <v>2020 - 2024</v>
      </c>
      <c r="D505" s="12" t="s">
        <v>19</v>
      </c>
      <c r="F505" t="s">
        <v>20</v>
      </c>
      <c r="G505" s="12" t="s">
        <v>741</v>
      </c>
      <c r="H505" s="12" t="s">
        <v>45</v>
      </c>
    </row>
    <row r="506" spans="1:8">
      <c r="A506" t="s">
        <v>1373</v>
      </c>
      <c r="B506" s="8" t="s">
        <v>1196</v>
      </c>
      <c r="C506" s="10" t="str">
        <f t="shared" si="7"/>
        <v>2020 - 2024</v>
      </c>
      <c r="D506" s="12" t="s">
        <v>5822</v>
      </c>
      <c r="F506" t="s">
        <v>510</v>
      </c>
      <c r="G506" s="12" t="s">
        <v>741</v>
      </c>
      <c r="H506" s="12" t="s">
        <v>45</v>
      </c>
    </row>
    <row r="507" spans="1:8">
      <c r="A507" t="s">
        <v>1374</v>
      </c>
      <c r="B507" s="8" t="s">
        <v>1196</v>
      </c>
      <c r="C507" s="10" t="str">
        <f t="shared" si="7"/>
        <v>2020 - 2024</v>
      </c>
      <c r="D507" s="12" t="s">
        <v>5820</v>
      </c>
      <c r="F507" t="s">
        <v>40</v>
      </c>
      <c r="G507" s="12" t="s">
        <v>741</v>
      </c>
      <c r="H507" s="12" t="s">
        <v>45</v>
      </c>
    </row>
    <row r="508" spans="1:8">
      <c r="A508" t="s">
        <v>1375</v>
      </c>
      <c r="B508" s="8" t="s">
        <v>1196</v>
      </c>
      <c r="C508" s="10" t="str">
        <f t="shared" si="7"/>
        <v>2020 - 2024</v>
      </c>
      <c r="D508" s="12" t="s">
        <v>5820</v>
      </c>
      <c r="F508" t="s">
        <v>40</v>
      </c>
      <c r="G508" s="12" t="s">
        <v>198</v>
      </c>
      <c r="H508" s="12" t="s">
        <v>29</v>
      </c>
    </row>
    <row r="509" spans="1:8">
      <c r="A509" t="s">
        <v>1376</v>
      </c>
      <c r="B509" s="8" t="s">
        <v>1196</v>
      </c>
      <c r="C509" s="10" t="str">
        <f t="shared" si="7"/>
        <v>2020 - 2024</v>
      </c>
      <c r="D509" s="12" t="s">
        <v>5822</v>
      </c>
      <c r="F509" t="s">
        <v>510</v>
      </c>
      <c r="G509" s="12" t="s">
        <v>203</v>
      </c>
      <c r="H509" s="12" t="s">
        <v>45</v>
      </c>
    </row>
    <row r="510" spans="1:8">
      <c r="A510" t="s">
        <v>1377</v>
      </c>
      <c r="B510" s="8" t="s">
        <v>1196</v>
      </c>
      <c r="C510" s="10" t="str">
        <f t="shared" si="7"/>
        <v>2020 - 2024</v>
      </c>
      <c r="D510" s="12" t="s">
        <v>134</v>
      </c>
      <c r="F510" t="s">
        <v>5824</v>
      </c>
      <c r="G510" s="12" t="s">
        <v>203</v>
      </c>
      <c r="H510" s="12" t="s">
        <v>45</v>
      </c>
    </row>
    <row r="511" spans="1:8">
      <c r="A511" t="s">
        <v>1379</v>
      </c>
      <c r="B511" s="8" t="s">
        <v>1196</v>
      </c>
      <c r="C511" s="10" t="str">
        <f t="shared" si="7"/>
        <v>2020 - 2024</v>
      </c>
      <c r="D511" s="12" t="s">
        <v>5820</v>
      </c>
      <c r="F511" t="s">
        <v>40</v>
      </c>
      <c r="G511" s="12" t="s">
        <v>203</v>
      </c>
      <c r="H511" s="12" t="s">
        <v>45</v>
      </c>
    </row>
    <row r="512" spans="1:8">
      <c r="A512" t="s">
        <v>1380</v>
      </c>
      <c r="B512" s="8" t="s">
        <v>1196</v>
      </c>
      <c r="C512" s="10" t="str">
        <f t="shared" si="7"/>
        <v>2020 - 2024</v>
      </c>
      <c r="D512" s="12" t="s">
        <v>5820</v>
      </c>
      <c r="F512" t="s">
        <v>40</v>
      </c>
      <c r="G512" s="12" t="s">
        <v>1381</v>
      </c>
      <c r="H512" s="12" t="s">
        <v>29</v>
      </c>
    </row>
    <row r="513" spans="1:8">
      <c r="A513" t="s">
        <v>1384</v>
      </c>
      <c r="B513" s="8" t="s">
        <v>1196</v>
      </c>
      <c r="C513" s="10" t="str">
        <f t="shared" si="7"/>
        <v>2020 - 2024</v>
      </c>
      <c r="D513" s="12" t="s">
        <v>585</v>
      </c>
      <c r="F513" t="s">
        <v>1387</v>
      </c>
      <c r="G513" s="12" t="s">
        <v>753</v>
      </c>
      <c r="H513" s="12" t="s">
        <v>60</v>
      </c>
    </row>
    <row r="514" spans="1:8">
      <c r="A514" t="s">
        <v>1389</v>
      </c>
      <c r="B514" s="8" t="s">
        <v>1196</v>
      </c>
      <c r="C514" s="10" t="str">
        <f t="shared" si="7"/>
        <v>2020 - 2024</v>
      </c>
      <c r="D514" s="12" t="s">
        <v>5820</v>
      </c>
      <c r="F514" t="s">
        <v>40</v>
      </c>
      <c r="G514" s="12" t="s">
        <v>753</v>
      </c>
      <c r="H514" s="12" t="s">
        <v>60</v>
      </c>
    </row>
    <row r="515" spans="1:8">
      <c r="A515" t="s">
        <v>1390</v>
      </c>
      <c r="B515" s="8" t="s">
        <v>1196</v>
      </c>
      <c r="C515" s="10" t="str">
        <f t="shared" ref="C515:C578" si="8">INT(B515/5)*5 &amp; " - " &amp; INT(B515/5)*5 + 4</f>
        <v>2020 - 2024</v>
      </c>
      <c r="D515" s="12" t="s">
        <v>5820</v>
      </c>
      <c r="F515" t="s">
        <v>40</v>
      </c>
      <c r="G515" s="12" t="s">
        <v>207</v>
      </c>
      <c r="H515" s="12" t="s">
        <v>60</v>
      </c>
    </row>
    <row r="516" spans="1:8">
      <c r="A516" t="s">
        <v>1391</v>
      </c>
      <c r="B516" s="8" t="s">
        <v>1196</v>
      </c>
      <c r="C516" s="10" t="str">
        <f t="shared" si="8"/>
        <v>2020 - 2024</v>
      </c>
      <c r="D516" s="12" t="s">
        <v>19</v>
      </c>
      <c r="F516" t="s">
        <v>20</v>
      </c>
      <c r="G516" s="12" t="s">
        <v>211</v>
      </c>
      <c r="H516" s="12" t="s">
        <v>29</v>
      </c>
    </row>
    <row r="517" spans="1:8">
      <c r="A517" t="s">
        <v>1392</v>
      </c>
      <c r="B517" s="8" t="s">
        <v>1196</v>
      </c>
      <c r="C517" s="10" t="str">
        <f t="shared" si="8"/>
        <v>2020 - 2024</v>
      </c>
      <c r="D517" s="12" t="s">
        <v>5822</v>
      </c>
      <c r="F517" t="s">
        <v>510</v>
      </c>
      <c r="G517" s="12" t="s">
        <v>211</v>
      </c>
      <c r="H517" s="12" t="s">
        <v>29</v>
      </c>
    </row>
    <row r="518" spans="1:8">
      <c r="A518" t="s">
        <v>1393</v>
      </c>
      <c r="B518" s="8" t="s">
        <v>1196</v>
      </c>
      <c r="C518" s="10" t="str">
        <f t="shared" si="8"/>
        <v>2020 - 2024</v>
      </c>
      <c r="D518" s="12" t="s">
        <v>5821</v>
      </c>
      <c r="F518" t="s">
        <v>479</v>
      </c>
      <c r="G518" s="12" t="s">
        <v>211</v>
      </c>
      <c r="H518" s="12" t="s">
        <v>29</v>
      </c>
    </row>
    <row r="519" spans="1:8">
      <c r="A519" t="s">
        <v>1395</v>
      </c>
      <c r="B519" s="8" t="s">
        <v>1196</v>
      </c>
      <c r="C519" s="10" t="str">
        <f t="shared" si="8"/>
        <v>2020 - 2024</v>
      </c>
      <c r="D519" s="12" t="s">
        <v>5820</v>
      </c>
      <c r="F519" t="s">
        <v>40</v>
      </c>
      <c r="G519" s="12" t="s">
        <v>211</v>
      </c>
      <c r="H519" s="12" t="s">
        <v>29</v>
      </c>
    </row>
    <row r="520" spans="1:8">
      <c r="A520" t="s">
        <v>1396</v>
      </c>
      <c r="B520" s="8" t="s">
        <v>1196</v>
      </c>
      <c r="C520" s="10" t="str">
        <f t="shared" si="8"/>
        <v>2020 - 2024</v>
      </c>
      <c r="D520" s="12" t="s">
        <v>5820</v>
      </c>
      <c r="F520" t="s">
        <v>40</v>
      </c>
      <c r="G520" s="12" t="s">
        <v>1397</v>
      </c>
      <c r="H520" s="12" t="s">
        <v>60</v>
      </c>
    </row>
    <row r="521" spans="1:8">
      <c r="A521" t="s">
        <v>1400</v>
      </c>
      <c r="B521" s="8" t="s">
        <v>1196</v>
      </c>
      <c r="C521" s="10" t="str">
        <f t="shared" si="8"/>
        <v>2020 - 2024</v>
      </c>
      <c r="D521" s="12" t="s">
        <v>5820</v>
      </c>
      <c r="F521" t="s">
        <v>40</v>
      </c>
      <c r="G521" s="12" t="s">
        <v>763</v>
      </c>
      <c r="H521" s="12" t="s">
        <v>361</v>
      </c>
    </row>
    <row r="522" spans="1:8">
      <c r="A522" t="s">
        <v>1401</v>
      </c>
      <c r="B522" s="8" t="s">
        <v>1196</v>
      </c>
      <c r="C522" s="10" t="str">
        <f t="shared" si="8"/>
        <v>2020 - 2024</v>
      </c>
      <c r="D522" s="12" t="s">
        <v>19</v>
      </c>
      <c r="F522" t="s">
        <v>1238</v>
      </c>
      <c r="G522" s="12" t="s">
        <v>215</v>
      </c>
      <c r="H522" s="12" t="s">
        <v>60</v>
      </c>
    </row>
    <row r="523" spans="1:8">
      <c r="A523" t="s">
        <v>1403</v>
      </c>
      <c r="B523" s="8" t="s">
        <v>1196</v>
      </c>
      <c r="C523" s="10" t="str">
        <f t="shared" si="8"/>
        <v>2020 - 2024</v>
      </c>
      <c r="D523" s="12" t="s">
        <v>585</v>
      </c>
      <c r="F523" t="s">
        <v>1387</v>
      </c>
      <c r="G523" s="12" t="s">
        <v>215</v>
      </c>
      <c r="H523" s="12" t="s">
        <v>60</v>
      </c>
    </row>
    <row r="524" spans="1:8">
      <c r="A524" t="s">
        <v>1405</v>
      </c>
      <c r="B524" s="8" t="s">
        <v>1196</v>
      </c>
      <c r="C524" s="10" t="str">
        <f t="shared" si="8"/>
        <v>2020 - 2024</v>
      </c>
      <c r="D524" s="12" t="s">
        <v>5820</v>
      </c>
      <c r="F524" t="s">
        <v>40</v>
      </c>
      <c r="G524" s="12" t="s">
        <v>215</v>
      </c>
      <c r="H524" s="12" t="s">
        <v>60</v>
      </c>
    </row>
    <row r="525" spans="1:8">
      <c r="A525" t="s">
        <v>1406</v>
      </c>
      <c r="B525" s="8" t="s">
        <v>1196</v>
      </c>
      <c r="C525" s="10" t="str">
        <f t="shared" si="8"/>
        <v>2020 - 2024</v>
      </c>
      <c r="D525" s="12" t="s">
        <v>5820</v>
      </c>
      <c r="F525" t="s">
        <v>40</v>
      </c>
      <c r="G525" s="12" t="s">
        <v>770</v>
      </c>
      <c r="H525" s="12" t="s">
        <v>361</v>
      </c>
    </row>
    <row r="526" spans="1:8">
      <c r="A526" t="s">
        <v>1407</v>
      </c>
      <c r="B526" s="8" t="s">
        <v>1196</v>
      </c>
      <c r="C526" s="10" t="str">
        <f t="shared" si="8"/>
        <v>2020 - 2024</v>
      </c>
      <c r="D526" s="12" t="s">
        <v>5820</v>
      </c>
      <c r="F526" t="s">
        <v>40</v>
      </c>
      <c r="G526" s="12" t="s">
        <v>219</v>
      </c>
      <c r="H526" s="12" t="s">
        <v>29</v>
      </c>
    </row>
    <row r="527" spans="1:8">
      <c r="A527" t="s">
        <v>1408</v>
      </c>
      <c r="B527" s="8" t="s">
        <v>1196</v>
      </c>
      <c r="C527" s="10" t="str">
        <f t="shared" si="8"/>
        <v>2020 - 2024</v>
      </c>
      <c r="D527" s="12" t="s">
        <v>585</v>
      </c>
      <c r="F527" t="s">
        <v>1387</v>
      </c>
      <c r="G527" s="12" t="s">
        <v>5825</v>
      </c>
      <c r="H527" s="12" t="s">
        <v>60</v>
      </c>
    </row>
    <row r="528" spans="1:8">
      <c r="A528" t="s">
        <v>1409</v>
      </c>
      <c r="B528" s="8" t="s">
        <v>1196</v>
      </c>
      <c r="C528" s="10" t="str">
        <f t="shared" si="8"/>
        <v>2020 - 2024</v>
      </c>
      <c r="D528" s="12" t="s">
        <v>1410</v>
      </c>
      <c r="F528" t="s">
        <v>1415</v>
      </c>
      <c r="G528" s="12" t="s">
        <v>5825</v>
      </c>
      <c r="H528" s="12" t="s">
        <v>60</v>
      </c>
    </row>
    <row r="529" spans="1:8">
      <c r="A529" t="s">
        <v>1417</v>
      </c>
      <c r="B529" s="8" t="s">
        <v>1196</v>
      </c>
      <c r="C529" s="10" t="str">
        <f t="shared" si="8"/>
        <v>2020 - 2024</v>
      </c>
      <c r="D529" s="12" t="s">
        <v>134</v>
      </c>
      <c r="F529" t="s">
        <v>5824</v>
      </c>
      <c r="G529" s="12" t="s">
        <v>5825</v>
      </c>
      <c r="H529" s="12" t="s">
        <v>60</v>
      </c>
    </row>
    <row r="530" spans="1:8">
      <c r="A530" t="s">
        <v>1419</v>
      </c>
      <c r="B530" s="8" t="s">
        <v>1196</v>
      </c>
      <c r="C530" s="10" t="str">
        <f t="shared" si="8"/>
        <v>2020 - 2024</v>
      </c>
      <c r="D530" s="12" t="s">
        <v>5820</v>
      </c>
      <c r="F530" t="s">
        <v>40</v>
      </c>
      <c r="G530" s="12" t="s">
        <v>5825</v>
      </c>
      <c r="H530" s="12" t="s">
        <v>60</v>
      </c>
    </row>
    <row r="531" spans="1:8">
      <c r="A531" t="s">
        <v>1420</v>
      </c>
      <c r="B531" s="8" t="s">
        <v>1196</v>
      </c>
      <c r="C531" s="10" t="str">
        <f t="shared" si="8"/>
        <v>2020 - 2024</v>
      </c>
      <c r="D531" s="12" t="s">
        <v>5820</v>
      </c>
      <c r="F531" t="s">
        <v>40</v>
      </c>
      <c r="G531" s="12" t="s">
        <v>778</v>
      </c>
      <c r="H531" s="12" t="s">
        <v>53</v>
      </c>
    </row>
    <row r="532" spans="1:8">
      <c r="A532" t="s">
        <v>1421</v>
      </c>
      <c r="B532" s="8" t="s">
        <v>1196</v>
      </c>
      <c r="C532" s="10" t="str">
        <f t="shared" si="8"/>
        <v>2020 - 2024</v>
      </c>
      <c r="D532" s="12" t="s">
        <v>5820</v>
      </c>
      <c r="F532" t="s">
        <v>40</v>
      </c>
      <c r="G532" s="12" t="s">
        <v>1422</v>
      </c>
      <c r="H532" s="12" t="s">
        <v>60</v>
      </c>
    </row>
    <row r="533" spans="1:8">
      <c r="A533" t="s">
        <v>1425</v>
      </c>
      <c r="B533" s="8" t="s">
        <v>1196</v>
      </c>
      <c r="C533" s="10" t="str">
        <f t="shared" si="8"/>
        <v>2020 - 2024</v>
      </c>
      <c r="D533" s="12" t="s">
        <v>5822</v>
      </c>
      <c r="F533" t="s">
        <v>22211</v>
      </c>
      <c r="G533" s="12" t="s">
        <v>227</v>
      </c>
      <c r="H533" s="12" t="s">
        <v>29</v>
      </c>
    </row>
    <row r="534" spans="1:8">
      <c r="A534" t="s">
        <v>1426</v>
      </c>
      <c r="B534" s="8" t="s">
        <v>1196</v>
      </c>
      <c r="C534" s="10" t="str">
        <f t="shared" si="8"/>
        <v>2020 - 2024</v>
      </c>
      <c r="D534" s="12" t="s">
        <v>5820</v>
      </c>
      <c r="F534" t="s">
        <v>40</v>
      </c>
      <c r="G534" s="12" t="s">
        <v>227</v>
      </c>
      <c r="H534" s="12" t="s">
        <v>29</v>
      </c>
    </row>
    <row r="535" spans="1:8">
      <c r="A535" t="s">
        <v>1427</v>
      </c>
      <c r="B535" s="8" t="s">
        <v>1196</v>
      </c>
      <c r="C535" s="10" t="str">
        <f t="shared" si="8"/>
        <v>2020 - 2024</v>
      </c>
      <c r="D535" s="12" t="s">
        <v>5820</v>
      </c>
      <c r="F535" t="s">
        <v>40</v>
      </c>
      <c r="G535" s="12" t="s">
        <v>1428</v>
      </c>
      <c r="H535" s="12" t="s">
        <v>60</v>
      </c>
    </row>
    <row r="536" spans="1:8">
      <c r="A536" t="s">
        <v>1431</v>
      </c>
      <c r="B536" s="8" t="s">
        <v>1196</v>
      </c>
      <c r="C536" s="10" t="str">
        <f t="shared" si="8"/>
        <v>2020 - 2024</v>
      </c>
      <c r="D536" s="12" t="s">
        <v>1432</v>
      </c>
      <c r="F536" t="s">
        <v>1434</v>
      </c>
      <c r="G536" s="12" t="s">
        <v>786</v>
      </c>
      <c r="H536" s="12" t="s">
        <v>29</v>
      </c>
    </row>
    <row r="537" spans="1:8">
      <c r="A537" t="s">
        <v>1440</v>
      </c>
      <c r="B537" s="8" t="s">
        <v>1196</v>
      </c>
      <c r="C537" s="10" t="str">
        <f t="shared" si="8"/>
        <v>2020 - 2024</v>
      </c>
      <c r="D537" s="12" t="s">
        <v>5820</v>
      </c>
      <c r="F537" t="s">
        <v>40</v>
      </c>
      <c r="G537" s="12" t="s">
        <v>786</v>
      </c>
      <c r="H537" s="12" t="s">
        <v>29</v>
      </c>
    </row>
    <row r="538" spans="1:8">
      <c r="A538" t="s">
        <v>1441</v>
      </c>
      <c r="B538" s="8" t="s">
        <v>1196</v>
      </c>
      <c r="C538" s="10" t="str">
        <f t="shared" si="8"/>
        <v>2020 - 2024</v>
      </c>
      <c r="D538" s="12" t="s">
        <v>5822</v>
      </c>
      <c r="F538" t="s">
        <v>510</v>
      </c>
      <c r="G538" s="12" t="s">
        <v>791</v>
      </c>
      <c r="H538" s="12" t="s">
        <v>45</v>
      </c>
    </row>
    <row r="539" spans="1:8">
      <c r="A539" t="s">
        <v>1442</v>
      </c>
      <c r="B539" s="8" t="s">
        <v>1196</v>
      </c>
      <c r="C539" s="10" t="str">
        <f t="shared" si="8"/>
        <v>2020 - 2024</v>
      </c>
      <c r="D539" s="12" t="s">
        <v>5820</v>
      </c>
      <c r="F539" t="s">
        <v>40</v>
      </c>
      <c r="G539" s="12" t="s">
        <v>791</v>
      </c>
      <c r="H539" s="12" t="s">
        <v>45</v>
      </c>
    </row>
    <row r="540" spans="1:8">
      <c r="A540" t="s">
        <v>1443</v>
      </c>
      <c r="B540" s="8" t="s">
        <v>1196</v>
      </c>
      <c r="C540" s="10" t="str">
        <f t="shared" si="8"/>
        <v>2020 - 2024</v>
      </c>
      <c r="D540" s="12" t="s">
        <v>5820</v>
      </c>
      <c r="F540" t="s">
        <v>40</v>
      </c>
      <c r="G540" s="12" t="s">
        <v>795</v>
      </c>
      <c r="H540" s="12" t="s">
        <v>29</v>
      </c>
    </row>
    <row r="541" spans="1:8">
      <c r="A541" t="s">
        <v>1444</v>
      </c>
      <c r="B541" s="8" t="s">
        <v>1196</v>
      </c>
      <c r="C541" s="10" t="str">
        <f t="shared" si="8"/>
        <v>2020 - 2024</v>
      </c>
      <c r="D541" s="12" t="s">
        <v>5820</v>
      </c>
      <c r="F541" t="s">
        <v>40</v>
      </c>
      <c r="G541" s="12" t="s">
        <v>1445</v>
      </c>
      <c r="H541" s="12" t="s">
        <v>29</v>
      </c>
    </row>
    <row r="542" spans="1:8">
      <c r="A542" t="s">
        <v>1448</v>
      </c>
      <c r="B542" s="8" t="s">
        <v>1196</v>
      </c>
      <c r="C542" s="10" t="str">
        <f t="shared" si="8"/>
        <v>2020 - 2024</v>
      </c>
      <c r="D542" s="12" t="s">
        <v>5822</v>
      </c>
      <c r="F542" t="s">
        <v>452</v>
      </c>
      <c r="G542" s="12" t="s">
        <v>1449</v>
      </c>
      <c r="H542" s="12" t="s">
        <v>29</v>
      </c>
    </row>
    <row r="543" spans="1:8">
      <c r="A543" t="s">
        <v>1453</v>
      </c>
      <c r="B543" s="8" t="s">
        <v>1196</v>
      </c>
      <c r="C543" s="10" t="str">
        <f t="shared" si="8"/>
        <v>2020 - 2024</v>
      </c>
      <c r="D543" s="12" t="s">
        <v>5820</v>
      </c>
      <c r="F543" t="s">
        <v>40</v>
      </c>
      <c r="G543" s="12" t="s">
        <v>1449</v>
      </c>
      <c r="H543" s="12" t="s">
        <v>29</v>
      </c>
    </row>
    <row r="544" spans="1:8">
      <c r="A544" t="s">
        <v>1454</v>
      </c>
      <c r="B544" s="8" t="s">
        <v>1196</v>
      </c>
      <c r="C544" s="10" t="str">
        <f t="shared" si="8"/>
        <v>2020 - 2024</v>
      </c>
      <c r="D544" s="12" t="s">
        <v>5820</v>
      </c>
      <c r="F544" t="s">
        <v>40</v>
      </c>
      <c r="G544" s="12" t="s">
        <v>231</v>
      </c>
      <c r="H544" s="12" t="s">
        <v>60</v>
      </c>
    </row>
    <row r="545" spans="1:8">
      <c r="A545" t="s">
        <v>1455</v>
      </c>
      <c r="B545" s="8" t="s">
        <v>1196</v>
      </c>
      <c r="C545" s="10" t="str">
        <f t="shared" si="8"/>
        <v>2020 - 2024</v>
      </c>
      <c r="D545" s="12" t="s">
        <v>5822</v>
      </c>
      <c r="F545" t="s">
        <v>510</v>
      </c>
      <c r="G545" s="12" t="s">
        <v>800</v>
      </c>
      <c r="H545" s="12" t="s">
        <v>45</v>
      </c>
    </row>
    <row r="546" spans="1:8">
      <c r="A546" t="s">
        <v>1456</v>
      </c>
      <c r="B546" s="8" t="s">
        <v>1196</v>
      </c>
      <c r="C546" s="10" t="str">
        <f t="shared" si="8"/>
        <v>2020 - 2024</v>
      </c>
      <c r="D546" s="12" t="s">
        <v>5820</v>
      </c>
      <c r="F546" t="s">
        <v>40</v>
      </c>
      <c r="G546" s="12" t="s">
        <v>800</v>
      </c>
      <c r="H546" s="12" t="s">
        <v>45</v>
      </c>
    </row>
    <row r="547" spans="1:8">
      <c r="A547" t="s">
        <v>1457</v>
      </c>
      <c r="B547" s="8" t="s">
        <v>1196</v>
      </c>
      <c r="C547" s="10" t="str">
        <f t="shared" si="8"/>
        <v>2020 - 2024</v>
      </c>
      <c r="D547" s="12" t="s">
        <v>5822</v>
      </c>
      <c r="F547" t="s">
        <v>510</v>
      </c>
      <c r="G547" s="12" t="s">
        <v>235</v>
      </c>
      <c r="H547" s="12" t="s">
        <v>45</v>
      </c>
    </row>
    <row r="548" spans="1:8">
      <c r="A548" t="s">
        <v>1458</v>
      </c>
      <c r="B548" s="8" t="s">
        <v>1196</v>
      </c>
      <c r="C548" s="10" t="str">
        <f t="shared" si="8"/>
        <v>2020 - 2024</v>
      </c>
      <c r="D548" s="12" t="s">
        <v>5820</v>
      </c>
      <c r="F548" t="s">
        <v>40</v>
      </c>
      <c r="G548" s="12" t="s">
        <v>235</v>
      </c>
      <c r="H548" s="12" t="s">
        <v>45</v>
      </c>
    </row>
    <row r="549" spans="1:8">
      <c r="A549" t="s">
        <v>1459</v>
      </c>
      <c r="B549" s="8" t="s">
        <v>1196</v>
      </c>
      <c r="C549" s="10" t="str">
        <f t="shared" si="8"/>
        <v>2020 - 2024</v>
      </c>
      <c r="D549" s="12" t="s">
        <v>5822</v>
      </c>
      <c r="F549" t="s">
        <v>510</v>
      </c>
      <c r="G549" s="12" t="s">
        <v>806</v>
      </c>
      <c r="H549" s="12" t="s">
        <v>45</v>
      </c>
    </row>
    <row r="550" spans="1:8">
      <c r="A550" t="s">
        <v>1460</v>
      </c>
      <c r="B550" s="8" t="s">
        <v>1196</v>
      </c>
      <c r="C550" s="10" t="str">
        <f t="shared" si="8"/>
        <v>2020 - 2024</v>
      </c>
      <c r="D550" s="12" t="s">
        <v>5820</v>
      </c>
      <c r="F550" t="s">
        <v>40</v>
      </c>
      <c r="G550" s="12" t="s">
        <v>806</v>
      </c>
      <c r="H550" s="12" t="s">
        <v>45</v>
      </c>
    </row>
    <row r="551" spans="1:8">
      <c r="A551" t="s">
        <v>1461</v>
      </c>
      <c r="B551" s="8" t="s">
        <v>1196</v>
      </c>
      <c r="C551" s="10" t="str">
        <f t="shared" si="8"/>
        <v>2020 - 2024</v>
      </c>
      <c r="D551" s="12" t="s">
        <v>5820</v>
      </c>
      <c r="F551" t="s">
        <v>40</v>
      </c>
      <c r="G551" s="12" t="s">
        <v>1462</v>
      </c>
      <c r="H551" s="12" t="s">
        <v>361</v>
      </c>
    </row>
    <row r="552" spans="1:8">
      <c r="A552" t="s">
        <v>1465</v>
      </c>
      <c r="B552" s="8" t="s">
        <v>1196</v>
      </c>
      <c r="C552" s="10" t="str">
        <f t="shared" si="8"/>
        <v>2020 - 2024</v>
      </c>
      <c r="D552" s="12" t="s">
        <v>5822</v>
      </c>
      <c r="F552" t="s">
        <v>510</v>
      </c>
      <c r="G552" s="12" t="s">
        <v>239</v>
      </c>
      <c r="H552" s="12" t="s">
        <v>45</v>
      </c>
    </row>
    <row r="553" spans="1:8">
      <c r="A553" t="s">
        <v>1466</v>
      </c>
      <c r="B553" s="8" t="s">
        <v>1196</v>
      </c>
      <c r="C553" s="10" t="str">
        <f t="shared" si="8"/>
        <v>2020 - 2024</v>
      </c>
      <c r="D553" s="12" t="s">
        <v>5820</v>
      </c>
      <c r="F553" t="s">
        <v>40</v>
      </c>
      <c r="G553" s="12" t="s">
        <v>239</v>
      </c>
      <c r="H553" s="12" t="s">
        <v>45</v>
      </c>
    </row>
    <row r="554" spans="1:8">
      <c r="A554" t="s">
        <v>1467</v>
      </c>
      <c r="B554" s="8" t="s">
        <v>1196</v>
      </c>
      <c r="C554" s="10" t="str">
        <f t="shared" si="8"/>
        <v>2020 - 2024</v>
      </c>
      <c r="D554" s="12" t="s">
        <v>5822</v>
      </c>
      <c r="F554" t="s">
        <v>510</v>
      </c>
      <c r="G554" s="12" t="s">
        <v>243</v>
      </c>
      <c r="H554" s="12" t="s">
        <v>45</v>
      </c>
    </row>
    <row r="555" spans="1:8">
      <c r="A555" t="s">
        <v>1468</v>
      </c>
      <c r="B555" s="8" t="s">
        <v>1196</v>
      </c>
      <c r="C555" s="10" t="str">
        <f t="shared" si="8"/>
        <v>2020 - 2024</v>
      </c>
      <c r="D555" s="12" t="s">
        <v>5820</v>
      </c>
      <c r="F555" t="s">
        <v>40</v>
      </c>
      <c r="G555" s="12" t="s">
        <v>243</v>
      </c>
      <c r="H555" s="12" t="s">
        <v>45</v>
      </c>
    </row>
    <row r="556" spans="1:8">
      <c r="A556" t="s">
        <v>1469</v>
      </c>
      <c r="B556" s="8" t="s">
        <v>1196</v>
      </c>
      <c r="C556" s="10" t="str">
        <f t="shared" si="8"/>
        <v>2020 - 2024</v>
      </c>
      <c r="D556" s="12" t="s">
        <v>585</v>
      </c>
      <c r="F556" t="s">
        <v>1387</v>
      </c>
      <c r="G556" s="12" t="s">
        <v>247</v>
      </c>
      <c r="H556" s="12" t="s">
        <v>60</v>
      </c>
    </row>
    <row r="557" spans="1:8">
      <c r="A557" t="s">
        <v>1470</v>
      </c>
      <c r="B557" s="8" t="s">
        <v>1196</v>
      </c>
      <c r="C557" s="10" t="str">
        <f t="shared" si="8"/>
        <v>2020 - 2024</v>
      </c>
      <c r="D557" s="12" t="s">
        <v>5820</v>
      </c>
      <c r="F557" t="s">
        <v>40</v>
      </c>
      <c r="G557" s="12" t="s">
        <v>247</v>
      </c>
      <c r="H557" s="12" t="s">
        <v>60</v>
      </c>
    </row>
    <row r="558" spans="1:8">
      <c r="A558" t="s">
        <v>1471</v>
      </c>
      <c r="B558" s="8" t="s">
        <v>1196</v>
      </c>
      <c r="C558" s="10" t="str">
        <f t="shared" si="8"/>
        <v>2020 - 2024</v>
      </c>
      <c r="D558" s="12" t="s">
        <v>19</v>
      </c>
      <c r="F558" t="s">
        <v>20</v>
      </c>
      <c r="G558" s="12" t="s">
        <v>251</v>
      </c>
      <c r="H558" s="12" t="s">
        <v>45</v>
      </c>
    </row>
    <row r="559" spans="1:8">
      <c r="A559" t="s">
        <v>1472</v>
      </c>
      <c r="B559" s="8" t="s">
        <v>1196</v>
      </c>
      <c r="C559" s="10" t="str">
        <f t="shared" si="8"/>
        <v>2020 - 2024</v>
      </c>
      <c r="D559" s="12" t="s">
        <v>5820</v>
      </c>
      <c r="F559" t="s">
        <v>40</v>
      </c>
      <c r="G559" s="12" t="s">
        <v>251</v>
      </c>
      <c r="H559" s="12" t="s">
        <v>45</v>
      </c>
    </row>
    <row r="560" spans="1:8">
      <c r="A560" t="s">
        <v>1473</v>
      </c>
      <c r="B560" s="8" t="s">
        <v>1196</v>
      </c>
      <c r="C560" s="10" t="str">
        <f t="shared" si="8"/>
        <v>2020 - 2024</v>
      </c>
      <c r="D560" s="12" t="s">
        <v>5820</v>
      </c>
      <c r="F560" t="s">
        <v>40</v>
      </c>
      <c r="G560" s="12" t="s">
        <v>255</v>
      </c>
      <c r="H560" s="12" t="s">
        <v>60</v>
      </c>
    </row>
    <row r="561" spans="1:8">
      <c r="A561" t="s">
        <v>1474</v>
      </c>
      <c r="B561" s="8" t="s">
        <v>1196</v>
      </c>
      <c r="C561" s="10" t="str">
        <f t="shared" si="8"/>
        <v>2020 - 2024</v>
      </c>
      <c r="D561" s="12" t="s">
        <v>5823</v>
      </c>
      <c r="F561" t="s">
        <v>820</v>
      </c>
      <c r="G561" s="12" t="s">
        <v>259</v>
      </c>
      <c r="H561" s="12" t="s">
        <v>53</v>
      </c>
    </row>
    <row r="562" spans="1:8">
      <c r="A562" t="s">
        <v>1476</v>
      </c>
      <c r="B562" s="8" t="s">
        <v>1196</v>
      </c>
      <c r="C562" s="10" t="str">
        <f t="shared" si="8"/>
        <v>2020 - 2024</v>
      </c>
      <c r="D562" s="12" t="s">
        <v>5821</v>
      </c>
      <c r="F562" t="s">
        <v>479</v>
      </c>
      <c r="G562" s="12" t="s">
        <v>259</v>
      </c>
      <c r="H562" s="12" t="s">
        <v>53</v>
      </c>
    </row>
    <row r="563" spans="1:8">
      <c r="A563" t="s">
        <v>1478</v>
      </c>
      <c r="B563" s="8" t="s">
        <v>1196</v>
      </c>
      <c r="C563" s="10" t="str">
        <f t="shared" si="8"/>
        <v>2020 - 2024</v>
      </c>
      <c r="D563" s="12" t="s">
        <v>5820</v>
      </c>
      <c r="F563" t="s">
        <v>40</v>
      </c>
      <c r="G563" s="12" t="s">
        <v>259</v>
      </c>
      <c r="H563" s="12" t="s">
        <v>53</v>
      </c>
    </row>
    <row r="564" spans="1:8">
      <c r="A564" t="s">
        <v>1479</v>
      </c>
      <c r="B564" s="8" t="s">
        <v>1196</v>
      </c>
      <c r="C564" s="10" t="str">
        <f t="shared" si="8"/>
        <v>2020 - 2024</v>
      </c>
      <c r="D564" s="12" t="s">
        <v>585</v>
      </c>
      <c r="F564" t="s">
        <v>591</v>
      </c>
      <c r="G564" s="12" t="s">
        <v>268</v>
      </c>
      <c r="H564" s="12" t="s">
        <v>53</v>
      </c>
    </row>
    <row r="565" spans="1:8">
      <c r="A565" t="s">
        <v>1481</v>
      </c>
      <c r="B565" s="8" t="s">
        <v>1196</v>
      </c>
      <c r="C565" s="10" t="str">
        <f t="shared" si="8"/>
        <v>2020 - 2024</v>
      </c>
      <c r="D565" s="12" t="s">
        <v>5820</v>
      </c>
      <c r="F565" t="s">
        <v>40</v>
      </c>
      <c r="G565" s="12" t="s">
        <v>268</v>
      </c>
      <c r="H565" s="12" t="s">
        <v>53</v>
      </c>
    </row>
    <row r="566" spans="1:8">
      <c r="A566" t="s">
        <v>1482</v>
      </c>
      <c r="B566" s="8" t="s">
        <v>1196</v>
      </c>
      <c r="C566" s="10" t="str">
        <f t="shared" si="8"/>
        <v>2020 - 2024</v>
      </c>
      <c r="D566" s="12" t="s">
        <v>5820</v>
      </c>
      <c r="F566" t="s">
        <v>40</v>
      </c>
      <c r="G566" s="12" t="s">
        <v>274</v>
      </c>
      <c r="H566" s="12" t="s">
        <v>60</v>
      </c>
    </row>
    <row r="567" spans="1:8">
      <c r="A567" t="s">
        <v>1483</v>
      </c>
      <c r="B567" s="8" t="s">
        <v>1196</v>
      </c>
      <c r="C567" s="10" t="str">
        <f t="shared" si="8"/>
        <v>2020 - 2024</v>
      </c>
      <c r="D567" s="12" t="s">
        <v>5820</v>
      </c>
      <c r="F567" t="s">
        <v>40</v>
      </c>
      <c r="G567" s="12" t="s">
        <v>837</v>
      </c>
      <c r="H567" s="12" t="s">
        <v>53</v>
      </c>
    </row>
    <row r="568" spans="1:8">
      <c r="A568" t="s">
        <v>1484</v>
      </c>
      <c r="B568" s="8" t="s">
        <v>1196</v>
      </c>
      <c r="C568" s="10" t="str">
        <f t="shared" si="8"/>
        <v>2020 - 2024</v>
      </c>
      <c r="D568" s="12" t="s">
        <v>5820</v>
      </c>
      <c r="F568" t="s">
        <v>40</v>
      </c>
      <c r="G568" s="12" t="s">
        <v>1485</v>
      </c>
      <c r="H568" s="12" t="s">
        <v>53</v>
      </c>
    </row>
    <row r="569" spans="1:8">
      <c r="A569" t="s">
        <v>1488</v>
      </c>
      <c r="B569" s="8" t="s">
        <v>1196</v>
      </c>
      <c r="C569" s="10" t="str">
        <f t="shared" si="8"/>
        <v>2020 - 2024</v>
      </c>
      <c r="D569" s="12" t="s">
        <v>5820</v>
      </c>
      <c r="F569" t="s">
        <v>40</v>
      </c>
      <c r="G569" s="12" t="s">
        <v>278</v>
      </c>
      <c r="H569" s="12" t="s">
        <v>60</v>
      </c>
    </row>
    <row r="570" spans="1:8">
      <c r="A570" t="s">
        <v>1489</v>
      </c>
      <c r="B570" s="8" t="s">
        <v>1196</v>
      </c>
      <c r="C570" s="10" t="str">
        <f t="shared" si="8"/>
        <v>2020 - 2024</v>
      </c>
      <c r="D570" s="12" t="s">
        <v>5820</v>
      </c>
      <c r="F570" t="s">
        <v>40</v>
      </c>
      <c r="G570" s="12" t="s">
        <v>1490</v>
      </c>
      <c r="H570" s="12" t="s">
        <v>53</v>
      </c>
    </row>
    <row r="571" spans="1:8">
      <c r="A571" t="s">
        <v>1493</v>
      </c>
      <c r="B571" s="8" t="s">
        <v>1196</v>
      </c>
      <c r="C571" s="10" t="str">
        <f t="shared" si="8"/>
        <v>2020 - 2024</v>
      </c>
      <c r="D571" s="12" t="s">
        <v>585</v>
      </c>
      <c r="F571" t="s">
        <v>1387</v>
      </c>
      <c r="G571" s="12" t="s">
        <v>282</v>
      </c>
      <c r="H571" s="12" t="s">
        <v>60</v>
      </c>
    </row>
    <row r="572" spans="1:8">
      <c r="A572" t="s">
        <v>1494</v>
      </c>
      <c r="B572" s="8" t="s">
        <v>1196</v>
      </c>
      <c r="C572" s="10" t="str">
        <f t="shared" si="8"/>
        <v>2020 - 2024</v>
      </c>
      <c r="D572" s="12" t="s">
        <v>5820</v>
      </c>
      <c r="F572" t="s">
        <v>40</v>
      </c>
      <c r="G572" s="12" t="s">
        <v>282</v>
      </c>
      <c r="H572" s="12" t="s">
        <v>60</v>
      </c>
    </row>
    <row r="573" spans="1:8">
      <c r="A573" t="s">
        <v>1495</v>
      </c>
      <c r="B573" s="8" t="s">
        <v>1196</v>
      </c>
      <c r="C573" s="10" t="str">
        <f t="shared" si="8"/>
        <v>2020 - 2024</v>
      </c>
      <c r="D573" s="12" t="s">
        <v>5822</v>
      </c>
      <c r="F573" t="s">
        <v>510</v>
      </c>
      <c r="G573" s="12" t="s">
        <v>286</v>
      </c>
      <c r="H573" s="12" t="s">
        <v>45</v>
      </c>
    </row>
    <row r="574" spans="1:8">
      <c r="A574" t="s">
        <v>1496</v>
      </c>
      <c r="B574" s="8" t="s">
        <v>1196</v>
      </c>
      <c r="C574" s="10" t="str">
        <f t="shared" si="8"/>
        <v>2020 - 2024</v>
      </c>
      <c r="D574" s="12" t="s">
        <v>5820</v>
      </c>
      <c r="F574" t="s">
        <v>40</v>
      </c>
      <c r="G574" s="12" t="s">
        <v>286</v>
      </c>
      <c r="H574" s="12" t="s">
        <v>45</v>
      </c>
    </row>
    <row r="575" spans="1:8">
      <c r="A575" t="s">
        <v>1497</v>
      </c>
      <c r="B575" s="8" t="s">
        <v>1196</v>
      </c>
      <c r="C575" s="10" t="str">
        <f t="shared" si="8"/>
        <v>2020 - 2024</v>
      </c>
      <c r="D575" s="12" t="s">
        <v>5820</v>
      </c>
      <c r="F575" t="s">
        <v>40</v>
      </c>
      <c r="G575" s="12" t="s">
        <v>1498</v>
      </c>
      <c r="H575" s="12" t="s">
        <v>60</v>
      </c>
    </row>
    <row r="576" spans="1:8">
      <c r="A576" t="s">
        <v>1501</v>
      </c>
      <c r="B576" s="8" t="s">
        <v>1196</v>
      </c>
      <c r="C576" s="10" t="str">
        <f t="shared" si="8"/>
        <v>2020 - 2024</v>
      </c>
      <c r="D576" s="12" t="s">
        <v>5820</v>
      </c>
      <c r="F576" t="s">
        <v>40</v>
      </c>
      <c r="G576" s="12" t="s">
        <v>1502</v>
      </c>
      <c r="H576" s="12" t="s">
        <v>53</v>
      </c>
    </row>
    <row r="577" spans="1:8">
      <c r="A577" t="s">
        <v>1505</v>
      </c>
      <c r="B577" s="8" t="s">
        <v>1196</v>
      </c>
      <c r="C577" s="10" t="str">
        <f t="shared" si="8"/>
        <v>2020 - 2024</v>
      </c>
      <c r="D577" s="12" t="s">
        <v>5820</v>
      </c>
      <c r="F577" t="s">
        <v>40</v>
      </c>
      <c r="G577" s="12" t="s">
        <v>847</v>
      </c>
      <c r="H577" s="12" t="s">
        <v>53</v>
      </c>
    </row>
    <row r="578" spans="1:8">
      <c r="A578" t="s">
        <v>1506</v>
      </c>
      <c r="B578" s="8" t="s">
        <v>1196</v>
      </c>
      <c r="C578" s="10" t="str">
        <f t="shared" si="8"/>
        <v>2020 - 2024</v>
      </c>
      <c r="D578" s="12" t="s">
        <v>19</v>
      </c>
      <c r="F578" t="s">
        <v>20</v>
      </c>
      <c r="G578" s="12" t="s">
        <v>290</v>
      </c>
      <c r="H578" s="12" t="s">
        <v>29</v>
      </c>
    </row>
    <row r="579" spans="1:8">
      <c r="A579" t="s">
        <v>1507</v>
      </c>
      <c r="B579" s="8" t="s">
        <v>1196</v>
      </c>
      <c r="C579" s="10" t="str">
        <f t="shared" ref="C579:C642" si="9">INT(B579/5)*5 &amp; " - " &amp; INT(B579/5)*5 + 4</f>
        <v>2020 - 2024</v>
      </c>
      <c r="D579" s="12" t="s">
        <v>5823</v>
      </c>
      <c r="F579" t="s">
        <v>820</v>
      </c>
      <c r="G579" s="12" t="s">
        <v>290</v>
      </c>
      <c r="H579" s="12" t="s">
        <v>29</v>
      </c>
    </row>
    <row r="580" spans="1:8">
      <c r="A580" t="s">
        <v>1509</v>
      </c>
      <c r="B580" s="8" t="s">
        <v>1196</v>
      </c>
      <c r="C580" s="10" t="str">
        <f t="shared" si="9"/>
        <v>2020 - 2024</v>
      </c>
      <c r="D580" s="12" t="s">
        <v>5822</v>
      </c>
      <c r="F580" t="s">
        <v>22211</v>
      </c>
      <c r="G580" s="12" t="s">
        <v>290</v>
      </c>
      <c r="H580" s="12" t="s">
        <v>29</v>
      </c>
    </row>
    <row r="581" spans="1:8">
      <c r="A581" t="s">
        <v>1510</v>
      </c>
      <c r="B581" s="8" t="s">
        <v>1196</v>
      </c>
      <c r="C581" s="10" t="str">
        <f t="shared" si="9"/>
        <v>2020 - 2024</v>
      </c>
      <c r="D581" s="12" t="s">
        <v>5820</v>
      </c>
      <c r="F581" t="s">
        <v>40</v>
      </c>
      <c r="G581" s="12" t="s">
        <v>290</v>
      </c>
      <c r="H581" s="12" t="s">
        <v>29</v>
      </c>
    </row>
    <row r="582" spans="1:8">
      <c r="A582" t="s">
        <v>1511</v>
      </c>
      <c r="B582" s="8" t="s">
        <v>1196</v>
      </c>
      <c r="C582" s="10" t="str">
        <f t="shared" si="9"/>
        <v>2020 - 2024</v>
      </c>
      <c r="D582" s="12" t="s">
        <v>5820</v>
      </c>
      <c r="F582" t="s">
        <v>40</v>
      </c>
      <c r="G582" s="12" t="s">
        <v>855</v>
      </c>
      <c r="H582" s="12" t="s">
        <v>53</v>
      </c>
    </row>
    <row r="583" spans="1:8">
      <c r="A583" t="s">
        <v>1512</v>
      </c>
      <c r="B583" s="8" t="s">
        <v>1196</v>
      </c>
      <c r="C583" s="10" t="str">
        <f t="shared" si="9"/>
        <v>2020 - 2024</v>
      </c>
      <c r="D583" s="12" t="s">
        <v>134</v>
      </c>
      <c r="F583" t="s">
        <v>5824</v>
      </c>
      <c r="G583" s="12" t="s">
        <v>859</v>
      </c>
      <c r="H583" s="12" t="s">
        <v>53</v>
      </c>
    </row>
    <row r="584" spans="1:8">
      <c r="A584" t="s">
        <v>1514</v>
      </c>
      <c r="B584" s="8" t="s">
        <v>1196</v>
      </c>
      <c r="C584" s="10" t="str">
        <f t="shared" si="9"/>
        <v>2020 - 2024</v>
      </c>
      <c r="D584" s="12" t="s">
        <v>5820</v>
      </c>
      <c r="F584" t="s">
        <v>40</v>
      </c>
      <c r="G584" s="12" t="s">
        <v>859</v>
      </c>
      <c r="H584" s="12" t="s">
        <v>53</v>
      </c>
    </row>
    <row r="585" spans="1:8">
      <c r="A585" t="s">
        <v>1515</v>
      </c>
      <c r="B585" s="8" t="s">
        <v>1196</v>
      </c>
      <c r="C585" s="10" t="str">
        <f t="shared" si="9"/>
        <v>2020 - 2024</v>
      </c>
      <c r="D585" s="12" t="s">
        <v>5820</v>
      </c>
      <c r="F585" t="s">
        <v>40</v>
      </c>
      <c r="G585" s="12" t="s">
        <v>1516</v>
      </c>
      <c r="H585" s="12" t="s">
        <v>361</v>
      </c>
    </row>
    <row r="586" spans="1:8">
      <c r="A586" t="s">
        <v>1519</v>
      </c>
      <c r="B586" s="8" t="s">
        <v>1196</v>
      </c>
      <c r="C586" s="10" t="str">
        <f t="shared" si="9"/>
        <v>2020 - 2024</v>
      </c>
      <c r="D586" s="12" t="s">
        <v>5822</v>
      </c>
      <c r="F586" t="s">
        <v>510</v>
      </c>
      <c r="G586" s="12" t="s">
        <v>866</v>
      </c>
      <c r="H586" s="12" t="s">
        <v>45</v>
      </c>
    </row>
    <row r="587" spans="1:8">
      <c r="A587" t="s">
        <v>1520</v>
      </c>
      <c r="B587" s="8" t="s">
        <v>1196</v>
      </c>
      <c r="C587" s="10" t="str">
        <f t="shared" si="9"/>
        <v>2020 - 2024</v>
      </c>
      <c r="D587" s="12" t="s">
        <v>5820</v>
      </c>
      <c r="F587" t="s">
        <v>40</v>
      </c>
      <c r="G587" s="12" t="s">
        <v>866</v>
      </c>
      <c r="H587" s="12" t="s">
        <v>45</v>
      </c>
    </row>
    <row r="588" spans="1:8">
      <c r="A588" t="s">
        <v>1521</v>
      </c>
      <c r="B588" s="8" t="s">
        <v>1196</v>
      </c>
      <c r="C588" s="10" t="str">
        <f t="shared" si="9"/>
        <v>2020 - 2024</v>
      </c>
      <c r="D588" s="12" t="s">
        <v>5820</v>
      </c>
      <c r="F588" t="s">
        <v>40</v>
      </c>
      <c r="G588" s="12" t="s">
        <v>1522</v>
      </c>
      <c r="H588" s="12" t="s">
        <v>53</v>
      </c>
    </row>
    <row r="589" spans="1:8">
      <c r="A589" t="s">
        <v>1525</v>
      </c>
      <c r="B589" s="8" t="s">
        <v>1196</v>
      </c>
      <c r="C589" s="10" t="str">
        <f t="shared" si="9"/>
        <v>2020 - 2024</v>
      </c>
      <c r="D589" s="12" t="s">
        <v>5820</v>
      </c>
      <c r="F589" t="s">
        <v>40</v>
      </c>
      <c r="G589" s="12" t="s">
        <v>870</v>
      </c>
      <c r="H589" s="12" t="s">
        <v>53</v>
      </c>
    </row>
    <row r="590" spans="1:8">
      <c r="A590" t="s">
        <v>1526</v>
      </c>
      <c r="B590" s="8" t="s">
        <v>1196</v>
      </c>
      <c r="C590" s="10" t="str">
        <f t="shared" si="9"/>
        <v>2020 - 2024</v>
      </c>
      <c r="D590" s="12" t="s">
        <v>5820</v>
      </c>
      <c r="F590" t="s">
        <v>40</v>
      </c>
      <c r="G590" s="12" t="s">
        <v>874</v>
      </c>
      <c r="H590" s="12" t="s">
        <v>53</v>
      </c>
    </row>
    <row r="591" spans="1:8">
      <c r="A591" t="s">
        <v>1527</v>
      </c>
      <c r="B591" s="8" t="s">
        <v>1196</v>
      </c>
      <c r="C591" s="10" t="str">
        <f t="shared" si="9"/>
        <v>2020 - 2024</v>
      </c>
      <c r="D591" s="12" t="s">
        <v>19</v>
      </c>
      <c r="F591" t="s">
        <v>20</v>
      </c>
      <c r="G591" s="12" t="s">
        <v>1528</v>
      </c>
      <c r="H591" s="12" t="s">
        <v>53</v>
      </c>
    </row>
    <row r="592" spans="1:8">
      <c r="A592" t="s">
        <v>1531</v>
      </c>
      <c r="B592" s="8" t="s">
        <v>1196</v>
      </c>
      <c r="C592" s="10" t="str">
        <f t="shared" si="9"/>
        <v>2020 - 2024</v>
      </c>
      <c r="D592" s="12" t="s">
        <v>5820</v>
      </c>
      <c r="F592" t="s">
        <v>40</v>
      </c>
      <c r="G592" s="12" t="s">
        <v>1528</v>
      </c>
      <c r="H592" s="12" t="s">
        <v>53</v>
      </c>
    </row>
    <row r="593" spans="1:8">
      <c r="A593" t="s">
        <v>1532</v>
      </c>
      <c r="B593" s="8" t="s">
        <v>1196</v>
      </c>
      <c r="C593" s="10" t="str">
        <f t="shared" si="9"/>
        <v>2020 - 2024</v>
      </c>
      <c r="D593" s="12" t="s">
        <v>5820</v>
      </c>
      <c r="F593" t="s">
        <v>40</v>
      </c>
      <c r="G593" s="12" t="s">
        <v>1533</v>
      </c>
      <c r="H593" s="12" t="s">
        <v>29</v>
      </c>
    </row>
    <row r="594" spans="1:8">
      <c r="A594" t="s">
        <v>1536</v>
      </c>
      <c r="B594" s="8" t="s">
        <v>1196</v>
      </c>
      <c r="C594" s="10" t="str">
        <f t="shared" si="9"/>
        <v>2020 - 2024</v>
      </c>
      <c r="D594" s="12" t="s">
        <v>5822</v>
      </c>
      <c r="F594" t="s">
        <v>510</v>
      </c>
      <c r="G594" s="12" t="s">
        <v>884</v>
      </c>
      <c r="H594" s="12" t="s">
        <v>45</v>
      </c>
    </row>
    <row r="595" spans="1:8">
      <c r="A595" t="s">
        <v>1537</v>
      </c>
      <c r="B595" s="8" t="s">
        <v>1196</v>
      </c>
      <c r="C595" s="10" t="str">
        <f t="shared" si="9"/>
        <v>2020 - 2024</v>
      </c>
      <c r="D595" s="12" t="s">
        <v>5820</v>
      </c>
      <c r="F595" t="s">
        <v>40</v>
      </c>
      <c r="G595" s="12" t="s">
        <v>884</v>
      </c>
      <c r="H595" s="12" t="s">
        <v>45</v>
      </c>
    </row>
    <row r="596" spans="1:8">
      <c r="A596" t="s">
        <v>1538</v>
      </c>
      <c r="B596" s="8" t="s">
        <v>1196</v>
      </c>
      <c r="C596" s="10" t="str">
        <f t="shared" si="9"/>
        <v>2020 - 2024</v>
      </c>
      <c r="D596" s="12" t="s">
        <v>5820</v>
      </c>
      <c r="F596" t="s">
        <v>40</v>
      </c>
      <c r="G596" s="12" t="s">
        <v>294</v>
      </c>
      <c r="H596" s="12" t="s">
        <v>60</v>
      </c>
    </row>
    <row r="597" spans="1:8">
      <c r="A597" t="s">
        <v>1539</v>
      </c>
      <c r="B597" s="8" t="s">
        <v>1196</v>
      </c>
      <c r="C597" s="10" t="str">
        <f t="shared" si="9"/>
        <v>2020 - 2024</v>
      </c>
      <c r="D597" s="12" t="s">
        <v>5822</v>
      </c>
      <c r="F597" t="s">
        <v>510</v>
      </c>
      <c r="G597" s="12" t="s">
        <v>890</v>
      </c>
      <c r="H597" s="12" t="s">
        <v>53</v>
      </c>
    </row>
    <row r="598" spans="1:8">
      <c r="A598" t="s">
        <v>1540</v>
      </c>
      <c r="B598" s="8" t="s">
        <v>1196</v>
      </c>
      <c r="C598" s="10" t="str">
        <f t="shared" si="9"/>
        <v>2020 - 2024</v>
      </c>
      <c r="D598" s="12" t="s">
        <v>5820</v>
      </c>
      <c r="F598" t="s">
        <v>40</v>
      </c>
      <c r="G598" s="12" t="s">
        <v>890</v>
      </c>
      <c r="H598" s="12" t="s">
        <v>53</v>
      </c>
    </row>
    <row r="599" spans="1:8">
      <c r="A599" t="s">
        <v>1541</v>
      </c>
      <c r="B599" s="8" t="s">
        <v>1196</v>
      </c>
      <c r="C599" s="10" t="str">
        <f t="shared" si="9"/>
        <v>2020 - 2024</v>
      </c>
      <c r="D599" s="12" t="s">
        <v>5820</v>
      </c>
      <c r="F599" t="s">
        <v>40</v>
      </c>
      <c r="G599" s="12" t="s">
        <v>1542</v>
      </c>
      <c r="H599" s="12" t="s">
        <v>29</v>
      </c>
    </row>
    <row r="600" spans="1:8">
      <c r="A600" t="s">
        <v>1545</v>
      </c>
      <c r="B600" s="8" t="s">
        <v>1196</v>
      </c>
      <c r="C600" s="10" t="str">
        <f t="shared" si="9"/>
        <v>2020 - 2024</v>
      </c>
      <c r="D600" s="12" t="s">
        <v>5820</v>
      </c>
      <c r="F600" t="s">
        <v>40</v>
      </c>
      <c r="G600" s="12" t="s">
        <v>298</v>
      </c>
      <c r="H600" s="12" t="s">
        <v>60</v>
      </c>
    </row>
    <row r="601" spans="1:8">
      <c r="A601" t="s">
        <v>1546</v>
      </c>
      <c r="B601" s="8" t="s">
        <v>1196</v>
      </c>
      <c r="C601" s="10" t="str">
        <f t="shared" si="9"/>
        <v>2020 - 2024</v>
      </c>
      <c r="D601" s="12" t="s">
        <v>5820</v>
      </c>
      <c r="F601" t="s">
        <v>40</v>
      </c>
      <c r="G601" s="12" t="s">
        <v>302</v>
      </c>
      <c r="H601" s="12" t="s">
        <v>60</v>
      </c>
    </row>
    <row r="602" spans="1:8">
      <c r="A602" t="s">
        <v>1547</v>
      </c>
      <c r="B602" s="8" t="s">
        <v>1196</v>
      </c>
      <c r="C602" s="10" t="str">
        <f t="shared" si="9"/>
        <v>2020 - 2024</v>
      </c>
      <c r="D602" s="12" t="s">
        <v>5820</v>
      </c>
      <c r="F602" t="s">
        <v>40</v>
      </c>
      <c r="G602" s="12" t="s">
        <v>306</v>
      </c>
      <c r="H602" s="12" t="s">
        <v>60</v>
      </c>
    </row>
    <row r="603" spans="1:8">
      <c r="A603" t="s">
        <v>1548</v>
      </c>
      <c r="B603" s="8" t="s">
        <v>1196</v>
      </c>
      <c r="C603" s="10" t="str">
        <f t="shared" si="9"/>
        <v>2020 - 2024</v>
      </c>
      <c r="D603" s="12" t="s">
        <v>5822</v>
      </c>
      <c r="F603" t="s">
        <v>510</v>
      </c>
      <c r="G603" s="12" t="s">
        <v>898</v>
      </c>
      <c r="H603" s="12" t="s">
        <v>45</v>
      </c>
    </row>
    <row r="604" spans="1:8">
      <c r="A604" t="s">
        <v>1549</v>
      </c>
      <c r="B604" s="8" t="s">
        <v>1196</v>
      </c>
      <c r="C604" s="10" t="str">
        <f t="shared" si="9"/>
        <v>2020 - 2024</v>
      </c>
      <c r="D604" s="12" t="s">
        <v>5820</v>
      </c>
      <c r="F604" t="s">
        <v>40</v>
      </c>
      <c r="G604" s="12" t="s">
        <v>898</v>
      </c>
      <c r="H604" s="12" t="s">
        <v>45</v>
      </c>
    </row>
    <row r="605" spans="1:8">
      <c r="A605" t="s">
        <v>1550</v>
      </c>
      <c r="B605" s="8" t="s">
        <v>1196</v>
      </c>
      <c r="C605" s="10" t="str">
        <f t="shared" si="9"/>
        <v>2020 - 2024</v>
      </c>
      <c r="D605" s="12" t="s">
        <v>5820</v>
      </c>
      <c r="F605" t="s">
        <v>40</v>
      </c>
      <c r="G605" s="12" t="s">
        <v>902</v>
      </c>
      <c r="H605" s="12" t="s">
        <v>29</v>
      </c>
    </row>
    <row r="606" spans="1:8">
      <c r="A606" t="s">
        <v>1551</v>
      </c>
      <c r="B606" s="8" t="s">
        <v>1196</v>
      </c>
      <c r="C606" s="10" t="str">
        <f t="shared" si="9"/>
        <v>2020 - 2024</v>
      </c>
      <c r="D606" s="12" t="s">
        <v>5820</v>
      </c>
      <c r="F606" t="s">
        <v>40</v>
      </c>
      <c r="G606" s="12" t="s">
        <v>1552</v>
      </c>
      <c r="H606" s="12" t="s">
        <v>60</v>
      </c>
    </row>
    <row r="607" spans="1:8">
      <c r="A607" t="s">
        <v>1555</v>
      </c>
      <c r="B607" s="8" t="s">
        <v>1196</v>
      </c>
      <c r="C607" s="10" t="str">
        <f t="shared" si="9"/>
        <v>2020 - 2024</v>
      </c>
      <c r="D607" s="12" t="s">
        <v>5820</v>
      </c>
      <c r="F607" t="s">
        <v>40</v>
      </c>
      <c r="G607" s="12" t="s">
        <v>310</v>
      </c>
      <c r="H607" s="12" t="s">
        <v>60</v>
      </c>
    </row>
    <row r="608" spans="1:8">
      <c r="A608" t="s">
        <v>1556</v>
      </c>
      <c r="B608" s="8" t="s">
        <v>1196</v>
      </c>
      <c r="C608" s="10" t="str">
        <f t="shared" si="9"/>
        <v>2020 - 2024</v>
      </c>
      <c r="D608" s="12" t="s">
        <v>5820</v>
      </c>
      <c r="F608" t="s">
        <v>40</v>
      </c>
      <c r="G608" s="12" t="s">
        <v>314</v>
      </c>
      <c r="H608" s="12" t="s">
        <v>29</v>
      </c>
    </row>
    <row r="609" spans="1:8">
      <c r="A609" t="s">
        <v>1557</v>
      </c>
      <c r="B609" s="8" t="s">
        <v>1196</v>
      </c>
      <c r="C609" s="10" t="str">
        <f t="shared" si="9"/>
        <v>2020 - 2024</v>
      </c>
      <c r="D609" s="12" t="s">
        <v>5822</v>
      </c>
      <c r="F609" t="s">
        <v>510</v>
      </c>
      <c r="G609" s="12" t="s">
        <v>908</v>
      </c>
      <c r="H609" s="12" t="s">
        <v>53</v>
      </c>
    </row>
    <row r="610" spans="1:8">
      <c r="A610" t="s">
        <v>1558</v>
      </c>
      <c r="B610" s="8" t="s">
        <v>1196</v>
      </c>
      <c r="C610" s="10" t="str">
        <f t="shared" si="9"/>
        <v>2020 - 2024</v>
      </c>
      <c r="D610" s="12" t="s">
        <v>5820</v>
      </c>
      <c r="F610" t="s">
        <v>40</v>
      </c>
      <c r="G610" s="12" t="s">
        <v>908</v>
      </c>
      <c r="H610" s="12" t="s">
        <v>53</v>
      </c>
    </row>
    <row r="611" spans="1:8">
      <c r="A611" t="s">
        <v>1559</v>
      </c>
      <c r="B611" s="8" t="s">
        <v>1196</v>
      </c>
      <c r="C611" s="10" t="str">
        <f t="shared" si="9"/>
        <v>2020 - 2024</v>
      </c>
      <c r="D611" s="12" t="s">
        <v>5822</v>
      </c>
      <c r="F611" t="s">
        <v>510</v>
      </c>
      <c r="G611" s="12" t="s">
        <v>912</v>
      </c>
      <c r="H611" s="12" t="s">
        <v>45</v>
      </c>
    </row>
    <row r="612" spans="1:8">
      <c r="A612" t="s">
        <v>1560</v>
      </c>
      <c r="B612" s="8" t="s">
        <v>1196</v>
      </c>
      <c r="C612" s="10" t="str">
        <f t="shared" si="9"/>
        <v>2020 - 2024</v>
      </c>
      <c r="D612" s="12" t="s">
        <v>1561</v>
      </c>
      <c r="F612" t="s">
        <v>1563</v>
      </c>
      <c r="G612" s="12" t="s">
        <v>912</v>
      </c>
      <c r="H612" s="12" t="s">
        <v>45</v>
      </c>
    </row>
    <row r="613" spans="1:8">
      <c r="A613" t="s">
        <v>1569</v>
      </c>
      <c r="B613" s="8" t="s">
        <v>1196</v>
      </c>
      <c r="C613" s="10" t="str">
        <f t="shared" si="9"/>
        <v>2020 - 2024</v>
      </c>
      <c r="D613" s="12" t="s">
        <v>5820</v>
      </c>
      <c r="F613" t="s">
        <v>40</v>
      </c>
      <c r="G613" s="12" t="s">
        <v>912</v>
      </c>
      <c r="H613" s="12" t="s">
        <v>45</v>
      </c>
    </row>
    <row r="614" spans="1:8">
      <c r="A614" t="s">
        <v>1570</v>
      </c>
      <c r="B614" s="8" t="s">
        <v>1196</v>
      </c>
      <c r="C614" s="10" t="str">
        <f t="shared" si="9"/>
        <v>2020 - 2024</v>
      </c>
      <c r="D614" s="12" t="s">
        <v>5820</v>
      </c>
      <c r="F614" t="s">
        <v>40</v>
      </c>
      <c r="G614" s="12" t="s">
        <v>919</v>
      </c>
      <c r="H614" s="12" t="s">
        <v>361</v>
      </c>
    </row>
    <row r="615" spans="1:8">
      <c r="A615" t="s">
        <v>1571</v>
      </c>
      <c r="B615" s="8" t="s">
        <v>1196</v>
      </c>
      <c r="C615" s="10" t="str">
        <f t="shared" si="9"/>
        <v>2020 - 2024</v>
      </c>
      <c r="D615" s="12" t="s">
        <v>5820</v>
      </c>
      <c r="F615" t="s">
        <v>40</v>
      </c>
      <c r="G615" s="12" t="s">
        <v>318</v>
      </c>
      <c r="H615" s="12" t="s">
        <v>60</v>
      </c>
    </row>
    <row r="616" spans="1:8">
      <c r="A616" t="s">
        <v>1572</v>
      </c>
      <c r="B616" s="8" t="s">
        <v>1196</v>
      </c>
      <c r="C616" s="10" t="str">
        <f t="shared" si="9"/>
        <v>2020 - 2024</v>
      </c>
      <c r="D616" s="12" t="s">
        <v>5820</v>
      </c>
      <c r="F616" t="s">
        <v>40</v>
      </c>
      <c r="G616" s="12" t="s">
        <v>924</v>
      </c>
      <c r="H616" s="12" t="s">
        <v>29</v>
      </c>
    </row>
    <row r="617" spans="1:8">
      <c r="A617" t="s">
        <v>1573</v>
      </c>
      <c r="B617" s="8" t="s">
        <v>1196</v>
      </c>
      <c r="C617" s="10" t="str">
        <f t="shared" si="9"/>
        <v>2020 - 2024</v>
      </c>
      <c r="D617" s="12" t="s">
        <v>5820</v>
      </c>
      <c r="F617" t="s">
        <v>40</v>
      </c>
      <c r="G617" s="12" t="s">
        <v>322</v>
      </c>
      <c r="H617" s="12" t="s">
        <v>60</v>
      </c>
    </row>
    <row r="618" spans="1:8">
      <c r="A618" t="s">
        <v>1574</v>
      </c>
      <c r="B618" s="8" t="s">
        <v>1196</v>
      </c>
      <c r="C618" s="10" t="str">
        <f t="shared" si="9"/>
        <v>2020 - 2024</v>
      </c>
      <c r="D618" s="12" t="s">
        <v>5820</v>
      </c>
      <c r="F618" t="s">
        <v>40</v>
      </c>
      <c r="G618" s="12" t="s">
        <v>930</v>
      </c>
      <c r="H618" s="12" t="s">
        <v>53</v>
      </c>
    </row>
    <row r="619" spans="1:8">
      <c r="A619" t="s">
        <v>1575</v>
      </c>
      <c r="B619" s="8" t="s">
        <v>1196</v>
      </c>
      <c r="C619" s="10" t="str">
        <f t="shared" si="9"/>
        <v>2020 - 2024</v>
      </c>
      <c r="D619" s="12" t="s">
        <v>5820</v>
      </c>
      <c r="F619" t="s">
        <v>40</v>
      </c>
      <c r="G619" s="12" t="s">
        <v>1576</v>
      </c>
      <c r="H619" s="12" t="s">
        <v>60</v>
      </c>
    </row>
    <row r="620" spans="1:8">
      <c r="A620" t="s">
        <v>1579</v>
      </c>
      <c r="B620" s="8" t="s">
        <v>1196</v>
      </c>
      <c r="C620" s="10" t="str">
        <f t="shared" si="9"/>
        <v>2020 - 2024</v>
      </c>
      <c r="D620" s="12" t="s">
        <v>5820</v>
      </c>
      <c r="F620" t="s">
        <v>40</v>
      </c>
      <c r="G620" s="12" t="s">
        <v>935</v>
      </c>
      <c r="H620" s="12" t="s">
        <v>53</v>
      </c>
    </row>
    <row r="621" spans="1:8">
      <c r="A621" t="s">
        <v>1580</v>
      </c>
      <c r="B621" s="8" t="s">
        <v>1196</v>
      </c>
      <c r="C621" s="10" t="str">
        <f t="shared" si="9"/>
        <v>2020 - 2024</v>
      </c>
      <c r="D621" s="12" t="s">
        <v>5820</v>
      </c>
      <c r="F621" t="s">
        <v>40</v>
      </c>
      <c r="G621" s="12" t="s">
        <v>939</v>
      </c>
      <c r="H621" s="12" t="s">
        <v>361</v>
      </c>
    </row>
    <row r="622" spans="1:8">
      <c r="A622" t="s">
        <v>1581</v>
      </c>
      <c r="B622" s="8" t="s">
        <v>1196</v>
      </c>
      <c r="C622" s="10" t="str">
        <f t="shared" si="9"/>
        <v>2020 - 2024</v>
      </c>
      <c r="D622" s="12" t="s">
        <v>19</v>
      </c>
      <c r="F622" t="s">
        <v>20</v>
      </c>
      <c r="G622" s="12" t="s">
        <v>326</v>
      </c>
      <c r="H622" s="12" t="s">
        <v>29</v>
      </c>
    </row>
    <row r="623" spans="1:8">
      <c r="A623" t="s">
        <v>1583</v>
      </c>
      <c r="B623" s="8" t="s">
        <v>1196</v>
      </c>
      <c r="C623" s="10" t="str">
        <f t="shared" si="9"/>
        <v>2020 - 2024</v>
      </c>
      <c r="D623" s="12" t="s">
        <v>5820</v>
      </c>
      <c r="F623" t="s">
        <v>40</v>
      </c>
      <c r="G623" s="12" t="s">
        <v>326</v>
      </c>
      <c r="H623" s="12" t="s">
        <v>29</v>
      </c>
    </row>
    <row r="624" spans="1:8">
      <c r="A624" t="s">
        <v>1584</v>
      </c>
      <c r="B624" s="8" t="s">
        <v>1196</v>
      </c>
      <c r="C624" s="10" t="str">
        <f t="shared" si="9"/>
        <v>2020 - 2024</v>
      </c>
      <c r="D624" s="12" t="s">
        <v>5822</v>
      </c>
      <c r="F624" t="s">
        <v>510</v>
      </c>
      <c r="G624" s="12" t="s">
        <v>330</v>
      </c>
      <c r="H624" s="12" t="s">
        <v>29</v>
      </c>
    </row>
    <row r="625" spans="1:8">
      <c r="A625" t="s">
        <v>1585</v>
      </c>
      <c r="B625" s="8" t="s">
        <v>1196</v>
      </c>
      <c r="C625" s="10" t="str">
        <f t="shared" si="9"/>
        <v>2020 - 2024</v>
      </c>
      <c r="D625" s="12" t="s">
        <v>5820</v>
      </c>
      <c r="F625" t="s">
        <v>40</v>
      </c>
      <c r="G625" s="12" t="s">
        <v>330</v>
      </c>
      <c r="H625" s="12" t="s">
        <v>29</v>
      </c>
    </row>
    <row r="626" spans="1:8">
      <c r="A626" t="s">
        <v>1586</v>
      </c>
      <c r="B626" s="8" t="s">
        <v>1196</v>
      </c>
      <c r="C626" s="10" t="str">
        <f t="shared" si="9"/>
        <v>2020 - 2024</v>
      </c>
      <c r="D626" s="12" t="s">
        <v>5822</v>
      </c>
      <c r="F626" t="s">
        <v>510</v>
      </c>
      <c r="G626" s="12" t="s">
        <v>946</v>
      </c>
      <c r="H626" s="12" t="s">
        <v>45</v>
      </c>
    </row>
    <row r="627" spans="1:8">
      <c r="A627" t="s">
        <v>1587</v>
      </c>
      <c r="B627" s="8" t="s">
        <v>1196</v>
      </c>
      <c r="C627" s="10" t="str">
        <f t="shared" si="9"/>
        <v>2020 - 2024</v>
      </c>
      <c r="D627" s="12" t="s">
        <v>5822</v>
      </c>
      <c r="F627" t="s">
        <v>510</v>
      </c>
      <c r="G627" s="12" t="s">
        <v>950</v>
      </c>
      <c r="H627" s="12" t="s">
        <v>45</v>
      </c>
    </row>
    <row r="628" spans="1:8">
      <c r="A628" t="s">
        <v>1588</v>
      </c>
      <c r="B628" s="8" t="s">
        <v>1196</v>
      </c>
      <c r="C628" s="10" t="str">
        <f t="shared" si="9"/>
        <v>2020 - 2024</v>
      </c>
      <c r="D628" s="12" t="s">
        <v>5820</v>
      </c>
      <c r="F628" t="s">
        <v>40</v>
      </c>
      <c r="G628" s="12" t="s">
        <v>950</v>
      </c>
      <c r="H628" s="12" t="s">
        <v>45</v>
      </c>
    </row>
    <row r="629" spans="1:8">
      <c r="A629" t="s">
        <v>1589</v>
      </c>
      <c r="B629" s="8" t="s">
        <v>1196</v>
      </c>
      <c r="C629" s="10" t="str">
        <f t="shared" si="9"/>
        <v>2020 - 2024</v>
      </c>
      <c r="D629" s="12" t="s">
        <v>5822</v>
      </c>
      <c r="F629" t="s">
        <v>510</v>
      </c>
      <c r="G629" s="12" t="s">
        <v>334</v>
      </c>
      <c r="H629" s="12" t="s">
        <v>29</v>
      </c>
    </row>
    <row r="630" spans="1:8">
      <c r="A630" t="s">
        <v>1590</v>
      </c>
      <c r="B630" s="8" t="s">
        <v>1196</v>
      </c>
      <c r="C630" s="10" t="str">
        <f t="shared" si="9"/>
        <v>2020 - 2024</v>
      </c>
      <c r="D630" s="12" t="s">
        <v>5820</v>
      </c>
      <c r="F630" t="s">
        <v>40</v>
      </c>
      <c r="G630" s="12" t="s">
        <v>334</v>
      </c>
      <c r="H630" s="12" t="s">
        <v>29</v>
      </c>
    </row>
    <row r="631" spans="1:8">
      <c r="A631" t="s">
        <v>1591</v>
      </c>
      <c r="B631" s="8" t="s">
        <v>1196</v>
      </c>
      <c r="C631" s="10" t="str">
        <f t="shared" si="9"/>
        <v>2020 - 2024</v>
      </c>
      <c r="D631" s="12" t="s">
        <v>19</v>
      </c>
      <c r="F631" t="s">
        <v>20</v>
      </c>
      <c r="G631" s="12" t="s">
        <v>1592</v>
      </c>
      <c r="H631" s="12" t="s">
        <v>29</v>
      </c>
    </row>
    <row r="632" spans="1:8">
      <c r="A632" t="s">
        <v>1596</v>
      </c>
      <c r="B632" s="8" t="s">
        <v>1196</v>
      </c>
      <c r="C632" s="10" t="str">
        <f t="shared" si="9"/>
        <v>2020 - 2024</v>
      </c>
      <c r="D632" s="12" t="s">
        <v>5820</v>
      </c>
      <c r="F632" t="s">
        <v>40</v>
      </c>
      <c r="G632" s="12" t="s">
        <v>1592</v>
      </c>
      <c r="H632" s="12" t="s">
        <v>29</v>
      </c>
    </row>
    <row r="633" spans="1:8">
      <c r="A633" t="s">
        <v>1597</v>
      </c>
      <c r="B633" s="8" t="s">
        <v>1196</v>
      </c>
      <c r="C633" s="10" t="str">
        <f t="shared" si="9"/>
        <v>2020 - 2024</v>
      </c>
      <c r="D633" s="12" t="s">
        <v>5820</v>
      </c>
      <c r="F633" t="s">
        <v>40</v>
      </c>
      <c r="G633" s="12" t="s">
        <v>956</v>
      </c>
      <c r="H633" s="12" t="s">
        <v>53</v>
      </c>
    </row>
    <row r="634" spans="1:8">
      <c r="A634" t="s">
        <v>1598</v>
      </c>
      <c r="B634" s="8" t="s">
        <v>1196</v>
      </c>
      <c r="C634" s="10" t="str">
        <f t="shared" si="9"/>
        <v>2020 - 2024</v>
      </c>
      <c r="D634" s="12" t="s">
        <v>5820</v>
      </c>
      <c r="F634" t="s">
        <v>40</v>
      </c>
      <c r="G634" s="12" t="s">
        <v>961</v>
      </c>
      <c r="H634" s="12" t="s">
        <v>29</v>
      </c>
    </row>
    <row r="635" spans="1:8">
      <c r="A635" t="s">
        <v>1599</v>
      </c>
      <c r="B635" s="8" t="s">
        <v>1196</v>
      </c>
      <c r="C635" s="10" t="str">
        <f t="shared" si="9"/>
        <v>2020 - 2024</v>
      </c>
      <c r="D635" s="12" t="s">
        <v>5820</v>
      </c>
      <c r="F635" t="s">
        <v>40</v>
      </c>
      <c r="G635" s="12" t="s">
        <v>965</v>
      </c>
      <c r="H635" s="12" t="s">
        <v>361</v>
      </c>
    </row>
    <row r="636" spans="1:8">
      <c r="A636" t="s">
        <v>1600</v>
      </c>
      <c r="B636" s="8" t="s">
        <v>1196</v>
      </c>
      <c r="C636" s="10" t="str">
        <f t="shared" si="9"/>
        <v>2020 - 2024</v>
      </c>
      <c r="D636" s="12" t="s">
        <v>5822</v>
      </c>
      <c r="F636" t="s">
        <v>22211</v>
      </c>
      <c r="G636" s="12" t="s">
        <v>338</v>
      </c>
      <c r="H636" s="12" t="s">
        <v>29</v>
      </c>
    </row>
    <row r="637" spans="1:8">
      <c r="A637" t="s">
        <v>1601</v>
      </c>
      <c r="B637" s="8" t="s">
        <v>1196</v>
      </c>
      <c r="C637" s="10" t="str">
        <f t="shared" si="9"/>
        <v>2020 - 2024</v>
      </c>
      <c r="D637" s="12" t="s">
        <v>1561</v>
      </c>
      <c r="F637" t="s">
        <v>1563</v>
      </c>
      <c r="G637" s="12" t="s">
        <v>338</v>
      </c>
      <c r="H637" s="12" t="s">
        <v>29</v>
      </c>
    </row>
    <row r="638" spans="1:8">
      <c r="A638" t="s">
        <v>1603</v>
      </c>
      <c r="B638" s="8" t="s">
        <v>1196</v>
      </c>
      <c r="C638" s="10" t="str">
        <f t="shared" si="9"/>
        <v>2020 - 2024</v>
      </c>
      <c r="D638" s="12" t="s">
        <v>5820</v>
      </c>
      <c r="F638" t="s">
        <v>40</v>
      </c>
      <c r="G638" s="12" t="s">
        <v>338</v>
      </c>
      <c r="H638" s="12" t="s">
        <v>29</v>
      </c>
    </row>
    <row r="639" spans="1:8">
      <c r="A639" t="s">
        <v>1604</v>
      </c>
      <c r="B639" s="8" t="s">
        <v>1196</v>
      </c>
      <c r="C639" s="10" t="str">
        <f t="shared" si="9"/>
        <v>2020 - 2024</v>
      </c>
      <c r="D639" s="12" t="s">
        <v>19</v>
      </c>
      <c r="F639" t="s">
        <v>20</v>
      </c>
      <c r="G639" s="12" t="s">
        <v>342</v>
      </c>
      <c r="H639" s="12" t="s">
        <v>29</v>
      </c>
    </row>
    <row r="640" spans="1:8">
      <c r="A640" t="s">
        <v>1605</v>
      </c>
      <c r="B640" s="8" t="s">
        <v>1196</v>
      </c>
      <c r="C640" s="10" t="str">
        <f t="shared" si="9"/>
        <v>2020 - 2024</v>
      </c>
      <c r="D640" s="12" t="s">
        <v>1432</v>
      </c>
      <c r="F640" t="s">
        <v>1434</v>
      </c>
      <c r="G640" s="12" t="s">
        <v>342</v>
      </c>
      <c r="H640" s="12" t="s">
        <v>29</v>
      </c>
    </row>
    <row r="641" spans="1:8">
      <c r="A641" t="s">
        <v>1607</v>
      </c>
      <c r="B641" s="8" t="s">
        <v>1196</v>
      </c>
      <c r="C641" s="10" t="str">
        <f t="shared" si="9"/>
        <v>2020 - 2024</v>
      </c>
      <c r="D641" s="12" t="s">
        <v>5822</v>
      </c>
      <c r="F641" t="s">
        <v>22211</v>
      </c>
      <c r="G641" s="12" t="s">
        <v>342</v>
      </c>
      <c r="H641" s="12" t="s">
        <v>29</v>
      </c>
    </row>
    <row r="642" spans="1:8">
      <c r="A642" t="s">
        <v>1608</v>
      </c>
      <c r="B642" s="8" t="s">
        <v>1196</v>
      </c>
      <c r="C642" s="10" t="str">
        <f t="shared" si="9"/>
        <v>2020 - 2024</v>
      </c>
      <c r="D642" s="12" t="s">
        <v>5822</v>
      </c>
      <c r="F642" t="s">
        <v>1609</v>
      </c>
      <c r="G642" s="12" t="s">
        <v>342</v>
      </c>
      <c r="H642" s="12" t="s">
        <v>29</v>
      </c>
    </row>
    <row r="643" spans="1:8">
      <c r="A643" t="s">
        <v>1613</v>
      </c>
      <c r="B643" s="8" t="s">
        <v>1196</v>
      </c>
      <c r="C643" s="10" t="str">
        <f t="shared" ref="C643:C706" si="10">INT(B643/5)*5 &amp; " - " &amp; INT(B643/5)*5 + 4</f>
        <v>2020 - 2024</v>
      </c>
      <c r="D643" s="12" t="s">
        <v>1561</v>
      </c>
      <c r="F643" t="s">
        <v>1563</v>
      </c>
      <c r="G643" s="12" t="s">
        <v>342</v>
      </c>
      <c r="H643" s="12" t="s">
        <v>29</v>
      </c>
    </row>
    <row r="644" spans="1:8">
      <c r="A644" t="s">
        <v>1615</v>
      </c>
      <c r="B644" s="8" t="s">
        <v>1196</v>
      </c>
      <c r="C644" s="10" t="str">
        <f t="shared" si="10"/>
        <v>2020 - 2024</v>
      </c>
      <c r="D644" s="12" t="s">
        <v>5820</v>
      </c>
      <c r="F644" t="s">
        <v>40</v>
      </c>
      <c r="G644" s="12" t="s">
        <v>342</v>
      </c>
      <c r="H644" s="12" t="s">
        <v>29</v>
      </c>
    </row>
    <row r="645" spans="1:8">
      <c r="A645" t="s">
        <v>1616</v>
      </c>
      <c r="B645" s="8" t="s">
        <v>1196</v>
      </c>
      <c r="C645" s="10" t="str">
        <f t="shared" si="10"/>
        <v>2020 - 2024</v>
      </c>
      <c r="D645" s="12" t="s">
        <v>5822</v>
      </c>
      <c r="F645" t="s">
        <v>510</v>
      </c>
      <c r="G645" s="12" t="s">
        <v>346</v>
      </c>
      <c r="H645" s="12" t="s">
        <v>45</v>
      </c>
    </row>
    <row r="646" spans="1:8">
      <c r="A646" t="s">
        <v>1617</v>
      </c>
      <c r="B646" s="8" t="s">
        <v>1196</v>
      </c>
      <c r="C646" s="10" t="str">
        <f t="shared" si="10"/>
        <v>2020 - 2024</v>
      </c>
      <c r="D646" s="12" t="s">
        <v>5820</v>
      </c>
      <c r="F646" t="s">
        <v>40</v>
      </c>
      <c r="G646" s="12" t="s">
        <v>346</v>
      </c>
      <c r="H646" s="12" t="s">
        <v>45</v>
      </c>
    </row>
    <row r="647" spans="1:8">
      <c r="A647" t="s">
        <v>1618</v>
      </c>
      <c r="B647" s="8" t="s">
        <v>1196</v>
      </c>
      <c r="C647" s="10" t="str">
        <f t="shared" si="10"/>
        <v>2020 - 2024</v>
      </c>
      <c r="D647" s="12" t="s">
        <v>5820</v>
      </c>
      <c r="F647" t="s">
        <v>40</v>
      </c>
      <c r="G647" s="12" t="s">
        <v>977</v>
      </c>
      <c r="H647" s="12" t="s">
        <v>361</v>
      </c>
    </row>
    <row r="648" spans="1:8">
      <c r="A648" t="s">
        <v>1619</v>
      </c>
      <c r="B648" s="8" t="s">
        <v>1196</v>
      </c>
      <c r="C648" s="10" t="str">
        <f t="shared" si="10"/>
        <v>2020 - 2024</v>
      </c>
      <c r="D648" s="12" t="s">
        <v>134</v>
      </c>
      <c r="F648" t="s">
        <v>5824</v>
      </c>
      <c r="G648" s="12" t="s">
        <v>350</v>
      </c>
      <c r="H648" s="12" t="s">
        <v>60</v>
      </c>
    </row>
    <row r="649" spans="1:8">
      <c r="A649" t="s">
        <v>1621</v>
      </c>
      <c r="B649" s="8" t="s">
        <v>1196</v>
      </c>
      <c r="C649" s="10" t="str">
        <f t="shared" si="10"/>
        <v>2020 - 2024</v>
      </c>
      <c r="D649" s="12" t="s">
        <v>5820</v>
      </c>
      <c r="F649" t="s">
        <v>40</v>
      </c>
      <c r="G649" s="12" t="s">
        <v>350</v>
      </c>
      <c r="H649" s="12" t="s">
        <v>60</v>
      </c>
    </row>
    <row r="650" spans="1:8">
      <c r="A650" t="s">
        <v>1622</v>
      </c>
      <c r="B650" s="8" t="s">
        <v>1196</v>
      </c>
      <c r="C650" s="10" t="str">
        <f t="shared" si="10"/>
        <v>2020 - 2024</v>
      </c>
      <c r="D650" s="12" t="s">
        <v>5820</v>
      </c>
      <c r="F650" t="s">
        <v>40</v>
      </c>
      <c r="G650" s="12" t="s">
        <v>354</v>
      </c>
      <c r="H650" s="12" t="s">
        <v>60</v>
      </c>
    </row>
    <row r="651" spans="1:8">
      <c r="A651" t="s">
        <v>1623</v>
      </c>
      <c r="B651" s="8" t="s">
        <v>1196</v>
      </c>
      <c r="C651" s="10" t="str">
        <f t="shared" si="10"/>
        <v>2020 - 2024</v>
      </c>
      <c r="D651" s="12" t="s">
        <v>5822</v>
      </c>
      <c r="F651" t="s">
        <v>510</v>
      </c>
      <c r="G651" s="12" t="s">
        <v>984</v>
      </c>
      <c r="H651" s="12" t="s">
        <v>53</v>
      </c>
    </row>
    <row r="652" spans="1:8">
      <c r="A652" t="s">
        <v>1624</v>
      </c>
      <c r="B652" s="8" t="s">
        <v>1196</v>
      </c>
      <c r="C652" s="10" t="str">
        <f t="shared" si="10"/>
        <v>2020 - 2024</v>
      </c>
      <c r="D652" s="12" t="s">
        <v>5821</v>
      </c>
      <c r="F652" t="s">
        <v>479</v>
      </c>
      <c r="G652" s="12" t="s">
        <v>984</v>
      </c>
      <c r="H652" s="12" t="s">
        <v>53</v>
      </c>
    </row>
    <row r="653" spans="1:8">
      <c r="A653" t="s">
        <v>1626</v>
      </c>
      <c r="B653" s="8" t="s">
        <v>1196</v>
      </c>
      <c r="C653" s="10" t="str">
        <f t="shared" si="10"/>
        <v>2020 - 2024</v>
      </c>
      <c r="D653" s="12" t="s">
        <v>5820</v>
      </c>
      <c r="F653" t="s">
        <v>40</v>
      </c>
      <c r="G653" s="12" t="s">
        <v>984</v>
      </c>
      <c r="H653" s="12" t="s">
        <v>53</v>
      </c>
    </row>
    <row r="654" spans="1:8">
      <c r="A654" t="s">
        <v>1627</v>
      </c>
      <c r="B654" s="8" t="s">
        <v>1196</v>
      </c>
      <c r="C654" s="10" t="str">
        <f t="shared" si="10"/>
        <v>2020 - 2024</v>
      </c>
      <c r="D654" s="12" t="s">
        <v>5820</v>
      </c>
      <c r="F654" t="s">
        <v>40</v>
      </c>
      <c r="G654" s="12" t="s">
        <v>1628</v>
      </c>
      <c r="H654" s="12" t="s">
        <v>361</v>
      </c>
    </row>
    <row r="655" spans="1:8">
      <c r="A655" t="s">
        <v>1631</v>
      </c>
      <c r="B655" s="8" t="s">
        <v>1196</v>
      </c>
      <c r="C655" s="10" t="str">
        <f t="shared" si="10"/>
        <v>2020 - 2024</v>
      </c>
      <c r="D655" s="12" t="s">
        <v>5820</v>
      </c>
      <c r="F655" t="s">
        <v>40</v>
      </c>
      <c r="G655" s="12" t="s">
        <v>358</v>
      </c>
      <c r="H655" s="12" t="s">
        <v>361</v>
      </c>
    </row>
    <row r="656" spans="1:8">
      <c r="A656" t="s">
        <v>1632</v>
      </c>
      <c r="B656" s="8" t="s">
        <v>1196</v>
      </c>
      <c r="C656" s="10" t="str">
        <f t="shared" si="10"/>
        <v>2020 - 2024</v>
      </c>
      <c r="D656" s="12" t="s">
        <v>5820</v>
      </c>
      <c r="F656" t="s">
        <v>392</v>
      </c>
      <c r="G656" s="12" t="s">
        <v>1633</v>
      </c>
      <c r="H656" s="12" t="s">
        <v>53</v>
      </c>
    </row>
    <row r="657" spans="1:8">
      <c r="A657" t="s">
        <v>1637</v>
      </c>
      <c r="B657" s="8" t="s">
        <v>1196</v>
      </c>
      <c r="C657" s="10" t="str">
        <f t="shared" si="10"/>
        <v>2020 - 2024</v>
      </c>
      <c r="D657" s="12" t="s">
        <v>5820</v>
      </c>
      <c r="F657" t="s">
        <v>40</v>
      </c>
      <c r="G657" s="12" t="s">
        <v>1633</v>
      </c>
      <c r="H657" s="12" t="s">
        <v>53</v>
      </c>
    </row>
    <row r="658" spans="1:8">
      <c r="A658" t="s">
        <v>1638</v>
      </c>
      <c r="B658" s="8" t="s">
        <v>1196</v>
      </c>
      <c r="C658" s="10" t="str">
        <f t="shared" si="10"/>
        <v>2020 - 2024</v>
      </c>
      <c r="D658" s="12" t="s">
        <v>19</v>
      </c>
      <c r="F658" t="s">
        <v>20</v>
      </c>
      <c r="G658" s="12" t="s">
        <v>989</v>
      </c>
      <c r="H658" s="12" t="s">
        <v>53</v>
      </c>
    </row>
    <row r="659" spans="1:8">
      <c r="A659" t="s">
        <v>1639</v>
      </c>
      <c r="B659" s="8" t="s">
        <v>1196</v>
      </c>
      <c r="C659" s="10" t="str">
        <f t="shared" si="10"/>
        <v>2020 - 2024</v>
      </c>
      <c r="D659" s="12" t="s">
        <v>5822</v>
      </c>
      <c r="F659" t="s">
        <v>510</v>
      </c>
      <c r="G659" s="12" t="s">
        <v>989</v>
      </c>
      <c r="H659" s="12" t="s">
        <v>53</v>
      </c>
    </row>
    <row r="660" spans="1:8">
      <c r="A660" t="s">
        <v>1640</v>
      </c>
      <c r="B660" s="8" t="s">
        <v>1196</v>
      </c>
      <c r="C660" s="10" t="str">
        <f t="shared" si="10"/>
        <v>2020 - 2024</v>
      </c>
      <c r="D660" s="12" t="s">
        <v>5820</v>
      </c>
      <c r="F660" t="s">
        <v>40</v>
      </c>
      <c r="G660" s="12" t="s">
        <v>989</v>
      </c>
      <c r="H660" s="12" t="s">
        <v>53</v>
      </c>
    </row>
    <row r="661" spans="1:8">
      <c r="A661" t="s">
        <v>1641</v>
      </c>
      <c r="B661" s="8" t="s">
        <v>1196</v>
      </c>
      <c r="C661" s="10" t="str">
        <f t="shared" si="10"/>
        <v>2020 - 2024</v>
      </c>
      <c r="D661" s="12" t="s">
        <v>5822</v>
      </c>
      <c r="F661" t="s">
        <v>510</v>
      </c>
      <c r="G661" s="12" t="s">
        <v>364</v>
      </c>
      <c r="H661" s="12" t="s">
        <v>45</v>
      </c>
    </row>
    <row r="662" spans="1:8">
      <c r="A662" t="s">
        <v>1642</v>
      </c>
      <c r="B662" s="8" t="s">
        <v>1196</v>
      </c>
      <c r="C662" s="10" t="str">
        <f t="shared" si="10"/>
        <v>2020 - 2024</v>
      </c>
      <c r="D662" s="12" t="s">
        <v>5820</v>
      </c>
      <c r="F662" t="s">
        <v>40</v>
      </c>
      <c r="G662" s="12" t="s">
        <v>364</v>
      </c>
      <c r="H662" s="12" t="s">
        <v>45</v>
      </c>
    </row>
    <row r="663" spans="1:8">
      <c r="A663" t="s">
        <v>1643</v>
      </c>
      <c r="B663" s="8" t="s">
        <v>1196</v>
      </c>
      <c r="C663" s="10" t="str">
        <f t="shared" si="10"/>
        <v>2020 - 2024</v>
      </c>
      <c r="D663" s="12" t="s">
        <v>5822</v>
      </c>
      <c r="F663" t="s">
        <v>1223</v>
      </c>
      <c r="G663" s="12" t="s">
        <v>996</v>
      </c>
      <c r="H663" s="12" t="s">
        <v>45</v>
      </c>
    </row>
    <row r="664" spans="1:8">
      <c r="A664" t="s">
        <v>1644</v>
      </c>
      <c r="B664" s="8" t="s">
        <v>1196</v>
      </c>
      <c r="C664" s="10" t="str">
        <f t="shared" si="10"/>
        <v>2020 - 2024</v>
      </c>
      <c r="D664" s="12" t="s">
        <v>5822</v>
      </c>
      <c r="F664" t="s">
        <v>510</v>
      </c>
      <c r="G664" s="12" t="s">
        <v>996</v>
      </c>
      <c r="H664" s="12" t="s">
        <v>45</v>
      </c>
    </row>
    <row r="665" spans="1:8">
      <c r="A665" t="s">
        <v>1645</v>
      </c>
      <c r="B665" s="8" t="s">
        <v>1196</v>
      </c>
      <c r="C665" s="10" t="str">
        <f t="shared" si="10"/>
        <v>2020 - 2024</v>
      </c>
      <c r="D665" s="12" t="s">
        <v>1646</v>
      </c>
      <c r="F665" t="s">
        <v>1652</v>
      </c>
      <c r="G665" s="12" t="s">
        <v>996</v>
      </c>
      <c r="H665" s="12" t="s">
        <v>45</v>
      </c>
    </row>
    <row r="666" spans="1:8">
      <c r="A666" t="s">
        <v>1655</v>
      </c>
      <c r="B666" s="8" t="s">
        <v>1196</v>
      </c>
      <c r="C666" s="10" t="str">
        <f t="shared" si="10"/>
        <v>2020 - 2024</v>
      </c>
      <c r="D666" s="12" t="s">
        <v>5820</v>
      </c>
      <c r="F666" t="s">
        <v>40</v>
      </c>
      <c r="G666" s="12" t="s">
        <v>996</v>
      </c>
      <c r="H666" s="12" t="s">
        <v>45</v>
      </c>
    </row>
    <row r="667" spans="1:8">
      <c r="A667" t="s">
        <v>1656</v>
      </c>
      <c r="B667" s="8" t="s">
        <v>1196</v>
      </c>
      <c r="C667" s="10" t="str">
        <f t="shared" si="10"/>
        <v>2020 - 2024</v>
      </c>
      <c r="D667" s="12" t="s">
        <v>19</v>
      </c>
      <c r="F667" t="s">
        <v>20</v>
      </c>
      <c r="G667" s="12" t="s">
        <v>1002</v>
      </c>
      <c r="H667" s="12" t="s">
        <v>53</v>
      </c>
    </row>
    <row r="668" spans="1:8">
      <c r="A668" t="s">
        <v>1657</v>
      </c>
      <c r="B668" s="8" t="s">
        <v>1196</v>
      </c>
      <c r="C668" s="10" t="str">
        <f t="shared" si="10"/>
        <v>2020 - 2024</v>
      </c>
      <c r="D668" s="12" t="s">
        <v>5820</v>
      </c>
      <c r="F668" t="s">
        <v>40</v>
      </c>
      <c r="G668" s="12" t="s">
        <v>1002</v>
      </c>
      <c r="H668" s="12" t="s">
        <v>53</v>
      </c>
    </row>
    <row r="669" spans="1:8">
      <c r="A669" t="s">
        <v>1658</v>
      </c>
      <c r="B669" s="8" t="s">
        <v>1196</v>
      </c>
      <c r="C669" s="10" t="str">
        <f t="shared" si="10"/>
        <v>2020 - 2024</v>
      </c>
      <c r="D669" s="12" t="s">
        <v>5820</v>
      </c>
      <c r="F669" t="s">
        <v>40</v>
      </c>
      <c r="G669" s="12" t="s">
        <v>1006</v>
      </c>
      <c r="H669" s="12" t="s">
        <v>361</v>
      </c>
    </row>
    <row r="670" spans="1:8">
      <c r="A670" t="s">
        <v>1659</v>
      </c>
      <c r="B670" s="8" t="s">
        <v>1196</v>
      </c>
      <c r="C670" s="10" t="str">
        <f t="shared" si="10"/>
        <v>2020 - 2024</v>
      </c>
      <c r="D670" s="12" t="s">
        <v>5820</v>
      </c>
      <c r="F670" t="s">
        <v>40</v>
      </c>
      <c r="G670" s="12" t="s">
        <v>1660</v>
      </c>
      <c r="H670" s="12" t="s">
        <v>361</v>
      </c>
    </row>
    <row r="671" spans="1:8">
      <c r="A671" t="s">
        <v>1663</v>
      </c>
      <c r="B671" s="8" t="s">
        <v>1196</v>
      </c>
      <c r="C671" s="10" t="str">
        <f t="shared" si="10"/>
        <v>2020 - 2024</v>
      </c>
      <c r="D671" s="12" t="s">
        <v>1432</v>
      </c>
      <c r="F671" t="s">
        <v>1665</v>
      </c>
      <c r="G671" s="12" t="s">
        <v>368</v>
      </c>
      <c r="H671" s="12" t="s">
        <v>60</v>
      </c>
    </row>
    <row r="672" spans="1:8">
      <c r="A672" t="s">
        <v>1670</v>
      </c>
      <c r="B672" s="8" t="s">
        <v>1196</v>
      </c>
      <c r="C672" s="10" t="str">
        <f t="shared" si="10"/>
        <v>2020 - 2024</v>
      </c>
      <c r="D672" s="12" t="s">
        <v>134</v>
      </c>
      <c r="F672" t="s">
        <v>5824</v>
      </c>
      <c r="G672" s="12" t="s">
        <v>368</v>
      </c>
      <c r="H672" s="12" t="s">
        <v>60</v>
      </c>
    </row>
    <row r="673" spans="1:8">
      <c r="A673" t="s">
        <v>1672</v>
      </c>
      <c r="B673" s="8" t="s">
        <v>1196</v>
      </c>
      <c r="C673" s="10" t="str">
        <f t="shared" si="10"/>
        <v>2020 - 2024</v>
      </c>
      <c r="D673" s="12" t="s">
        <v>5820</v>
      </c>
      <c r="F673" t="s">
        <v>40</v>
      </c>
      <c r="G673" s="12" t="s">
        <v>368</v>
      </c>
      <c r="H673" s="12" t="s">
        <v>60</v>
      </c>
    </row>
    <row r="674" spans="1:8">
      <c r="A674" t="s">
        <v>1673</v>
      </c>
      <c r="B674" s="8" t="s">
        <v>1196</v>
      </c>
      <c r="C674" s="10" t="str">
        <f t="shared" si="10"/>
        <v>2020 - 2024</v>
      </c>
      <c r="D674" s="12" t="s">
        <v>5822</v>
      </c>
      <c r="F674" t="s">
        <v>510</v>
      </c>
      <c r="G674" s="12" t="s">
        <v>1012</v>
      </c>
      <c r="H674" s="12" t="s">
        <v>45</v>
      </c>
    </row>
    <row r="675" spans="1:8">
      <c r="A675" t="s">
        <v>1674</v>
      </c>
      <c r="B675" s="8" t="s">
        <v>1196</v>
      </c>
      <c r="C675" s="10" t="str">
        <f t="shared" si="10"/>
        <v>2020 - 2024</v>
      </c>
      <c r="D675" s="12" t="s">
        <v>5820</v>
      </c>
      <c r="F675" t="s">
        <v>40</v>
      </c>
      <c r="G675" s="12" t="s">
        <v>1012</v>
      </c>
      <c r="H675" s="12" t="s">
        <v>45</v>
      </c>
    </row>
    <row r="676" spans="1:8">
      <c r="A676" t="s">
        <v>1675</v>
      </c>
      <c r="B676" s="8" t="s">
        <v>1196</v>
      </c>
      <c r="C676" s="10" t="str">
        <f t="shared" si="10"/>
        <v>2020 - 2024</v>
      </c>
      <c r="D676" s="12" t="s">
        <v>5820</v>
      </c>
      <c r="F676" t="s">
        <v>40</v>
      </c>
      <c r="G676" s="12" t="s">
        <v>372</v>
      </c>
      <c r="H676" s="12" t="s">
        <v>60</v>
      </c>
    </row>
    <row r="677" spans="1:8">
      <c r="A677" t="s">
        <v>1676</v>
      </c>
      <c r="B677" s="8" t="s">
        <v>1196</v>
      </c>
      <c r="C677" s="10" t="str">
        <f t="shared" si="10"/>
        <v>2020 - 2024</v>
      </c>
      <c r="D677" s="12" t="s">
        <v>5822</v>
      </c>
      <c r="F677" t="s">
        <v>1223</v>
      </c>
      <c r="G677" s="12" t="s">
        <v>1017</v>
      </c>
      <c r="H677" s="12" t="s">
        <v>45</v>
      </c>
    </row>
    <row r="678" spans="1:8">
      <c r="A678" t="s">
        <v>1677</v>
      </c>
      <c r="B678" s="8" t="s">
        <v>1196</v>
      </c>
      <c r="C678" s="10" t="str">
        <f t="shared" si="10"/>
        <v>2020 - 2024</v>
      </c>
      <c r="D678" s="12" t="s">
        <v>5822</v>
      </c>
      <c r="F678" t="s">
        <v>510</v>
      </c>
      <c r="G678" s="12" t="s">
        <v>1017</v>
      </c>
      <c r="H678" s="12" t="s">
        <v>45</v>
      </c>
    </row>
    <row r="679" spans="1:8">
      <c r="A679" t="s">
        <v>1678</v>
      </c>
      <c r="B679" s="8" t="s">
        <v>1196</v>
      </c>
      <c r="C679" s="10" t="str">
        <f t="shared" si="10"/>
        <v>2020 - 2024</v>
      </c>
      <c r="D679" s="12" t="s">
        <v>5821</v>
      </c>
      <c r="F679" t="s">
        <v>479</v>
      </c>
      <c r="G679" s="12" t="s">
        <v>1017</v>
      </c>
      <c r="H679" s="12" t="s">
        <v>45</v>
      </c>
    </row>
    <row r="680" spans="1:8">
      <c r="A680" t="s">
        <v>1680</v>
      </c>
      <c r="B680" s="8" t="s">
        <v>1196</v>
      </c>
      <c r="C680" s="10" t="str">
        <f t="shared" si="10"/>
        <v>2020 - 2024</v>
      </c>
      <c r="D680" s="12" t="s">
        <v>5820</v>
      </c>
      <c r="F680" t="s">
        <v>40</v>
      </c>
      <c r="G680" s="12" t="s">
        <v>1017</v>
      </c>
      <c r="H680" s="12" t="s">
        <v>45</v>
      </c>
    </row>
    <row r="681" spans="1:8">
      <c r="A681" t="s">
        <v>1681</v>
      </c>
      <c r="B681" s="8" t="s">
        <v>1196</v>
      </c>
      <c r="C681" s="10" t="str">
        <f t="shared" si="10"/>
        <v>2020 - 2024</v>
      </c>
      <c r="D681" s="12" t="s">
        <v>5820</v>
      </c>
      <c r="F681" t="s">
        <v>40</v>
      </c>
      <c r="G681" s="12" t="s">
        <v>1021</v>
      </c>
      <c r="H681" s="12" t="s">
        <v>361</v>
      </c>
    </row>
    <row r="682" spans="1:8">
      <c r="A682" t="s">
        <v>1682</v>
      </c>
      <c r="B682" s="8" t="s">
        <v>1196</v>
      </c>
      <c r="C682" s="10" t="str">
        <f t="shared" si="10"/>
        <v>2020 - 2024</v>
      </c>
      <c r="D682" s="12" t="s">
        <v>5820</v>
      </c>
      <c r="F682" t="s">
        <v>40</v>
      </c>
      <c r="G682" s="12" t="s">
        <v>1683</v>
      </c>
      <c r="H682" s="12" t="s">
        <v>53</v>
      </c>
    </row>
    <row r="683" spans="1:8">
      <c r="A683" t="s">
        <v>1686</v>
      </c>
      <c r="B683" s="8" t="s">
        <v>1196</v>
      </c>
      <c r="C683" s="10" t="str">
        <f t="shared" si="10"/>
        <v>2020 - 2024</v>
      </c>
      <c r="D683" s="12" t="s">
        <v>5820</v>
      </c>
      <c r="F683" t="s">
        <v>40</v>
      </c>
      <c r="G683" s="12" t="s">
        <v>1026</v>
      </c>
      <c r="H683" s="12" t="s">
        <v>29</v>
      </c>
    </row>
    <row r="684" spans="1:8">
      <c r="A684" t="s">
        <v>1687</v>
      </c>
      <c r="B684" s="8" t="s">
        <v>1196</v>
      </c>
      <c r="C684" s="10" t="str">
        <f t="shared" si="10"/>
        <v>2020 - 2024</v>
      </c>
      <c r="D684" s="12" t="s">
        <v>5820</v>
      </c>
      <c r="F684" t="s">
        <v>40</v>
      </c>
      <c r="G684" s="12" t="s">
        <v>376</v>
      </c>
      <c r="H684" s="12" t="s">
        <v>60</v>
      </c>
    </row>
    <row r="685" spans="1:8">
      <c r="A685" t="s">
        <v>1688</v>
      </c>
      <c r="B685" s="8" t="s">
        <v>1196</v>
      </c>
      <c r="C685" s="10" t="str">
        <f t="shared" si="10"/>
        <v>2020 - 2024</v>
      </c>
      <c r="D685" s="12" t="s">
        <v>5820</v>
      </c>
      <c r="F685" t="s">
        <v>40</v>
      </c>
      <c r="G685" s="12" t="s">
        <v>380</v>
      </c>
      <c r="H685" s="12" t="s">
        <v>60</v>
      </c>
    </row>
    <row r="686" spans="1:8">
      <c r="A686" t="s">
        <v>1689</v>
      </c>
      <c r="B686" s="8" t="s">
        <v>1196</v>
      </c>
      <c r="C686" s="10" t="str">
        <f t="shared" si="10"/>
        <v>2020 - 2024</v>
      </c>
      <c r="D686" s="12" t="s">
        <v>5820</v>
      </c>
      <c r="F686" t="s">
        <v>40</v>
      </c>
      <c r="G686" s="12" t="s">
        <v>384</v>
      </c>
      <c r="H686" s="12" t="s">
        <v>29</v>
      </c>
    </row>
    <row r="687" spans="1:8">
      <c r="A687" t="s">
        <v>1690</v>
      </c>
      <c r="B687" s="8" t="s">
        <v>1196</v>
      </c>
      <c r="C687" s="10" t="str">
        <f t="shared" si="10"/>
        <v>2020 - 2024</v>
      </c>
      <c r="D687" s="12" t="s">
        <v>5820</v>
      </c>
      <c r="F687" t="s">
        <v>392</v>
      </c>
      <c r="G687" s="12" t="s">
        <v>394</v>
      </c>
      <c r="H687" s="12" t="s">
        <v>53</v>
      </c>
    </row>
    <row r="688" spans="1:8">
      <c r="A688" t="s">
        <v>1692</v>
      </c>
      <c r="B688" s="8" t="s">
        <v>1196</v>
      </c>
      <c r="C688" s="10" t="str">
        <f t="shared" si="10"/>
        <v>2020 - 2024</v>
      </c>
      <c r="D688" s="12" t="s">
        <v>5820</v>
      </c>
      <c r="F688" t="s">
        <v>40</v>
      </c>
      <c r="G688" s="12" t="s">
        <v>394</v>
      </c>
      <c r="H688" s="12" t="s">
        <v>53</v>
      </c>
    </row>
    <row r="689" spans="1:8">
      <c r="A689" t="s">
        <v>1693</v>
      </c>
      <c r="B689" s="8" t="s">
        <v>1196</v>
      </c>
      <c r="C689" s="10" t="str">
        <f t="shared" si="10"/>
        <v>2020 - 2024</v>
      </c>
      <c r="D689" s="12" t="s">
        <v>5823</v>
      </c>
      <c r="F689" t="s">
        <v>820</v>
      </c>
      <c r="G689" s="12" t="s">
        <v>1038</v>
      </c>
      <c r="H689" s="12" t="s">
        <v>29</v>
      </c>
    </row>
    <row r="690" spans="1:8">
      <c r="A690" t="s">
        <v>1695</v>
      </c>
      <c r="B690" s="8" t="s">
        <v>1196</v>
      </c>
      <c r="C690" s="10" t="str">
        <f t="shared" si="10"/>
        <v>2020 - 2024</v>
      </c>
      <c r="D690" s="12" t="s">
        <v>5822</v>
      </c>
      <c r="F690" t="s">
        <v>510</v>
      </c>
      <c r="G690" s="12" t="s">
        <v>1038</v>
      </c>
      <c r="H690" s="12" t="s">
        <v>29</v>
      </c>
    </row>
    <row r="691" spans="1:8">
      <c r="A691" t="s">
        <v>1696</v>
      </c>
      <c r="B691" s="8" t="s">
        <v>1196</v>
      </c>
      <c r="C691" s="10" t="str">
        <f t="shared" si="10"/>
        <v>2020 - 2024</v>
      </c>
      <c r="D691" s="12" t="s">
        <v>5820</v>
      </c>
      <c r="F691" t="s">
        <v>40</v>
      </c>
      <c r="G691" s="12" t="s">
        <v>1038</v>
      </c>
      <c r="H691" s="12" t="s">
        <v>29</v>
      </c>
    </row>
    <row r="692" spans="1:8">
      <c r="A692" t="s">
        <v>1697</v>
      </c>
      <c r="B692" s="8" t="s">
        <v>1196</v>
      </c>
      <c r="C692" s="10" t="str">
        <f t="shared" si="10"/>
        <v>2020 - 2024</v>
      </c>
      <c r="D692" s="12" t="s">
        <v>5820</v>
      </c>
      <c r="F692" t="s">
        <v>40</v>
      </c>
      <c r="G692" s="12" t="s">
        <v>400</v>
      </c>
      <c r="H692" s="12" t="s">
        <v>29</v>
      </c>
    </row>
    <row r="693" spans="1:8">
      <c r="A693" t="s">
        <v>1698</v>
      </c>
      <c r="B693" s="8" t="s">
        <v>1196</v>
      </c>
      <c r="C693" s="10" t="str">
        <f t="shared" si="10"/>
        <v>2020 - 2024</v>
      </c>
      <c r="D693" s="12" t="s">
        <v>5820</v>
      </c>
      <c r="F693" t="s">
        <v>40</v>
      </c>
      <c r="G693" s="12" t="s">
        <v>1044</v>
      </c>
      <c r="H693" s="12" t="s">
        <v>53</v>
      </c>
    </row>
    <row r="694" spans="1:8">
      <c r="A694" t="s">
        <v>1699</v>
      </c>
      <c r="B694" s="8" t="s">
        <v>1196</v>
      </c>
      <c r="C694" s="10" t="str">
        <f t="shared" si="10"/>
        <v>2020 - 2024</v>
      </c>
      <c r="D694" s="12" t="s">
        <v>5820</v>
      </c>
      <c r="F694" t="s">
        <v>40</v>
      </c>
      <c r="G694" s="12" t="s">
        <v>1049</v>
      </c>
      <c r="H694" s="12" t="s">
        <v>361</v>
      </c>
    </row>
    <row r="695" spans="1:8">
      <c r="A695" t="s">
        <v>1700</v>
      </c>
      <c r="B695" s="8" t="s">
        <v>1196</v>
      </c>
      <c r="C695" s="10" t="str">
        <f t="shared" si="10"/>
        <v>2020 - 2024</v>
      </c>
      <c r="D695" s="12" t="s">
        <v>5822</v>
      </c>
      <c r="F695" t="s">
        <v>22211</v>
      </c>
      <c r="G695" s="12" t="s">
        <v>1053</v>
      </c>
      <c r="H695" s="12" t="s">
        <v>29</v>
      </c>
    </row>
    <row r="696" spans="1:8">
      <c r="A696" t="s">
        <v>1701</v>
      </c>
      <c r="B696" s="8" t="s">
        <v>1196</v>
      </c>
      <c r="C696" s="10" t="str">
        <f t="shared" si="10"/>
        <v>2020 - 2024</v>
      </c>
      <c r="D696" s="12" t="s">
        <v>5820</v>
      </c>
      <c r="F696" t="s">
        <v>40</v>
      </c>
      <c r="G696" s="12" t="s">
        <v>1053</v>
      </c>
      <c r="H696" s="12" t="s">
        <v>29</v>
      </c>
    </row>
    <row r="697" spans="1:8">
      <c r="A697" t="s">
        <v>1702</v>
      </c>
      <c r="B697" s="8" t="s">
        <v>1196</v>
      </c>
      <c r="C697" s="10" t="str">
        <f t="shared" si="10"/>
        <v>2020 - 2024</v>
      </c>
      <c r="D697" s="12" t="s">
        <v>5822</v>
      </c>
      <c r="F697" t="s">
        <v>510</v>
      </c>
      <c r="G697" s="12" t="s">
        <v>404</v>
      </c>
      <c r="H697" s="12" t="s">
        <v>45</v>
      </c>
    </row>
    <row r="698" spans="1:8">
      <c r="A698" t="s">
        <v>1703</v>
      </c>
      <c r="B698" s="8" t="s">
        <v>1196</v>
      </c>
      <c r="C698" s="10" t="str">
        <f t="shared" si="10"/>
        <v>2020 - 2024</v>
      </c>
      <c r="D698" s="12" t="s">
        <v>5820</v>
      </c>
      <c r="F698" t="s">
        <v>40</v>
      </c>
      <c r="G698" s="12" t="s">
        <v>404</v>
      </c>
      <c r="H698" s="12" t="s">
        <v>45</v>
      </c>
    </row>
    <row r="699" spans="1:8">
      <c r="A699" t="s">
        <v>1704</v>
      </c>
      <c r="B699" s="8" t="s">
        <v>1196</v>
      </c>
      <c r="C699" s="10" t="str">
        <f t="shared" si="10"/>
        <v>2020 - 2024</v>
      </c>
      <c r="D699" s="12" t="s">
        <v>5820</v>
      </c>
      <c r="F699" t="s">
        <v>40</v>
      </c>
      <c r="G699" s="12" t="s">
        <v>1705</v>
      </c>
      <c r="H699" s="12" t="s">
        <v>60</v>
      </c>
    </row>
    <row r="700" spans="1:8">
      <c r="A700" t="s">
        <v>1708</v>
      </c>
      <c r="B700" s="8" t="s">
        <v>1196</v>
      </c>
      <c r="C700" s="10" t="str">
        <f t="shared" si="10"/>
        <v>2020 - 2024</v>
      </c>
      <c r="D700" s="12" t="s">
        <v>19</v>
      </c>
      <c r="F700" t="s">
        <v>20</v>
      </c>
      <c r="G700" s="12" t="s">
        <v>1709</v>
      </c>
      <c r="H700" s="12" t="s">
        <v>29</v>
      </c>
    </row>
    <row r="701" spans="1:8">
      <c r="A701" t="s">
        <v>1712</v>
      </c>
      <c r="B701" s="8" t="s">
        <v>1196</v>
      </c>
      <c r="C701" s="10" t="str">
        <f t="shared" si="10"/>
        <v>2020 - 2024</v>
      </c>
      <c r="D701" s="12" t="s">
        <v>5820</v>
      </c>
      <c r="F701" t="s">
        <v>40</v>
      </c>
      <c r="G701" s="12" t="s">
        <v>1709</v>
      </c>
      <c r="H701" s="12" t="s">
        <v>29</v>
      </c>
    </row>
    <row r="702" spans="1:8">
      <c r="A702" t="s">
        <v>1713</v>
      </c>
      <c r="B702" s="8" t="s">
        <v>1196</v>
      </c>
      <c r="C702" s="10" t="str">
        <f t="shared" si="10"/>
        <v>2020 - 2024</v>
      </c>
      <c r="D702" s="12" t="s">
        <v>5820</v>
      </c>
      <c r="F702" t="s">
        <v>40</v>
      </c>
      <c r="G702" s="12" t="s">
        <v>1714</v>
      </c>
      <c r="H702" s="12" t="s">
        <v>45</v>
      </c>
    </row>
    <row r="703" spans="1:8">
      <c r="A703" t="s">
        <v>1717</v>
      </c>
      <c r="B703" s="8" t="s">
        <v>1196</v>
      </c>
      <c r="C703" s="10" t="str">
        <f t="shared" si="10"/>
        <v>2020 - 2024</v>
      </c>
      <c r="D703" s="12" t="s">
        <v>5820</v>
      </c>
      <c r="F703" t="s">
        <v>40</v>
      </c>
      <c r="G703" s="12" t="s">
        <v>408</v>
      </c>
      <c r="H703" s="12" t="s">
        <v>60</v>
      </c>
    </row>
    <row r="704" spans="1:8">
      <c r="A704" t="s">
        <v>1718</v>
      </c>
      <c r="B704" s="8" t="s">
        <v>1196</v>
      </c>
      <c r="C704" s="10" t="str">
        <f t="shared" si="10"/>
        <v>2020 - 2024</v>
      </c>
      <c r="D704" s="12" t="s">
        <v>5821</v>
      </c>
      <c r="F704" t="s">
        <v>479</v>
      </c>
      <c r="G704" s="12" t="s">
        <v>412</v>
      </c>
      <c r="H704" s="12" t="s">
        <v>29</v>
      </c>
    </row>
    <row r="705" spans="1:8">
      <c r="A705" t="s">
        <v>1720</v>
      </c>
      <c r="B705" s="8" t="s">
        <v>1196</v>
      </c>
      <c r="C705" s="10" t="str">
        <f t="shared" si="10"/>
        <v>2020 - 2024</v>
      </c>
      <c r="D705" s="12" t="s">
        <v>1093</v>
      </c>
      <c r="F705" t="s">
        <v>1095</v>
      </c>
      <c r="G705" s="12" t="s">
        <v>412</v>
      </c>
      <c r="H705" s="12" t="s">
        <v>29</v>
      </c>
    </row>
    <row r="706" spans="1:8">
      <c r="A706" t="s">
        <v>1722</v>
      </c>
      <c r="B706" s="8" t="s">
        <v>1196</v>
      </c>
      <c r="C706" s="10" t="str">
        <f t="shared" si="10"/>
        <v>2020 - 2024</v>
      </c>
      <c r="D706" s="12" t="s">
        <v>5820</v>
      </c>
      <c r="F706" t="s">
        <v>40</v>
      </c>
      <c r="G706" s="12" t="s">
        <v>412</v>
      </c>
      <c r="H706" s="12" t="s">
        <v>29</v>
      </c>
    </row>
    <row r="707" spans="1:8">
      <c r="A707" t="s">
        <v>1723</v>
      </c>
      <c r="B707" s="8" t="s">
        <v>1196</v>
      </c>
      <c r="C707" s="10" t="str">
        <f t="shared" ref="C707:C770" si="11">INT(B707/5)*5 &amp; " - " &amp; INT(B707/5)*5 + 4</f>
        <v>2020 - 2024</v>
      </c>
      <c r="D707" s="12" t="s">
        <v>5822</v>
      </c>
      <c r="F707" t="s">
        <v>510</v>
      </c>
      <c r="G707" s="12" t="s">
        <v>1061</v>
      </c>
      <c r="H707" s="12" t="s">
        <v>29</v>
      </c>
    </row>
    <row r="708" spans="1:8">
      <c r="A708" t="s">
        <v>1724</v>
      </c>
      <c r="B708" s="8" t="s">
        <v>1196</v>
      </c>
      <c r="C708" s="10" t="str">
        <f t="shared" si="11"/>
        <v>2020 - 2024</v>
      </c>
      <c r="D708" s="12" t="s">
        <v>5820</v>
      </c>
      <c r="F708" t="s">
        <v>40</v>
      </c>
      <c r="G708" s="12" t="s">
        <v>1061</v>
      </c>
      <c r="H708" s="12" t="s">
        <v>29</v>
      </c>
    </row>
    <row r="709" spans="1:8">
      <c r="A709" t="s">
        <v>1725</v>
      </c>
      <c r="B709" s="8" t="s">
        <v>1196</v>
      </c>
      <c r="C709" s="10" t="str">
        <f t="shared" si="11"/>
        <v>2020 - 2024</v>
      </c>
      <c r="D709" s="12" t="s">
        <v>5822</v>
      </c>
      <c r="F709" t="s">
        <v>510</v>
      </c>
      <c r="G709" s="12" t="s">
        <v>416</v>
      </c>
      <c r="H709" s="12" t="s">
        <v>45</v>
      </c>
    </row>
    <row r="710" spans="1:8">
      <c r="A710" t="s">
        <v>1726</v>
      </c>
      <c r="B710" s="8" t="s">
        <v>1196</v>
      </c>
      <c r="C710" s="10" t="str">
        <f t="shared" si="11"/>
        <v>2020 - 2024</v>
      </c>
      <c r="D710" s="12" t="s">
        <v>5820</v>
      </c>
      <c r="F710" t="s">
        <v>40</v>
      </c>
      <c r="G710" s="12" t="s">
        <v>416</v>
      </c>
      <c r="H710" s="12" t="s">
        <v>45</v>
      </c>
    </row>
    <row r="711" spans="1:8">
      <c r="A711" t="s">
        <v>1727</v>
      </c>
      <c r="B711" s="8" t="s">
        <v>1196</v>
      </c>
      <c r="C711" s="10" t="str">
        <f t="shared" si="11"/>
        <v>2020 - 2024</v>
      </c>
      <c r="D711" s="12" t="s">
        <v>5820</v>
      </c>
      <c r="F711" t="s">
        <v>40</v>
      </c>
      <c r="G711" s="12" t="s">
        <v>420</v>
      </c>
      <c r="H711" s="12" t="s">
        <v>60</v>
      </c>
    </row>
    <row r="712" spans="1:8">
      <c r="A712" t="s">
        <v>1728</v>
      </c>
      <c r="B712" s="8" t="s">
        <v>1196</v>
      </c>
      <c r="C712" s="10" t="str">
        <f t="shared" si="11"/>
        <v>2020 - 2024</v>
      </c>
      <c r="D712" s="12" t="s">
        <v>5820</v>
      </c>
      <c r="F712" t="s">
        <v>40</v>
      </c>
      <c r="G712" s="12" t="s">
        <v>424</v>
      </c>
      <c r="H712" s="12" t="s">
        <v>60</v>
      </c>
    </row>
    <row r="713" spans="1:8">
      <c r="A713" t="s">
        <v>1729</v>
      </c>
      <c r="B713" s="8" t="s">
        <v>1196</v>
      </c>
      <c r="C713" s="10" t="str">
        <f t="shared" si="11"/>
        <v>2020 - 2024</v>
      </c>
      <c r="D713" s="12" t="s">
        <v>585</v>
      </c>
      <c r="F713" t="s">
        <v>1387</v>
      </c>
      <c r="G713" s="12" t="s">
        <v>428</v>
      </c>
      <c r="H713" s="12" t="s">
        <v>60</v>
      </c>
    </row>
    <row r="714" spans="1:8">
      <c r="A714" t="s">
        <v>1730</v>
      </c>
      <c r="B714" s="8" t="s">
        <v>1196</v>
      </c>
      <c r="C714" s="10" t="str">
        <f t="shared" si="11"/>
        <v>2020 - 2024</v>
      </c>
      <c r="D714" s="12" t="s">
        <v>5820</v>
      </c>
      <c r="F714" t="s">
        <v>40</v>
      </c>
      <c r="G714" s="12" t="s">
        <v>428</v>
      </c>
      <c r="H714" s="12" t="s">
        <v>60</v>
      </c>
    </row>
    <row r="715" spans="1:8">
      <c r="A715" t="s">
        <v>1731</v>
      </c>
      <c r="B715" s="8" t="s">
        <v>1196</v>
      </c>
      <c r="C715" s="10" t="str">
        <f t="shared" si="11"/>
        <v>2020 - 2024</v>
      </c>
      <c r="D715" s="12" t="s">
        <v>5820</v>
      </c>
      <c r="F715" t="s">
        <v>40</v>
      </c>
      <c r="G715" s="12" t="s">
        <v>1074</v>
      </c>
      <c r="H715" s="12" t="s">
        <v>29</v>
      </c>
    </row>
    <row r="716" spans="1:8">
      <c r="A716" t="s">
        <v>1732</v>
      </c>
      <c r="B716" s="8" t="s">
        <v>1196</v>
      </c>
      <c r="C716" s="10" t="str">
        <f t="shared" si="11"/>
        <v>2020 - 2024</v>
      </c>
      <c r="D716" s="12" t="s">
        <v>5822</v>
      </c>
      <c r="F716" t="s">
        <v>510</v>
      </c>
      <c r="G716" s="12" t="s">
        <v>1078</v>
      </c>
      <c r="H716" s="12" t="s">
        <v>45</v>
      </c>
    </row>
    <row r="717" spans="1:8">
      <c r="A717" t="s">
        <v>1733</v>
      </c>
      <c r="B717" s="8" t="s">
        <v>1196</v>
      </c>
      <c r="C717" s="10" t="str">
        <f t="shared" si="11"/>
        <v>2020 - 2024</v>
      </c>
      <c r="D717" s="12" t="s">
        <v>5820</v>
      </c>
      <c r="F717" t="s">
        <v>40</v>
      </c>
      <c r="G717" s="12" t="s">
        <v>1078</v>
      </c>
      <c r="H717" s="12" t="s">
        <v>45</v>
      </c>
    </row>
    <row r="718" spans="1:8">
      <c r="A718" t="s">
        <v>1734</v>
      </c>
      <c r="B718" s="8" t="s">
        <v>1196</v>
      </c>
      <c r="C718" s="10" t="str">
        <f t="shared" si="11"/>
        <v>2020 - 2024</v>
      </c>
      <c r="D718" s="12" t="s">
        <v>5822</v>
      </c>
      <c r="F718" t="s">
        <v>510</v>
      </c>
      <c r="G718" s="12" t="s">
        <v>1082</v>
      </c>
      <c r="H718" s="12" t="s">
        <v>29</v>
      </c>
    </row>
    <row r="719" spans="1:8">
      <c r="A719" t="s">
        <v>1735</v>
      </c>
      <c r="B719" s="8" t="s">
        <v>1196</v>
      </c>
      <c r="C719" s="10" t="str">
        <f t="shared" si="11"/>
        <v>2020 - 2024</v>
      </c>
      <c r="D719" s="12" t="s">
        <v>5820</v>
      </c>
      <c r="F719" t="s">
        <v>40</v>
      </c>
      <c r="G719" s="12" t="s">
        <v>1082</v>
      </c>
      <c r="H719" s="12" t="s">
        <v>29</v>
      </c>
    </row>
    <row r="720" spans="1:8">
      <c r="A720" t="s">
        <v>1736</v>
      </c>
      <c r="B720" s="8" t="s">
        <v>1196</v>
      </c>
      <c r="C720" s="10" t="str">
        <f t="shared" si="11"/>
        <v>2020 - 2024</v>
      </c>
      <c r="D720" s="12" t="s">
        <v>19</v>
      </c>
      <c r="F720" t="s">
        <v>20</v>
      </c>
      <c r="G720" s="12" t="s">
        <v>1737</v>
      </c>
      <c r="H720" s="12" t="s">
        <v>53</v>
      </c>
    </row>
    <row r="721" spans="1:8">
      <c r="A721" t="s">
        <v>1740</v>
      </c>
      <c r="B721" s="8" t="s">
        <v>1196</v>
      </c>
      <c r="C721" s="10" t="str">
        <f t="shared" si="11"/>
        <v>2020 - 2024</v>
      </c>
      <c r="D721" s="12" t="s">
        <v>5822</v>
      </c>
      <c r="F721" t="s">
        <v>510</v>
      </c>
      <c r="G721" s="12" t="s">
        <v>432</v>
      </c>
      <c r="H721" s="12" t="s">
        <v>45</v>
      </c>
    </row>
    <row r="722" spans="1:8">
      <c r="A722" t="s">
        <v>1741</v>
      </c>
      <c r="B722" s="8" t="s">
        <v>1196</v>
      </c>
      <c r="C722" s="10" t="str">
        <f t="shared" si="11"/>
        <v>2020 - 2024</v>
      </c>
      <c r="D722" s="12" t="s">
        <v>5820</v>
      </c>
      <c r="F722" t="s">
        <v>40</v>
      </c>
      <c r="G722" s="12" t="s">
        <v>432</v>
      </c>
      <c r="H722" s="12" t="s">
        <v>45</v>
      </c>
    </row>
    <row r="723" spans="1:8">
      <c r="A723" t="s">
        <v>1742</v>
      </c>
      <c r="B723" s="8" t="s">
        <v>1196</v>
      </c>
      <c r="C723" s="10" t="str">
        <f t="shared" si="11"/>
        <v>2020 - 2024</v>
      </c>
      <c r="D723" s="12" t="s">
        <v>5822</v>
      </c>
      <c r="F723" t="s">
        <v>22211</v>
      </c>
      <c r="G723" s="12" t="s">
        <v>1089</v>
      </c>
      <c r="H723" s="12" t="s">
        <v>29</v>
      </c>
    </row>
    <row r="724" spans="1:8">
      <c r="A724" t="s">
        <v>1743</v>
      </c>
      <c r="B724" s="8" t="s">
        <v>1196</v>
      </c>
      <c r="C724" s="10" t="str">
        <f t="shared" si="11"/>
        <v>2020 - 2024</v>
      </c>
      <c r="D724" s="12" t="s">
        <v>5822</v>
      </c>
      <c r="F724" t="s">
        <v>510</v>
      </c>
      <c r="G724" s="12" t="s">
        <v>1089</v>
      </c>
      <c r="H724" s="12" t="s">
        <v>29</v>
      </c>
    </row>
    <row r="725" spans="1:8">
      <c r="A725" t="s">
        <v>1745</v>
      </c>
      <c r="B725" s="8" t="s">
        <v>1196</v>
      </c>
      <c r="C725" s="10" t="str">
        <f t="shared" si="11"/>
        <v>2020 - 2024</v>
      </c>
      <c r="D725" s="12" t="s">
        <v>5820</v>
      </c>
      <c r="F725" t="s">
        <v>40</v>
      </c>
      <c r="G725" s="12" t="s">
        <v>1089</v>
      </c>
      <c r="H725" s="12" t="s">
        <v>29</v>
      </c>
    </row>
    <row r="726" spans="1:8">
      <c r="A726" t="s">
        <v>1746</v>
      </c>
      <c r="B726" s="8" t="s">
        <v>1196</v>
      </c>
      <c r="C726" s="10" t="str">
        <f t="shared" si="11"/>
        <v>2020 - 2024</v>
      </c>
      <c r="D726" s="12" t="s">
        <v>5822</v>
      </c>
      <c r="F726" t="s">
        <v>510</v>
      </c>
      <c r="G726" s="12" t="s">
        <v>436</v>
      </c>
      <c r="H726" s="12" t="s">
        <v>29</v>
      </c>
    </row>
    <row r="727" spans="1:8">
      <c r="A727" t="s">
        <v>1747</v>
      </c>
      <c r="B727" s="8" t="s">
        <v>1196</v>
      </c>
      <c r="C727" s="10" t="str">
        <f t="shared" si="11"/>
        <v>2020 - 2024</v>
      </c>
      <c r="D727" s="12" t="s">
        <v>1561</v>
      </c>
      <c r="F727" t="s">
        <v>1563</v>
      </c>
      <c r="G727" s="12" t="s">
        <v>436</v>
      </c>
      <c r="H727" s="12" t="s">
        <v>29</v>
      </c>
    </row>
    <row r="728" spans="1:8">
      <c r="A728" t="s">
        <v>1749</v>
      </c>
      <c r="B728" s="8" t="s">
        <v>1196</v>
      </c>
      <c r="C728" s="10" t="str">
        <f t="shared" si="11"/>
        <v>2020 - 2024</v>
      </c>
      <c r="D728" s="12" t="s">
        <v>5820</v>
      </c>
      <c r="F728" t="s">
        <v>40</v>
      </c>
      <c r="G728" s="12" t="s">
        <v>436</v>
      </c>
      <c r="H728" s="12" t="s">
        <v>29</v>
      </c>
    </row>
    <row r="729" spans="1:8">
      <c r="A729" t="s">
        <v>1750</v>
      </c>
      <c r="B729" s="8" t="s">
        <v>1196</v>
      </c>
      <c r="C729" s="10" t="str">
        <f t="shared" si="11"/>
        <v>2020 - 2024</v>
      </c>
      <c r="D729" s="12" t="s">
        <v>5822</v>
      </c>
      <c r="F729" t="s">
        <v>510</v>
      </c>
      <c r="G729" s="12" t="s">
        <v>440</v>
      </c>
      <c r="H729" s="12" t="s">
        <v>53</v>
      </c>
    </row>
    <row r="730" spans="1:8">
      <c r="A730" t="s">
        <v>1751</v>
      </c>
      <c r="B730" s="8" t="s">
        <v>1196</v>
      </c>
      <c r="C730" s="10" t="str">
        <f t="shared" si="11"/>
        <v>2020 - 2024</v>
      </c>
      <c r="D730" s="12" t="s">
        <v>5820</v>
      </c>
      <c r="F730" t="s">
        <v>40</v>
      </c>
      <c r="G730" s="12" t="s">
        <v>440</v>
      </c>
      <c r="H730" s="12" t="s">
        <v>53</v>
      </c>
    </row>
    <row r="731" spans="1:8">
      <c r="A731" t="s">
        <v>1752</v>
      </c>
      <c r="B731" s="8" t="s">
        <v>1196</v>
      </c>
      <c r="C731" s="10" t="str">
        <f t="shared" si="11"/>
        <v>2020 - 2024</v>
      </c>
      <c r="D731" s="12" t="s">
        <v>5820</v>
      </c>
      <c r="F731" t="s">
        <v>40</v>
      </c>
      <c r="G731" s="12" t="s">
        <v>1107</v>
      </c>
      <c r="H731" s="12" t="s">
        <v>361</v>
      </c>
    </row>
    <row r="732" spans="1:8">
      <c r="A732" t="s">
        <v>1753</v>
      </c>
      <c r="B732" s="8" t="s">
        <v>1196</v>
      </c>
      <c r="C732" s="10" t="str">
        <f t="shared" si="11"/>
        <v>2020 - 2024</v>
      </c>
      <c r="D732" s="12" t="s">
        <v>5820</v>
      </c>
      <c r="F732" t="s">
        <v>40</v>
      </c>
      <c r="G732" s="12" t="s">
        <v>1116</v>
      </c>
      <c r="H732" s="12" t="s">
        <v>53</v>
      </c>
    </row>
    <row r="733" spans="1:8">
      <c r="A733" t="s">
        <v>1754</v>
      </c>
      <c r="B733" s="8" t="s">
        <v>1196</v>
      </c>
      <c r="C733" s="10" t="str">
        <f t="shared" si="11"/>
        <v>2020 - 2024</v>
      </c>
      <c r="D733" s="12" t="s">
        <v>5820</v>
      </c>
      <c r="F733" t="s">
        <v>40</v>
      </c>
      <c r="G733" s="12" t="s">
        <v>1121</v>
      </c>
      <c r="H733" s="12" t="s">
        <v>361</v>
      </c>
    </row>
    <row r="734" spans="1:8">
      <c r="A734" t="s">
        <v>1755</v>
      </c>
      <c r="B734" s="8" t="s">
        <v>1196</v>
      </c>
      <c r="C734" s="10" t="str">
        <f t="shared" si="11"/>
        <v>2020 - 2024</v>
      </c>
      <c r="D734" s="12" t="s">
        <v>5822</v>
      </c>
      <c r="F734" t="s">
        <v>510</v>
      </c>
      <c r="G734" s="12" t="s">
        <v>1126</v>
      </c>
      <c r="H734" s="12" t="s">
        <v>45</v>
      </c>
    </row>
    <row r="735" spans="1:8">
      <c r="A735" t="s">
        <v>1756</v>
      </c>
      <c r="B735" s="8" t="s">
        <v>1196</v>
      </c>
      <c r="C735" s="10" t="str">
        <f t="shared" si="11"/>
        <v>2020 - 2024</v>
      </c>
      <c r="D735" s="12" t="s">
        <v>5820</v>
      </c>
      <c r="F735" t="s">
        <v>40</v>
      </c>
      <c r="G735" s="12" t="s">
        <v>1126</v>
      </c>
      <c r="H735" s="12" t="s">
        <v>45</v>
      </c>
    </row>
    <row r="736" spans="1:8">
      <c r="A736" t="s">
        <v>1757</v>
      </c>
      <c r="B736" s="8" t="s">
        <v>1196</v>
      </c>
      <c r="C736" s="10" t="str">
        <f t="shared" si="11"/>
        <v>2020 - 2024</v>
      </c>
      <c r="D736" s="12" t="s">
        <v>5820</v>
      </c>
      <c r="F736" t="s">
        <v>40</v>
      </c>
      <c r="G736" s="12" t="s">
        <v>1758</v>
      </c>
      <c r="H736" s="12" t="s">
        <v>29</v>
      </c>
    </row>
    <row r="737" spans="1:8">
      <c r="A737" t="s">
        <v>1761</v>
      </c>
      <c r="B737" s="8" t="s">
        <v>1196</v>
      </c>
      <c r="C737" s="10" t="str">
        <f t="shared" si="11"/>
        <v>2020 - 2024</v>
      </c>
      <c r="D737" s="12" t="s">
        <v>19</v>
      </c>
      <c r="F737" t="s">
        <v>1238</v>
      </c>
      <c r="G737" s="12" t="s">
        <v>444</v>
      </c>
      <c r="H737" s="12" t="s">
        <v>53</v>
      </c>
    </row>
    <row r="738" spans="1:8">
      <c r="A738" t="s">
        <v>1762</v>
      </c>
      <c r="B738" s="8" t="s">
        <v>1196</v>
      </c>
      <c r="C738" s="10" t="str">
        <f t="shared" si="11"/>
        <v>2020 - 2024</v>
      </c>
      <c r="D738" s="12" t="s">
        <v>5820</v>
      </c>
      <c r="F738" t="s">
        <v>40</v>
      </c>
      <c r="G738" s="12" t="s">
        <v>444</v>
      </c>
      <c r="H738" s="12" t="s">
        <v>53</v>
      </c>
    </row>
    <row r="739" spans="1:8">
      <c r="A739" t="s">
        <v>1763</v>
      </c>
      <c r="B739" s="8" t="s">
        <v>1196</v>
      </c>
      <c r="C739" s="10" t="str">
        <f t="shared" si="11"/>
        <v>2020 - 2024</v>
      </c>
      <c r="D739" s="12" t="s">
        <v>5820</v>
      </c>
      <c r="F739" t="s">
        <v>40</v>
      </c>
      <c r="G739" s="12" t="s">
        <v>1131</v>
      </c>
      <c r="H739" s="12" t="s">
        <v>361</v>
      </c>
    </row>
    <row r="740" spans="1:8">
      <c r="A740" t="s">
        <v>1764</v>
      </c>
      <c r="B740" s="8" t="s">
        <v>1196</v>
      </c>
      <c r="C740" s="10" t="str">
        <f t="shared" si="11"/>
        <v>2020 - 2024</v>
      </c>
      <c r="D740" s="12" t="s">
        <v>5823</v>
      </c>
      <c r="F740" t="s">
        <v>820</v>
      </c>
      <c r="G740" s="12" t="s">
        <v>454</v>
      </c>
      <c r="H740" s="12" t="s">
        <v>29</v>
      </c>
    </row>
    <row r="741" spans="1:8">
      <c r="A741" t="s">
        <v>1766</v>
      </c>
      <c r="B741" s="8" t="s">
        <v>1196</v>
      </c>
      <c r="C741" s="10" t="str">
        <f t="shared" si="11"/>
        <v>2020 - 2024</v>
      </c>
      <c r="D741" s="12" t="s">
        <v>5822</v>
      </c>
      <c r="F741" t="s">
        <v>452</v>
      </c>
      <c r="G741" s="12" t="s">
        <v>454</v>
      </c>
      <c r="H741" s="12" t="s">
        <v>29</v>
      </c>
    </row>
    <row r="742" spans="1:8">
      <c r="A742" t="s">
        <v>1768</v>
      </c>
      <c r="B742" s="8" t="s">
        <v>1196</v>
      </c>
      <c r="C742" s="10" t="str">
        <f t="shared" si="11"/>
        <v>2020 - 2024</v>
      </c>
      <c r="D742" s="12" t="s">
        <v>5820</v>
      </c>
      <c r="F742" t="s">
        <v>40</v>
      </c>
      <c r="G742" s="12" t="s">
        <v>454</v>
      </c>
      <c r="H742" s="12" t="s">
        <v>29</v>
      </c>
    </row>
    <row r="743" spans="1:8">
      <c r="A743" t="s">
        <v>1769</v>
      </c>
      <c r="B743" s="8" t="s">
        <v>1196</v>
      </c>
      <c r="C743" s="10" t="str">
        <f t="shared" si="11"/>
        <v>2020 - 2024</v>
      </c>
      <c r="D743" s="12" t="s">
        <v>5822</v>
      </c>
      <c r="F743" t="s">
        <v>22211</v>
      </c>
      <c r="G743" s="12" t="s">
        <v>464</v>
      </c>
      <c r="H743" s="12" t="s">
        <v>29</v>
      </c>
    </row>
    <row r="744" spans="1:8">
      <c r="A744" t="s">
        <v>1770</v>
      </c>
      <c r="B744" s="8" t="s">
        <v>1196</v>
      </c>
      <c r="C744" s="10" t="str">
        <f t="shared" si="11"/>
        <v>2020 - 2024</v>
      </c>
      <c r="D744" s="12" t="s">
        <v>5822</v>
      </c>
      <c r="F744" t="s">
        <v>1773</v>
      </c>
      <c r="G744" s="12" t="s">
        <v>464</v>
      </c>
      <c r="H744" s="12" t="s">
        <v>29</v>
      </c>
    </row>
    <row r="745" spans="1:8">
      <c r="A745" t="s">
        <v>1776</v>
      </c>
      <c r="B745" s="8" t="s">
        <v>1196</v>
      </c>
      <c r="C745" s="10" t="str">
        <f t="shared" si="11"/>
        <v>2020 - 2024</v>
      </c>
      <c r="D745" s="12" t="s">
        <v>5820</v>
      </c>
      <c r="F745" t="s">
        <v>40</v>
      </c>
      <c r="G745" s="12" t="s">
        <v>464</v>
      </c>
      <c r="H745" s="12" t="s">
        <v>29</v>
      </c>
    </row>
    <row r="746" spans="1:8">
      <c r="A746" t="s">
        <v>1777</v>
      </c>
      <c r="B746" s="8" t="s">
        <v>1196</v>
      </c>
      <c r="C746" s="10" t="str">
        <f t="shared" si="11"/>
        <v>2020 - 2024</v>
      </c>
      <c r="D746" s="12" t="s">
        <v>5820</v>
      </c>
      <c r="F746" t="s">
        <v>40</v>
      </c>
      <c r="G746" s="12" t="s">
        <v>470</v>
      </c>
      <c r="H746" s="12" t="s">
        <v>60</v>
      </c>
    </row>
    <row r="747" spans="1:8">
      <c r="A747" t="s">
        <v>1778</v>
      </c>
      <c r="B747" s="8" t="s">
        <v>1196</v>
      </c>
      <c r="C747" s="10" t="str">
        <f t="shared" si="11"/>
        <v>2020 - 2024</v>
      </c>
      <c r="D747" s="12" t="s">
        <v>5822</v>
      </c>
      <c r="F747" t="s">
        <v>510</v>
      </c>
      <c r="G747" s="12" t="s">
        <v>474</v>
      </c>
      <c r="H747" s="12" t="s">
        <v>45</v>
      </c>
    </row>
    <row r="748" spans="1:8">
      <c r="A748" t="s">
        <v>1779</v>
      </c>
      <c r="B748" s="8" t="s">
        <v>1196</v>
      </c>
      <c r="C748" s="10" t="str">
        <f t="shared" si="11"/>
        <v>2020 - 2024</v>
      </c>
      <c r="D748" s="12" t="s">
        <v>5820</v>
      </c>
      <c r="F748" t="s">
        <v>40</v>
      </c>
      <c r="G748" s="12" t="s">
        <v>474</v>
      </c>
      <c r="H748" s="12" t="s">
        <v>45</v>
      </c>
    </row>
    <row r="749" spans="1:8">
      <c r="A749" t="s">
        <v>1780</v>
      </c>
      <c r="B749" s="8" t="s">
        <v>1196</v>
      </c>
      <c r="C749" s="10" t="str">
        <f t="shared" si="11"/>
        <v>2020 - 2024</v>
      </c>
      <c r="D749" s="12" t="s">
        <v>1561</v>
      </c>
      <c r="F749" t="s">
        <v>1563</v>
      </c>
      <c r="G749" s="12" t="s">
        <v>485</v>
      </c>
      <c r="H749" s="12" t="s">
        <v>45</v>
      </c>
    </row>
    <row r="750" spans="1:8">
      <c r="A750" t="s">
        <v>1781</v>
      </c>
      <c r="B750" s="8" t="s">
        <v>1196</v>
      </c>
      <c r="C750" s="10" t="str">
        <f t="shared" si="11"/>
        <v>2020 - 2024</v>
      </c>
      <c r="D750" s="12" t="s">
        <v>134</v>
      </c>
      <c r="F750" t="s">
        <v>5824</v>
      </c>
      <c r="G750" s="12" t="s">
        <v>485</v>
      </c>
      <c r="H750" s="12" t="s">
        <v>45</v>
      </c>
    </row>
    <row r="751" spans="1:8">
      <c r="A751" t="s">
        <v>1783</v>
      </c>
      <c r="B751" s="8" t="s">
        <v>1196</v>
      </c>
      <c r="C751" s="10" t="str">
        <f t="shared" si="11"/>
        <v>2020 - 2024</v>
      </c>
      <c r="D751" s="12" t="s">
        <v>5820</v>
      </c>
      <c r="F751" t="s">
        <v>40</v>
      </c>
      <c r="G751" s="12" t="s">
        <v>485</v>
      </c>
      <c r="H751" s="12" t="s">
        <v>45</v>
      </c>
    </row>
    <row r="752" spans="1:8">
      <c r="A752" t="s">
        <v>1784</v>
      </c>
      <c r="B752" s="8" t="s">
        <v>1196</v>
      </c>
      <c r="C752" s="10" t="str">
        <f t="shared" si="11"/>
        <v>2020 - 2024</v>
      </c>
      <c r="D752" s="12" t="s">
        <v>5820</v>
      </c>
      <c r="F752" t="s">
        <v>40</v>
      </c>
      <c r="G752" s="12" t="s">
        <v>1153</v>
      </c>
      <c r="H752" s="12" t="s">
        <v>53</v>
      </c>
    </row>
    <row r="753" spans="1:8">
      <c r="A753" t="s">
        <v>1785</v>
      </c>
      <c r="B753" s="8" t="s">
        <v>1196</v>
      </c>
      <c r="C753" s="10" t="str">
        <f t="shared" si="11"/>
        <v>2020 - 2024</v>
      </c>
      <c r="D753" s="12" t="s">
        <v>5822</v>
      </c>
      <c r="F753" t="s">
        <v>510</v>
      </c>
      <c r="G753" s="12" t="s">
        <v>1157</v>
      </c>
      <c r="H753" s="12" t="s">
        <v>45</v>
      </c>
    </row>
    <row r="754" spans="1:8">
      <c r="A754" t="s">
        <v>1786</v>
      </c>
      <c r="B754" s="8" t="s">
        <v>1196</v>
      </c>
      <c r="C754" s="10" t="str">
        <f t="shared" si="11"/>
        <v>2020 - 2024</v>
      </c>
      <c r="D754" s="12" t="s">
        <v>5820</v>
      </c>
      <c r="F754" t="s">
        <v>40</v>
      </c>
      <c r="G754" s="12" t="s">
        <v>1157</v>
      </c>
      <c r="H754" s="12" t="s">
        <v>45</v>
      </c>
    </row>
    <row r="755" spans="1:8">
      <c r="A755" t="s">
        <v>1787</v>
      </c>
      <c r="B755" s="8" t="s">
        <v>1196</v>
      </c>
      <c r="C755" s="10" t="str">
        <f t="shared" si="11"/>
        <v>2020 - 2024</v>
      </c>
      <c r="D755" s="12" t="s">
        <v>5822</v>
      </c>
      <c r="F755" t="s">
        <v>510</v>
      </c>
      <c r="G755" s="12" t="s">
        <v>489</v>
      </c>
      <c r="H755" s="12" t="s">
        <v>45</v>
      </c>
    </row>
    <row r="756" spans="1:8">
      <c r="A756" t="s">
        <v>1788</v>
      </c>
      <c r="B756" s="8" t="s">
        <v>1196</v>
      </c>
      <c r="C756" s="10" t="str">
        <f t="shared" si="11"/>
        <v>2020 - 2024</v>
      </c>
      <c r="D756" s="12" t="s">
        <v>5820</v>
      </c>
      <c r="F756" t="s">
        <v>40</v>
      </c>
      <c r="G756" s="12" t="s">
        <v>489</v>
      </c>
      <c r="H756" s="12" t="s">
        <v>45</v>
      </c>
    </row>
    <row r="757" spans="1:8">
      <c r="A757" t="s">
        <v>1789</v>
      </c>
      <c r="B757" s="8" t="s">
        <v>1196</v>
      </c>
      <c r="C757" s="10" t="str">
        <f t="shared" si="11"/>
        <v>2020 - 2024</v>
      </c>
      <c r="D757" s="12" t="s">
        <v>5822</v>
      </c>
      <c r="F757" t="s">
        <v>510</v>
      </c>
      <c r="G757" s="12" t="s">
        <v>493</v>
      </c>
      <c r="H757" s="12" t="s">
        <v>45</v>
      </c>
    </row>
    <row r="758" spans="1:8">
      <c r="A758" t="s">
        <v>1790</v>
      </c>
      <c r="B758" s="8" t="s">
        <v>1196</v>
      </c>
      <c r="C758" s="10" t="str">
        <f t="shared" si="11"/>
        <v>2020 - 2024</v>
      </c>
      <c r="D758" s="12" t="s">
        <v>5820</v>
      </c>
      <c r="F758" t="s">
        <v>40</v>
      </c>
      <c r="G758" s="12" t="s">
        <v>493</v>
      </c>
      <c r="H758" s="12" t="s">
        <v>45</v>
      </c>
    </row>
    <row r="759" spans="1:8">
      <c r="A759" t="s">
        <v>1791</v>
      </c>
      <c r="B759" s="8" t="s">
        <v>1196</v>
      </c>
      <c r="C759" s="10" t="str">
        <f t="shared" si="11"/>
        <v>2020 - 2024</v>
      </c>
      <c r="D759" s="12" t="s">
        <v>5820</v>
      </c>
      <c r="F759" t="s">
        <v>40</v>
      </c>
      <c r="G759" s="12" t="s">
        <v>1164</v>
      </c>
      <c r="H759" s="12" t="s">
        <v>45</v>
      </c>
    </row>
    <row r="760" spans="1:8">
      <c r="A760" t="s">
        <v>1792</v>
      </c>
      <c r="B760" s="8" t="s">
        <v>1196</v>
      </c>
      <c r="C760" s="10" t="str">
        <f t="shared" si="11"/>
        <v>2020 - 2024</v>
      </c>
      <c r="D760" s="12" t="s">
        <v>5820</v>
      </c>
      <c r="F760" t="s">
        <v>40</v>
      </c>
      <c r="G760" s="12" t="s">
        <v>1168</v>
      </c>
      <c r="H760" s="12" t="s">
        <v>53</v>
      </c>
    </row>
    <row r="761" spans="1:8">
      <c r="A761" t="s">
        <v>1793</v>
      </c>
      <c r="B761" s="8" t="s">
        <v>1196</v>
      </c>
      <c r="C761" s="10" t="str">
        <f t="shared" si="11"/>
        <v>2020 - 2024</v>
      </c>
      <c r="D761" s="12" t="s">
        <v>5820</v>
      </c>
      <c r="F761" t="s">
        <v>40</v>
      </c>
      <c r="G761" s="12" t="s">
        <v>1174</v>
      </c>
      <c r="H761" s="12" t="s">
        <v>361</v>
      </c>
    </row>
    <row r="762" spans="1:8">
      <c r="A762" t="s">
        <v>1794</v>
      </c>
      <c r="B762" s="8" t="s">
        <v>1196</v>
      </c>
      <c r="C762" s="10" t="str">
        <f t="shared" si="11"/>
        <v>2020 - 2024</v>
      </c>
      <c r="D762" s="12" t="s">
        <v>5820</v>
      </c>
      <c r="F762" t="s">
        <v>40</v>
      </c>
      <c r="G762" s="12" t="s">
        <v>1178</v>
      </c>
      <c r="H762" s="12" t="s">
        <v>361</v>
      </c>
    </row>
    <row r="763" spans="1:8">
      <c r="A763" t="s">
        <v>1795</v>
      </c>
      <c r="B763" s="8" t="s">
        <v>1196</v>
      </c>
      <c r="C763" s="10" t="str">
        <f t="shared" si="11"/>
        <v>2020 - 2024</v>
      </c>
      <c r="D763" s="12" t="s">
        <v>5820</v>
      </c>
      <c r="F763" t="s">
        <v>40</v>
      </c>
      <c r="G763" s="12" t="s">
        <v>1183</v>
      </c>
      <c r="H763" s="12" t="s">
        <v>361</v>
      </c>
    </row>
    <row r="764" spans="1:8">
      <c r="A764" t="s">
        <v>1796</v>
      </c>
      <c r="B764" s="8" t="s">
        <v>1196</v>
      </c>
      <c r="C764" s="10" t="str">
        <f t="shared" si="11"/>
        <v>2020 - 2024</v>
      </c>
      <c r="D764" s="12" t="s">
        <v>5821</v>
      </c>
      <c r="F764" t="s">
        <v>479</v>
      </c>
      <c r="G764" s="12" t="s">
        <v>497</v>
      </c>
      <c r="H764" s="12" t="s">
        <v>29</v>
      </c>
    </row>
    <row r="765" spans="1:8">
      <c r="A765" t="s">
        <v>1798</v>
      </c>
      <c r="B765" s="8" t="s">
        <v>1196</v>
      </c>
      <c r="C765" s="10" t="str">
        <f t="shared" si="11"/>
        <v>2020 - 2024</v>
      </c>
      <c r="D765" s="12" t="s">
        <v>5820</v>
      </c>
      <c r="F765" t="s">
        <v>40</v>
      </c>
      <c r="G765" s="12" t="s">
        <v>497</v>
      </c>
      <c r="H765" s="12" t="s">
        <v>29</v>
      </c>
    </row>
    <row r="766" spans="1:8">
      <c r="A766" t="s">
        <v>1799</v>
      </c>
      <c r="B766" s="8" t="s">
        <v>1196</v>
      </c>
      <c r="C766" s="10" t="str">
        <f t="shared" si="11"/>
        <v>2020 - 2024</v>
      </c>
      <c r="D766" s="12" t="s">
        <v>19</v>
      </c>
      <c r="F766" t="s">
        <v>20</v>
      </c>
      <c r="G766" s="12" t="s">
        <v>1191</v>
      </c>
      <c r="H766" s="12" t="s">
        <v>29</v>
      </c>
    </row>
    <row r="767" spans="1:8">
      <c r="A767" t="s">
        <v>1800</v>
      </c>
      <c r="B767" s="8" t="s">
        <v>1196</v>
      </c>
      <c r="C767" s="10" t="str">
        <f t="shared" si="11"/>
        <v>2020 - 2024</v>
      </c>
      <c r="D767" s="12" t="s">
        <v>1801</v>
      </c>
      <c r="F767" t="s">
        <v>1803</v>
      </c>
      <c r="G767" s="12" t="s">
        <v>1191</v>
      </c>
      <c r="H767" s="12" t="s">
        <v>29</v>
      </c>
    </row>
    <row r="768" spans="1:8">
      <c r="A768" t="s">
        <v>1809</v>
      </c>
      <c r="B768" s="8" t="s">
        <v>1196</v>
      </c>
      <c r="C768" s="10" t="str">
        <f t="shared" si="11"/>
        <v>2020 - 2024</v>
      </c>
      <c r="D768" s="12" t="s">
        <v>5820</v>
      </c>
      <c r="F768" t="s">
        <v>40</v>
      </c>
      <c r="G768" s="12" t="s">
        <v>1191</v>
      </c>
      <c r="H768" s="12" t="s">
        <v>29</v>
      </c>
    </row>
    <row r="769" spans="1:8">
      <c r="A769" t="s">
        <v>1810</v>
      </c>
      <c r="B769" s="8" t="s">
        <v>1196</v>
      </c>
      <c r="C769" s="10" t="str">
        <f t="shared" si="11"/>
        <v>2020 - 2024</v>
      </c>
      <c r="D769" s="12" t="s">
        <v>5820</v>
      </c>
      <c r="F769" t="s">
        <v>40</v>
      </c>
      <c r="G769" s="12" t="s">
        <v>501</v>
      </c>
      <c r="H769" s="12" t="s">
        <v>29</v>
      </c>
    </row>
    <row r="770" spans="1:8">
      <c r="A770" t="s">
        <v>1811</v>
      </c>
      <c r="B770" s="8" t="s">
        <v>1812</v>
      </c>
      <c r="C770" s="10" t="str">
        <f t="shared" si="11"/>
        <v>2020 - 2024</v>
      </c>
      <c r="D770" s="12" t="s">
        <v>5820</v>
      </c>
      <c r="F770" t="s">
        <v>40</v>
      </c>
      <c r="G770" s="12" t="s">
        <v>512</v>
      </c>
      <c r="H770" s="12" t="s">
        <v>45</v>
      </c>
    </row>
    <row r="771" spans="1:8">
      <c r="A771" t="s">
        <v>1813</v>
      </c>
      <c r="B771" s="8" t="s">
        <v>1812</v>
      </c>
      <c r="C771" s="10" t="str">
        <f t="shared" ref="C771:C834" si="12">INT(B771/5)*5 &amp; " - " &amp; INT(B771/5)*5 + 4</f>
        <v>2020 - 2024</v>
      </c>
      <c r="D771" s="12" t="s">
        <v>19</v>
      </c>
      <c r="F771" t="s">
        <v>20</v>
      </c>
      <c r="G771" s="12" t="s">
        <v>517</v>
      </c>
      <c r="H771" s="12" t="s">
        <v>53</v>
      </c>
    </row>
    <row r="772" spans="1:8">
      <c r="A772" t="s">
        <v>1815</v>
      </c>
      <c r="B772" s="8" t="s">
        <v>1812</v>
      </c>
      <c r="C772" s="10" t="str">
        <f t="shared" si="12"/>
        <v>2020 - 2024</v>
      </c>
      <c r="D772" s="12" t="s">
        <v>5821</v>
      </c>
      <c r="F772" t="s">
        <v>479</v>
      </c>
      <c r="G772" s="12" t="s">
        <v>517</v>
      </c>
      <c r="H772" s="12" t="s">
        <v>53</v>
      </c>
    </row>
    <row r="773" spans="1:8">
      <c r="A773" t="s">
        <v>1817</v>
      </c>
      <c r="B773" s="8" t="s">
        <v>1812</v>
      </c>
      <c r="C773" s="10" t="str">
        <f t="shared" si="12"/>
        <v>2020 - 2024</v>
      </c>
      <c r="D773" s="12" t="s">
        <v>5820</v>
      </c>
      <c r="F773" t="s">
        <v>40</v>
      </c>
      <c r="G773" s="12" t="s">
        <v>517</v>
      </c>
      <c r="H773" s="12" t="s">
        <v>53</v>
      </c>
    </row>
    <row r="774" spans="1:8">
      <c r="A774" t="s">
        <v>1818</v>
      </c>
      <c r="B774" s="8" t="s">
        <v>1812</v>
      </c>
      <c r="C774" s="10" t="str">
        <f t="shared" si="12"/>
        <v>2020 - 2024</v>
      </c>
      <c r="D774" s="12" t="s">
        <v>5820</v>
      </c>
      <c r="F774" t="s">
        <v>40</v>
      </c>
      <c r="G774" s="12" t="s">
        <v>26</v>
      </c>
      <c r="H774" s="12" t="s">
        <v>29</v>
      </c>
    </row>
    <row r="775" spans="1:8">
      <c r="A775" t="s">
        <v>1819</v>
      </c>
      <c r="B775" s="8" t="s">
        <v>1812</v>
      </c>
      <c r="C775" s="10" t="str">
        <f t="shared" si="12"/>
        <v>2020 - 2024</v>
      </c>
      <c r="D775" s="12" t="s">
        <v>5820</v>
      </c>
      <c r="F775" t="s">
        <v>40</v>
      </c>
      <c r="G775" s="12" t="s">
        <v>1204</v>
      </c>
      <c r="H775" s="12" t="s">
        <v>45</v>
      </c>
    </row>
    <row r="776" spans="1:8">
      <c r="A776" t="s">
        <v>1820</v>
      </c>
      <c r="B776" s="8" t="s">
        <v>1812</v>
      </c>
      <c r="C776" s="10" t="str">
        <f t="shared" si="12"/>
        <v>2020 - 2024</v>
      </c>
      <c r="D776" s="12" t="s">
        <v>5820</v>
      </c>
      <c r="F776" t="s">
        <v>40</v>
      </c>
      <c r="G776" s="12" t="s">
        <v>524</v>
      </c>
      <c r="H776" s="12" t="s">
        <v>60</v>
      </c>
    </row>
    <row r="777" spans="1:8">
      <c r="A777" t="s">
        <v>1821</v>
      </c>
      <c r="B777" s="8" t="s">
        <v>1812</v>
      </c>
      <c r="C777" s="10" t="str">
        <f t="shared" si="12"/>
        <v>2020 - 2024</v>
      </c>
      <c r="D777" s="12" t="s">
        <v>5820</v>
      </c>
      <c r="F777" t="s">
        <v>40</v>
      </c>
      <c r="G777" s="12" t="s">
        <v>1209</v>
      </c>
      <c r="H777" s="12" t="s">
        <v>60</v>
      </c>
    </row>
    <row r="778" spans="1:8">
      <c r="A778" t="s">
        <v>1822</v>
      </c>
      <c r="B778" s="8" t="s">
        <v>1812</v>
      </c>
      <c r="C778" s="10" t="str">
        <f t="shared" si="12"/>
        <v>2020 - 2024</v>
      </c>
      <c r="D778" s="12" t="s">
        <v>5821</v>
      </c>
      <c r="F778" t="s">
        <v>557</v>
      </c>
      <c r="G778" s="12" t="s">
        <v>1213</v>
      </c>
      <c r="H778" s="12" t="s">
        <v>53</v>
      </c>
    </row>
    <row r="779" spans="1:8">
      <c r="A779" t="s">
        <v>1824</v>
      </c>
      <c r="B779" s="8" t="s">
        <v>1812</v>
      </c>
      <c r="C779" s="10" t="str">
        <f t="shared" si="12"/>
        <v>2020 - 2024</v>
      </c>
      <c r="D779" s="12" t="s">
        <v>5820</v>
      </c>
      <c r="F779" t="s">
        <v>40</v>
      </c>
      <c r="G779" s="12" t="s">
        <v>1213</v>
      </c>
      <c r="H779" s="12" t="s">
        <v>53</v>
      </c>
    </row>
    <row r="780" spans="1:8">
      <c r="A780" t="s">
        <v>1825</v>
      </c>
      <c r="B780" s="8" t="s">
        <v>1812</v>
      </c>
      <c r="C780" s="10" t="str">
        <f t="shared" si="12"/>
        <v>2020 - 2024</v>
      </c>
      <c r="D780" s="12" t="s">
        <v>1432</v>
      </c>
      <c r="F780" t="s">
        <v>1665</v>
      </c>
      <c r="G780" s="12" t="s">
        <v>42</v>
      </c>
      <c r="H780" s="12" t="s">
        <v>45</v>
      </c>
    </row>
    <row r="781" spans="1:8">
      <c r="A781" t="s">
        <v>1827</v>
      </c>
      <c r="B781" s="8" t="s">
        <v>1812</v>
      </c>
      <c r="C781" s="10" t="str">
        <f t="shared" si="12"/>
        <v>2020 - 2024</v>
      </c>
      <c r="D781" s="12" t="s">
        <v>5821</v>
      </c>
      <c r="F781" t="s">
        <v>557</v>
      </c>
      <c r="G781" s="12" t="s">
        <v>42</v>
      </c>
      <c r="H781" s="12" t="s">
        <v>45</v>
      </c>
    </row>
    <row r="782" spans="1:8">
      <c r="A782" t="s">
        <v>1828</v>
      </c>
      <c r="B782" s="8" t="s">
        <v>1812</v>
      </c>
      <c r="C782" s="10" t="str">
        <f t="shared" si="12"/>
        <v>2020 - 2024</v>
      </c>
      <c r="D782" s="12" t="s">
        <v>1093</v>
      </c>
      <c r="F782" t="s">
        <v>1829</v>
      </c>
      <c r="G782" s="12" t="s">
        <v>42</v>
      </c>
      <c r="H782" s="12" t="s">
        <v>45</v>
      </c>
    </row>
    <row r="783" spans="1:8">
      <c r="A783" t="s">
        <v>1833</v>
      </c>
      <c r="B783" s="8" t="s">
        <v>1812</v>
      </c>
      <c r="C783" s="10" t="str">
        <f t="shared" si="12"/>
        <v>2020 - 2024</v>
      </c>
      <c r="D783" s="12" t="s">
        <v>5820</v>
      </c>
      <c r="F783" t="s">
        <v>40</v>
      </c>
      <c r="G783" s="12" t="s">
        <v>42</v>
      </c>
      <c r="H783" s="12" t="s">
        <v>45</v>
      </c>
    </row>
    <row r="784" spans="1:8">
      <c r="A784" t="s">
        <v>1834</v>
      </c>
      <c r="B784" s="8" t="s">
        <v>1812</v>
      </c>
      <c r="C784" s="10" t="str">
        <f t="shared" si="12"/>
        <v>2020 - 2024</v>
      </c>
      <c r="D784" s="12" t="s">
        <v>5820</v>
      </c>
      <c r="F784" t="s">
        <v>40</v>
      </c>
      <c r="G784" s="12" t="s">
        <v>50</v>
      </c>
      <c r="H784" s="12" t="s">
        <v>53</v>
      </c>
    </row>
    <row r="785" spans="1:8">
      <c r="A785" t="s">
        <v>1835</v>
      </c>
      <c r="B785" s="8" t="s">
        <v>1812</v>
      </c>
      <c r="C785" s="10" t="str">
        <f t="shared" si="12"/>
        <v>2020 - 2024</v>
      </c>
      <c r="D785" s="12" t="s">
        <v>5820</v>
      </c>
      <c r="F785" t="s">
        <v>40</v>
      </c>
      <c r="G785" s="12" t="s">
        <v>1231</v>
      </c>
      <c r="H785" s="12" t="s">
        <v>361</v>
      </c>
    </row>
    <row r="786" spans="1:8">
      <c r="A786" t="s">
        <v>1836</v>
      </c>
      <c r="B786" s="8" t="s">
        <v>1812</v>
      </c>
      <c r="C786" s="10" t="str">
        <f t="shared" si="12"/>
        <v>2020 - 2024</v>
      </c>
      <c r="D786" s="12" t="s">
        <v>5820</v>
      </c>
      <c r="F786" t="s">
        <v>40</v>
      </c>
      <c r="G786" s="12" t="s">
        <v>531</v>
      </c>
      <c r="H786" s="12" t="s">
        <v>45</v>
      </c>
    </row>
    <row r="787" spans="1:8">
      <c r="A787" t="s">
        <v>1837</v>
      </c>
      <c r="B787" s="8" t="s">
        <v>1812</v>
      </c>
      <c r="C787" s="10" t="str">
        <f t="shared" si="12"/>
        <v>2020 - 2024</v>
      </c>
      <c r="D787" s="12" t="s">
        <v>5823</v>
      </c>
      <c r="F787" t="s">
        <v>1840</v>
      </c>
      <c r="G787" s="12" t="s">
        <v>535</v>
      </c>
      <c r="H787" s="12" t="s">
        <v>361</v>
      </c>
    </row>
    <row r="788" spans="1:8">
      <c r="A788" t="s">
        <v>1843</v>
      </c>
      <c r="B788" s="8" t="s">
        <v>1812</v>
      </c>
      <c r="C788" s="10" t="str">
        <f t="shared" si="12"/>
        <v>2020 - 2024</v>
      </c>
      <c r="D788" s="12" t="s">
        <v>5821</v>
      </c>
      <c r="F788" t="s">
        <v>557</v>
      </c>
      <c r="G788" s="12" t="s">
        <v>535</v>
      </c>
      <c r="H788" s="12" t="s">
        <v>361</v>
      </c>
    </row>
    <row r="789" spans="1:8">
      <c r="A789" t="s">
        <v>1845</v>
      </c>
      <c r="B789" s="8" t="s">
        <v>1812</v>
      </c>
      <c r="C789" s="10" t="str">
        <f t="shared" si="12"/>
        <v>2020 - 2024</v>
      </c>
      <c r="D789" s="12" t="s">
        <v>5820</v>
      </c>
      <c r="F789" t="s">
        <v>40</v>
      </c>
      <c r="G789" s="12" t="s">
        <v>535</v>
      </c>
      <c r="H789" s="12" t="s">
        <v>361</v>
      </c>
    </row>
    <row r="790" spans="1:8">
      <c r="A790" t="s">
        <v>1846</v>
      </c>
      <c r="B790" s="8" t="s">
        <v>1812</v>
      </c>
      <c r="C790" s="10" t="str">
        <f t="shared" si="12"/>
        <v>2020 - 2024</v>
      </c>
      <c r="D790" s="12" t="s">
        <v>5821</v>
      </c>
      <c r="F790" t="s">
        <v>557</v>
      </c>
      <c r="G790" s="12" t="s">
        <v>57</v>
      </c>
      <c r="H790" s="12" t="s">
        <v>60</v>
      </c>
    </row>
    <row r="791" spans="1:8">
      <c r="A791" t="s">
        <v>1847</v>
      </c>
      <c r="B791" s="8" t="s">
        <v>1812</v>
      </c>
      <c r="C791" s="10" t="str">
        <f t="shared" si="12"/>
        <v>2020 - 2024</v>
      </c>
      <c r="D791" s="12" t="s">
        <v>1093</v>
      </c>
      <c r="F791" t="s">
        <v>1829</v>
      </c>
      <c r="G791" s="12" t="s">
        <v>57</v>
      </c>
      <c r="H791" s="12" t="s">
        <v>60</v>
      </c>
    </row>
    <row r="792" spans="1:8">
      <c r="A792" t="s">
        <v>1848</v>
      </c>
      <c r="B792" s="8" t="s">
        <v>1812</v>
      </c>
      <c r="C792" s="10" t="str">
        <f t="shared" si="12"/>
        <v>2020 - 2024</v>
      </c>
      <c r="D792" s="12" t="s">
        <v>5820</v>
      </c>
      <c r="F792" t="s">
        <v>40</v>
      </c>
      <c r="G792" s="12" t="s">
        <v>57</v>
      </c>
      <c r="H792" s="12" t="s">
        <v>60</v>
      </c>
    </row>
    <row r="793" spans="1:8">
      <c r="A793" t="s">
        <v>1849</v>
      </c>
      <c r="B793" s="8" t="s">
        <v>1812</v>
      </c>
      <c r="C793" s="10" t="str">
        <f t="shared" si="12"/>
        <v>2020 - 2024</v>
      </c>
      <c r="D793" s="12" t="s">
        <v>5820</v>
      </c>
      <c r="F793" t="s">
        <v>40</v>
      </c>
      <c r="G793" s="12" t="s">
        <v>63</v>
      </c>
      <c r="H793" s="12" t="s">
        <v>53</v>
      </c>
    </row>
    <row r="794" spans="1:8">
      <c r="A794" t="s">
        <v>1850</v>
      </c>
      <c r="B794" s="8" t="s">
        <v>1812</v>
      </c>
      <c r="C794" s="10" t="str">
        <f t="shared" si="12"/>
        <v>2020 - 2024</v>
      </c>
      <c r="D794" s="12" t="s">
        <v>19</v>
      </c>
      <c r="F794" t="s">
        <v>20</v>
      </c>
      <c r="G794" s="12" t="s">
        <v>560</v>
      </c>
      <c r="H794" s="12" t="s">
        <v>29</v>
      </c>
    </row>
    <row r="795" spans="1:8">
      <c r="A795" t="s">
        <v>1851</v>
      </c>
      <c r="B795" s="8" t="s">
        <v>1812</v>
      </c>
      <c r="C795" s="10" t="str">
        <f t="shared" si="12"/>
        <v>2020 - 2024</v>
      </c>
      <c r="D795" s="12" t="s">
        <v>5820</v>
      </c>
      <c r="F795" t="s">
        <v>40</v>
      </c>
      <c r="G795" s="12" t="s">
        <v>560</v>
      </c>
      <c r="H795" s="12" t="s">
        <v>29</v>
      </c>
    </row>
    <row r="796" spans="1:8">
      <c r="A796" t="s">
        <v>1852</v>
      </c>
      <c r="B796" s="8" t="s">
        <v>1812</v>
      </c>
      <c r="C796" s="10" t="str">
        <f t="shared" si="12"/>
        <v>2020 - 2024</v>
      </c>
      <c r="D796" s="12" t="s">
        <v>19</v>
      </c>
      <c r="F796" t="s">
        <v>1857</v>
      </c>
      <c r="G796" s="12" t="s">
        <v>67</v>
      </c>
      <c r="H796" s="12" t="s">
        <v>60</v>
      </c>
    </row>
    <row r="797" spans="1:8">
      <c r="A797" t="s">
        <v>1860</v>
      </c>
      <c r="B797" s="8" t="s">
        <v>1812</v>
      </c>
      <c r="C797" s="10" t="str">
        <f t="shared" si="12"/>
        <v>2020 - 2024</v>
      </c>
      <c r="D797" s="12" t="s">
        <v>5821</v>
      </c>
      <c r="F797" t="s">
        <v>557</v>
      </c>
      <c r="G797" s="12" t="s">
        <v>67</v>
      </c>
      <c r="H797" s="12" t="s">
        <v>60</v>
      </c>
    </row>
    <row r="798" spans="1:8">
      <c r="A798" t="s">
        <v>1861</v>
      </c>
      <c r="B798" s="8" t="s">
        <v>1812</v>
      </c>
      <c r="C798" s="10" t="str">
        <f t="shared" si="12"/>
        <v>2020 - 2024</v>
      </c>
      <c r="D798" s="12" t="s">
        <v>1093</v>
      </c>
      <c r="F798" t="s">
        <v>1829</v>
      </c>
      <c r="G798" s="12" t="s">
        <v>67</v>
      </c>
      <c r="H798" s="12" t="s">
        <v>60</v>
      </c>
    </row>
    <row r="799" spans="1:8">
      <c r="A799" t="s">
        <v>1863</v>
      </c>
      <c r="B799" s="8" t="s">
        <v>1812</v>
      </c>
      <c r="C799" s="10" t="str">
        <f t="shared" si="12"/>
        <v>2020 - 2024</v>
      </c>
      <c r="D799" s="12" t="s">
        <v>5820</v>
      </c>
      <c r="F799" t="s">
        <v>40</v>
      </c>
      <c r="G799" s="12" t="s">
        <v>67</v>
      </c>
      <c r="H799" s="12" t="s">
        <v>60</v>
      </c>
    </row>
    <row r="800" spans="1:8">
      <c r="A800" t="s">
        <v>1864</v>
      </c>
      <c r="B800" s="8" t="s">
        <v>1812</v>
      </c>
      <c r="C800" s="10" t="str">
        <f t="shared" si="12"/>
        <v>2020 - 2024</v>
      </c>
      <c r="D800" s="12" t="s">
        <v>19</v>
      </c>
      <c r="F800" t="s">
        <v>20</v>
      </c>
      <c r="G800" s="12" t="s">
        <v>567</v>
      </c>
      <c r="H800" s="12" t="s">
        <v>29</v>
      </c>
    </row>
    <row r="801" spans="1:8">
      <c r="A801" t="s">
        <v>1866</v>
      </c>
      <c r="B801" s="8" t="s">
        <v>1812</v>
      </c>
      <c r="C801" s="10" t="str">
        <f t="shared" si="12"/>
        <v>2020 - 2024</v>
      </c>
      <c r="D801" s="12" t="s">
        <v>5821</v>
      </c>
      <c r="F801" t="s">
        <v>557</v>
      </c>
      <c r="G801" s="12" t="s">
        <v>567</v>
      </c>
      <c r="H801" s="12" t="s">
        <v>29</v>
      </c>
    </row>
    <row r="802" spans="1:8">
      <c r="A802" t="s">
        <v>1868</v>
      </c>
      <c r="B802" s="8" t="s">
        <v>1812</v>
      </c>
      <c r="C802" s="10" t="str">
        <f t="shared" si="12"/>
        <v>2020 - 2024</v>
      </c>
      <c r="D802" s="12" t="s">
        <v>5820</v>
      </c>
      <c r="F802" t="s">
        <v>40</v>
      </c>
      <c r="G802" s="12" t="s">
        <v>567</v>
      </c>
      <c r="H802" s="12" t="s">
        <v>29</v>
      </c>
    </row>
    <row r="803" spans="1:8">
      <c r="A803" t="s">
        <v>1869</v>
      </c>
      <c r="B803" s="8" t="s">
        <v>1812</v>
      </c>
      <c r="C803" s="10" t="str">
        <f t="shared" si="12"/>
        <v>2020 - 2024</v>
      </c>
      <c r="D803" s="12" t="s">
        <v>5820</v>
      </c>
      <c r="F803" t="s">
        <v>40</v>
      </c>
      <c r="G803" s="12" t="s">
        <v>571</v>
      </c>
      <c r="H803" s="12" t="s">
        <v>45</v>
      </c>
    </row>
    <row r="804" spans="1:8">
      <c r="A804" t="s">
        <v>1870</v>
      </c>
      <c r="B804" s="8" t="s">
        <v>1812</v>
      </c>
      <c r="C804" s="10" t="str">
        <f t="shared" si="12"/>
        <v>2020 - 2024</v>
      </c>
      <c r="D804" s="12" t="s">
        <v>19</v>
      </c>
      <c r="F804" t="s">
        <v>20</v>
      </c>
      <c r="G804" s="12" t="s">
        <v>71</v>
      </c>
      <c r="H804" s="12" t="s">
        <v>29</v>
      </c>
    </row>
    <row r="805" spans="1:8">
      <c r="A805" t="s">
        <v>1871</v>
      </c>
      <c r="B805" s="8" t="s">
        <v>1812</v>
      </c>
      <c r="C805" s="10" t="str">
        <f t="shared" si="12"/>
        <v>2020 - 2024</v>
      </c>
      <c r="D805" s="12" t="s">
        <v>5820</v>
      </c>
      <c r="F805" t="s">
        <v>40</v>
      </c>
      <c r="G805" s="12" t="s">
        <v>71</v>
      </c>
      <c r="H805" s="12" t="s">
        <v>29</v>
      </c>
    </row>
    <row r="806" spans="1:8">
      <c r="A806" t="s">
        <v>1872</v>
      </c>
      <c r="B806" s="8" t="s">
        <v>1812</v>
      </c>
      <c r="C806" s="10" t="str">
        <f t="shared" si="12"/>
        <v>2020 - 2024</v>
      </c>
      <c r="D806" s="12" t="s">
        <v>19</v>
      </c>
      <c r="F806" t="s">
        <v>20</v>
      </c>
      <c r="G806" s="12" t="s">
        <v>75</v>
      </c>
      <c r="H806" s="12" t="s">
        <v>53</v>
      </c>
    </row>
    <row r="807" spans="1:8">
      <c r="A807" t="s">
        <v>1873</v>
      </c>
      <c r="B807" s="8" t="s">
        <v>1812</v>
      </c>
      <c r="C807" s="10" t="str">
        <f t="shared" si="12"/>
        <v>2020 - 2024</v>
      </c>
      <c r="D807" s="12" t="s">
        <v>5822</v>
      </c>
      <c r="F807" t="s">
        <v>510</v>
      </c>
      <c r="G807" s="12" t="s">
        <v>75</v>
      </c>
      <c r="H807" s="12" t="s">
        <v>53</v>
      </c>
    </row>
    <row r="808" spans="1:8">
      <c r="A808" t="s">
        <v>1875</v>
      </c>
      <c r="B808" s="8" t="s">
        <v>1812</v>
      </c>
      <c r="C808" s="10" t="str">
        <f t="shared" si="12"/>
        <v>2020 - 2024</v>
      </c>
      <c r="D808" s="12" t="s">
        <v>5820</v>
      </c>
      <c r="F808" t="s">
        <v>40</v>
      </c>
      <c r="G808" s="12" t="s">
        <v>75</v>
      </c>
      <c r="H808" s="12" t="s">
        <v>53</v>
      </c>
    </row>
    <row r="809" spans="1:8">
      <c r="A809" t="s">
        <v>1876</v>
      </c>
      <c r="B809" s="8" t="s">
        <v>1812</v>
      </c>
      <c r="C809" s="10" t="str">
        <f t="shared" si="12"/>
        <v>2020 - 2024</v>
      </c>
      <c r="D809" s="12" t="s">
        <v>1093</v>
      </c>
      <c r="F809" t="s">
        <v>1829</v>
      </c>
      <c r="G809" s="12" t="s">
        <v>81</v>
      </c>
      <c r="H809" s="12" t="s">
        <v>60</v>
      </c>
    </row>
    <row r="810" spans="1:8">
      <c r="A810" t="s">
        <v>1877</v>
      </c>
      <c r="B810" s="8" t="s">
        <v>1812</v>
      </c>
      <c r="C810" s="10" t="str">
        <f t="shared" si="12"/>
        <v>2020 - 2024</v>
      </c>
      <c r="D810" s="12" t="s">
        <v>5820</v>
      </c>
      <c r="F810" t="s">
        <v>40</v>
      </c>
      <c r="G810" s="12" t="s">
        <v>81</v>
      </c>
      <c r="H810" s="12" t="s">
        <v>60</v>
      </c>
    </row>
    <row r="811" spans="1:8">
      <c r="A811" t="s">
        <v>1878</v>
      </c>
      <c r="B811" s="8" t="s">
        <v>1812</v>
      </c>
      <c r="C811" s="10" t="str">
        <f t="shared" si="12"/>
        <v>2020 - 2024</v>
      </c>
      <c r="D811" s="12" t="s">
        <v>5820</v>
      </c>
      <c r="F811" t="s">
        <v>40</v>
      </c>
      <c r="G811" s="12" t="s">
        <v>1879</v>
      </c>
      <c r="H811" s="12" t="s">
        <v>53</v>
      </c>
    </row>
    <row r="812" spans="1:8">
      <c r="A812" t="s">
        <v>1882</v>
      </c>
      <c r="B812" s="8" t="s">
        <v>1812</v>
      </c>
      <c r="C812" s="10" t="str">
        <f t="shared" si="12"/>
        <v>2020 - 2024</v>
      </c>
      <c r="D812" s="12" t="s">
        <v>5820</v>
      </c>
      <c r="F812" t="s">
        <v>40</v>
      </c>
      <c r="G812" s="12" t="s">
        <v>596</v>
      </c>
      <c r="H812" s="12" t="s">
        <v>45</v>
      </c>
    </row>
    <row r="813" spans="1:8">
      <c r="A813" t="s">
        <v>1883</v>
      </c>
      <c r="B813" s="8" t="s">
        <v>1812</v>
      </c>
      <c r="C813" s="10" t="str">
        <f t="shared" si="12"/>
        <v>2020 - 2024</v>
      </c>
      <c r="D813" s="12" t="s">
        <v>5820</v>
      </c>
      <c r="F813" t="s">
        <v>40</v>
      </c>
      <c r="G813" s="12" t="s">
        <v>86</v>
      </c>
      <c r="H813" s="12" t="s">
        <v>60</v>
      </c>
    </row>
    <row r="814" spans="1:8">
      <c r="A814" t="s">
        <v>1884</v>
      </c>
      <c r="B814" s="8" t="s">
        <v>1812</v>
      </c>
      <c r="C814" s="10" t="str">
        <f t="shared" si="12"/>
        <v>2020 - 2024</v>
      </c>
      <c r="D814" s="12" t="s">
        <v>5820</v>
      </c>
      <c r="F814" t="s">
        <v>40</v>
      </c>
      <c r="G814" s="12" t="s">
        <v>602</v>
      </c>
      <c r="H814" s="12" t="s">
        <v>45</v>
      </c>
    </row>
    <row r="815" spans="1:8">
      <c r="A815" t="s">
        <v>1885</v>
      </c>
      <c r="B815" s="8" t="s">
        <v>1812</v>
      </c>
      <c r="C815" s="10" t="str">
        <f t="shared" si="12"/>
        <v>2020 - 2024</v>
      </c>
      <c r="D815" s="12" t="s">
        <v>5820</v>
      </c>
      <c r="F815" t="s">
        <v>40</v>
      </c>
      <c r="G815" s="12" t="s">
        <v>91</v>
      </c>
      <c r="H815" s="12" t="s">
        <v>60</v>
      </c>
    </row>
    <row r="816" spans="1:8">
      <c r="A816" t="s">
        <v>1886</v>
      </c>
      <c r="B816" s="8" t="s">
        <v>1812</v>
      </c>
      <c r="C816" s="10" t="str">
        <f t="shared" si="12"/>
        <v>2020 - 2024</v>
      </c>
      <c r="D816" s="12" t="s">
        <v>5820</v>
      </c>
      <c r="F816" t="s">
        <v>40</v>
      </c>
      <c r="G816" s="12" t="s">
        <v>95</v>
      </c>
      <c r="H816" s="12" t="s">
        <v>45</v>
      </c>
    </row>
    <row r="817" spans="1:8">
      <c r="A817" t="s">
        <v>1887</v>
      </c>
      <c r="B817" s="8" t="s">
        <v>1812</v>
      </c>
      <c r="C817" s="10" t="str">
        <f t="shared" si="12"/>
        <v>2020 - 2024</v>
      </c>
      <c r="D817" s="12" t="s">
        <v>5820</v>
      </c>
      <c r="F817" t="s">
        <v>40</v>
      </c>
      <c r="G817" s="12" t="s">
        <v>1268</v>
      </c>
      <c r="H817" s="12" t="s">
        <v>45</v>
      </c>
    </row>
    <row r="818" spans="1:8">
      <c r="A818" t="s">
        <v>1888</v>
      </c>
      <c r="B818" s="8" t="s">
        <v>1812</v>
      </c>
      <c r="C818" s="10" t="str">
        <f t="shared" si="12"/>
        <v>2020 - 2024</v>
      </c>
      <c r="D818" s="12" t="s">
        <v>5820</v>
      </c>
      <c r="F818" t="s">
        <v>40</v>
      </c>
      <c r="G818" s="12" t="s">
        <v>106</v>
      </c>
      <c r="H818" s="12" t="s">
        <v>45</v>
      </c>
    </row>
    <row r="819" spans="1:8">
      <c r="A819" t="s">
        <v>1889</v>
      </c>
      <c r="B819" s="8" t="s">
        <v>1812</v>
      </c>
      <c r="C819" s="10" t="str">
        <f t="shared" si="12"/>
        <v>2020 - 2024</v>
      </c>
      <c r="D819" s="12" t="s">
        <v>5821</v>
      </c>
      <c r="F819" t="s">
        <v>557</v>
      </c>
      <c r="G819" s="12" t="s">
        <v>112</v>
      </c>
      <c r="H819" s="12" t="s">
        <v>45</v>
      </c>
    </row>
    <row r="820" spans="1:8">
      <c r="A820" t="s">
        <v>1891</v>
      </c>
      <c r="B820" s="8" t="s">
        <v>1812</v>
      </c>
      <c r="C820" s="10" t="str">
        <f t="shared" si="12"/>
        <v>2020 - 2024</v>
      </c>
      <c r="D820" s="12" t="s">
        <v>1093</v>
      </c>
      <c r="F820" t="s">
        <v>1829</v>
      </c>
      <c r="G820" s="12" t="s">
        <v>112</v>
      </c>
      <c r="H820" s="12" t="s">
        <v>45</v>
      </c>
    </row>
    <row r="821" spans="1:8">
      <c r="A821" t="s">
        <v>1893</v>
      </c>
      <c r="B821" s="8" t="s">
        <v>1812</v>
      </c>
      <c r="C821" s="10" t="str">
        <f t="shared" si="12"/>
        <v>2020 - 2024</v>
      </c>
      <c r="D821" s="12" t="s">
        <v>5820</v>
      </c>
      <c r="F821" t="s">
        <v>40</v>
      </c>
      <c r="G821" s="12" t="s">
        <v>112</v>
      </c>
      <c r="H821" s="12" t="s">
        <v>45</v>
      </c>
    </row>
    <row r="822" spans="1:8">
      <c r="A822" t="s">
        <v>1894</v>
      </c>
      <c r="B822" s="8" t="s">
        <v>1812</v>
      </c>
      <c r="C822" s="10" t="str">
        <f t="shared" si="12"/>
        <v>2020 - 2024</v>
      </c>
      <c r="D822" s="12" t="s">
        <v>5820</v>
      </c>
      <c r="F822" t="s">
        <v>40</v>
      </c>
      <c r="G822" s="12" t="s">
        <v>116</v>
      </c>
      <c r="H822" s="12" t="s">
        <v>45</v>
      </c>
    </row>
    <row r="823" spans="1:8">
      <c r="A823" t="s">
        <v>1895</v>
      </c>
      <c r="B823" s="8" t="s">
        <v>1812</v>
      </c>
      <c r="C823" s="10" t="str">
        <f t="shared" si="12"/>
        <v>2020 - 2024</v>
      </c>
      <c r="D823" s="12" t="s">
        <v>5820</v>
      </c>
      <c r="F823" t="s">
        <v>40</v>
      </c>
      <c r="G823" s="12" t="s">
        <v>120</v>
      </c>
      <c r="H823" s="12" t="s">
        <v>53</v>
      </c>
    </row>
    <row r="824" spans="1:8">
      <c r="A824" t="s">
        <v>1896</v>
      </c>
      <c r="B824" s="8" t="s">
        <v>1812</v>
      </c>
      <c r="C824" s="10" t="str">
        <f t="shared" si="12"/>
        <v>2020 - 2024</v>
      </c>
      <c r="D824" s="12" t="s">
        <v>5820</v>
      </c>
      <c r="F824" t="s">
        <v>40</v>
      </c>
      <c r="G824" s="12" t="s">
        <v>1285</v>
      </c>
      <c r="H824" s="12" t="s">
        <v>53</v>
      </c>
    </row>
    <row r="825" spans="1:8">
      <c r="A825" t="s">
        <v>1897</v>
      </c>
      <c r="B825" s="8" t="s">
        <v>1812</v>
      </c>
      <c r="C825" s="10" t="str">
        <f t="shared" si="12"/>
        <v>2020 - 2024</v>
      </c>
      <c r="D825" s="12" t="s">
        <v>5820</v>
      </c>
      <c r="F825" t="s">
        <v>40</v>
      </c>
      <c r="G825" s="12" t="s">
        <v>631</v>
      </c>
      <c r="H825" s="12" t="s">
        <v>29</v>
      </c>
    </row>
    <row r="826" spans="1:8">
      <c r="A826" t="s">
        <v>1898</v>
      </c>
      <c r="B826" s="8" t="s">
        <v>1812</v>
      </c>
      <c r="C826" s="10" t="str">
        <f t="shared" si="12"/>
        <v>2020 - 2024</v>
      </c>
      <c r="D826" s="12" t="s">
        <v>5822</v>
      </c>
      <c r="F826" t="s">
        <v>22211</v>
      </c>
      <c r="G826" s="12" t="s">
        <v>635</v>
      </c>
      <c r="H826" s="12" t="s">
        <v>29</v>
      </c>
    </row>
    <row r="827" spans="1:8">
      <c r="A827" t="s">
        <v>1900</v>
      </c>
      <c r="B827" s="8" t="s">
        <v>1812</v>
      </c>
      <c r="C827" s="10" t="str">
        <f t="shared" si="12"/>
        <v>2020 - 2024</v>
      </c>
      <c r="D827" s="12" t="s">
        <v>5821</v>
      </c>
      <c r="F827" t="s">
        <v>557</v>
      </c>
      <c r="G827" s="12" t="s">
        <v>635</v>
      </c>
      <c r="H827" s="12" t="s">
        <v>29</v>
      </c>
    </row>
    <row r="828" spans="1:8">
      <c r="A828" t="s">
        <v>1902</v>
      </c>
      <c r="B828" s="8" t="s">
        <v>1812</v>
      </c>
      <c r="C828" s="10" t="str">
        <f t="shared" si="12"/>
        <v>2020 - 2024</v>
      </c>
      <c r="D828" s="12" t="s">
        <v>5820</v>
      </c>
      <c r="F828" t="s">
        <v>40</v>
      </c>
      <c r="G828" s="12" t="s">
        <v>635</v>
      </c>
      <c r="H828" s="12" t="s">
        <v>29</v>
      </c>
    </row>
    <row r="829" spans="1:8">
      <c r="A829" t="s">
        <v>1903</v>
      </c>
      <c r="B829" s="8" t="s">
        <v>1812</v>
      </c>
      <c r="C829" s="10" t="str">
        <f t="shared" si="12"/>
        <v>2020 - 2024</v>
      </c>
      <c r="D829" s="12" t="s">
        <v>5821</v>
      </c>
      <c r="F829" t="s">
        <v>557</v>
      </c>
      <c r="G829" s="12" t="s">
        <v>640</v>
      </c>
      <c r="H829" s="12" t="s">
        <v>45</v>
      </c>
    </row>
    <row r="830" spans="1:8">
      <c r="A830" t="s">
        <v>1905</v>
      </c>
      <c r="B830" s="8" t="s">
        <v>1812</v>
      </c>
      <c r="C830" s="10" t="str">
        <f t="shared" si="12"/>
        <v>2020 - 2024</v>
      </c>
      <c r="D830" s="12" t="s">
        <v>1093</v>
      </c>
      <c r="F830" t="s">
        <v>1829</v>
      </c>
      <c r="G830" s="12" t="s">
        <v>640</v>
      </c>
      <c r="H830" s="12" t="s">
        <v>45</v>
      </c>
    </row>
    <row r="831" spans="1:8">
      <c r="A831" t="s">
        <v>1906</v>
      </c>
      <c r="B831" s="8" t="s">
        <v>1812</v>
      </c>
      <c r="C831" s="10" t="str">
        <f t="shared" si="12"/>
        <v>2020 - 2024</v>
      </c>
      <c r="D831" s="12" t="s">
        <v>5820</v>
      </c>
      <c r="F831" t="s">
        <v>40</v>
      </c>
      <c r="G831" s="12" t="s">
        <v>640</v>
      </c>
      <c r="H831" s="12" t="s">
        <v>45</v>
      </c>
    </row>
    <row r="832" spans="1:8">
      <c r="A832" t="s">
        <v>1907</v>
      </c>
      <c r="B832" s="8" t="s">
        <v>1812</v>
      </c>
      <c r="C832" s="10" t="str">
        <f t="shared" si="12"/>
        <v>2020 - 2024</v>
      </c>
      <c r="D832" s="12" t="s">
        <v>5821</v>
      </c>
      <c r="F832" t="s">
        <v>557</v>
      </c>
      <c r="G832" s="12" t="s">
        <v>126</v>
      </c>
      <c r="H832" s="12" t="s">
        <v>60</v>
      </c>
    </row>
    <row r="833" spans="1:8">
      <c r="A833" t="s">
        <v>1908</v>
      </c>
      <c r="B833" s="8" t="s">
        <v>1812</v>
      </c>
      <c r="C833" s="10" t="str">
        <f t="shared" si="12"/>
        <v>2020 - 2024</v>
      </c>
      <c r="D833" s="12" t="s">
        <v>5820</v>
      </c>
      <c r="F833" t="s">
        <v>40</v>
      </c>
      <c r="G833" s="12" t="s">
        <v>126</v>
      </c>
      <c r="H833" s="12" t="s">
        <v>60</v>
      </c>
    </row>
    <row r="834" spans="1:8">
      <c r="A834" t="s">
        <v>1909</v>
      </c>
      <c r="B834" s="8" t="s">
        <v>1812</v>
      </c>
      <c r="C834" s="10" t="str">
        <f t="shared" si="12"/>
        <v>2020 - 2024</v>
      </c>
      <c r="D834" s="12" t="s">
        <v>5820</v>
      </c>
      <c r="F834" t="s">
        <v>40</v>
      </c>
      <c r="G834" s="12" t="s">
        <v>130</v>
      </c>
      <c r="H834" s="12" t="s">
        <v>45</v>
      </c>
    </row>
    <row r="835" spans="1:8">
      <c r="A835" t="s">
        <v>1910</v>
      </c>
      <c r="B835" s="8" t="s">
        <v>1812</v>
      </c>
      <c r="C835" s="10" t="str">
        <f t="shared" ref="C835:C898" si="13">INT(B835/5)*5 &amp; " - " &amp; INT(B835/5)*5 + 4</f>
        <v>2020 - 2024</v>
      </c>
      <c r="D835" s="12" t="s">
        <v>19</v>
      </c>
      <c r="F835" t="s">
        <v>20</v>
      </c>
      <c r="G835" s="12" t="s">
        <v>141</v>
      </c>
      <c r="H835" s="12" t="s">
        <v>53</v>
      </c>
    </row>
    <row r="836" spans="1:8">
      <c r="A836" t="s">
        <v>1911</v>
      </c>
      <c r="B836" s="8" t="s">
        <v>1812</v>
      </c>
      <c r="C836" s="10" t="str">
        <f t="shared" si="13"/>
        <v>2020 - 2024</v>
      </c>
      <c r="D836" s="12" t="s">
        <v>134</v>
      </c>
      <c r="F836" t="s">
        <v>5824</v>
      </c>
      <c r="G836" s="12" t="s">
        <v>141</v>
      </c>
      <c r="H836" s="12" t="s">
        <v>53</v>
      </c>
    </row>
    <row r="837" spans="1:8">
      <c r="A837" t="s">
        <v>1913</v>
      </c>
      <c r="B837" s="8" t="s">
        <v>1812</v>
      </c>
      <c r="C837" s="10" t="str">
        <f t="shared" si="13"/>
        <v>2020 - 2024</v>
      </c>
      <c r="D837" s="12" t="s">
        <v>5820</v>
      </c>
      <c r="F837" t="s">
        <v>40</v>
      </c>
      <c r="G837" s="12" t="s">
        <v>141</v>
      </c>
      <c r="H837" s="12" t="s">
        <v>53</v>
      </c>
    </row>
    <row r="838" spans="1:8">
      <c r="A838" t="s">
        <v>1914</v>
      </c>
      <c r="B838" s="8" t="s">
        <v>1812</v>
      </c>
      <c r="C838" s="10" t="str">
        <f t="shared" si="13"/>
        <v>2020 - 2024</v>
      </c>
      <c r="D838" s="12" t="s">
        <v>5822</v>
      </c>
      <c r="F838" t="s">
        <v>22211</v>
      </c>
      <c r="G838" s="12" t="s">
        <v>169</v>
      </c>
      <c r="H838" s="12" t="s">
        <v>29</v>
      </c>
    </row>
    <row r="839" spans="1:8">
      <c r="A839" t="s">
        <v>1915</v>
      </c>
      <c r="B839" s="8" t="s">
        <v>1812</v>
      </c>
      <c r="C839" s="10" t="str">
        <f t="shared" si="13"/>
        <v>2020 - 2024</v>
      </c>
      <c r="D839" s="12" t="s">
        <v>5820</v>
      </c>
      <c r="F839" t="s">
        <v>40</v>
      </c>
      <c r="G839" s="12" t="s">
        <v>169</v>
      </c>
      <c r="H839" s="12" t="s">
        <v>29</v>
      </c>
    </row>
    <row r="840" spans="1:8">
      <c r="A840" t="s">
        <v>1916</v>
      </c>
      <c r="B840" s="8" t="s">
        <v>1812</v>
      </c>
      <c r="C840" s="10" t="str">
        <f t="shared" si="13"/>
        <v>2020 - 2024</v>
      </c>
      <c r="D840" s="12" t="s">
        <v>19</v>
      </c>
      <c r="F840" t="s">
        <v>20</v>
      </c>
      <c r="G840" s="12" t="s">
        <v>657</v>
      </c>
      <c r="H840" s="12" t="s">
        <v>29</v>
      </c>
    </row>
    <row r="841" spans="1:8">
      <c r="A841" t="s">
        <v>1918</v>
      </c>
      <c r="B841" s="8" t="s">
        <v>1812</v>
      </c>
      <c r="C841" s="10" t="str">
        <f t="shared" si="13"/>
        <v>2020 - 2024</v>
      </c>
      <c r="D841" s="12" t="s">
        <v>5822</v>
      </c>
      <c r="F841" t="s">
        <v>22211</v>
      </c>
      <c r="G841" s="12" t="s">
        <v>657</v>
      </c>
      <c r="H841" s="12" t="s">
        <v>29</v>
      </c>
    </row>
    <row r="842" spans="1:8">
      <c r="A842" t="s">
        <v>1919</v>
      </c>
      <c r="B842" s="8" t="s">
        <v>1812</v>
      </c>
      <c r="C842" s="10" t="str">
        <f t="shared" si="13"/>
        <v>2020 - 2024</v>
      </c>
      <c r="D842" s="12" t="s">
        <v>5821</v>
      </c>
      <c r="F842" t="s">
        <v>557</v>
      </c>
      <c r="G842" s="12" t="s">
        <v>657</v>
      </c>
      <c r="H842" s="12" t="s">
        <v>29</v>
      </c>
    </row>
    <row r="843" spans="1:8">
      <c r="A843" t="s">
        <v>1920</v>
      </c>
      <c r="B843" s="8" t="s">
        <v>1812</v>
      </c>
      <c r="C843" s="10" t="str">
        <f t="shared" si="13"/>
        <v>2020 - 2024</v>
      </c>
      <c r="D843" s="12" t="s">
        <v>5820</v>
      </c>
      <c r="F843" t="s">
        <v>40</v>
      </c>
      <c r="G843" s="12" t="s">
        <v>657</v>
      </c>
      <c r="H843" s="12" t="s">
        <v>29</v>
      </c>
    </row>
    <row r="844" spans="1:8">
      <c r="A844" t="s">
        <v>1921</v>
      </c>
      <c r="B844" s="8" t="s">
        <v>1812</v>
      </c>
      <c r="C844" s="10" t="str">
        <f t="shared" si="13"/>
        <v>2020 - 2024</v>
      </c>
      <c r="D844" s="12" t="s">
        <v>19</v>
      </c>
      <c r="F844" t="s">
        <v>20</v>
      </c>
      <c r="G844" s="12" t="s">
        <v>5819</v>
      </c>
      <c r="H844" s="12" t="s">
        <v>29</v>
      </c>
    </row>
    <row r="845" spans="1:8">
      <c r="A845" t="s">
        <v>1922</v>
      </c>
      <c r="B845" s="8" t="s">
        <v>1812</v>
      </c>
      <c r="C845" s="10" t="str">
        <f t="shared" si="13"/>
        <v>2020 - 2024</v>
      </c>
      <c r="D845" s="12" t="s">
        <v>5822</v>
      </c>
      <c r="F845" t="s">
        <v>22211</v>
      </c>
      <c r="G845" s="12" t="s">
        <v>5819</v>
      </c>
      <c r="H845" s="12" t="s">
        <v>29</v>
      </c>
    </row>
    <row r="846" spans="1:8">
      <c r="A846" t="s">
        <v>1923</v>
      </c>
      <c r="B846" s="8" t="s">
        <v>1812</v>
      </c>
      <c r="C846" s="10" t="str">
        <f t="shared" si="13"/>
        <v>2020 - 2024</v>
      </c>
      <c r="D846" s="12" t="s">
        <v>5822</v>
      </c>
      <c r="F846" t="s">
        <v>1773</v>
      </c>
      <c r="G846" s="12" t="s">
        <v>5819</v>
      </c>
      <c r="H846" s="12" t="s">
        <v>29</v>
      </c>
    </row>
    <row r="847" spans="1:8">
      <c r="A847" t="s">
        <v>1925</v>
      </c>
      <c r="B847" s="8" t="s">
        <v>1812</v>
      </c>
      <c r="C847" s="10" t="str">
        <f t="shared" si="13"/>
        <v>2020 - 2024</v>
      </c>
      <c r="D847" s="12" t="s">
        <v>5821</v>
      </c>
      <c r="F847" t="s">
        <v>557</v>
      </c>
      <c r="G847" s="12" t="s">
        <v>5819</v>
      </c>
      <c r="H847" s="12" t="s">
        <v>29</v>
      </c>
    </row>
    <row r="848" spans="1:8">
      <c r="A848" t="s">
        <v>1926</v>
      </c>
      <c r="B848" s="8" t="s">
        <v>1812</v>
      </c>
      <c r="C848" s="10" t="str">
        <f t="shared" si="13"/>
        <v>2020 - 2024</v>
      </c>
      <c r="D848" s="12" t="s">
        <v>5820</v>
      </c>
      <c r="F848" t="s">
        <v>40</v>
      </c>
      <c r="G848" s="12" t="s">
        <v>5819</v>
      </c>
      <c r="H848" s="12" t="s">
        <v>29</v>
      </c>
    </row>
    <row r="849" spans="1:8">
      <c r="A849" t="s">
        <v>1927</v>
      </c>
      <c r="B849" s="8" t="s">
        <v>1812</v>
      </c>
      <c r="C849" s="10" t="str">
        <f t="shared" si="13"/>
        <v>2020 - 2024</v>
      </c>
      <c r="D849" s="12" t="s">
        <v>5822</v>
      </c>
      <c r="F849" t="s">
        <v>22211</v>
      </c>
      <c r="G849" s="12" t="s">
        <v>700</v>
      </c>
      <c r="H849" s="12" t="s">
        <v>29</v>
      </c>
    </row>
    <row r="850" spans="1:8">
      <c r="A850" t="s">
        <v>1928</v>
      </c>
      <c r="B850" s="8" t="s">
        <v>1812</v>
      </c>
      <c r="C850" s="10" t="str">
        <f t="shared" si="13"/>
        <v>2020 - 2024</v>
      </c>
      <c r="D850" s="12" t="s">
        <v>5821</v>
      </c>
      <c r="F850" t="s">
        <v>557</v>
      </c>
      <c r="G850" s="12" t="s">
        <v>700</v>
      </c>
      <c r="H850" s="12" t="s">
        <v>29</v>
      </c>
    </row>
    <row r="851" spans="1:8">
      <c r="A851" t="s">
        <v>1929</v>
      </c>
      <c r="B851" s="8" t="s">
        <v>1812</v>
      </c>
      <c r="C851" s="10" t="str">
        <f t="shared" si="13"/>
        <v>2020 - 2024</v>
      </c>
      <c r="D851" s="12" t="s">
        <v>5820</v>
      </c>
      <c r="F851" t="s">
        <v>40</v>
      </c>
      <c r="G851" s="12" t="s">
        <v>700</v>
      </c>
      <c r="H851" s="12" t="s">
        <v>29</v>
      </c>
    </row>
    <row r="852" spans="1:8">
      <c r="A852" t="s">
        <v>1930</v>
      </c>
      <c r="B852" s="8" t="s">
        <v>1812</v>
      </c>
      <c r="C852" s="10" t="str">
        <f t="shared" si="13"/>
        <v>2020 - 2024</v>
      </c>
      <c r="D852" s="12" t="s">
        <v>5820</v>
      </c>
      <c r="F852" t="s">
        <v>40</v>
      </c>
      <c r="G852" s="12" t="s">
        <v>705</v>
      </c>
      <c r="H852" s="12" t="s">
        <v>361</v>
      </c>
    </row>
    <row r="853" spans="1:8">
      <c r="A853" t="s">
        <v>1931</v>
      </c>
      <c r="B853" s="8" t="s">
        <v>1812</v>
      </c>
      <c r="C853" s="10" t="str">
        <f t="shared" si="13"/>
        <v>2020 - 2024</v>
      </c>
      <c r="D853" s="12" t="s">
        <v>1093</v>
      </c>
      <c r="F853" t="s">
        <v>1829</v>
      </c>
      <c r="G853" s="12" t="s">
        <v>173</v>
      </c>
      <c r="H853" s="12" t="s">
        <v>45</v>
      </c>
    </row>
    <row r="854" spans="1:8">
      <c r="A854" t="s">
        <v>1932</v>
      </c>
      <c r="B854" s="8" t="s">
        <v>1812</v>
      </c>
      <c r="C854" s="10" t="str">
        <f t="shared" si="13"/>
        <v>2020 - 2024</v>
      </c>
      <c r="D854" s="12" t="s">
        <v>5820</v>
      </c>
      <c r="F854" t="s">
        <v>40</v>
      </c>
      <c r="G854" s="12" t="s">
        <v>173</v>
      </c>
      <c r="H854" s="12" t="s">
        <v>45</v>
      </c>
    </row>
    <row r="855" spans="1:8">
      <c r="A855" t="s">
        <v>1933</v>
      </c>
      <c r="B855" s="8" t="s">
        <v>1812</v>
      </c>
      <c r="C855" s="10" t="str">
        <f t="shared" si="13"/>
        <v>2020 - 2024</v>
      </c>
      <c r="D855" s="12" t="s">
        <v>5820</v>
      </c>
      <c r="F855" t="s">
        <v>40</v>
      </c>
      <c r="G855" s="12" t="s">
        <v>1352</v>
      </c>
      <c r="H855" s="12" t="s">
        <v>29</v>
      </c>
    </row>
    <row r="856" spans="1:8">
      <c r="A856" t="s">
        <v>1934</v>
      </c>
      <c r="B856" s="8" t="s">
        <v>1812</v>
      </c>
      <c r="C856" s="10" t="str">
        <f t="shared" si="13"/>
        <v>2020 - 2024</v>
      </c>
      <c r="D856" s="12" t="s">
        <v>5820</v>
      </c>
      <c r="F856" t="s">
        <v>40</v>
      </c>
      <c r="G856" s="12" t="s">
        <v>713</v>
      </c>
      <c r="H856" s="12" t="s">
        <v>29</v>
      </c>
    </row>
    <row r="857" spans="1:8">
      <c r="A857" t="s">
        <v>1935</v>
      </c>
      <c r="B857" s="8" t="s">
        <v>1812</v>
      </c>
      <c r="C857" s="10" t="str">
        <f t="shared" si="13"/>
        <v>2020 - 2024</v>
      </c>
      <c r="D857" s="12" t="s">
        <v>5821</v>
      </c>
      <c r="F857" t="s">
        <v>557</v>
      </c>
      <c r="G857" s="12" t="s">
        <v>177</v>
      </c>
      <c r="H857" s="12" t="s">
        <v>45</v>
      </c>
    </row>
    <row r="858" spans="1:8">
      <c r="A858" t="s">
        <v>1937</v>
      </c>
      <c r="B858" s="8" t="s">
        <v>1812</v>
      </c>
      <c r="C858" s="10" t="str">
        <f t="shared" si="13"/>
        <v>2020 - 2024</v>
      </c>
      <c r="D858" s="12" t="s">
        <v>1093</v>
      </c>
      <c r="F858" t="s">
        <v>1829</v>
      </c>
      <c r="G858" s="12" t="s">
        <v>177</v>
      </c>
      <c r="H858" s="12" t="s">
        <v>45</v>
      </c>
    </row>
    <row r="859" spans="1:8">
      <c r="A859" t="s">
        <v>1939</v>
      </c>
      <c r="B859" s="8" t="s">
        <v>1812</v>
      </c>
      <c r="C859" s="10" t="str">
        <f t="shared" si="13"/>
        <v>2020 - 2024</v>
      </c>
      <c r="D859" s="12" t="s">
        <v>5820</v>
      </c>
      <c r="F859" t="s">
        <v>40</v>
      </c>
      <c r="G859" s="12" t="s">
        <v>177</v>
      </c>
      <c r="H859" s="12" t="s">
        <v>45</v>
      </c>
    </row>
    <row r="860" spans="1:8">
      <c r="A860" t="s">
        <v>1940</v>
      </c>
      <c r="B860" s="8" t="s">
        <v>1812</v>
      </c>
      <c r="C860" s="10" t="str">
        <f t="shared" si="13"/>
        <v>2020 - 2024</v>
      </c>
      <c r="D860" s="12" t="s">
        <v>5820</v>
      </c>
      <c r="F860" t="s">
        <v>40</v>
      </c>
      <c r="G860" s="12" t="s">
        <v>719</v>
      </c>
      <c r="H860" s="12" t="s">
        <v>45</v>
      </c>
    </row>
    <row r="861" spans="1:8">
      <c r="A861" t="s">
        <v>1941</v>
      </c>
      <c r="B861" s="8" t="s">
        <v>1812</v>
      </c>
      <c r="C861" s="10" t="str">
        <f t="shared" si="13"/>
        <v>2020 - 2024</v>
      </c>
      <c r="D861" s="12" t="s">
        <v>5820</v>
      </c>
      <c r="F861" t="s">
        <v>40</v>
      </c>
      <c r="G861" s="12" t="s">
        <v>726</v>
      </c>
      <c r="H861" s="12" t="s">
        <v>45</v>
      </c>
    </row>
    <row r="862" spans="1:8">
      <c r="A862" t="s">
        <v>1942</v>
      </c>
      <c r="B862" s="8" t="s">
        <v>1812</v>
      </c>
      <c r="C862" s="10" t="str">
        <f t="shared" si="13"/>
        <v>2020 - 2024</v>
      </c>
      <c r="D862" s="12" t="s">
        <v>5820</v>
      </c>
      <c r="F862" t="s">
        <v>40</v>
      </c>
      <c r="G862" s="12" t="s">
        <v>730</v>
      </c>
      <c r="H862" s="12" t="s">
        <v>45</v>
      </c>
    </row>
    <row r="863" spans="1:8">
      <c r="A863" t="s">
        <v>1943</v>
      </c>
      <c r="B863" s="8" t="s">
        <v>1812</v>
      </c>
      <c r="C863" s="10" t="str">
        <f t="shared" si="13"/>
        <v>2020 - 2024</v>
      </c>
      <c r="D863" s="12" t="s">
        <v>1093</v>
      </c>
      <c r="F863" t="s">
        <v>1829</v>
      </c>
      <c r="G863" s="12" t="s">
        <v>181</v>
      </c>
      <c r="H863" s="12" t="s">
        <v>53</v>
      </c>
    </row>
    <row r="864" spans="1:8">
      <c r="A864" t="s">
        <v>1944</v>
      </c>
      <c r="B864" s="8" t="s">
        <v>1812</v>
      </c>
      <c r="C864" s="10" t="str">
        <f t="shared" si="13"/>
        <v>2020 - 2024</v>
      </c>
      <c r="D864" s="12" t="s">
        <v>5820</v>
      </c>
      <c r="F864" t="s">
        <v>40</v>
      </c>
      <c r="G864" s="12" t="s">
        <v>181</v>
      </c>
      <c r="H864" s="12" t="s">
        <v>53</v>
      </c>
    </row>
    <row r="865" spans="1:8">
      <c r="A865" t="s">
        <v>1945</v>
      </c>
      <c r="B865" s="8" t="s">
        <v>1812</v>
      </c>
      <c r="C865" s="10" t="str">
        <f t="shared" si="13"/>
        <v>2020 - 2024</v>
      </c>
      <c r="D865" s="12" t="s">
        <v>5821</v>
      </c>
      <c r="F865" t="s">
        <v>557</v>
      </c>
      <c r="G865" s="12" t="s">
        <v>185</v>
      </c>
      <c r="H865" s="12" t="s">
        <v>60</v>
      </c>
    </row>
    <row r="866" spans="1:8">
      <c r="A866" t="s">
        <v>1946</v>
      </c>
      <c r="B866" s="8" t="s">
        <v>1812</v>
      </c>
      <c r="C866" s="10" t="str">
        <f t="shared" si="13"/>
        <v>2020 - 2024</v>
      </c>
      <c r="D866" s="12" t="s">
        <v>5820</v>
      </c>
      <c r="F866" t="s">
        <v>40</v>
      </c>
      <c r="G866" s="12" t="s">
        <v>185</v>
      </c>
      <c r="H866" s="12" t="s">
        <v>60</v>
      </c>
    </row>
    <row r="867" spans="1:8">
      <c r="A867" t="s">
        <v>1947</v>
      </c>
      <c r="B867" s="8" t="s">
        <v>1812</v>
      </c>
      <c r="C867" s="10" t="str">
        <f t="shared" si="13"/>
        <v>2020 - 2024</v>
      </c>
      <c r="D867" s="12" t="s">
        <v>19</v>
      </c>
      <c r="F867" t="s">
        <v>1857</v>
      </c>
      <c r="G867" s="12" t="s">
        <v>189</v>
      </c>
      <c r="H867" s="12" t="s">
        <v>60</v>
      </c>
    </row>
    <row r="868" spans="1:8">
      <c r="A868" t="s">
        <v>1948</v>
      </c>
      <c r="B868" s="8" t="s">
        <v>1812</v>
      </c>
      <c r="C868" s="10" t="str">
        <f t="shared" si="13"/>
        <v>2020 - 2024</v>
      </c>
      <c r="D868" s="12" t="s">
        <v>5821</v>
      </c>
      <c r="F868" t="s">
        <v>557</v>
      </c>
      <c r="G868" s="12" t="s">
        <v>189</v>
      </c>
      <c r="H868" s="12" t="s">
        <v>60</v>
      </c>
    </row>
    <row r="869" spans="1:8">
      <c r="A869" t="s">
        <v>1949</v>
      </c>
      <c r="B869" s="8" t="s">
        <v>1812</v>
      </c>
      <c r="C869" s="10" t="str">
        <f t="shared" si="13"/>
        <v>2020 - 2024</v>
      </c>
      <c r="D869" s="12" t="s">
        <v>134</v>
      </c>
      <c r="F869" t="s">
        <v>5824</v>
      </c>
      <c r="G869" s="12" t="s">
        <v>189</v>
      </c>
      <c r="H869" s="12" t="s">
        <v>60</v>
      </c>
    </row>
    <row r="870" spans="1:8">
      <c r="A870" t="s">
        <v>1951</v>
      </c>
      <c r="B870" s="8" t="s">
        <v>1812</v>
      </c>
      <c r="C870" s="10" t="str">
        <f t="shared" si="13"/>
        <v>2020 - 2024</v>
      </c>
      <c r="D870" s="12" t="s">
        <v>5820</v>
      </c>
      <c r="F870" t="s">
        <v>40</v>
      </c>
      <c r="G870" s="12" t="s">
        <v>189</v>
      </c>
      <c r="H870" s="12" t="s">
        <v>60</v>
      </c>
    </row>
    <row r="871" spans="1:8">
      <c r="A871" t="s">
        <v>1952</v>
      </c>
      <c r="B871" s="8" t="s">
        <v>1812</v>
      </c>
      <c r="C871" s="10" t="str">
        <f t="shared" si="13"/>
        <v>2020 - 2024</v>
      </c>
      <c r="D871" s="12" t="s">
        <v>5820</v>
      </c>
      <c r="F871" t="s">
        <v>40</v>
      </c>
      <c r="G871" s="12" t="s">
        <v>1953</v>
      </c>
      <c r="H871" s="12" t="s">
        <v>29</v>
      </c>
    </row>
    <row r="872" spans="1:8">
      <c r="A872" t="s">
        <v>1956</v>
      </c>
      <c r="B872" s="8" t="s">
        <v>1812</v>
      </c>
      <c r="C872" s="10" t="str">
        <f t="shared" si="13"/>
        <v>2020 - 2024</v>
      </c>
      <c r="D872" s="12" t="s">
        <v>5820</v>
      </c>
      <c r="F872" t="s">
        <v>40</v>
      </c>
      <c r="G872" s="12" t="s">
        <v>1367</v>
      </c>
      <c r="H872" s="12" t="s">
        <v>45</v>
      </c>
    </row>
    <row r="873" spans="1:8">
      <c r="A873" t="s">
        <v>1957</v>
      </c>
      <c r="B873" s="8" t="s">
        <v>1812</v>
      </c>
      <c r="C873" s="10" t="str">
        <f t="shared" si="13"/>
        <v>2020 - 2024</v>
      </c>
      <c r="D873" s="12" t="s">
        <v>19</v>
      </c>
      <c r="F873" t="s">
        <v>1344</v>
      </c>
      <c r="G873" s="12" t="s">
        <v>193</v>
      </c>
      <c r="H873" s="12" t="s">
        <v>60</v>
      </c>
    </row>
    <row r="874" spans="1:8">
      <c r="A874" t="s">
        <v>1959</v>
      </c>
      <c r="B874" s="8" t="s">
        <v>1812</v>
      </c>
      <c r="C874" s="10" t="str">
        <f t="shared" si="13"/>
        <v>2020 - 2024</v>
      </c>
      <c r="D874" s="12" t="s">
        <v>5821</v>
      </c>
      <c r="F874" t="s">
        <v>557</v>
      </c>
      <c r="G874" s="12" t="s">
        <v>193</v>
      </c>
      <c r="H874" s="12" t="s">
        <v>60</v>
      </c>
    </row>
    <row r="875" spans="1:8">
      <c r="A875" t="s">
        <v>1960</v>
      </c>
      <c r="B875" s="8" t="s">
        <v>1812</v>
      </c>
      <c r="C875" s="10" t="str">
        <f t="shared" si="13"/>
        <v>2020 - 2024</v>
      </c>
      <c r="D875" s="12" t="s">
        <v>1093</v>
      </c>
      <c r="F875" t="s">
        <v>1829</v>
      </c>
      <c r="G875" s="12" t="s">
        <v>193</v>
      </c>
      <c r="H875" s="12" t="s">
        <v>60</v>
      </c>
    </row>
    <row r="876" spans="1:8">
      <c r="A876" t="s">
        <v>1962</v>
      </c>
      <c r="B876" s="8" t="s">
        <v>1812</v>
      </c>
      <c r="C876" s="10" t="str">
        <f t="shared" si="13"/>
        <v>2020 - 2024</v>
      </c>
      <c r="D876" s="12" t="s">
        <v>5820</v>
      </c>
      <c r="F876" t="s">
        <v>40</v>
      </c>
      <c r="G876" s="12" t="s">
        <v>193</v>
      </c>
      <c r="H876" s="12" t="s">
        <v>60</v>
      </c>
    </row>
    <row r="877" spans="1:8">
      <c r="A877" t="s">
        <v>1963</v>
      </c>
      <c r="B877" s="8" t="s">
        <v>1812</v>
      </c>
      <c r="C877" s="10" t="str">
        <f t="shared" si="13"/>
        <v>2020 - 2024</v>
      </c>
      <c r="D877" s="12" t="s">
        <v>5820</v>
      </c>
      <c r="F877" t="s">
        <v>40</v>
      </c>
      <c r="G877" s="12" t="s">
        <v>741</v>
      </c>
      <c r="H877" s="12" t="s">
        <v>45</v>
      </c>
    </row>
    <row r="878" spans="1:8">
      <c r="A878" t="s">
        <v>1964</v>
      </c>
      <c r="B878" s="8" t="s">
        <v>1812</v>
      </c>
      <c r="C878" s="10" t="str">
        <f t="shared" si="13"/>
        <v>2020 - 2024</v>
      </c>
      <c r="D878" s="12" t="s">
        <v>5823</v>
      </c>
      <c r="F878" t="s">
        <v>820</v>
      </c>
      <c r="G878" s="12" t="s">
        <v>198</v>
      </c>
      <c r="H878" s="12" t="s">
        <v>29</v>
      </c>
    </row>
    <row r="879" spans="1:8">
      <c r="A879" t="s">
        <v>1966</v>
      </c>
      <c r="B879" s="8" t="s">
        <v>1812</v>
      </c>
      <c r="C879" s="10" t="str">
        <f t="shared" si="13"/>
        <v>2020 - 2024</v>
      </c>
      <c r="D879" s="12" t="s">
        <v>5820</v>
      </c>
      <c r="F879" t="s">
        <v>40</v>
      </c>
      <c r="G879" s="12" t="s">
        <v>198</v>
      </c>
      <c r="H879" s="12" t="s">
        <v>29</v>
      </c>
    </row>
    <row r="880" spans="1:8">
      <c r="A880" t="s">
        <v>1967</v>
      </c>
      <c r="B880" s="8" t="s">
        <v>1812</v>
      </c>
      <c r="C880" s="10" t="str">
        <f t="shared" si="13"/>
        <v>2020 - 2024</v>
      </c>
      <c r="D880" s="12" t="s">
        <v>5820</v>
      </c>
      <c r="F880" t="s">
        <v>40</v>
      </c>
      <c r="G880" s="12" t="s">
        <v>203</v>
      </c>
      <c r="H880" s="12" t="s">
        <v>45</v>
      </c>
    </row>
    <row r="881" spans="1:8">
      <c r="A881" t="s">
        <v>1968</v>
      </c>
      <c r="B881" s="8" t="s">
        <v>1812</v>
      </c>
      <c r="C881" s="10" t="str">
        <f t="shared" si="13"/>
        <v>2020 - 2024</v>
      </c>
      <c r="D881" s="12" t="s">
        <v>5820</v>
      </c>
      <c r="F881" t="s">
        <v>40</v>
      </c>
      <c r="G881" s="12" t="s">
        <v>1381</v>
      </c>
      <c r="H881" s="12" t="s">
        <v>29</v>
      </c>
    </row>
    <row r="882" spans="1:8">
      <c r="A882" t="s">
        <v>1969</v>
      </c>
      <c r="B882" s="8" t="s">
        <v>1812</v>
      </c>
      <c r="C882" s="10" t="str">
        <f t="shared" si="13"/>
        <v>2020 - 2024</v>
      </c>
      <c r="D882" s="12" t="s">
        <v>5820</v>
      </c>
      <c r="F882" t="s">
        <v>40</v>
      </c>
      <c r="G882" s="12" t="s">
        <v>749</v>
      </c>
      <c r="H882" s="12" t="s">
        <v>29</v>
      </c>
    </row>
    <row r="883" spans="1:8">
      <c r="A883" t="s">
        <v>1970</v>
      </c>
      <c r="B883" s="8" t="s">
        <v>1812</v>
      </c>
      <c r="C883" s="10" t="str">
        <f t="shared" si="13"/>
        <v>2020 - 2024</v>
      </c>
      <c r="D883" s="12" t="s">
        <v>19</v>
      </c>
      <c r="F883" t="s">
        <v>1857</v>
      </c>
      <c r="G883" s="12" t="s">
        <v>753</v>
      </c>
      <c r="H883" s="12" t="s">
        <v>60</v>
      </c>
    </row>
    <row r="884" spans="1:8">
      <c r="A884" t="s">
        <v>1971</v>
      </c>
      <c r="B884" s="8" t="s">
        <v>1812</v>
      </c>
      <c r="C884" s="10" t="str">
        <f t="shared" si="13"/>
        <v>2020 - 2024</v>
      </c>
      <c r="D884" s="12" t="s">
        <v>19</v>
      </c>
      <c r="F884" t="s">
        <v>1344</v>
      </c>
      <c r="G884" s="12" t="s">
        <v>753</v>
      </c>
      <c r="H884" s="12" t="s">
        <v>60</v>
      </c>
    </row>
    <row r="885" spans="1:8">
      <c r="A885" t="s">
        <v>1972</v>
      </c>
      <c r="B885" s="8" t="s">
        <v>1812</v>
      </c>
      <c r="C885" s="10" t="str">
        <f t="shared" si="13"/>
        <v>2020 - 2024</v>
      </c>
      <c r="D885" s="12" t="s">
        <v>5821</v>
      </c>
      <c r="F885" t="s">
        <v>557</v>
      </c>
      <c r="G885" s="12" t="s">
        <v>753</v>
      </c>
      <c r="H885" s="12" t="s">
        <v>60</v>
      </c>
    </row>
    <row r="886" spans="1:8">
      <c r="A886" t="s">
        <v>1973</v>
      </c>
      <c r="B886" s="8" t="s">
        <v>1812</v>
      </c>
      <c r="C886" s="10" t="str">
        <f t="shared" si="13"/>
        <v>2020 - 2024</v>
      </c>
      <c r="D886" s="12" t="s">
        <v>1093</v>
      </c>
      <c r="F886" t="s">
        <v>1829</v>
      </c>
      <c r="G886" s="12" t="s">
        <v>753</v>
      </c>
      <c r="H886" s="12" t="s">
        <v>60</v>
      </c>
    </row>
    <row r="887" spans="1:8">
      <c r="A887" t="s">
        <v>1974</v>
      </c>
      <c r="B887" s="8" t="s">
        <v>1812</v>
      </c>
      <c r="C887" s="10" t="str">
        <f t="shared" si="13"/>
        <v>2020 - 2024</v>
      </c>
      <c r="D887" s="12" t="s">
        <v>134</v>
      </c>
      <c r="F887" t="s">
        <v>5824</v>
      </c>
      <c r="G887" s="12" t="s">
        <v>753</v>
      </c>
      <c r="H887" s="12" t="s">
        <v>60</v>
      </c>
    </row>
    <row r="888" spans="1:8">
      <c r="A888" t="s">
        <v>1976</v>
      </c>
      <c r="B888" s="8" t="s">
        <v>1812</v>
      </c>
      <c r="C888" s="10" t="str">
        <f t="shared" si="13"/>
        <v>2020 - 2024</v>
      </c>
      <c r="D888" s="12" t="s">
        <v>5820</v>
      </c>
      <c r="F888" t="s">
        <v>40</v>
      </c>
      <c r="G888" s="12" t="s">
        <v>753</v>
      </c>
      <c r="H888" s="12" t="s">
        <v>60</v>
      </c>
    </row>
    <row r="889" spans="1:8">
      <c r="A889" t="s">
        <v>1977</v>
      </c>
      <c r="B889" s="8" t="s">
        <v>1812</v>
      </c>
      <c r="C889" s="10" t="str">
        <f t="shared" si="13"/>
        <v>2020 - 2024</v>
      </c>
      <c r="D889" s="12" t="s">
        <v>5820</v>
      </c>
      <c r="F889" t="s">
        <v>40</v>
      </c>
      <c r="G889" s="12" t="s">
        <v>207</v>
      </c>
      <c r="H889" s="12" t="s">
        <v>60</v>
      </c>
    </row>
    <row r="890" spans="1:8">
      <c r="A890" t="s">
        <v>1978</v>
      </c>
      <c r="B890" s="8" t="s">
        <v>1812</v>
      </c>
      <c r="C890" s="10" t="str">
        <f t="shared" si="13"/>
        <v>2020 - 2024</v>
      </c>
      <c r="D890" s="12" t="s">
        <v>19</v>
      </c>
      <c r="F890" t="s">
        <v>20</v>
      </c>
      <c r="G890" s="12" t="s">
        <v>211</v>
      </c>
      <c r="H890" s="12" t="s">
        <v>29</v>
      </c>
    </row>
    <row r="891" spans="1:8">
      <c r="A891" t="s">
        <v>1979</v>
      </c>
      <c r="B891" s="8" t="s">
        <v>1812</v>
      </c>
      <c r="C891" s="10" t="str">
        <f t="shared" si="13"/>
        <v>2020 - 2024</v>
      </c>
      <c r="D891" s="12" t="s">
        <v>5820</v>
      </c>
      <c r="F891" t="s">
        <v>40</v>
      </c>
      <c r="G891" s="12" t="s">
        <v>211</v>
      </c>
      <c r="H891" s="12" t="s">
        <v>29</v>
      </c>
    </row>
    <row r="892" spans="1:8">
      <c r="A892" t="s">
        <v>1980</v>
      </c>
      <c r="B892" s="8" t="s">
        <v>1812</v>
      </c>
      <c r="C892" s="10" t="str">
        <f t="shared" si="13"/>
        <v>2020 - 2024</v>
      </c>
      <c r="D892" s="12" t="s">
        <v>5821</v>
      </c>
      <c r="F892" t="s">
        <v>557</v>
      </c>
      <c r="G892" s="12" t="s">
        <v>1397</v>
      </c>
      <c r="H892" s="12" t="s">
        <v>60</v>
      </c>
    </row>
    <row r="893" spans="1:8">
      <c r="A893" t="s">
        <v>1981</v>
      </c>
      <c r="B893" s="8" t="s">
        <v>1812</v>
      </c>
      <c r="C893" s="10" t="str">
        <f t="shared" si="13"/>
        <v>2020 - 2024</v>
      </c>
      <c r="D893" s="12" t="s">
        <v>5820</v>
      </c>
      <c r="F893" t="s">
        <v>40</v>
      </c>
      <c r="G893" s="12" t="s">
        <v>1397</v>
      </c>
      <c r="H893" s="12" t="s">
        <v>60</v>
      </c>
    </row>
    <row r="894" spans="1:8">
      <c r="A894" t="s">
        <v>1982</v>
      </c>
      <c r="B894" s="8" t="s">
        <v>1812</v>
      </c>
      <c r="C894" s="10" t="str">
        <f t="shared" si="13"/>
        <v>2020 - 2024</v>
      </c>
      <c r="D894" s="12" t="s">
        <v>5820</v>
      </c>
      <c r="F894" t="s">
        <v>40</v>
      </c>
      <c r="G894" s="12" t="s">
        <v>763</v>
      </c>
      <c r="H894" s="12" t="s">
        <v>361</v>
      </c>
    </row>
    <row r="895" spans="1:8">
      <c r="A895" t="s">
        <v>1983</v>
      </c>
      <c r="B895" s="8" t="s">
        <v>1812</v>
      </c>
      <c r="C895" s="10" t="str">
        <f t="shared" si="13"/>
        <v>2020 - 2024</v>
      </c>
      <c r="D895" s="12" t="s">
        <v>5820</v>
      </c>
      <c r="F895" t="s">
        <v>40</v>
      </c>
      <c r="G895" s="12" t="s">
        <v>1984</v>
      </c>
      <c r="H895" s="12" t="s">
        <v>45</v>
      </c>
    </row>
    <row r="896" spans="1:8">
      <c r="A896" t="s">
        <v>1987</v>
      </c>
      <c r="B896" s="8" t="s">
        <v>1812</v>
      </c>
      <c r="C896" s="10" t="str">
        <f t="shared" si="13"/>
        <v>2020 - 2024</v>
      </c>
      <c r="D896" s="12" t="s">
        <v>19</v>
      </c>
      <c r="F896" t="s">
        <v>1857</v>
      </c>
      <c r="G896" s="12" t="s">
        <v>215</v>
      </c>
      <c r="H896" s="12" t="s">
        <v>60</v>
      </c>
    </row>
    <row r="897" spans="1:8">
      <c r="A897" t="s">
        <v>1988</v>
      </c>
      <c r="B897" s="8" t="s">
        <v>1812</v>
      </c>
      <c r="C897" s="10" t="str">
        <f t="shared" si="13"/>
        <v>2020 - 2024</v>
      </c>
      <c r="D897" s="12" t="s">
        <v>1432</v>
      </c>
      <c r="F897" t="s">
        <v>1989</v>
      </c>
      <c r="G897" s="12" t="s">
        <v>215</v>
      </c>
      <c r="H897" s="12" t="s">
        <v>60</v>
      </c>
    </row>
    <row r="898" spans="1:8">
      <c r="A898" t="s">
        <v>1994</v>
      </c>
      <c r="B898" s="8" t="s">
        <v>1812</v>
      </c>
      <c r="C898" s="10" t="str">
        <f t="shared" si="13"/>
        <v>2020 - 2024</v>
      </c>
      <c r="D898" s="12" t="s">
        <v>1432</v>
      </c>
      <c r="F898" t="s">
        <v>1996</v>
      </c>
      <c r="G898" s="12" t="s">
        <v>215</v>
      </c>
      <c r="H898" s="12" t="s">
        <v>60</v>
      </c>
    </row>
    <row r="899" spans="1:8">
      <c r="A899" t="s">
        <v>1999</v>
      </c>
      <c r="B899" s="8" t="s">
        <v>1812</v>
      </c>
      <c r="C899" s="10" t="str">
        <f t="shared" ref="C899:C962" si="14">INT(B899/5)*5 &amp; " - " &amp; INT(B899/5)*5 + 4</f>
        <v>2020 - 2024</v>
      </c>
      <c r="D899" s="12" t="s">
        <v>5821</v>
      </c>
      <c r="F899" t="s">
        <v>557</v>
      </c>
      <c r="G899" s="12" t="s">
        <v>215</v>
      </c>
      <c r="H899" s="12" t="s">
        <v>60</v>
      </c>
    </row>
    <row r="900" spans="1:8">
      <c r="A900" t="s">
        <v>2000</v>
      </c>
      <c r="B900" s="8" t="s">
        <v>1812</v>
      </c>
      <c r="C900" s="10" t="str">
        <f t="shared" si="14"/>
        <v>2020 - 2024</v>
      </c>
      <c r="D900" s="12" t="s">
        <v>1093</v>
      </c>
      <c r="F900" t="s">
        <v>1829</v>
      </c>
      <c r="G900" s="12" t="s">
        <v>215</v>
      </c>
      <c r="H900" s="12" t="s">
        <v>60</v>
      </c>
    </row>
    <row r="901" spans="1:8">
      <c r="A901" t="s">
        <v>2001</v>
      </c>
      <c r="B901" s="8" t="s">
        <v>1812</v>
      </c>
      <c r="C901" s="10" t="str">
        <f t="shared" si="14"/>
        <v>2020 - 2024</v>
      </c>
      <c r="D901" s="12" t="s">
        <v>5820</v>
      </c>
      <c r="F901" t="s">
        <v>40</v>
      </c>
      <c r="G901" s="12" t="s">
        <v>215</v>
      </c>
      <c r="H901" s="12" t="s">
        <v>60</v>
      </c>
    </row>
    <row r="902" spans="1:8">
      <c r="A902" t="s">
        <v>2002</v>
      </c>
      <c r="B902" s="8" t="s">
        <v>1812</v>
      </c>
      <c r="C902" s="10" t="str">
        <f t="shared" si="14"/>
        <v>2020 - 2024</v>
      </c>
      <c r="D902" s="12" t="s">
        <v>5820</v>
      </c>
      <c r="F902" t="s">
        <v>40</v>
      </c>
      <c r="G902" s="12" t="s">
        <v>2003</v>
      </c>
      <c r="H902" s="12" t="s">
        <v>60</v>
      </c>
    </row>
    <row r="903" spans="1:8">
      <c r="A903" t="s">
        <v>2006</v>
      </c>
      <c r="B903" s="8" t="s">
        <v>1812</v>
      </c>
      <c r="C903" s="10" t="str">
        <f t="shared" si="14"/>
        <v>2020 - 2024</v>
      </c>
      <c r="D903" s="12" t="s">
        <v>5820</v>
      </c>
      <c r="F903" t="s">
        <v>40</v>
      </c>
      <c r="G903" s="12" t="s">
        <v>770</v>
      </c>
      <c r="H903" s="12" t="s">
        <v>361</v>
      </c>
    </row>
    <row r="904" spans="1:8">
      <c r="A904" t="s">
        <v>2007</v>
      </c>
      <c r="B904" s="8" t="s">
        <v>1812</v>
      </c>
      <c r="C904" s="10" t="str">
        <f t="shared" si="14"/>
        <v>2020 - 2024</v>
      </c>
      <c r="D904" s="12" t="s">
        <v>5820</v>
      </c>
      <c r="F904" t="s">
        <v>40</v>
      </c>
      <c r="G904" s="12" t="s">
        <v>219</v>
      </c>
      <c r="H904" s="12" t="s">
        <v>29</v>
      </c>
    </row>
    <row r="905" spans="1:8">
      <c r="A905" t="s">
        <v>2008</v>
      </c>
      <c r="B905" s="8" t="s">
        <v>1812</v>
      </c>
      <c r="C905" s="10" t="str">
        <f t="shared" si="14"/>
        <v>2020 - 2024</v>
      </c>
      <c r="D905" s="12" t="s">
        <v>19</v>
      </c>
      <c r="F905" t="s">
        <v>1857</v>
      </c>
      <c r="G905" s="12" t="s">
        <v>5825</v>
      </c>
      <c r="H905" s="12" t="s">
        <v>60</v>
      </c>
    </row>
    <row r="906" spans="1:8">
      <c r="A906" t="s">
        <v>2009</v>
      </c>
      <c r="B906" s="8" t="s">
        <v>1812</v>
      </c>
      <c r="C906" s="10" t="str">
        <f t="shared" si="14"/>
        <v>2020 - 2024</v>
      </c>
      <c r="D906" s="12" t="s">
        <v>19</v>
      </c>
      <c r="F906" t="s">
        <v>1344</v>
      </c>
      <c r="G906" s="12" t="s">
        <v>5825</v>
      </c>
      <c r="H906" s="12" t="s">
        <v>60</v>
      </c>
    </row>
    <row r="907" spans="1:8">
      <c r="A907" t="s">
        <v>2010</v>
      </c>
      <c r="B907" s="8" t="s">
        <v>1812</v>
      </c>
      <c r="C907" s="10" t="str">
        <f t="shared" si="14"/>
        <v>2020 - 2024</v>
      </c>
      <c r="D907" s="12" t="s">
        <v>1432</v>
      </c>
      <c r="F907" t="s">
        <v>1989</v>
      </c>
      <c r="G907" s="12" t="s">
        <v>5825</v>
      </c>
      <c r="H907" s="12" t="s">
        <v>60</v>
      </c>
    </row>
    <row r="908" spans="1:8">
      <c r="A908" t="s">
        <v>2011</v>
      </c>
      <c r="B908" s="8" t="s">
        <v>1812</v>
      </c>
      <c r="C908" s="10" t="str">
        <f t="shared" si="14"/>
        <v>2020 - 2024</v>
      </c>
      <c r="D908" s="12" t="s">
        <v>1432</v>
      </c>
      <c r="F908" t="s">
        <v>1996</v>
      </c>
      <c r="G908" s="12" t="s">
        <v>5825</v>
      </c>
      <c r="H908" s="12" t="s">
        <v>60</v>
      </c>
    </row>
    <row r="909" spans="1:8">
      <c r="A909" t="s">
        <v>2012</v>
      </c>
      <c r="B909" s="8" t="s">
        <v>1812</v>
      </c>
      <c r="C909" s="10" t="str">
        <f t="shared" si="14"/>
        <v>2020 - 2024</v>
      </c>
      <c r="D909" s="12" t="s">
        <v>5823</v>
      </c>
      <c r="F909" t="s">
        <v>820</v>
      </c>
      <c r="G909" s="12" t="s">
        <v>5825</v>
      </c>
      <c r="H909" s="12" t="s">
        <v>60</v>
      </c>
    </row>
    <row r="910" spans="1:8">
      <c r="A910" t="s">
        <v>2014</v>
      </c>
      <c r="B910" s="8" t="s">
        <v>1812</v>
      </c>
      <c r="C910" s="10" t="str">
        <f t="shared" si="14"/>
        <v>2020 - 2024</v>
      </c>
      <c r="D910" s="12" t="s">
        <v>5822</v>
      </c>
      <c r="F910" t="s">
        <v>1609</v>
      </c>
      <c r="G910" s="12" t="s">
        <v>5825</v>
      </c>
      <c r="H910" s="12" t="s">
        <v>60</v>
      </c>
    </row>
    <row r="911" spans="1:8">
      <c r="A911" t="s">
        <v>2016</v>
      </c>
      <c r="B911" s="8" t="s">
        <v>1812</v>
      </c>
      <c r="C911" s="10" t="str">
        <f t="shared" si="14"/>
        <v>2020 - 2024</v>
      </c>
      <c r="D911" s="12" t="s">
        <v>5821</v>
      </c>
      <c r="F911" t="s">
        <v>557</v>
      </c>
      <c r="G911" s="12" t="s">
        <v>5825</v>
      </c>
      <c r="H911" s="12" t="s">
        <v>60</v>
      </c>
    </row>
    <row r="912" spans="1:8">
      <c r="A912" t="s">
        <v>2018</v>
      </c>
      <c r="B912" s="8" t="s">
        <v>1812</v>
      </c>
      <c r="C912" s="10" t="str">
        <f t="shared" si="14"/>
        <v>2020 - 2024</v>
      </c>
      <c r="D912" s="12" t="s">
        <v>1093</v>
      </c>
      <c r="F912" t="s">
        <v>1829</v>
      </c>
      <c r="G912" s="12" t="s">
        <v>5825</v>
      </c>
      <c r="H912" s="12" t="s">
        <v>60</v>
      </c>
    </row>
    <row r="913" spans="1:8">
      <c r="A913" t="s">
        <v>2020</v>
      </c>
      <c r="B913" s="8" t="s">
        <v>1812</v>
      </c>
      <c r="C913" s="10" t="str">
        <f t="shared" si="14"/>
        <v>2020 - 2024</v>
      </c>
      <c r="D913" s="12" t="s">
        <v>134</v>
      </c>
      <c r="F913" t="s">
        <v>5824</v>
      </c>
      <c r="G913" s="12" t="s">
        <v>5825</v>
      </c>
      <c r="H913" s="12" t="s">
        <v>60</v>
      </c>
    </row>
    <row r="914" spans="1:8">
      <c r="A914" t="s">
        <v>2022</v>
      </c>
      <c r="B914" s="8" t="s">
        <v>1812</v>
      </c>
      <c r="C914" s="10" t="str">
        <f t="shared" si="14"/>
        <v>2020 - 2024</v>
      </c>
      <c r="D914" s="12" t="s">
        <v>5820</v>
      </c>
      <c r="F914" t="s">
        <v>40</v>
      </c>
      <c r="G914" s="12" t="s">
        <v>5825</v>
      </c>
      <c r="H914" s="12" t="s">
        <v>60</v>
      </c>
    </row>
    <row r="915" spans="1:8">
      <c r="A915" t="s">
        <v>2023</v>
      </c>
      <c r="B915" s="8" t="s">
        <v>1812</v>
      </c>
      <c r="C915" s="10" t="str">
        <f t="shared" si="14"/>
        <v>2020 - 2024</v>
      </c>
      <c r="D915" s="12" t="s">
        <v>5821</v>
      </c>
      <c r="F915" t="s">
        <v>557</v>
      </c>
      <c r="G915" s="12" t="s">
        <v>778</v>
      </c>
      <c r="H915" s="12" t="s">
        <v>53</v>
      </c>
    </row>
    <row r="916" spans="1:8">
      <c r="A916" t="s">
        <v>2024</v>
      </c>
      <c r="B916" s="8" t="s">
        <v>1812</v>
      </c>
      <c r="C916" s="10" t="str">
        <f t="shared" si="14"/>
        <v>2020 - 2024</v>
      </c>
      <c r="D916" s="12" t="s">
        <v>5820</v>
      </c>
      <c r="F916" t="s">
        <v>40</v>
      </c>
      <c r="G916" s="12" t="s">
        <v>778</v>
      </c>
      <c r="H916" s="12" t="s">
        <v>53</v>
      </c>
    </row>
    <row r="917" spans="1:8">
      <c r="A917" t="s">
        <v>2025</v>
      </c>
      <c r="B917" s="8" t="s">
        <v>1812</v>
      </c>
      <c r="C917" s="10" t="str">
        <f t="shared" si="14"/>
        <v>2020 - 2024</v>
      </c>
      <c r="D917" s="12" t="s">
        <v>5820</v>
      </c>
      <c r="F917" t="s">
        <v>40</v>
      </c>
      <c r="G917" s="12" t="s">
        <v>1422</v>
      </c>
      <c r="H917" s="12" t="s">
        <v>60</v>
      </c>
    </row>
    <row r="918" spans="1:8">
      <c r="A918" t="s">
        <v>2026</v>
      </c>
      <c r="B918" s="8" t="s">
        <v>1812</v>
      </c>
      <c r="C918" s="10" t="str">
        <f t="shared" si="14"/>
        <v>2020 - 2024</v>
      </c>
      <c r="D918" s="12" t="s">
        <v>5822</v>
      </c>
      <c r="F918" t="s">
        <v>22211</v>
      </c>
      <c r="G918" s="12" t="s">
        <v>227</v>
      </c>
      <c r="H918" s="12" t="s">
        <v>29</v>
      </c>
    </row>
    <row r="919" spans="1:8">
      <c r="A919" t="s">
        <v>2027</v>
      </c>
      <c r="B919" s="8" t="s">
        <v>1812</v>
      </c>
      <c r="C919" s="10" t="str">
        <f t="shared" si="14"/>
        <v>2020 - 2024</v>
      </c>
      <c r="D919" s="12" t="s">
        <v>5822</v>
      </c>
      <c r="F919" t="s">
        <v>452</v>
      </c>
      <c r="G919" s="12" t="s">
        <v>227</v>
      </c>
      <c r="H919" s="12" t="s">
        <v>29</v>
      </c>
    </row>
    <row r="920" spans="1:8">
      <c r="A920" t="s">
        <v>2029</v>
      </c>
      <c r="B920" s="8" t="s">
        <v>1812</v>
      </c>
      <c r="C920" s="10" t="str">
        <f t="shared" si="14"/>
        <v>2020 - 2024</v>
      </c>
      <c r="D920" s="12" t="s">
        <v>5821</v>
      </c>
      <c r="F920" t="s">
        <v>557</v>
      </c>
      <c r="G920" s="12" t="s">
        <v>227</v>
      </c>
      <c r="H920" s="12" t="s">
        <v>29</v>
      </c>
    </row>
    <row r="921" spans="1:8">
      <c r="A921" t="s">
        <v>2030</v>
      </c>
      <c r="B921" s="8" t="s">
        <v>1812</v>
      </c>
      <c r="C921" s="10" t="str">
        <f t="shared" si="14"/>
        <v>2020 - 2024</v>
      </c>
      <c r="D921" s="12" t="s">
        <v>5820</v>
      </c>
      <c r="F921" t="s">
        <v>40</v>
      </c>
      <c r="G921" s="12" t="s">
        <v>227</v>
      </c>
      <c r="H921" s="12" t="s">
        <v>29</v>
      </c>
    </row>
    <row r="922" spans="1:8">
      <c r="A922" t="s">
        <v>2031</v>
      </c>
      <c r="B922" s="8" t="s">
        <v>1812</v>
      </c>
      <c r="C922" s="10" t="str">
        <f t="shared" si="14"/>
        <v>2020 - 2024</v>
      </c>
      <c r="D922" s="12" t="s">
        <v>5821</v>
      </c>
      <c r="F922" t="s">
        <v>557</v>
      </c>
      <c r="G922" s="12" t="s">
        <v>1428</v>
      </c>
      <c r="H922" s="12" t="s">
        <v>60</v>
      </c>
    </row>
    <row r="923" spans="1:8">
      <c r="A923" t="s">
        <v>2032</v>
      </c>
      <c r="B923" s="8" t="s">
        <v>1812</v>
      </c>
      <c r="C923" s="10" t="str">
        <f t="shared" si="14"/>
        <v>2020 - 2024</v>
      </c>
      <c r="D923" s="12" t="s">
        <v>5820</v>
      </c>
      <c r="F923" t="s">
        <v>40</v>
      </c>
      <c r="G923" s="12" t="s">
        <v>1428</v>
      </c>
      <c r="H923" s="12" t="s">
        <v>60</v>
      </c>
    </row>
    <row r="924" spans="1:8">
      <c r="A924" t="s">
        <v>2033</v>
      </c>
      <c r="B924" s="8" t="s">
        <v>1812</v>
      </c>
      <c r="C924" s="10" t="str">
        <f t="shared" si="14"/>
        <v>2020 - 2024</v>
      </c>
      <c r="D924" s="12" t="s">
        <v>5822</v>
      </c>
      <c r="F924" t="s">
        <v>1609</v>
      </c>
      <c r="G924" s="12" t="s">
        <v>786</v>
      </c>
      <c r="H924" s="12" t="s">
        <v>29</v>
      </c>
    </row>
    <row r="925" spans="1:8">
      <c r="A925" t="s">
        <v>2035</v>
      </c>
      <c r="B925" s="8" t="s">
        <v>1812</v>
      </c>
      <c r="C925" s="10" t="str">
        <f t="shared" si="14"/>
        <v>2020 - 2024</v>
      </c>
      <c r="D925" s="12" t="s">
        <v>5820</v>
      </c>
      <c r="F925" t="s">
        <v>40</v>
      </c>
      <c r="G925" s="12" t="s">
        <v>786</v>
      </c>
      <c r="H925" s="12" t="s">
        <v>29</v>
      </c>
    </row>
    <row r="926" spans="1:8">
      <c r="A926" t="s">
        <v>2036</v>
      </c>
      <c r="B926" s="8" t="s">
        <v>1812</v>
      </c>
      <c r="C926" s="10" t="str">
        <f t="shared" si="14"/>
        <v>2020 - 2024</v>
      </c>
      <c r="D926" s="12" t="s">
        <v>5820</v>
      </c>
      <c r="F926" t="s">
        <v>40</v>
      </c>
      <c r="G926" s="12" t="s">
        <v>791</v>
      </c>
      <c r="H926" s="12" t="s">
        <v>45</v>
      </c>
    </row>
    <row r="927" spans="1:8">
      <c r="A927" t="s">
        <v>2037</v>
      </c>
      <c r="B927" s="8" t="s">
        <v>1812</v>
      </c>
      <c r="C927" s="10" t="str">
        <f t="shared" si="14"/>
        <v>2020 - 2024</v>
      </c>
      <c r="D927" s="12" t="s">
        <v>5820</v>
      </c>
      <c r="F927" t="s">
        <v>40</v>
      </c>
      <c r="G927" s="12" t="s">
        <v>795</v>
      </c>
      <c r="H927" s="12" t="s">
        <v>29</v>
      </c>
    </row>
    <row r="928" spans="1:8">
      <c r="A928" t="s">
        <v>2038</v>
      </c>
      <c r="B928" s="8" t="s">
        <v>1812</v>
      </c>
      <c r="C928" s="10" t="str">
        <f t="shared" si="14"/>
        <v>2020 - 2024</v>
      </c>
      <c r="D928" s="12" t="s">
        <v>5820</v>
      </c>
      <c r="F928" t="s">
        <v>40</v>
      </c>
      <c r="G928" s="12" t="s">
        <v>1445</v>
      </c>
      <c r="H928" s="12" t="s">
        <v>29</v>
      </c>
    </row>
    <row r="929" spans="1:8">
      <c r="A929" t="s">
        <v>2039</v>
      </c>
      <c r="B929" s="8" t="s">
        <v>1812</v>
      </c>
      <c r="C929" s="10" t="str">
        <f t="shared" si="14"/>
        <v>2020 - 2024</v>
      </c>
      <c r="D929" s="12" t="s">
        <v>5820</v>
      </c>
      <c r="F929" t="s">
        <v>40</v>
      </c>
      <c r="G929" s="12" t="s">
        <v>1449</v>
      </c>
      <c r="H929" s="12" t="s">
        <v>29</v>
      </c>
    </row>
    <row r="930" spans="1:8">
      <c r="A930" t="s">
        <v>2040</v>
      </c>
      <c r="B930" s="8" t="s">
        <v>1812</v>
      </c>
      <c r="C930" s="10" t="str">
        <f t="shared" si="14"/>
        <v>2020 - 2024</v>
      </c>
      <c r="D930" s="12" t="s">
        <v>5821</v>
      </c>
      <c r="F930" t="s">
        <v>557</v>
      </c>
      <c r="G930" s="12" t="s">
        <v>231</v>
      </c>
      <c r="H930" s="12" t="s">
        <v>60</v>
      </c>
    </row>
    <row r="931" spans="1:8">
      <c r="A931" t="s">
        <v>2041</v>
      </c>
      <c r="B931" s="8" t="s">
        <v>1812</v>
      </c>
      <c r="C931" s="10" t="str">
        <f t="shared" si="14"/>
        <v>2020 - 2024</v>
      </c>
      <c r="D931" s="12" t="s">
        <v>1093</v>
      </c>
      <c r="F931" t="s">
        <v>1829</v>
      </c>
      <c r="G931" s="12" t="s">
        <v>231</v>
      </c>
      <c r="H931" s="12" t="s">
        <v>60</v>
      </c>
    </row>
    <row r="932" spans="1:8">
      <c r="A932" t="s">
        <v>2042</v>
      </c>
      <c r="B932" s="8" t="s">
        <v>1812</v>
      </c>
      <c r="C932" s="10" t="str">
        <f t="shared" si="14"/>
        <v>2020 - 2024</v>
      </c>
      <c r="D932" s="12" t="s">
        <v>5820</v>
      </c>
      <c r="F932" t="s">
        <v>40</v>
      </c>
      <c r="G932" s="12" t="s">
        <v>231</v>
      </c>
      <c r="H932" s="12" t="s">
        <v>60</v>
      </c>
    </row>
    <row r="933" spans="1:8">
      <c r="A933" t="s">
        <v>2043</v>
      </c>
      <c r="B933" s="8" t="s">
        <v>1812</v>
      </c>
      <c r="C933" s="10" t="str">
        <f t="shared" si="14"/>
        <v>2020 - 2024</v>
      </c>
      <c r="D933" s="12" t="s">
        <v>5820</v>
      </c>
      <c r="F933" t="s">
        <v>40</v>
      </c>
      <c r="G933" s="12" t="s">
        <v>800</v>
      </c>
      <c r="H933" s="12" t="s">
        <v>45</v>
      </c>
    </row>
    <row r="934" spans="1:8">
      <c r="A934" t="s">
        <v>2044</v>
      </c>
      <c r="B934" s="8" t="s">
        <v>1812</v>
      </c>
      <c r="C934" s="10" t="str">
        <f t="shared" si="14"/>
        <v>2020 - 2024</v>
      </c>
      <c r="D934" s="12" t="s">
        <v>5820</v>
      </c>
      <c r="F934" t="s">
        <v>40</v>
      </c>
      <c r="G934" s="12" t="s">
        <v>2045</v>
      </c>
      <c r="H934" s="12" t="s">
        <v>45</v>
      </c>
    </row>
    <row r="935" spans="1:8">
      <c r="A935" t="s">
        <v>2048</v>
      </c>
      <c r="B935" s="8" t="s">
        <v>1812</v>
      </c>
      <c r="C935" s="10" t="str">
        <f t="shared" si="14"/>
        <v>2020 - 2024</v>
      </c>
      <c r="D935" s="12" t="s">
        <v>5820</v>
      </c>
      <c r="F935" t="s">
        <v>40</v>
      </c>
      <c r="G935" s="12" t="s">
        <v>235</v>
      </c>
      <c r="H935" s="12" t="s">
        <v>45</v>
      </c>
    </row>
    <row r="936" spans="1:8">
      <c r="A936" t="s">
        <v>2049</v>
      </c>
      <c r="B936" s="8" t="s">
        <v>1812</v>
      </c>
      <c r="C936" s="10" t="str">
        <f t="shared" si="14"/>
        <v>2020 - 2024</v>
      </c>
      <c r="D936" s="12" t="s">
        <v>5821</v>
      </c>
      <c r="F936" t="s">
        <v>557</v>
      </c>
      <c r="G936" s="12" t="s">
        <v>806</v>
      </c>
      <c r="H936" s="12" t="s">
        <v>45</v>
      </c>
    </row>
    <row r="937" spans="1:8">
      <c r="A937" t="s">
        <v>2051</v>
      </c>
      <c r="B937" s="8" t="s">
        <v>1812</v>
      </c>
      <c r="C937" s="10" t="str">
        <f t="shared" si="14"/>
        <v>2020 - 2024</v>
      </c>
      <c r="D937" s="12" t="s">
        <v>5820</v>
      </c>
      <c r="F937" t="s">
        <v>40</v>
      </c>
      <c r="G937" s="12" t="s">
        <v>806</v>
      </c>
      <c r="H937" s="12" t="s">
        <v>45</v>
      </c>
    </row>
    <row r="938" spans="1:8">
      <c r="A938" t="s">
        <v>2052</v>
      </c>
      <c r="B938" s="8" t="s">
        <v>1812</v>
      </c>
      <c r="C938" s="10" t="str">
        <f t="shared" si="14"/>
        <v>2020 - 2024</v>
      </c>
      <c r="D938" s="12" t="s">
        <v>5820</v>
      </c>
      <c r="F938" t="s">
        <v>40</v>
      </c>
      <c r="G938" s="12" t="s">
        <v>1462</v>
      </c>
      <c r="H938" s="12" t="s">
        <v>361</v>
      </c>
    </row>
    <row r="939" spans="1:8">
      <c r="A939" t="s">
        <v>2053</v>
      </c>
      <c r="B939" s="8" t="s">
        <v>1812</v>
      </c>
      <c r="C939" s="10" t="str">
        <f t="shared" si="14"/>
        <v>2020 - 2024</v>
      </c>
      <c r="D939" s="12" t="s">
        <v>5820</v>
      </c>
      <c r="F939" t="s">
        <v>40</v>
      </c>
      <c r="G939" s="12" t="s">
        <v>239</v>
      </c>
      <c r="H939" s="12" t="s">
        <v>45</v>
      </c>
    </row>
    <row r="940" spans="1:8">
      <c r="A940" t="s">
        <v>2054</v>
      </c>
      <c r="B940" s="8" t="s">
        <v>1812</v>
      </c>
      <c r="C940" s="10" t="str">
        <f t="shared" si="14"/>
        <v>2020 - 2024</v>
      </c>
      <c r="D940" s="12" t="s">
        <v>5820</v>
      </c>
      <c r="F940" t="s">
        <v>40</v>
      </c>
      <c r="G940" s="12" t="s">
        <v>243</v>
      </c>
      <c r="H940" s="12" t="s">
        <v>45</v>
      </c>
    </row>
    <row r="941" spans="1:8">
      <c r="A941" t="s">
        <v>2055</v>
      </c>
      <c r="B941" s="8" t="s">
        <v>1812</v>
      </c>
      <c r="C941" s="10" t="str">
        <f t="shared" si="14"/>
        <v>2020 - 2024</v>
      </c>
      <c r="D941" s="12" t="s">
        <v>5820</v>
      </c>
      <c r="F941" t="s">
        <v>40</v>
      </c>
      <c r="G941" s="12" t="s">
        <v>247</v>
      </c>
      <c r="H941" s="12" t="s">
        <v>60</v>
      </c>
    </row>
    <row r="942" spans="1:8">
      <c r="A942" t="s">
        <v>2056</v>
      </c>
      <c r="B942" s="8" t="s">
        <v>1812</v>
      </c>
      <c r="C942" s="10" t="str">
        <f t="shared" si="14"/>
        <v>2020 - 2024</v>
      </c>
      <c r="D942" s="12" t="s">
        <v>19</v>
      </c>
      <c r="F942" t="s">
        <v>20</v>
      </c>
      <c r="G942" s="12" t="s">
        <v>251</v>
      </c>
      <c r="H942" s="12" t="s">
        <v>45</v>
      </c>
    </row>
    <row r="943" spans="1:8">
      <c r="A943" t="s">
        <v>2058</v>
      </c>
      <c r="B943" s="8" t="s">
        <v>1812</v>
      </c>
      <c r="C943" s="10" t="str">
        <f t="shared" si="14"/>
        <v>2020 - 2024</v>
      </c>
      <c r="D943" s="12" t="s">
        <v>5820</v>
      </c>
      <c r="F943" t="s">
        <v>40</v>
      </c>
      <c r="G943" s="12" t="s">
        <v>251</v>
      </c>
      <c r="H943" s="12" t="s">
        <v>45</v>
      </c>
    </row>
    <row r="944" spans="1:8">
      <c r="A944" t="s">
        <v>2059</v>
      </c>
      <c r="B944" s="8" t="s">
        <v>1812</v>
      </c>
      <c r="C944" s="10" t="str">
        <f t="shared" si="14"/>
        <v>2020 - 2024</v>
      </c>
      <c r="D944" s="12" t="s">
        <v>5821</v>
      </c>
      <c r="F944" t="s">
        <v>557</v>
      </c>
      <c r="G944" s="12" t="s">
        <v>255</v>
      </c>
      <c r="H944" s="12" t="s">
        <v>60</v>
      </c>
    </row>
    <row r="945" spans="1:8">
      <c r="A945" t="s">
        <v>2060</v>
      </c>
      <c r="B945" s="8" t="s">
        <v>1812</v>
      </c>
      <c r="C945" s="10" t="str">
        <f t="shared" si="14"/>
        <v>2020 - 2024</v>
      </c>
      <c r="D945" s="12" t="s">
        <v>5820</v>
      </c>
      <c r="F945" t="s">
        <v>40</v>
      </c>
      <c r="G945" s="12" t="s">
        <v>255</v>
      </c>
      <c r="H945" s="12" t="s">
        <v>60</v>
      </c>
    </row>
    <row r="946" spans="1:8">
      <c r="A946" t="s">
        <v>2061</v>
      </c>
      <c r="B946" s="8" t="s">
        <v>1812</v>
      </c>
      <c r="C946" s="10" t="str">
        <f t="shared" si="14"/>
        <v>2020 - 2024</v>
      </c>
      <c r="D946" s="12" t="s">
        <v>5823</v>
      </c>
      <c r="F946" t="s">
        <v>820</v>
      </c>
      <c r="G946" s="12" t="s">
        <v>259</v>
      </c>
      <c r="H946" s="12" t="s">
        <v>53</v>
      </c>
    </row>
    <row r="947" spans="1:8">
      <c r="A947" t="s">
        <v>2063</v>
      </c>
      <c r="B947" s="8" t="s">
        <v>1812</v>
      </c>
      <c r="C947" s="10" t="str">
        <f t="shared" si="14"/>
        <v>2020 - 2024</v>
      </c>
      <c r="D947" s="12" t="s">
        <v>1093</v>
      </c>
      <c r="F947" t="s">
        <v>1829</v>
      </c>
      <c r="G947" s="12" t="s">
        <v>259</v>
      </c>
      <c r="H947" s="12" t="s">
        <v>53</v>
      </c>
    </row>
    <row r="948" spans="1:8">
      <c r="A948" t="s">
        <v>2064</v>
      </c>
      <c r="B948" s="8" t="s">
        <v>1812</v>
      </c>
      <c r="C948" s="10" t="str">
        <f t="shared" si="14"/>
        <v>2020 - 2024</v>
      </c>
      <c r="D948" s="12" t="s">
        <v>5820</v>
      </c>
      <c r="F948" t="s">
        <v>40</v>
      </c>
      <c r="G948" s="12" t="s">
        <v>259</v>
      </c>
      <c r="H948" s="12" t="s">
        <v>53</v>
      </c>
    </row>
    <row r="949" spans="1:8">
      <c r="A949" t="s">
        <v>2065</v>
      </c>
      <c r="B949" s="8" t="s">
        <v>1812</v>
      </c>
      <c r="C949" s="10" t="str">
        <f t="shared" si="14"/>
        <v>2020 - 2024</v>
      </c>
      <c r="D949" s="12" t="s">
        <v>5820</v>
      </c>
      <c r="F949" t="s">
        <v>40</v>
      </c>
      <c r="G949" s="12" t="s">
        <v>2066</v>
      </c>
      <c r="H949" s="12" t="s">
        <v>60</v>
      </c>
    </row>
    <row r="950" spans="1:8">
      <c r="A950" t="s">
        <v>2069</v>
      </c>
      <c r="B950" s="8" t="s">
        <v>1812</v>
      </c>
      <c r="C950" s="10" t="str">
        <f t="shared" si="14"/>
        <v>2020 - 2024</v>
      </c>
      <c r="D950" s="12" t="s">
        <v>19</v>
      </c>
      <c r="F950" t="s">
        <v>20</v>
      </c>
      <c r="G950" s="12" t="s">
        <v>268</v>
      </c>
      <c r="H950" s="12" t="s">
        <v>53</v>
      </c>
    </row>
    <row r="951" spans="1:8">
      <c r="A951" t="s">
        <v>2070</v>
      </c>
      <c r="B951" s="8" t="s">
        <v>1812</v>
      </c>
      <c r="C951" s="10" t="str">
        <f t="shared" si="14"/>
        <v>2020 - 2024</v>
      </c>
      <c r="D951" s="12" t="s">
        <v>5820</v>
      </c>
      <c r="F951" t="s">
        <v>40</v>
      </c>
      <c r="G951" s="12" t="s">
        <v>268</v>
      </c>
      <c r="H951" s="12" t="s">
        <v>53</v>
      </c>
    </row>
    <row r="952" spans="1:8">
      <c r="A952" t="s">
        <v>2071</v>
      </c>
      <c r="B952" s="8" t="s">
        <v>1812</v>
      </c>
      <c r="C952" s="10" t="str">
        <f t="shared" si="14"/>
        <v>2020 - 2024</v>
      </c>
      <c r="D952" s="12" t="s">
        <v>19</v>
      </c>
      <c r="F952" t="s">
        <v>1857</v>
      </c>
      <c r="G952" s="12" t="s">
        <v>274</v>
      </c>
      <c r="H952" s="12" t="s">
        <v>60</v>
      </c>
    </row>
    <row r="953" spans="1:8">
      <c r="A953" t="s">
        <v>2072</v>
      </c>
      <c r="B953" s="8" t="s">
        <v>1812</v>
      </c>
      <c r="C953" s="10" t="str">
        <f t="shared" si="14"/>
        <v>2020 - 2024</v>
      </c>
      <c r="D953" s="12" t="s">
        <v>1432</v>
      </c>
      <c r="F953" t="s">
        <v>1996</v>
      </c>
      <c r="G953" s="12" t="s">
        <v>274</v>
      </c>
      <c r="H953" s="12" t="s">
        <v>60</v>
      </c>
    </row>
    <row r="954" spans="1:8">
      <c r="A954" t="s">
        <v>2073</v>
      </c>
      <c r="B954" s="8" t="s">
        <v>1812</v>
      </c>
      <c r="C954" s="10" t="str">
        <f t="shared" si="14"/>
        <v>2020 - 2024</v>
      </c>
      <c r="D954" s="12" t="s">
        <v>5821</v>
      </c>
      <c r="F954" t="s">
        <v>557</v>
      </c>
      <c r="G954" s="12" t="s">
        <v>274</v>
      </c>
      <c r="H954" s="12" t="s">
        <v>60</v>
      </c>
    </row>
    <row r="955" spans="1:8">
      <c r="A955" t="s">
        <v>2074</v>
      </c>
      <c r="B955" s="8" t="s">
        <v>1812</v>
      </c>
      <c r="C955" s="10" t="str">
        <f t="shared" si="14"/>
        <v>2020 - 2024</v>
      </c>
      <c r="D955" s="12" t="s">
        <v>1093</v>
      </c>
      <c r="F955" t="s">
        <v>1829</v>
      </c>
      <c r="G955" s="12" t="s">
        <v>274</v>
      </c>
      <c r="H955" s="12" t="s">
        <v>60</v>
      </c>
    </row>
    <row r="956" spans="1:8">
      <c r="A956" t="s">
        <v>2075</v>
      </c>
      <c r="B956" s="8" t="s">
        <v>1812</v>
      </c>
      <c r="C956" s="10" t="str">
        <f t="shared" si="14"/>
        <v>2020 - 2024</v>
      </c>
      <c r="D956" s="12" t="s">
        <v>5820</v>
      </c>
      <c r="F956" t="s">
        <v>40</v>
      </c>
      <c r="G956" s="12" t="s">
        <v>274</v>
      </c>
      <c r="H956" s="12" t="s">
        <v>60</v>
      </c>
    </row>
    <row r="957" spans="1:8">
      <c r="A957" t="s">
        <v>2076</v>
      </c>
      <c r="B957" s="8" t="s">
        <v>1812</v>
      </c>
      <c r="C957" s="10" t="str">
        <f t="shared" si="14"/>
        <v>2020 - 2024</v>
      </c>
      <c r="D957" s="12" t="s">
        <v>19</v>
      </c>
      <c r="F957" t="s">
        <v>20</v>
      </c>
      <c r="G957" s="12" t="s">
        <v>837</v>
      </c>
      <c r="H957" s="12" t="s">
        <v>53</v>
      </c>
    </row>
    <row r="958" spans="1:8">
      <c r="A958" t="s">
        <v>2077</v>
      </c>
      <c r="B958" s="8" t="s">
        <v>1812</v>
      </c>
      <c r="C958" s="10" t="str">
        <f t="shared" si="14"/>
        <v>2020 - 2024</v>
      </c>
      <c r="D958" s="12" t="s">
        <v>5820</v>
      </c>
      <c r="F958" t="s">
        <v>40</v>
      </c>
      <c r="G958" s="12" t="s">
        <v>837</v>
      </c>
      <c r="H958" s="12" t="s">
        <v>53</v>
      </c>
    </row>
    <row r="959" spans="1:8">
      <c r="A959" t="s">
        <v>2078</v>
      </c>
      <c r="B959" s="8" t="s">
        <v>1812</v>
      </c>
      <c r="C959" s="10" t="str">
        <f t="shared" si="14"/>
        <v>2020 - 2024</v>
      </c>
      <c r="D959" s="12" t="s">
        <v>19</v>
      </c>
      <c r="F959" t="s">
        <v>20</v>
      </c>
      <c r="G959" s="12" t="s">
        <v>1485</v>
      </c>
      <c r="H959" s="12" t="s">
        <v>53</v>
      </c>
    </row>
    <row r="960" spans="1:8">
      <c r="A960" t="s">
        <v>2079</v>
      </c>
      <c r="B960" s="8" t="s">
        <v>1812</v>
      </c>
      <c r="C960" s="10" t="str">
        <f t="shared" si="14"/>
        <v>2020 - 2024</v>
      </c>
      <c r="D960" s="12" t="s">
        <v>5822</v>
      </c>
      <c r="F960" t="s">
        <v>2080</v>
      </c>
      <c r="G960" s="12" t="s">
        <v>1485</v>
      </c>
      <c r="H960" s="12" t="s">
        <v>53</v>
      </c>
    </row>
    <row r="961" spans="1:8">
      <c r="A961" t="s">
        <v>2084</v>
      </c>
      <c r="B961" s="8" t="s">
        <v>1812</v>
      </c>
      <c r="C961" s="10" t="str">
        <f t="shared" si="14"/>
        <v>2020 - 2024</v>
      </c>
      <c r="D961" s="12" t="s">
        <v>5820</v>
      </c>
      <c r="F961" t="s">
        <v>40</v>
      </c>
      <c r="G961" s="12" t="s">
        <v>1485</v>
      </c>
      <c r="H961" s="12" t="s">
        <v>53</v>
      </c>
    </row>
    <row r="962" spans="1:8">
      <c r="A962" t="s">
        <v>2085</v>
      </c>
      <c r="B962" s="8" t="s">
        <v>1812</v>
      </c>
      <c r="C962" s="10" t="str">
        <f t="shared" si="14"/>
        <v>2020 - 2024</v>
      </c>
      <c r="D962" s="12" t="s">
        <v>5821</v>
      </c>
      <c r="F962" t="s">
        <v>557</v>
      </c>
      <c r="G962" s="12" t="s">
        <v>278</v>
      </c>
      <c r="H962" s="12" t="s">
        <v>60</v>
      </c>
    </row>
    <row r="963" spans="1:8">
      <c r="A963" t="s">
        <v>2086</v>
      </c>
      <c r="B963" s="8" t="s">
        <v>1812</v>
      </c>
      <c r="C963" s="10" t="str">
        <f t="shared" ref="C963:C1026" si="15">INT(B963/5)*5 &amp; " - " &amp; INT(B963/5)*5 + 4</f>
        <v>2020 - 2024</v>
      </c>
      <c r="D963" s="12" t="s">
        <v>5820</v>
      </c>
      <c r="F963" t="s">
        <v>40</v>
      </c>
      <c r="G963" s="12" t="s">
        <v>278</v>
      </c>
      <c r="H963" s="12" t="s">
        <v>60</v>
      </c>
    </row>
    <row r="964" spans="1:8">
      <c r="A964" t="s">
        <v>2087</v>
      </c>
      <c r="B964" s="8" t="s">
        <v>1812</v>
      </c>
      <c r="C964" s="10" t="str">
        <f t="shared" si="15"/>
        <v>2020 - 2024</v>
      </c>
      <c r="D964" s="12" t="s">
        <v>5823</v>
      </c>
      <c r="F964" t="s">
        <v>820</v>
      </c>
      <c r="G964" s="12" t="s">
        <v>1490</v>
      </c>
      <c r="H964" s="12" t="s">
        <v>53</v>
      </c>
    </row>
    <row r="965" spans="1:8">
      <c r="A965" t="s">
        <v>2089</v>
      </c>
      <c r="B965" s="8" t="s">
        <v>1812</v>
      </c>
      <c r="C965" s="10" t="str">
        <f t="shared" si="15"/>
        <v>2020 - 2024</v>
      </c>
      <c r="D965" s="12" t="s">
        <v>5821</v>
      </c>
      <c r="F965" t="s">
        <v>557</v>
      </c>
      <c r="G965" s="12" t="s">
        <v>1490</v>
      </c>
      <c r="H965" s="12" t="s">
        <v>53</v>
      </c>
    </row>
    <row r="966" spans="1:8">
      <c r="A966" t="s">
        <v>2090</v>
      </c>
      <c r="B966" s="8" t="s">
        <v>1812</v>
      </c>
      <c r="C966" s="10" t="str">
        <f t="shared" si="15"/>
        <v>2020 - 2024</v>
      </c>
      <c r="D966" s="12" t="s">
        <v>1093</v>
      </c>
      <c r="F966" t="s">
        <v>1829</v>
      </c>
      <c r="G966" s="12" t="s">
        <v>1490</v>
      </c>
      <c r="H966" s="12" t="s">
        <v>53</v>
      </c>
    </row>
    <row r="967" spans="1:8">
      <c r="A967" t="s">
        <v>2091</v>
      </c>
      <c r="B967" s="8" t="s">
        <v>1812</v>
      </c>
      <c r="C967" s="10" t="str">
        <f t="shared" si="15"/>
        <v>2020 - 2024</v>
      </c>
      <c r="D967" s="12" t="s">
        <v>5820</v>
      </c>
      <c r="F967" t="s">
        <v>40</v>
      </c>
      <c r="G967" s="12" t="s">
        <v>1490</v>
      </c>
      <c r="H967" s="12" t="s">
        <v>53</v>
      </c>
    </row>
    <row r="968" spans="1:8">
      <c r="A968" t="s">
        <v>2092</v>
      </c>
      <c r="B968" s="8" t="s">
        <v>1812</v>
      </c>
      <c r="C968" s="10" t="str">
        <f t="shared" si="15"/>
        <v>2020 - 2024</v>
      </c>
      <c r="D968" s="12" t="s">
        <v>5821</v>
      </c>
      <c r="F968" t="s">
        <v>557</v>
      </c>
      <c r="G968" s="12" t="s">
        <v>282</v>
      </c>
      <c r="H968" s="12" t="s">
        <v>60</v>
      </c>
    </row>
    <row r="969" spans="1:8">
      <c r="A969" t="s">
        <v>2093</v>
      </c>
      <c r="B969" s="8" t="s">
        <v>1812</v>
      </c>
      <c r="C969" s="10" t="str">
        <f t="shared" si="15"/>
        <v>2020 - 2024</v>
      </c>
      <c r="D969" s="12" t="s">
        <v>1093</v>
      </c>
      <c r="F969" t="s">
        <v>1829</v>
      </c>
      <c r="G969" s="12" t="s">
        <v>282</v>
      </c>
      <c r="H969" s="12" t="s">
        <v>60</v>
      </c>
    </row>
    <row r="970" spans="1:8">
      <c r="A970" t="s">
        <v>2094</v>
      </c>
      <c r="B970" s="8" t="s">
        <v>1812</v>
      </c>
      <c r="C970" s="10" t="str">
        <f t="shared" si="15"/>
        <v>2020 - 2024</v>
      </c>
      <c r="D970" s="12" t="s">
        <v>5820</v>
      </c>
      <c r="F970" t="s">
        <v>40</v>
      </c>
      <c r="G970" s="12" t="s">
        <v>282</v>
      </c>
      <c r="H970" s="12" t="s">
        <v>60</v>
      </c>
    </row>
    <row r="971" spans="1:8">
      <c r="A971" t="s">
        <v>2095</v>
      </c>
      <c r="B971" s="8" t="s">
        <v>1812</v>
      </c>
      <c r="C971" s="10" t="str">
        <f t="shared" si="15"/>
        <v>2020 - 2024</v>
      </c>
      <c r="D971" s="12" t="s">
        <v>5820</v>
      </c>
      <c r="F971" t="s">
        <v>40</v>
      </c>
      <c r="G971" s="12" t="s">
        <v>286</v>
      </c>
      <c r="H971" s="12" t="s">
        <v>45</v>
      </c>
    </row>
    <row r="972" spans="1:8">
      <c r="A972" t="s">
        <v>2096</v>
      </c>
      <c r="B972" s="8" t="s">
        <v>1812</v>
      </c>
      <c r="C972" s="10" t="str">
        <f t="shared" si="15"/>
        <v>2020 - 2024</v>
      </c>
      <c r="D972" s="12" t="s">
        <v>5820</v>
      </c>
      <c r="F972" t="s">
        <v>40</v>
      </c>
      <c r="G972" s="12" t="s">
        <v>1498</v>
      </c>
      <c r="H972" s="12" t="s">
        <v>60</v>
      </c>
    </row>
    <row r="973" spans="1:8">
      <c r="A973" t="s">
        <v>2097</v>
      </c>
      <c r="B973" s="8" t="s">
        <v>1812</v>
      </c>
      <c r="C973" s="10" t="str">
        <f t="shared" si="15"/>
        <v>2020 - 2024</v>
      </c>
      <c r="D973" s="12" t="s">
        <v>5820</v>
      </c>
      <c r="F973" t="s">
        <v>40</v>
      </c>
      <c r="G973" s="12" t="s">
        <v>2098</v>
      </c>
      <c r="H973" s="12" t="s">
        <v>53</v>
      </c>
    </row>
    <row r="974" spans="1:8">
      <c r="A974" t="s">
        <v>2101</v>
      </c>
      <c r="B974" s="8" t="s">
        <v>1812</v>
      </c>
      <c r="C974" s="10" t="str">
        <f t="shared" si="15"/>
        <v>2020 - 2024</v>
      </c>
      <c r="D974" s="12" t="s">
        <v>1093</v>
      </c>
      <c r="F974" t="s">
        <v>1829</v>
      </c>
      <c r="G974" s="12" t="s">
        <v>1502</v>
      </c>
      <c r="H974" s="12" t="s">
        <v>53</v>
      </c>
    </row>
    <row r="975" spans="1:8">
      <c r="A975" t="s">
        <v>2102</v>
      </c>
      <c r="B975" s="8" t="s">
        <v>1812</v>
      </c>
      <c r="C975" s="10" t="str">
        <f t="shared" si="15"/>
        <v>2020 - 2024</v>
      </c>
      <c r="D975" s="12" t="s">
        <v>5820</v>
      </c>
      <c r="F975" t="s">
        <v>40</v>
      </c>
      <c r="G975" s="12" t="s">
        <v>1502</v>
      </c>
      <c r="H975" s="12" t="s">
        <v>53</v>
      </c>
    </row>
    <row r="976" spans="1:8">
      <c r="A976" t="s">
        <v>2103</v>
      </c>
      <c r="B976" s="8" t="s">
        <v>1812</v>
      </c>
      <c r="C976" s="10" t="str">
        <f t="shared" si="15"/>
        <v>2020 - 2024</v>
      </c>
      <c r="D976" s="12" t="s">
        <v>5820</v>
      </c>
      <c r="F976" t="s">
        <v>40</v>
      </c>
      <c r="G976" s="12" t="s">
        <v>847</v>
      </c>
      <c r="H976" s="12" t="s">
        <v>53</v>
      </c>
    </row>
    <row r="977" spans="1:8">
      <c r="A977" t="s">
        <v>2104</v>
      </c>
      <c r="B977" s="8" t="s">
        <v>1812</v>
      </c>
      <c r="C977" s="10" t="str">
        <f t="shared" si="15"/>
        <v>2020 - 2024</v>
      </c>
      <c r="D977" s="12" t="s">
        <v>19</v>
      </c>
      <c r="F977" t="s">
        <v>20</v>
      </c>
      <c r="G977" s="12" t="s">
        <v>290</v>
      </c>
      <c r="H977" s="12" t="s">
        <v>29</v>
      </c>
    </row>
    <row r="978" spans="1:8">
      <c r="A978" t="s">
        <v>2105</v>
      </c>
      <c r="B978" s="8" t="s">
        <v>1812</v>
      </c>
      <c r="C978" s="10" t="str">
        <f t="shared" si="15"/>
        <v>2020 - 2024</v>
      </c>
      <c r="D978" s="12" t="s">
        <v>5822</v>
      </c>
      <c r="F978" t="s">
        <v>22211</v>
      </c>
      <c r="G978" s="12" t="s">
        <v>290</v>
      </c>
      <c r="H978" s="12" t="s">
        <v>29</v>
      </c>
    </row>
    <row r="979" spans="1:8">
      <c r="A979" t="s">
        <v>2107</v>
      </c>
      <c r="B979" s="8" t="s">
        <v>1812</v>
      </c>
      <c r="C979" s="10" t="str">
        <f t="shared" si="15"/>
        <v>2020 - 2024</v>
      </c>
      <c r="D979" s="12" t="s">
        <v>5820</v>
      </c>
      <c r="F979" t="s">
        <v>40</v>
      </c>
      <c r="G979" s="12" t="s">
        <v>290</v>
      </c>
      <c r="H979" s="12" t="s">
        <v>29</v>
      </c>
    </row>
    <row r="980" spans="1:8">
      <c r="A980" t="s">
        <v>2108</v>
      </c>
      <c r="B980" s="8" t="s">
        <v>1812</v>
      </c>
      <c r="C980" s="10" t="str">
        <f t="shared" si="15"/>
        <v>2020 - 2024</v>
      </c>
      <c r="D980" s="12" t="s">
        <v>5820</v>
      </c>
      <c r="F980" t="s">
        <v>40</v>
      </c>
      <c r="G980" s="12" t="s">
        <v>855</v>
      </c>
      <c r="H980" s="12" t="s">
        <v>53</v>
      </c>
    </row>
    <row r="981" spans="1:8">
      <c r="A981" t="s">
        <v>2109</v>
      </c>
      <c r="B981" s="8" t="s">
        <v>1812</v>
      </c>
      <c r="C981" s="10" t="str">
        <f t="shared" si="15"/>
        <v>2020 - 2024</v>
      </c>
      <c r="D981" s="12" t="s">
        <v>5820</v>
      </c>
      <c r="F981" t="s">
        <v>40</v>
      </c>
      <c r="G981" s="12" t="s">
        <v>859</v>
      </c>
      <c r="H981" s="12" t="s">
        <v>53</v>
      </c>
    </row>
    <row r="982" spans="1:8">
      <c r="A982" t="s">
        <v>2110</v>
      </c>
      <c r="B982" s="8" t="s">
        <v>1812</v>
      </c>
      <c r="C982" s="10" t="str">
        <f t="shared" si="15"/>
        <v>2020 - 2024</v>
      </c>
      <c r="D982" s="12" t="s">
        <v>5820</v>
      </c>
      <c r="F982" t="s">
        <v>40</v>
      </c>
      <c r="G982" s="12" t="s">
        <v>1516</v>
      </c>
      <c r="H982" s="12" t="s">
        <v>361</v>
      </c>
    </row>
    <row r="983" spans="1:8">
      <c r="A983" t="s">
        <v>2111</v>
      </c>
      <c r="B983" s="8" t="s">
        <v>1812</v>
      </c>
      <c r="C983" s="10" t="str">
        <f t="shared" si="15"/>
        <v>2020 - 2024</v>
      </c>
      <c r="D983" s="12" t="s">
        <v>5820</v>
      </c>
      <c r="F983" t="s">
        <v>40</v>
      </c>
      <c r="G983" s="12" t="s">
        <v>866</v>
      </c>
      <c r="H983" s="12" t="s">
        <v>45</v>
      </c>
    </row>
    <row r="984" spans="1:8">
      <c r="A984" t="s">
        <v>2112</v>
      </c>
      <c r="B984" s="8" t="s">
        <v>1812</v>
      </c>
      <c r="C984" s="10" t="str">
        <f t="shared" si="15"/>
        <v>2020 - 2024</v>
      </c>
      <c r="D984" s="12" t="s">
        <v>5821</v>
      </c>
      <c r="F984" t="s">
        <v>557</v>
      </c>
      <c r="G984" s="12" t="s">
        <v>1522</v>
      </c>
      <c r="H984" s="12" t="s">
        <v>53</v>
      </c>
    </row>
    <row r="985" spans="1:8">
      <c r="A985" t="s">
        <v>2113</v>
      </c>
      <c r="B985" s="8" t="s">
        <v>1812</v>
      </c>
      <c r="C985" s="10" t="str">
        <f t="shared" si="15"/>
        <v>2020 - 2024</v>
      </c>
      <c r="D985" s="12" t="s">
        <v>1093</v>
      </c>
      <c r="F985" t="s">
        <v>1829</v>
      </c>
      <c r="G985" s="12" t="s">
        <v>1522</v>
      </c>
      <c r="H985" s="12" t="s">
        <v>53</v>
      </c>
    </row>
    <row r="986" spans="1:8">
      <c r="A986" t="s">
        <v>2115</v>
      </c>
      <c r="B986" s="8" t="s">
        <v>1812</v>
      </c>
      <c r="C986" s="10" t="str">
        <f t="shared" si="15"/>
        <v>2020 - 2024</v>
      </c>
      <c r="D986" s="12" t="s">
        <v>5820</v>
      </c>
      <c r="F986" t="s">
        <v>40</v>
      </c>
      <c r="G986" s="12" t="s">
        <v>1522</v>
      </c>
      <c r="H986" s="12" t="s">
        <v>53</v>
      </c>
    </row>
    <row r="987" spans="1:8">
      <c r="A987" t="s">
        <v>2116</v>
      </c>
      <c r="B987" s="8" t="s">
        <v>1812</v>
      </c>
      <c r="C987" s="10" t="str">
        <f t="shared" si="15"/>
        <v>2020 - 2024</v>
      </c>
      <c r="D987" s="12" t="s">
        <v>5820</v>
      </c>
      <c r="F987" t="s">
        <v>40</v>
      </c>
      <c r="G987" s="12" t="s">
        <v>870</v>
      </c>
      <c r="H987" s="12" t="s">
        <v>53</v>
      </c>
    </row>
    <row r="988" spans="1:8">
      <c r="A988" t="s">
        <v>2117</v>
      </c>
      <c r="B988" s="8" t="s">
        <v>1812</v>
      </c>
      <c r="C988" s="10" t="str">
        <f t="shared" si="15"/>
        <v>2020 - 2024</v>
      </c>
      <c r="D988" s="12" t="s">
        <v>5820</v>
      </c>
      <c r="F988" t="s">
        <v>40</v>
      </c>
      <c r="G988" s="12" t="s">
        <v>874</v>
      </c>
      <c r="H988" s="12" t="s">
        <v>53</v>
      </c>
    </row>
    <row r="989" spans="1:8">
      <c r="A989" t="s">
        <v>2118</v>
      </c>
      <c r="B989" s="8" t="s">
        <v>1812</v>
      </c>
      <c r="C989" s="10" t="str">
        <f t="shared" si="15"/>
        <v>2020 - 2024</v>
      </c>
      <c r="D989" s="12" t="s">
        <v>19</v>
      </c>
      <c r="F989" t="s">
        <v>20</v>
      </c>
      <c r="G989" s="12" t="s">
        <v>1528</v>
      </c>
      <c r="H989" s="12" t="s">
        <v>53</v>
      </c>
    </row>
    <row r="990" spans="1:8">
      <c r="A990" t="s">
        <v>2120</v>
      </c>
      <c r="B990" s="8" t="s">
        <v>1812</v>
      </c>
      <c r="C990" s="10" t="str">
        <f t="shared" si="15"/>
        <v>2020 - 2024</v>
      </c>
      <c r="D990" s="12" t="s">
        <v>5821</v>
      </c>
      <c r="F990" t="s">
        <v>557</v>
      </c>
      <c r="G990" s="12" t="s">
        <v>1528</v>
      </c>
      <c r="H990" s="12" t="s">
        <v>53</v>
      </c>
    </row>
    <row r="991" spans="1:8">
      <c r="A991" t="s">
        <v>2121</v>
      </c>
      <c r="B991" s="8" t="s">
        <v>1812</v>
      </c>
      <c r="C991" s="10" t="str">
        <f t="shared" si="15"/>
        <v>2020 - 2024</v>
      </c>
      <c r="D991" s="12" t="s">
        <v>5820</v>
      </c>
      <c r="F991" t="s">
        <v>40</v>
      </c>
      <c r="G991" s="12" t="s">
        <v>1528</v>
      </c>
      <c r="H991" s="12" t="s">
        <v>53</v>
      </c>
    </row>
    <row r="992" spans="1:8">
      <c r="A992" t="s">
        <v>2122</v>
      </c>
      <c r="B992" s="8" t="s">
        <v>1812</v>
      </c>
      <c r="C992" s="10" t="str">
        <f t="shared" si="15"/>
        <v>2020 - 2024</v>
      </c>
      <c r="D992" s="12" t="s">
        <v>5820</v>
      </c>
      <c r="F992" t="s">
        <v>40</v>
      </c>
      <c r="G992" s="12" t="s">
        <v>879</v>
      </c>
      <c r="H992" s="12" t="s">
        <v>29</v>
      </c>
    </row>
    <row r="993" spans="1:8">
      <c r="A993" t="s">
        <v>2123</v>
      </c>
      <c r="B993" s="8" t="s">
        <v>1812</v>
      </c>
      <c r="C993" s="10" t="str">
        <f t="shared" si="15"/>
        <v>2020 - 2024</v>
      </c>
      <c r="D993" s="12" t="s">
        <v>5820</v>
      </c>
      <c r="F993" t="s">
        <v>40</v>
      </c>
      <c r="G993" s="12" t="s">
        <v>1533</v>
      </c>
      <c r="H993" s="12" t="s">
        <v>29</v>
      </c>
    </row>
    <row r="994" spans="1:8">
      <c r="A994" t="s">
        <v>2124</v>
      </c>
      <c r="B994" s="8" t="s">
        <v>1812</v>
      </c>
      <c r="C994" s="10" t="str">
        <f t="shared" si="15"/>
        <v>2020 - 2024</v>
      </c>
      <c r="D994" s="12" t="s">
        <v>5820</v>
      </c>
      <c r="F994" t="s">
        <v>40</v>
      </c>
      <c r="G994" s="12" t="s">
        <v>884</v>
      </c>
      <c r="H994" s="12" t="s">
        <v>45</v>
      </c>
    </row>
    <row r="995" spans="1:8">
      <c r="A995" t="s">
        <v>2125</v>
      </c>
      <c r="B995" s="8" t="s">
        <v>1812</v>
      </c>
      <c r="C995" s="10" t="str">
        <f t="shared" si="15"/>
        <v>2020 - 2024</v>
      </c>
      <c r="D995" s="12" t="s">
        <v>5820</v>
      </c>
      <c r="F995" t="s">
        <v>40</v>
      </c>
      <c r="G995" s="12" t="s">
        <v>294</v>
      </c>
      <c r="H995" s="12" t="s">
        <v>60</v>
      </c>
    </row>
    <row r="996" spans="1:8">
      <c r="A996" t="s">
        <v>2126</v>
      </c>
      <c r="B996" s="8" t="s">
        <v>1812</v>
      </c>
      <c r="C996" s="10" t="str">
        <f t="shared" si="15"/>
        <v>2020 - 2024</v>
      </c>
      <c r="D996" s="12" t="s">
        <v>5820</v>
      </c>
      <c r="F996" t="s">
        <v>40</v>
      </c>
      <c r="G996" s="12" t="s">
        <v>890</v>
      </c>
      <c r="H996" s="12" t="s">
        <v>53</v>
      </c>
    </row>
    <row r="997" spans="1:8">
      <c r="A997" t="s">
        <v>2127</v>
      </c>
      <c r="B997" s="8" t="s">
        <v>1812</v>
      </c>
      <c r="C997" s="10" t="str">
        <f t="shared" si="15"/>
        <v>2020 - 2024</v>
      </c>
      <c r="D997" s="12" t="s">
        <v>5820</v>
      </c>
      <c r="F997" t="s">
        <v>40</v>
      </c>
      <c r="G997" s="12" t="s">
        <v>1542</v>
      </c>
      <c r="H997" s="12" t="s">
        <v>29</v>
      </c>
    </row>
    <row r="998" spans="1:8">
      <c r="A998" t="s">
        <v>2128</v>
      </c>
      <c r="B998" s="8" t="s">
        <v>1812</v>
      </c>
      <c r="C998" s="10" t="str">
        <f t="shared" si="15"/>
        <v>2020 - 2024</v>
      </c>
      <c r="D998" s="12" t="s">
        <v>5820</v>
      </c>
      <c r="F998" t="s">
        <v>40</v>
      </c>
      <c r="G998" s="12" t="s">
        <v>298</v>
      </c>
      <c r="H998" s="12" t="s">
        <v>60</v>
      </c>
    </row>
    <row r="999" spans="1:8">
      <c r="A999" t="s">
        <v>2129</v>
      </c>
      <c r="B999" s="8" t="s">
        <v>1812</v>
      </c>
      <c r="C999" s="10" t="str">
        <f t="shared" si="15"/>
        <v>2020 - 2024</v>
      </c>
      <c r="D999" s="12" t="s">
        <v>19</v>
      </c>
      <c r="F999" t="s">
        <v>1857</v>
      </c>
      <c r="G999" s="12" t="s">
        <v>302</v>
      </c>
      <c r="H999" s="12" t="s">
        <v>60</v>
      </c>
    </row>
    <row r="1000" spans="1:8">
      <c r="A1000" t="s">
        <v>2130</v>
      </c>
      <c r="B1000" s="8" t="s">
        <v>1812</v>
      </c>
      <c r="C1000" s="10" t="str">
        <f t="shared" si="15"/>
        <v>2020 - 2024</v>
      </c>
      <c r="D1000" s="12" t="s">
        <v>5821</v>
      </c>
      <c r="F1000" t="s">
        <v>557</v>
      </c>
      <c r="G1000" s="12" t="s">
        <v>302</v>
      </c>
      <c r="H1000" s="12" t="s">
        <v>60</v>
      </c>
    </row>
    <row r="1001" spans="1:8">
      <c r="A1001" t="s">
        <v>2131</v>
      </c>
      <c r="B1001" s="8" t="s">
        <v>1812</v>
      </c>
      <c r="C1001" s="10" t="str">
        <f t="shared" si="15"/>
        <v>2020 - 2024</v>
      </c>
      <c r="D1001" s="12" t="s">
        <v>5820</v>
      </c>
      <c r="F1001" t="s">
        <v>40</v>
      </c>
      <c r="G1001" s="12" t="s">
        <v>302</v>
      </c>
      <c r="H1001" s="12" t="s">
        <v>60</v>
      </c>
    </row>
    <row r="1002" spans="1:8">
      <c r="A1002" t="s">
        <v>2132</v>
      </c>
      <c r="B1002" s="8" t="s">
        <v>1812</v>
      </c>
      <c r="C1002" s="10" t="str">
        <f t="shared" si="15"/>
        <v>2020 - 2024</v>
      </c>
      <c r="D1002" s="12" t="s">
        <v>5821</v>
      </c>
      <c r="F1002" t="s">
        <v>557</v>
      </c>
      <c r="G1002" s="12" t="s">
        <v>306</v>
      </c>
      <c r="H1002" s="12" t="s">
        <v>60</v>
      </c>
    </row>
    <row r="1003" spans="1:8">
      <c r="A1003" t="s">
        <v>2134</v>
      </c>
      <c r="B1003" s="8" t="s">
        <v>1812</v>
      </c>
      <c r="C1003" s="10" t="str">
        <f t="shared" si="15"/>
        <v>2020 - 2024</v>
      </c>
      <c r="D1003" s="12" t="s">
        <v>1093</v>
      </c>
      <c r="F1003" t="s">
        <v>1829</v>
      </c>
      <c r="G1003" s="12" t="s">
        <v>306</v>
      </c>
      <c r="H1003" s="12" t="s">
        <v>60</v>
      </c>
    </row>
    <row r="1004" spans="1:8">
      <c r="A1004" t="s">
        <v>2135</v>
      </c>
      <c r="B1004" s="8" t="s">
        <v>1812</v>
      </c>
      <c r="C1004" s="10" t="str">
        <f t="shared" si="15"/>
        <v>2020 - 2024</v>
      </c>
      <c r="D1004" s="12" t="s">
        <v>5820</v>
      </c>
      <c r="F1004" t="s">
        <v>40</v>
      </c>
      <c r="G1004" s="12" t="s">
        <v>306</v>
      </c>
      <c r="H1004" s="12" t="s">
        <v>60</v>
      </c>
    </row>
    <row r="1005" spans="1:8">
      <c r="A1005" t="s">
        <v>2136</v>
      </c>
      <c r="B1005" s="8" t="s">
        <v>1812</v>
      </c>
      <c r="C1005" s="10" t="str">
        <f t="shared" si="15"/>
        <v>2020 - 2024</v>
      </c>
      <c r="D1005" s="12" t="s">
        <v>5820</v>
      </c>
      <c r="F1005" t="s">
        <v>40</v>
      </c>
      <c r="G1005" s="12" t="s">
        <v>898</v>
      </c>
      <c r="H1005" s="12" t="s">
        <v>45</v>
      </c>
    </row>
    <row r="1006" spans="1:8">
      <c r="A1006" t="s">
        <v>2137</v>
      </c>
      <c r="B1006" s="8" t="s">
        <v>1812</v>
      </c>
      <c r="C1006" s="10" t="str">
        <f t="shared" si="15"/>
        <v>2020 - 2024</v>
      </c>
      <c r="D1006" s="12" t="s">
        <v>5821</v>
      </c>
      <c r="F1006" t="s">
        <v>557</v>
      </c>
      <c r="G1006" s="12" t="s">
        <v>902</v>
      </c>
      <c r="H1006" s="12" t="s">
        <v>29</v>
      </c>
    </row>
    <row r="1007" spans="1:8">
      <c r="A1007" t="s">
        <v>2138</v>
      </c>
      <c r="B1007" s="8" t="s">
        <v>1812</v>
      </c>
      <c r="C1007" s="10" t="str">
        <f t="shared" si="15"/>
        <v>2020 - 2024</v>
      </c>
      <c r="D1007" s="12" t="s">
        <v>5820</v>
      </c>
      <c r="F1007" t="s">
        <v>40</v>
      </c>
      <c r="G1007" s="12" t="s">
        <v>902</v>
      </c>
      <c r="H1007" s="12" t="s">
        <v>29</v>
      </c>
    </row>
    <row r="1008" spans="1:8">
      <c r="A1008" t="s">
        <v>2139</v>
      </c>
      <c r="B1008" s="8" t="s">
        <v>1812</v>
      </c>
      <c r="C1008" s="10" t="str">
        <f t="shared" si="15"/>
        <v>2020 - 2024</v>
      </c>
      <c r="D1008" s="12" t="s">
        <v>5820</v>
      </c>
      <c r="F1008" t="s">
        <v>40</v>
      </c>
      <c r="G1008" s="12" t="s">
        <v>1552</v>
      </c>
      <c r="H1008" s="12" t="s">
        <v>60</v>
      </c>
    </row>
    <row r="1009" spans="1:8">
      <c r="A1009" t="s">
        <v>2140</v>
      </c>
      <c r="B1009" s="8" t="s">
        <v>1812</v>
      </c>
      <c r="C1009" s="10" t="str">
        <f t="shared" si="15"/>
        <v>2020 - 2024</v>
      </c>
      <c r="D1009" s="12" t="s">
        <v>1093</v>
      </c>
      <c r="F1009" t="s">
        <v>1829</v>
      </c>
      <c r="G1009" s="12" t="s">
        <v>310</v>
      </c>
      <c r="H1009" s="12" t="s">
        <v>60</v>
      </c>
    </row>
    <row r="1010" spans="1:8">
      <c r="A1010" t="s">
        <v>2141</v>
      </c>
      <c r="B1010" s="8" t="s">
        <v>1812</v>
      </c>
      <c r="C1010" s="10" t="str">
        <f t="shared" si="15"/>
        <v>2020 - 2024</v>
      </c>
      <c r="D1010" s="12" t="s">
        <v>5820</v>
      </c>
      <c r="F1010" t="s">
        <v>40</v>
      </c>
      <c r="G1010" s="12" t="s">
        <v>310</v>
      </c>
      <c r="H1010" s="12" t="s">
        <v>60</v>
      </c>
    </row>
    <row r="1011" spans="1:8">
      <c r="A1011" t="s">
        <v>2142</v>
      </c>
      <c r="B1011" s="8" t="s">
        <v>1812</v>
      </c>
      <c r="C1011" s="10" t="str">
        <f t="shared" si="15"/>
        <v>2020 - 2024</v>
      </c>
      <c r="D1011" s="12" t="s">
        <v>5820</v>
      </c>
      <c r="F1011" t="s">
        <v>40</v>
      </c>
      <c r="G1011" s="12" t="s">
        <v>314</v>
      </c>
      <c r="H1011" s="12" t="s">
        <v>29</v>
      </c>
    </row>
    <row r="1012" spans="1:8">
      <c r="A1012" t="s">
        <v>2143</v>
      </c>
      <c r="B1012" s="8" t="s">
        <v>1812</v>
      </c>
      <c r="C1012" s="10" t="str">
        <f t="shared" si="15"/>
        <v>2020 - 2024</v>
      </c>
      <c r="D1012" s="12" t="s">
        <v>1093</v>
      </c>
      <c r="F1012" t="s">
        <v>1829</v>
      </c>
      <c r="G1012" s="12" t="s">
        <v>908</v>
      </c>
      <c r="H1012" s="12" t="s">
        <v>53</v>
      </c>
    </row>
    <row r="1013" spans="1:8">
      <c r="A1013" t="s">
        <v>2144</v>
      </c>
      <c r="B1013" s="8" t="s">
        <v>1812</v>
      </c>
      <c r="C1013" s="10" t="str">
        <f t="shared" si="15"/>
        <v>2020 - 2024</v>
      </c>
      <c r="D1013" s="12" t="s">
        <v>5820</v>
      </c>
      <c r="F1013" t="s">
        <v>40</v>
      </c>
      <c r="G1013" s="12" t="s">
        <v>908</v>
      </c>
      <c r="H1013" s="12" t="s">
        <v>53</v>
      </c>
    </row>
    <row r="1014" spans="1:8">
      <c r="A1014" t="s">
        <v>2145</v>
      </c>
      <c r="B1014" s="8" t="s">
        <v>1812</v>
      </c>
      <c r="C1014" s="10" t="str">
        <f t="shared" si="15"/>
        <v>2020 - 2024</v>
      </c>
      <c r="D1014" s="12" t="s">
        <v>5821</v>
      </c>
      <c r="F1014" t="s">
        <v>557</v>
      </c>
      <c r="G1014" s="12" t="s">
        <v>912</v>
      </c>
      <c r="H1014" s="12" t="s">
        <v>45</v>
      </c>
    </row>
    <row r="1015" spans="1:8">
      <c r="A1015" t="s">
        <v>2146</v>
      </c>
      <c r="B1015" s="8" t="s">
        <v>1812</v>
      </c>
      <c r="C1015" s="10" t="str">
        <f t="shared" si="15"/>
        <v>2020 - 2024</v>
      </c>
      <c r="D1015" s="12" t="s">
        <v>1093</v>
      </c>
      <c r="F1015" t="s">
        <v>1829</v>
      </c>
      <c r="G1015" s="12" t="s">
        <v>912</v>
      </c>
      <c r="H1015" s="12" t="s">
        <v>45</v>
      </c>
    </row>
    <row r="1016" spans="1:8">
      <c r="A1016" t="s">
        <v>2147</v>
      </c>
      <c r="B1016" s="8" t="s">
        <v>1812</v>
      </c>
      <c r="C1016" s="10" t="str">
        <f t="shared" si="15"/>
        <v>2020 - 2024</v>
      </c>
      <c r="D1016" s="12" t="s">
        <v>5820</v>
      </c>
      <c r="F1016" t="s">
        <v>40</v>
      </c>
      <c r="G1016" s="12" t="s">
        <v>912</v>
      </c>
      <c r="H1016" s="12" t="s">
        <v>45</v>
      </c>
    </row>
    <row r="1017" spans="1:8">
      <c r="A1017" t="s">
        <v>2148</v>
      </c>
      <c r="B1017" s="8" t="s">
        <v>1812</v>
      </c>
      <c r="C1017" s="10" t="str">
        <f t="shared" si="15"/>
        <v>2020 - 2024</v>
      </c>
      <c r="D1017" s="12" t="s">
        <v>5820</v>
      </c>
      <c r="F1017" t="s">
        <v>40</v>
      </c>
      <c r="G1017" s="12" t="s">
        <v>919</v>
      </c>
      <c r="H1017" s="12" t="s">
        <v>361</v>
      </c>
    </row>
    <row r="1018" spans="1:8">
      <c r="A1018" t="s">
        <v>2149</v>
      </c>
      <c r="B1018" s="8" t="s">
        <v>1812</v>
      </c>
      <c r="C1018" s="10" t="str">
        <f t="shared" si="15"/>
        <v>2020 - 2024</v>
      </c>
      <c r="D1018" s="12" t="s">
        <v>5820</v>
      </c>
      <c r="F1018" t="s">
        <v>40</v>
      </c>
      <c r="G1018" s="12" t="s">
        <v>318</v>
      </c>
      <c r="H1018" s="12" t="s">
        <v>60</v>
      </c>
    </row>
    <row r="1019" spans="1:8">
      <c r="A1019" t="s">
        <v>2150</v>
      </c>
      <c r="B1019" s="8" t="s">
        <v>1812</v>
      </c>
      <c r="C1019" s="10" t="str">
        <f t="shared" si="15"/>
        <v>2020 - 2024</v>
      </c>
      <c r="D1019" s="12" t="s">
        <v>5820</v>
      </c>
      <c r="F1019" t="s">
        <v>40</v>
      </c>
      <c r="G1019" s="12" t="s">
        <v>924</v>
      </c>
      <c r="H1019" s="12" t="s">
        <v>29</v>
      </c>
    </row>
    <row r="1020" spans="1:8">
      <c r="A1020" t="s">
        <v>2151</v>
      </c>
      <c r="B1020" s="8" t="s">
        <v>1812</v>
      </c>
      <c r="C1020" s="10" t="str">
        <f t="shared" si="15"/>
        <v>2020 - 2024</v>
      </c>
      <c r="D1020" s="12" t="s">
        <v>5821</v>
      </c>
      <c r="F1020" t="s">
        <v>557</v>
      </c>
      <c r="G1020" s="12" t="s">
        <v>322</v>
      </c>
      <c r="H1020" s="12" t="s">
        <v>60</v>
      </c>
    </row>
    <row r="1021" spans="1:8">
      <c r="A1021" t="s">
        <v>2152</v>
      </c>
      <c r="B1021" s="8" t="s">
        <v>1812</v>
      </c>
      <c r="C1021" s="10" t="str">
        <f t="shared" si="15"/>
        <v>2020 - 2024</v>
      </c>
      <c r="D1021" s="12" t="s">
        <v>5820</v>
      </c>
      <c r="F1021" t="s">
        <v>40</v>
      </c>
      <c r="G1021" s="12" t="s">
        <v>322</v>
      </c>
      <c r="H1021" s="12" t="s">
        <v>60</v>
      </c>
    </row>
    <row r="1022" spans="1:8">
      <c r="A1022" t="s">
        <v>2153</v>
      </c>
      <c r="B1022" s="8" t="s">
        <v>1812</v>
      </c>
      <c r="C1022" s="10" t="str">
        <f t="shared" si="15"/>
        <v>2020 - 2024</v>
      </c>
      <c r="D1022" s="12" t="s">
        <v>5820</v>
      </c>
      <c r="F1022" t="s">
        <v>40</v>
      </c>
      <c r="G1022" s="12" t="s">
        <v>930</v>
      </c>
      <c r="H1022" s="12" t="s">
        <v>53</v>
      </c>
    </row>
    <row r="1023" spans="1:8">
      <c r="A1023" t="s">
        <v>2154</v>
      </c>
      <c r="B1023" s="8" t="s">
        <v>1812</v>
      </c>
      <c r="C1023" s="10" t="str">
        <f t="shared" si="15"/>
        <v>2020 - 2024</v>
      </c>
      <c r="D1023" s="12" t="s">
        <v>5820</v>
      </c>
      <c r="F1023" t="s">
        <v>40</v>
      </c>
      <c r="G1023" s="12" t="s">
        <v>1576</v>
      </c>
      <c r="H1023" s="12" t="s">
        <v>60</v>
      </c>
    </row>
    <row r="1024" spans="1:8">
      <c r="A1024" t="s">
        <v>2155</v>
      </c>
      <c r="B1024" s="8" t="s">
        <v>1812</v>
      </c>
      <c r="C1024" s="10" t="str">
        <f t="shared" si="15"/>
        <v>2020 - 2024</v>
      </c>
      <c r="D1024" s="12" t="s">
        <v>5820</v>
      </c>
      <c r="F1024" t="s">
        <v>40</v>
      </c>
      <c r="G1024" s="12" t="s">
        <v>935</v>
      </c>
      <c r="H1024" s="12" t="s">
        <v>53</v>
      </c>
    </row>
    <row r="1025" spans="1:8">
      <c r="A1025" t="s">
        <v>2156</v>
      </c>
      <c r="B1025" s="8" t="s">
        <v>1812</v>
      </c>
      <c r="C1025" s="10" t="str">
        <f t="shared" si="15"/>
        <v>2020 - 2024</v>
      </c>
      <c r="D1025" s="12" t="s">
        <v>5820</v>
      </c>
      <c r="F1025" t="s">
        <v>40</v>
      </c>
      <c r="G1025" s="12" t="s">
        <v>939</v>
      </c>
      <c r="H1025" s="12" t="s">
        <v>361</v>
      </c>
    </row>
    <row r="1026" spans="1:8">
      <c r="A1026" t="s">
        <v>2157</v>
      </c>
      <c r="B1026" s="8" t="s">
        <v>1812</v>
      </c>
      <c r="C1026" s="10" t="str">
        <f t="shared" si="15"/>
        <v>2020 - 2024</v>
      </c>
      <c r="D1026" s="12" t="s">
        <v>19</v>
      </c>
      <c r="F1026" t="s">
        <v>20</v>
      </c>
      <c r="G1026" s="12" t="s">
        <v>326</v>
      </c>
      <c r="H1026" s="12" t="s">
        <v>29</v>
      </c>
    </row>
    <row r="1027" spans="1:8">
      <c r="A1027" t="s">
        <v>2158</v>
      </c>
      <c r="B1027" s="8" t="s">
        <v>1812</v>
      </c>
      <c r="C1027" s="10" t="str">
        <f t="shared" ref="C1027:C1090" si="16">INT(B1027/5)*5 &amp; " - " &amp; INT(B1027/5)*5 + 4</f>
        <v>2020 - 2024</v>
      </c>
      <c r="D1027" s="12" t="s">
        <v>5823</v>
      </c>
      <c r="F1027" t="s">
        <v>820</v>
      </c>
      <c r="G1027" s="12" t="s">
        <v>326</v>
      </c>
      <c r="H1027" s="12" t="s">
        <v>29</v>
      </c>
    </row>
    <row r="1028" spans="1:8">
      <c r="A1028" t="s">
        <v>2160</v>
      </c>
      <c r="B1028" s="8" t="s">
        <v>1812</v>
      </c>
      <c r="C1028" s="10" t="str">
        <f t="shared" si="16"/>
        <v>2020 - 2024</v>
      </c>
      <c r="D1028" s="12" t="s">
        <v>5820</v>
      </c>
      <c r="F1028" t="s">
        <v>40</v>
      </c>
      <c r="G1028" s="12" t="s">
        <v>326</v>
      </c>
      <c r="H1028" s="12" t="s">
        <v>29</v>
      </c>
    </row>
    <row r="1029" spans="1:8">
      <c r="A1029" t="s">
        <v>2161</v>
      </c>
      <c r="B1029" s="8" t="s">
        <v>1812</v>
      </c>
      <c r="C1029" s="10" t="str">
        <f t="shared" si="16"/>
        <v>2020 - 2024</v>
      </c>
      <c r="D1029" s="12" t="s">
        <v>5822</v>
      </c>
      <c r="F1029" t="s">
        <v>2162</v>
      </c>
      <c r="G1029" s="12" t="s">
        <v>330</v>
      </c>
      <c r="H1029" s="12" t="s">
        <v>29</v>
      </c>
    </row>
    <row r="1030" spans="1:8">
      <c r="A1030" t="s">
        <v>2166</v>
      </c>
      <c r="B1030" s="8" t="s">
        <v>1812</v>
      </c>
      <c r="C1030" s="10" t="str">
        <f t="shared" si="16"/>
        <v>2020 - 2024</v>
      </c>
      <c r="D1030" s="12" t="s">
        <v>5820</v>
      </c>
      <c r="F1030" t="s">
        <v>40</v>
      </c>
      <c r="G1030" s="12" t="s">
        <v>330</v>
      </c>
      <c r="H1030" s="12" t="s">
        <v>29</v>
      </c>
    </row>
    <row r="1031" spans="1:8">
      <c r="A1031" t="s">
        <v>2167</v>
      </c>
      <c r="B1031" s="8" t="s">
        <v>1812</v>
      </c>
      <c r="C1031" s="10" t="str">
        <f t="shared" si="16"/>
        <v>2020 - 2024</v>
      </c>
      <c r="D1031" s="12" t="s">
        <v>5820</v>
      </c>
      <c r="F1031" t="s">
        <v>40</v>
      </c>
      <c r="G1031" s="12" t="s">
        <v>946</v>
      </c>
      <c r="H1031" s="12" t="s">
        <v>45</v>
      </c>
    </row>
    <row r="1032" spans="1:8">
      <c r="A1032" t="s">
        <v>2168</v>
      </c>
      <c r="B1032" s="8" t="s">
        <v>1812</v>
      </c>
      <c r="C1032" s="10" t="str">
        <f t="shared" si="16"/>
        <v>2020 - 2024</v>
      </c>
      <c r="D1032" s="12" t="s">
        <v>5820</v>
      </c>
      <c r="F1032" t="s">
        <v>40</v>
      </c>
      <c r="G1032" s="12" t="s">
        <v>950</v>
      </c>
      <c r="H1032" s="12" t="s">
        <v>45</v>
      </c>
    </row>
    <row r="1033" spans="1:8">
      <c r="A1033" t="s">
        <v>2169</v>
      </c>
      <c r="B1033" s="8" t="s">
        <v>1812</v>
      </c>
      <c r="C1033" s="10" t="str">
        <f t="shared" si="16"/>
        <v>2020 - 2024</v>
      </c>
      <c r="D1033" s="12" t="s">
        <v>5820</v>
      </c>
      <c r="F1033" t="s">
        <v>40</v>
      </c>
      <c r="G1033" s="12" t="s">
        <v>334</v>
      </c>
      <c r="H1033" s="12" t="s">
        <v>29</v>
      </c>
    </row>
    <row r="1034" spans="1:8">
      <c r="A1034" t="s">
        <v>2170</v>
      </c>
      <c r="B1034" s="8" t="s">
        <v>1812</v>
      </c>
      <c r="C1034" s="10" t="str">
        <f t="shared" si="16"/>
        <v>2020 - 2024</v>
      </c>
      <c r="D1034" s="12" t="s">
        <v>19</v>
      </c>
      <c r="F1034" t="s">
        <v>20</v>
      </c>
      <c r="G1034" s="12" t="s">
        <v>1592</v>
      </c>
      <c r="H1034" s="12" t="s">
        <v>29</v>
      </c>
    </row>
    <row r="1035" spans="1:8">
      <c r="A1035" t="s">
        <v>2172</v>
      </c>
      <c r="B1035" s="8" t="s">
        <v>1812</v>
      </c>
      <c r="C1035" s="10" t="str">
        <f t="shared" si="16"/>
        <v>2020 - 2024</v>
      </c>
      <c r="D1035" s="12" t="s">
        <v>5823</v>
      </c>
      <c r="F1035" t="s">
        <v>820</v>
      </c>
      <c r="G1035" s="12" t="s">
        <v>1592</v>
      </c>
      <c r="H1035" s="12" t="s">
        <v>29</v>
      </c>
    </row>
    <row r="1036" spans="1:8">
      <c r="A1036" t="s">
        <v>2174</v>
      </c>
      <c r="B1036" s="8" t="s">
        <v>1812</v>
      </c>
      <c r="C1036" s="10" t="str">
        <f t="shared" si="16"/>
        <v>2020 - 2024</v>
      </c>
      <c r="D1036" s="12" t="s">
        <v>5820</v>
      </c>
      <c r="F1036" t="s">
        <v>40</v>
      </c>
      <c r="G1036" s="12" t="s">
        <v>1592</v>
      </c>
      <c r="H1036" s="12" t="s">
        <v>29</v>
      </c>
    </row>
    <row r="1037" spans="1:8">
      <c r="A1037" t="s">
        <v>2175</v>
      </c>
      <c r="B1037" s="8" t="s">
        <v>1812</v>
      </c>
      <c r="C1037" s="10" t="str">
        <f t="shared" si="16"/>
        <v>2020 - 2024</v>
      </c>
      <c r="D1037" s="12" t="s">
        <v>5820</v>
      </c>
      <c r="F1037" t="s">
        <v>40</v>
      </c>
      <c r="G1037" s="12" t="s">
        <v>956</v>
      </c>
      <c r="H1037" s="12" t="s">
        <v>53</v>
      </c>
    </row>
    <row r="1038" spans="1:8">
      <c r="A1038" t="s">
        <v>2176</v>
      </c>
      <c r="B1038" s="8" t="s">
        <v>1812</v>
      </c>
      <c r="C1038" s="10" t="str">
        <f t="shared" si="16"/>
        <v>2020 - 2024</v>
      </c>
      <c r="D1038" s="12" t="s">
        <v>5820</v>
      </c>
      <c r="F1038" t="s">
        <v>40</v>
      </c>
      <c r="G1038" s="12" t="s">
        <v>961</v>
      </c>
      <c r="H1038" s="12" t="s">
        <v>29</v>
      </c>
    </row>
    <row r="1039" spans="1:8">
      <c r="A1039" t="s">
        <v>2177</v>
      </c>
      <c r="B1039" s="8" t="s">
        <v>1812</v>
      </c>
      <c r="C1039" s="10" t="str">
        <f t="shared" si="16"/>
        <v>2020 - 2024</v>
      </c>
      <c r="D1039" s="12" t="s">
        <v>5820</v>
      </c>
      <c r="F1039" t="s">
        <v>40</v>
      </c>
      <c r="G1039" s="12" t="s">
        <v>965</v>
      </c>
      <c r="H1039" s="12" t="s">
        <v>361</v>
      </c>
    </row>
    <row r="1040" spans="1:8">
      <c r="A1040" t="s">
        <v>2178</v>
      </c>
      <c r="B1040" s="8" t="s">
        <v>1812</v>
      </c>
      <c r="C1040" s="10" t="str">
        <f t="shared" si="16"/>
        <v>2020 - 2024</v>
      </c>
      <c r="D1040" s="12" t="s">
        <v>19</v>
      </c>
      <c r="F1040" t="s">
        <v>20</v>
      </c>
      <c r="G1040" s="12" t="s">
        <v>338</v>
      </c>
      <c r="H1040" s="12" t="s">
        <v>29</v>
      </c>
    </row>
    <row r="1041" spans="1:8">
      <c r="A1041" t="s">
        <v>2179</v>
      </c>
      <c r="B1041" s="8" t="s">
        <v>1812</v>
      </c>
      <c r="C1041" s="10" t="str">
        <f t="shared" si="16"/>
        <v>2020 - 2024</v>
      </c>
      <c r="D1041" s="12" t="s">
        <v>5822</v>
      </c>
      <c r="F1041" t="s">
        <v>22211</v>
      </c>
      <c r="G1041" s="12" t="s">
        <v>338</v>
      </c>
      <c r="H1041" s="12" t="s">
        <v>29</v>
      </c>
    </row>
    <row r="1042" spans="1:8">
      <c r="A1042" t="s">
        <v>2180</v>
      </c>
      <c r="B1042" s="8" t="s">
        <v>1812</v>
      </c>
      <c r="C1042" s="10" t="str">
        <f t="shared" si="16"/>
        <v>2020 - 2024</v>
      </c>
      <c r="D1042" s="12" t="s">
        <v>5820</v>
      </c>
      <c r="F1042" t="s">
        <v>40</v>
      </c>
      <c r="G1042" s="12" t="s">
        <v>338</v>
      </c>
      <c r="H1042" s="12" t="s">
        <v>29</v>
      </c>
    </row>
    <row r="1043" spans="1:8">
      <c r="A1043" t="s">
        <v>2181</v>
      </c>
      <c r="B1043" s="8" t="s">
        <v>1812</v>
      </c>
      <c r="C1043" s="10" t="str">
        <f t="shared" si="16"/>
        <v>2020 - 2024</v>
      </c>
      <c r="D1043" s="12" t="s">
        <v>19</v>
      </c>
      <c r="F1043" t="s">
        <v>20</v>
      </c>
      <c r="G1043" s="12" t="s">
        <v>342</v>
      </c>
      <c r="H1043" s="12" t="s">
        <v>29</v>
      </c>
    </row>
    <row r="1044" spans="1:8">
      <c r="A1044" t="s">
        <v>2182</v>
      </c>
      <c r="B1044" s="8" t="s">
        <v>1812</v>
      </c>
      <c r="C1044" s="10" t="str">
        <f t="shared" si="16"/>
        <v>2020 - 2024</v>
      </c>
      <c r="D1044" s="12" t="s">
        <v>5822</v>
      </c>
      <c r="F1044" t="s">
        <v>22211</v>
      </c>
      <c r="G1044" s="12" t="s">
        <v>342</v>
      </c>
      <c r="H1044" s="12" t="s">
        <v>29</v>
      </c>
    </row>
    <row r="1045" spans="1:8">
      <c r="A1045" t="s">
        <v>2183</v>
      </c>
      <c r="B1045" s="8" t="s">
        <v>1812</v>
      </c>
      <c r="C1045" s="10" t="str">
        <f t="shared" si="16"/>
        <v>2020 - 2024</v>
      </c>
      <c r="D1045" s="12" t="s">
        <v>5822</v>
      </c>
      <c r="F1045" t="s">
        <v>1609</v>
      </c>
      <c r="G1045" s="12" t="s">
        <v>342</v>
      </c>
      <c r="H1045" s="12" t="s">
        <v>29</v>
      </c>
    </row>
    <row r="1046" spans="1:8">
      <c r="A1046" t="s">
        <v>2185</v>
      </c>
      <c r="B1046" s="8" t="s">
        <v>1812</v>
      </c>
      <c r="C1046" s="10" t="str">
        <f t="shared" si="16"/>
        <v>2020 - 2024</v>
      </c>
      <c r="D1046" s="12" t="s">
        <v>5821</v>
      </c>
      <c r="F1046" t="s">
        <v>557</v>
      </c>
      <c r="G1046" s="12" t="s">
        <v>342</v>
      </c>
      <c r="H1046" s="12" t="s">
        <v>29</v>
      </c>
    </row>
    <row r="1047" spans="1:8">
      <c r="A1047" t="s">
        <v>2186</v>
      </c>
      <c r="B1047" s="8" t="s">
        <v>1812</v>
      </c>
      <c r="C1047" s="10" t="str">
        <f t="shared" si="16"/>
        <v>2020 - 2024</v>
      </c>
      <c r="D1047" s="12" t="s">
        <v>5820</v>
      </c>
      <c r="F1047" t="s">
        <v>40</v>
      </c>
      <c r="G1047" s="12" t="s">
        <v>342</v>
      </c>
      <c r="H1047" s="12" t="s">
        <v>29</v>
      </c>
    </row>
    <row r="1048" spans="1:8">
      <c r="A1048" t="s">
        <v>2187</v>
      </c>
      <c r="B1048" s="8" t="s">
        <v>1812</v>
      </c>
      <c r="C1048" s="10" t="str">
        <f t="shared" si="16"/>
        <v>2020 - 2024</v>
      </c>
      <c r="D1048" s="12" t="s">
        <v>5820</v>
      </c>
      <c r="F1048" t="s">
        <v>40</v>
      </c>
      <c r="G1048" s="12" t="s">
        <v>346</v>
      </c>
      <c r="H1048" s="12" t="s">
        <v>45</v>
      </c>
    </row>
    <row r="1049" spans="1:8">
      <c r="A1049" t="s">
        <v>2188</v>
      </c>
      <c r="B1049" s="8" t="s">
        <v>1812</v>
      </c>
      <c r="C1049" s="10" t="str">
        <f t="shared" si="16"/>
        <v>2020 - 2024</v>
      </c>
      <c r="D1049" s="12" t="s">
        <v>5820</v>
      </c>
      <c r="F1049" t="s">
        <v>40</v>
      </c>
      <c r="G1049" s="12" t="s">
        <v>977</v>
      </c>
      <c r="H1049" s="12" t="s">
        <v>361</v>
      </c>
    </row>
    <row r="1050" spans="1:8">
      <c r="A1050" t="s">
        <v>2189</v>
      </c>
      <c r="B1050" s="8" t="s">
        <v>1812</v>
      </c>
      <c r="C1050" s="10" t="str">
        <f t="shared" si="16"/>
        <v>2020 - 2024</v>
      </c>
      <c r="D1050" s="12" t="s">
        <v>19</v>
      </c>
      <c r="F1050" t="s">
        <v>1857</v>
      </c>
      <c r="G1050" s="12" t="s">
        <v>350</v>
      </c>
      <c r="H1050" s="12" t="s">
        <v>60</v>
      </c>
    </row>
    <row r="1051" spans="1:8">
      <c r="A1051" t="s">
        <v>2190</v>
      </c>
      <c r="B1051" s="8" t="s">
        <v>1812</v>
      </c>
      <c r="C1051" s="10" t="str">
        <f t="shared" si="16"/>
        <v>2020 - 2024</v>
      </c>
      <c r="D1051" s="12" t="s">
        <v>1432</v>
      </c>
      <c r="F1051" t="s">
        <v>1996</v>
      </c>
      <c r="G1051" s="12" t="s">
        <v>350</v>
      </c>
      <c r="H1051" s="12" t="s">
        <v>60</v>
      </c>
    </row>
    <row r="1052" spans="1:8">
      <c r="A1052" t="s">
        <v>2191</v>
      </c>
      <c r="B1052" s="8" t="s">
        <v>1812</v>
      </c>
      <c r="C1052" s="10" t="str">
        <f t="shared" si="16"/>
        <v>2020 - 2024</v>
      </c>
      <c r="D1052" s="12" t="s">
        <v>5821</v>
      </c>
      <c r="F1052" t="s">
        <v>557</v>
      </c>
      <c r="G1052" s="12" t="s">
        <v>350</v>
      </c>
      <c r="H1052" s="12" t="s">
        <v>60</v>
      </c>
    </row>
    <row r="1053" spans="1:8">
      <c r="A1053" t="s">
        <v>2192</v>
      </c>
      <c r="B1053" s="8" t="s">
        <v>1812</v>
      </c>
      <c r="C1053" s="10" t="str">
        <f t="shared" si="16"/>
        <v>2020 - 2024</v>
      </c>
      <c r="D1053" s="12" t="s">
        <v>1093</v>
      </c>
      <c r="F1053" t="s">
        <v>1829</v>
      </c>
      <c r="G1053" s="12" t="s">
        <v>350</v>
      </c>
      <c r="H1053" s="12" t="s">
        <v>60</v>
      </c>
    </row>
    <row r="1054" spans="1:8">
      <c r="A1054" t="s">
        <v>2193</v>
      </c>
      <c r="B1054" s="8" t="s">
        <v>1812</v>
      </c>
      <c r="C1054" s="10" t="str">
        <f t="shared" si="16"/>
        <v>2020 - 2024</v>
      </c>
      <c r="D1054" s="12" t="s">
        <v>5820</v>
      </c>
      <c r="F1054" t="s">
        <v>40</v>
      </c>
      <c r="G1054" s="12" t="s">
        <v>350</v>
      </c>
      <c r="H1054" s="12" t="s">
        <v>60</v>
      </c>
    </row>
    <row r="1055" spans="1:8">
      <c r="A1055" t="s">
        <v>2194</v>
      </c>
      <c r="B1055" s="8" t="s">
        <v>1812</v>
      </c>
      <c r="C1055" s="10" t="str">
        <f t="shared" si="16"/>
        <v>2020 - 2024</v>
      </c>
      <c r="D1055" s="12" t="s">
        <v>19</v>
      </c>
      <c r="F1055" t="s">
        <v>1857</v>
      </c>
      <c r="G1055" s="12" t="s">
        <v>354</v>
      </c>
      <c r="H1055" s="12" t="s">
        <v>60</v>
      </c>
    </row>
    <row r="1056" spans="1:8">
      <c r="A1056" t="s">
        <v>2195</v>
      </c>
      <c r="B1056" s="8" t="s">
        <v>1812</v>
      </c>
      <c r="C1056" s="10" t="str">
        <f t="shared" si="16"/>
        <v>2020 - 2024</v>
      </c>
      <c r="D1056" s="12" t="s">
        <v>5821</v>
      </c>
      <c r="F1056" t="s">
        <v>557</v>
      </c>
      <c r="G1056" s="12" t="s">
        <v>354</v>
      </c>
      <c r="H1056" s="12" t="s">
        <v>60</v>
      </c>
    </row>
    <row r="1057" spans="1:8">
      <c r="A1057" t="s">
        <v>2196</v>
      </c>
      <c r="B1057" s="8" t="s">
        <v>1812</v>
      </c>
      <c r="C1057" s="10" t="str">
        <f t="shared" si="16"/>
        <v>2020 - 2024</v>
      </c>
      <c r="D1057" s="12" t="s">
        <v>1093</v>
      </c>
      <c r="F1057" t="s">
        <v>1829</v>
      </c>
      <c r="G1057" s="12" t="s">
        <v>354</v>
      </c>
      <c r="H1057" s="12" t="s">
        <v>60</v>
      </c>
    </row>
    <row r="1058" spans="1:8">
      <c r="A1058" t="s">
        <v>2197</v>
      </c>
      <c r="B1058" s="8" t="s">
        <v>1812</v>
      </c>
      <c r="C1058" s="10" t="str">
        <f t="shared" si="16"/>
        <v>2020 - 2024</v>
      </c>
      <c r="D1058" s="12" t="s">
        <v>5820</v>
      </c>
      <c r="F1058" t="s">
        <v>40</v>
      </c>
      <c r="G1058" s="12" t="s">
        <v>354</v>
      </c>
      <c r="H1058" s="12" t="s">
        <v>60</v>
      </c>
    </row>
    <row r="1059" spans="1:8">
      <c r="A1059" t="s">
        <v>2198</v>
      </c>
      <c r="B1059" s="8" t="s">
        <v>1812</v>
      </c>
      <c r="C1059" s="10" t="str">
        <f t="shared" si="16"/>
        <v>2020 - 2024</v>
      </c>
      <c r="D1059" s="12" t="s">
        <v>19</v>
      </c>
      <c r="F1059" t="s">
        <v>20</v>
      </c>
      <c r="G1059" s="12" t="s">
        <v>984</v>
      </c>
      <c r="H1059" s="12" t="s">
        <v>53</v>
      </c>
    </row>
    <row r="1060" spans="1:8">
      <c r="A1060" t="s">
        <v>2199</v>
      </c>
      <c r="B1060" s="8" t="s">
        <v>1812</v>
      </c>
      <c r="C1060" s="10" t="str">
        <f t="shared" si="16"/>
        <v>2020 - 2024</v>
      </c>
      <c r="D1060" s="12" t="s">
        <v>5822</v>
      </c>
      <c r="F1060" t="s">
        <v>510</v>
      </c>
      <c r="G1060" s="12" t="s">
        <v>984</v>
      </c>
      <c r="H1060" s="12" t="s">
        <v>53</v>
      </c>
    </row>
    <row r="1061" spans="1:8">
      <c r="A1061" t="s">
        <v>2201</v>
      </c>
      <c r="B1061" s="8" t="s">
        <v>1812</v>
      </c>
      <c r="C1061" s="10" t="str">
        <f t="shared" si="16"/>
        <v>2020 - 2024</v>
      </c>
      <c r="D1061" s="12" t="s">
        <v>5820</v>
      </c>
      <c r="F1061" t="s">
        <v>40</v>
      </c>
      <c r="G1061" s="12" t="s">
        <v>984</v>
      </c>
      <c r="H1061" s="12" t="s">
        <v>53</v>
      </c>
    </row>
    <row r="1062" spans="1:8">
      <c r="A1062" t="s">
        <v>2202</v>
      </c>
      <c r="B1062" s="8" t="s">
        <v>1812</v>
      </c>
      <c r="C1062" s="10" t="str">
        <f t="shared" si="16"/>
        <v>2020 - 2024</v>
      </c>
      <c r="D1062" s="12" t="s">
        <v>5820</v>
      </c>
      <c r="F1062" t="s">
        <v>40</v>
      </c>
      <c r="G1062" s="12" t="s">
        <v>1628</v>
      </c>
      <c r="H1062" s="12" t="s">
        <v>361</v>
      </c>
    </row>
    <row r="1063" spans="1:8">
      <c r="A1063" t="s">
        <v>2203</v>
      </c>
      <c r="B1063" s="8" t="s">
        <v>1812</v>
      </c>
      <c r="C1063" s="10" t="str">
        <f t="shared" si="16"/>
        <v>2020 - 2024</v>
      </c>
      <c r="D1063" s="12" t="s">
        <v>5820</v>
      </c>
      <c r="F1063" t="s">
        <v>40</v>
      </c>
      <c r="G1063" s="12" t="s">
        <v>358</v>
      </c>
      <c r="H1063" s="12" t="s">
        <v>361</v>
      </c>
    </row>
    <row r="1064" spans="1:8">
      <c r="A1064" t="s">
        <v>2204</v>
      </c>
      <c r="B1064" s="8" t="s">
        <v>1812</v>
      </c>
      <c r="C1064" s="10" t="str">
        <f t="shared" si="16"/>
        <v>2020 - 2024</v>
      </c>
      <c r="D1064" s="12" t="s">
        <v>5820</v>
      </c>
      <c r="F1064" t="s">
        <v>392</v>
      </c>
      <c r="G1064" s="12" t="s">
        <v>1633</v>
      </c>
      <c r="H1064" s="12" t="s">
        <v>53</v>
      </c>
    </row>
    <row r="1065" spans="1:8">
      <c r="A1065" t="s">
        <v>2206</v>
      </c>
      <c r="B1065" s="8" t="s">
        <v>1812</v>
      </c>
      <c r="C1065" s="10" t="str">
        <f t="shared" si="16"/>
        <v>2020 - 2024</v>
      </c>
      <c r="D1065" s="12" t="s">
        <v>5820</v>
      </c>
      <c r="F1065" t="s">
        <v>40</v>
      </c>
      <c r="G1065" s="12" t="s">
        <v>1633</v>
      </c>
      <c r="H1065" s="12" t="s">
        <v>53</v>
      </c>
    </row>
    <row r="1066" spans="1:8">
      <c r="A1066" t="s">
        <v>2207</v>
      </c>
      <c r="B1066" s="8" t="s">
        <v>1812</v>
      </c>
      <c r="C1066" s="10" t="str">
        <f t="shared" si="16"/>
        <v>2020 - 2024</v>
      </c>
      <c r="D1066" s="12" t="s">
        <v>19</v>
      </c>
      <c r="F1066" t="s">
        <v>20</v>
      </c>
      <c r="G1066" s="12" t="s">
        <v>989</v>
      </c>
      <c r="H1066" s="12" t="s">
        <v>53</v>
      </c>
    </row>
    <row r="1067" spans="1:8">
      <c r="A1067" t="s">
        <v>2209</v>
      </c>
      <c r="B1067" s="8" t="s">
        <v>1812</v>
      </c>
      <c r="C1067" s="10" t="str">
        <f t="shared" si="16"/>
        <v>2020 - 2024</v>
      </c>
      <c r="D1067" s="12" t="s">
        <v>5822</v>
      </c>
      <c r="F1067" t="s">
        <v>510</v>
      </c>
      <c r="G1067" s="12" t="s">
        <v>989</v>
      </c>
      <c r="H1067" s="12" t="s">
        <v>53</v>
      </c>
    </row>
    <row r="1068" spans="1:8">
      <c r="A1068" t="s">
        <v>2211</v>
      </c>
      <c r="B1068" s="8" t="s">
        <v>1812</v>
      </c>
      <c r="C1068" s="10" t="str">
        <f t="shared" si="16"/>
        <v>2020 - 2024</v>
      </c>
      <c r="D1068" s="12" t="s">
        <v>673</v>
      </c>
      <c r="F1068" t="s">
        <v>679</v>
      </c>
      <c r="G1068" s="12" t="s">
        <v>989</v>
      </c>
      <c r="H1068" s="12" t="s">
        <v>53</v>
      </c>
    </row>
    <row r="1069" spans="1:8">
      <c r="A1069" t="s">
        <v>2213</v>
      </c>
      <c r="B1069" s="8" t="s">
        <v>1812</v>
      </c>
      <c r="C1069" s="10" t="str">
        <f t="shared" si="16"/>
        <v>2020 - 2024</v>
      </c>
      <c r="D1069" s="12" t="s">
        <v>673</v>
      </c>
      <c r="F1069" t="s">
        <v>2218</v>
      </c>
      <c r="G1069" s="12" t="s">
        <v>989</v>
      </c>
      <c r="H1069" s="12" t="s">
        <v>53</v>
      </c>
    </row>
    <row r="1070" spans="1:8">
      <c r="A1070" t="s">
        <v>2220</v>
      </c>
      <c r="B1070" s="8" t="s">
        <v>1812</v>
      </c>
      <c r="C1070" s="10" t="str">
        <f t="shared" si="16"/>
        <v>2020 - 2024</v>
      </c>
      <c r="D1070" s="12" t="s">
        <v>5820</v>
      </c>
      <c r="F1070" t="s">
        <v>40</v>
      </c>
      <c r="G1070" s="12" t="s">
        <v>989</v>
      </c>
      <c r="H1070" s="12" t="s">
        <v>53</v>
      </c>
    </row>
    <row r="1071" spans="1:8">
      <c r="A1071" t="s">
        <v>2221</v>
      </c>
      <c r="B1071" s="8" t="s">
        <v>1812</v>
      </c>
      <c r="C1071" s="10" t="str">
        <f t="shared" si="16"/>
        <v>2020 - 2024</v>
      </c>
      <c r="D1071" s="12" t="s">
        <v>1093</v>
      </c>
      <c r="F1071" t="s">
        <v>1829</v>
      </c>
      <c r="G1071" s="12" t="s">
        <v>364</v>
      </c>
      <c r="H1071" s="12" t="s">
        <v>45</v>
      </c>
    </row>
    <row r="1072" spans="1:8">
      <c r="A1072" t="s">
        <v>2222</v>
      </c>
      <c r="B1072" s="8" t="s">
        <v>1812</v>
      </c>
      <c r="C1072" s="10" t="str">
        <f t="shared" si="16"/>
        <v>2020 - 2024</v>
      </c>
      <c r="D1072" s="12" t="s">
        <v>5820</v>
      </c>
      <c r="F1072" t="s">
        <v>40</v>
      </c>
      <c r="G1072" s="12" t="s">
        <v>364</v>
      </c>
      <c r="H1072" s="12" t="s">
        <v>45</v>
      </c>
    </row>
    <row r="1073" spans="1:8">
      <c r="A1073" t="s">
        <v>2223</v>
      </c>
      <c r="B1073" s="8" t="s">
        <v>1812</v>
      </c>
      <c r="C1073" s="10" t="str">
        <f t="shared" si="16"/>
        <v>2020 - 2024</v>
      </c>
      <c r="D1073" s="12" t="s">
        <v>5820</v>
      </c>
      <c r="F1073" t="s">
        <v>40</v>
      </c>
      <c r="G1073" s="12" t="s">
        <v>2224</v>
      </c>
      <c r="H1073" s="12" t="s">
        <v>361</v>
      </c>
    </row>
    <row r="1074" spans="1:8">
      <c r="A1074" t="s">
        <v>2227</v>
      </c>
      <c r="B1074" s="8" t="s">
        <v>1812</v>
      </c>
      <c r="C1074" s="10" t="str">
        <f t="shared" si="16"/>
        <v>2020 - 2024</v>
      </c>
      <c r="D1074" s="12" t="s">
        <v>5820</v>
      </c>
      <c r="F1074" t="s">
        <v>40</v>
      </c>
      <c r="G1074" s="12" t="s">
        <v>996</v>
      </c>
      <c r="H1074" s="12" t="s">
        <v>45</v>
      </c>
    </row>
    <row r="1075" spans="1:8">
      <c r="A1075" t="s">
        <v>2228</v>
      </c>
      <c r="B1075" s="8" t="s">
        <v>1812</v>
      </c>
      <c r="C1075" s="10" t="str">
        <f t="shared" si="16"/>
        <v>2020 - 2024</v>
      </c>
      <c r="D1075" s="12" t="s">
        <v>19</v>
      </c>
      <c r="F1075" t="s">
        <v>20</v>
      </c>
      <c r="G1075" s="12" t="s">
        <v>1002</v>
      </c>
      <c r="H1075" s="12" t="s">
        <v>53</v>
      </c>
    </row>
    <row r="1076" spans="1:8">
      <c r="A1076" t="s">
        <v>2229</v>
      </c>
      <c r="B1076" s="8" t="s">
        <v>1812</v>
      </c>
      <c r="C1076" s="10" t="str">
        <f t="shared" si="16"/>
        <v>2020 - 2024</v>
      </c>
      <c r="D1076" s="12" t="s">
        <v>5820</v>
      </c>
      <c r="F1076" t="s">
        <v>40</v>
      </c>
      <c r="G1076" s="12" t="s">
        <v>1002</v>
      </c>
      <c r="H1076" s="12" t="s">
        <v>53</v>
      </c>
    </row>
    <row r="1077" spans="1:8">
      <c r="A1077" t="s">
        <v>2230</v>
      </c>
      <c r="B1077" s="8" t="s">
        <v>1812</v>
      </c>
      <c r="C1077" s="10" t="str">
        <f t="shared" si="16"/>
        <v>2020 - 2024</v>
      </c>
      <c r="D1077" s="12" t="s">
        <v>5820</v>
      </c>
      <c r="F1077" t="s">
        <v>40</v>
      </c>
      <c r="G1077" s="12" t="s">
        <v>1006</v>
      </c>
      <c r="H1077" s="12" t="s">
        <v>361</v>
      </c>
    </row>
    <row r="1078" spans="1:8">
      <c r="A1078" t="s">
        <v>2231</v>
      </c>
      <c r="B1078" s="8" t="s">
        <v>1812</v>
      </c>
      <c r="C1078" s="10" t="str">
        <f t="shared" si="16"/>
        <v>2020 - 2024</v>
      </c>
      <c r="D1078" s="12" t="s">
        <v>5820</v>
      </c>
      <c r="F1078" t="s">
        <v>40</v>
      </c>
      <c r="G1078" s="12" t="s">
        <v>1660</v>
      </c>
      <c r="H1078" s="12" t="s">
        <v>361</v>
      </c>
    </row>
    <row r="1079" spans="1:8">
      <c r="A1079" t="s">
        <v>2232</v>
      </c>
      <c r="B1079" s="8" t="s">
        <v>1812</v>
      </c>
      <c r="C1079" s="10" t="str">
        <f t="shared" si="16"/>
        <v>2020 - 2024</v>
      </c>
      <c r="D1079" s="12" t="s">
        <v>5821</v>
      </c>
      <c r="F1079" t="s">
        <v>557</v>
      </c>
      <c r="G1079" s="12" t="s">
        <v>368</v>
      </c>
      <c r="H1079" s="12" t="s">
        <v>60</v>
      </c>
    </row>
    <row r="1080" spans="1:8">
      <c r="A1080" t="s">
        <v>2233</v>
      </c>
      <c r="B1080" s="8" t="s">
        <v>1812</v>
      </c>
      <c r="C1080" s="10" t="str">
        <f t="shared" si="16"/>
        <v>2020 - 2024</v>
      </c>
      <c r="D1080" s="12" t="s">
        <v>1093</v>
      </c>
      <c r="F1080" t="s">
        <v>1829</v>
      </c>
      <c r="G1080" s="12" t="s">
        <v>368</v>
      </c>
      <c r="H1080" s="12" t="s">
        <v>60</v>
      </c>
    </row>
    <row r="1081" spans="1:8">
      <c r="A1081" t="s">
        <v>2234</v>
      </c>
      <c r="B1081" s="8" t="s">
        <v>1812</v>
      </c>
      <c r="C1081" s="10" t="str">
        <f t="shared" si="16"/>
        <v>2020 - 2024</v>
      </c>
      <c r="D1081" s="12" t="s">
        <v>5820</v>
      </c>
      <c r="F1081" t="s">
        <v>40</v>
      </c>
      <c r="G1081" s="12" t="s">
        <v>368</v>
      </c>
      <c r="H1081" s="12" t="s">
        <v>60</v>
      </c>
    </row>
    <row r="1082" spans="1:8">
      <c r="A1082" t="s">
        <v>2235</v>
      </c>
      <c r="B1082" s="8" t="s">
        <v>1812</v>
      </c>
      <c r="C1082" s="10" t="str">
        <f t="shared" si="16"/>
        <v>2020 - 2024</v>
      </c>
      <c r="D1082" s="12" t="s">
        <v>5820</v>
      </c>
      <c r="F1082" t="s">
        <v>40</v>
      </c>
      <c r="G1082" s="12" t="s">
        <v>1012</v>
      </c>
      <c r="H1082" s="12" t="s">
        <v>45</v>
      </c>
    </row>
    <row r="1083" spans="1:8">
      <c r="A1083" t="s">
        <v>2236</v>
      </c>
      <c r="B1083" s="8" t="s">
        <v>1812</v>
      </c>
      <c r="C1083" s="10" t="str">
        <f t="shared" si="16"/>
        <v>2020 - 2024</v>
      </c>
      <c r="D1083" s="12" t="s">
        <v>5821</v>
      </c>
      <c r="F1083" t="s">
        <v>557</v>
      </c>
      <c r="G1083" s="12" t="s">
        <v>372</v>
      </c>
      <c r="H1083" s="12" t="s">
        <v>60</v>
      </c>
    </row>
    <row r="1084" spans="1:8">
      <c r="A1084" t="s">
        <v>2237</v>
      </c>
      <c r="B1084" s="8" t="s">
        <v>1812</v>
      </c>
      <c r="C1084" s="10" t="str">
        <f t="shared" si="16"/>
        <v>2020 - 2024</v>
      </c>
      <c r="D1084" s="12" t="s">
        <v>1093</v>
      </c>
      <c r="F1084" t="s">
        <v>1829</v>
      </c>
      <c r="G1084" s="12" t="s">
        <v>372</v>
      </c>
      <c r="H1084" s="12" t="s">
        <v>60</v>
      </c>
    </row>
    <row r="1085" spans="1:8">
      <c r="A1085" t="s">
        <v>2238</v>
      </c>
      <c r="B1085" s="8" t="s">
        <v>1812</v>
      </c>
      <c r="C1085" s="10" t="str">
        <f t="shared" si="16"/>
        <v>2020 - 2024</v>
      </c>
      <c r="D1085" s="12" t="s">
        <v>5820</v>
      </c>
      <c r="F1085" t="s">
        <v>40</v>
      </c>
      <c r="G1085" s="12" t="s">
        <v>372</v>
      </c>
      <c r="H1085" s="12" t="s">
        <v>60</v>
      </c>
    </row>
    <row r="1086" spans="1:8">
      <c r="A1086" t="s">
        <v>2239</v>
      </c>
      <c r="B1086" s="8" t="s">
        <v>1812</v>
      </c>
      <c r="C1086" s="10" t="str">
        <f t="shared" si="16"/>
        <v>2020 - 2024</v>
      </c>
      <c r="D1086" s="12" t="s">
        <v>5820</v>
      </c>
      <c r="F1086" t="s">
        <v>40</v>
      </c>
      <c r="G1086" s="12" t="s">
        <v>1017</v>
      </c>
      <c r="H1086" s="12" t="s">
        <v>45</v>
      </c>
    </row>
    <row r="1087" spans="1:8">
      <c r="A1087" t="s">
        <v>2240</v>
      </c>
      <c r="B1087" s="8" t="s">
        <v>1812</v>
      </c>
      <c r="C1087" s="10" t="str">
        <f t="shared" si="16"/>
        <v>2020 - 2024</v>
      </c>
      <c r="D1087" s="12" t="s">
        <v>1093</v>
      </c>
      <c r="F1087" t="s">
        <v>1829</v>
      </c>
      <c r="G1087" s="12" t="s">
        <v>2241</v>
      </c>
      <c r="H1087" s="12" t="s">
        <v>53</v>
      </c>
    </row>
    <row r="1088" spans="1:8">
      <c r="A1088" t="s">
        <v>2244</v>
      </c>
      <c r="B1088" s="8" t="s">
        <v>1812</v>
      </c>
      <c r="C1088" s="10" t="str">
        <f t="shared" si="16"/>
        <v>2020 - 2024</v>
      </c>
      <c r="D1088" s="12" t="s">
        <v>5820</v>
      </c>
      <c r="F1088" t="s">
        <v>40</v>
      </c>
      <c r="G1088" s="12" t="s">
        <v>2241</v>
      </c>
      <c r="H1088" s="12" t="s">
        <v>53</v>
      </c>
    </row>
    <row r="1089" spans="1:8">
      <c r="A1089" t="s">
        <v>2245</v>
      </c>
      <c r="B1089" s="8" t="s">
        <v>1812</v>
      </c>
      <c r="C1089" s="10" t="str">
        <f t="shared" si="16"/>
        <v>2020 - 2024</v>
      </c>
      <c r="D1089" s="12" t="s">
        <v>5820</v>
      </c>
      <c r="F1089" t="s">
        <v>40</v>
      </c>
      <c r="G1089" s="12" t="s">
        <v>1021</v>
      </c>
      <c r="H1089" s="12" t="s">
        <v>361</v>
      </c>
    </row>
    <row r="1090" spans="1:8">
      <c r="A1090" t="s">
        <v>2246</v>
      </c>
      <c r="B1090" s="8" t="s">
        <v>1812</v>
      </c>
      <c r="C1090" s="10" t="str">
        <f t="shared" si="16"/>
        <v>2020 - 2024</v>
      </c>
      <c r="D1090" s="12" t="s">
        <v>1093</v>
      </c>
      <c r="F1090" t="s">
        <v>1829</v>
      </c>
      <c r="G1090" s="12" t="s">
        <v>1683</v>
      </c>
      <c r="H1090" s="12" t="s">
        <v>53</v>
      </c>
    </row>
    <row r="1091" spans="1:8">
      <c r="A1091" t="s">
        <v>2247</v>
      </c>
      <c r="B1091" s="8" t="s">
        <v>1812</v>
      </c>
      <c r="C1091" s="10" t="str">
        <f t="shared" ref="C1091:C1154" si="17">INT(B1091/5)*5 &amp; " - " &amp; INT(B1091/5)*5 + 4</f>
        <v>2020 - 2024</v>
      </c>
      <c r="D1091" s="12" t="s">
        <v>5820</v>
      </c>
      <c r="F1091" t="s">
        <v>392</v>
      </c>
      <c r="G1091" s="12" t="s">
        <v>1683</v>
      </c>
      <c r="H1091" s="12" t="s">
        <v>53</v>
      </c>
    </row>
    <row r="1092" spans="1:8">
      <c r="A1092" t="s">
        <v>2249</v>
      </c>
      <c r="B1092" s="8" t="s">
        <v>1812</v>
      </c>
      <c r="C1092" s="10" t="str">
        <f t="shared" si="17"/>
        <v>2020 - 2024</v>
      </c>
      <c r="D1092" s="12" t="s">
        <v>5820</v>
      </c>
      <c r="F1092" t="s">
        <v>40</v>
      </c>
      <c r="G1092" s="12" t="s">
        <v>1683</v>
      </c>
      <c r="H1092" s="12" t="s">
        <v>53</v>
      </c>
    </row>
    <row r="1093" spans="1:8">
      <c r="A1093" t="s">
        <v>2250</v>
      </c>
      <c r="B1093" s="8" t="s">
        <v>1812</v>
      </c>
      <c r="C1093" s="10" t="str">
        <f t="shared" si="17"/>
        <v>2020 - 2024</v>
      </c>
      <c r="D1093" s="12" t="s">
        <v>5820</v>
      </c>
      <c r="F1093" t="s">
        <v>40</v>
      </c>
      <c r="G1093" s="12" t="s">
        <v>1026</v>
      </c>
      <c r="H1093" s="12" t="s">
        <v>29</v>
      </c>
    </row>
    <row r="1094" spans="1:8">
      <c r="A1094" t="s">
        <v>2251</v>
      </c>
      <c r="B1094" s="8" t="s">
        <v>1812</v>
      </c>
      <c r="C1094" s="10" t="str">
        <f t="shared" si="17"/>
        <v>2020 - 2024</v>
      </c>
      <c r="D1094" s="12" t="s">
        <v>5821</v>
      </c>
      <c r="F1094" t="s">
        <v>557</v>
      </c>
      <c r="G1094" s="12" t="s">
        <v>376</v>
      </c>
      <c r="H1094" s="12" t="s">
        <v>60</v>
      </c>
    </row>
    <row r="1095" spans="1:8">
      <c r="A1095" t="s">
        <v>2252</v>
      </c>
      <c r="B1095" s="8" t="s">
        <v>1812</v>
      </c>
      <c r="C1095" s="10" t="str">
        <f t="shared" si="17"/>
        <v>2020 - 2024</v>
      </c>
      <c r="D1095" s="12" t="s">
        <v>1093</v>
      </c>
      <c r="F1095" t="s">
        <v>1829</v>
      </c>
      <c r="G1095" s="12" t="s">
        <v>376</v>
      </c>
      <c r="H1095" s="12" t="s">
        <v>60</v>
      </c>
    </row>
    <row r="1096" spans="1:8">
      <c r="A1096" t="s">
        <v>2254</v>
      </c>
      <c r="B1096" s="8" t="s">
        <v>1812</v>
      </c>
      <c r="C1096" s="10" t="str">
        <f t="shared" si="17"/>
        <v>2020 - 2024</v>
      </c>
      <c r="D1096" s="12" t="s">
        <v>5820</v>
      </c>
      <c r="F1096" t="s">
        <v>40</v>
      </c>
      <c r="G1096" s="12" t="s">
        <v>376</v>
      </c>
      <c r="H1096" s="12" t="s">
        <v>60</v>
      </c>
    </row>
    <row r="1097" spans="1:8">
      <c r="A1097" t="s">
        <v>2255</v>
      </c>
      <c r="B1097" s="8" t="s">
        <v>1812</v>
      </c>
      <c r="C1097" s="10" t="str">
        <f t="shared" si="17"/>
        <v>2020 - 2024</v>
      </c>
      <c r="D1097" s="12" t="s">
        <v>5820</v>
      </c>
      <c r="F1097" t="s">
        <v>40</v>
      </c>
      <c r="G1097" s="12" t="s">
        <v>380</v>
      </c>
      <c r="H1097" s="12" t="s">
        <v>60</v>
      </c>
    </row>
    <row r="1098" spans="1:8">
      <c r="A1098" t="s">
        <v>2256</v>
      </c>
      <c r="B1098" s="8" t="s">
        <v>1812</v>
      </c>
      <c r="C1098" s="10" t="str">
        <f t="shared" si="17"/>
        <v>2020 - 2024</v>
      </c>
      <c r="D1098" s="12" t="s">
        <v>5820</v>
      </c>
      <c r="F1098" t="s">
        <v>40</v>
      </c>
      <c r="G1098" s="12" t="s">
        <v>384</v>
      </c>
      <c r="H1098" s="12" t="s">
        <v>29</v>
      </c>
    </row>
    <row r="1099" spans="1:8">
      <c r="A1099" t="s">
        <v>2257</v>
      </c>
      <c r="B1099" s="8" t="s">
        <v>1812</v>
      </c>
      <c r="C1099" s="10" t="str">
        <f t="shared" si="17"/>
        <v>2020 - 2024</v>
      </c>
      <c r="D1099" s="12" t="s">
        <v>5820</v>
      </c>
      <c r="F1099" t="s">
        <v>392</v>
      </c>
      <c r="G1099" s="12" t="s">
        <v>394</v>
      </c>
      <c r="H1099" s="12" t="s">
        <v>53</v>
      </c>
    </row>
    <row r="1100" spans="1:8">
      <c r="A1100" t="s">
        <v>2259</v>
      </c>
      <c r="B1100" s="8" t="s">
        <v>1812</v>
      </c>
      <c r="C1100" s="10" t="str">
        <f t="shared" si="17"/>
        <v>2020 - 2024</v>
      </c>
      <c r="D1100" s="12" t="s">
        <v>5820</v>
      </c>
      <c r="F1100" t="s">
        <v>40</v>
      </c>
      <c r="G1100" s="12" t="s">
        <v>394</v>
      </c>
      <c r="H1100" s="12" t="s">
        <v>53</v>
      </c>
    </row>
    <row r="1101" spans="1:8">
      <c r="A1101" t="s">
        <v>2260</v>
      </c>
      <c r="B1101" s="8" t="s">
        <v>1812</v>
      </c>
      <c r="C1101" s="10" t="str">
        <f t="shared" si="17"/>
        <v>2020 - 2024</v>
      </c>
      <c r="D1101" s="12" t="s">
        <v>5821</v>
      </c>
      <c r="F1101" t="s">
        <v>557</v>
      </c>
      <c r="G1101" s="12" t="s">
        <v>1038</v>
      </c>
      <c r="H1101" s="12" t="s">
        <v>29</v>
      </c>
    </row>
    <row r="1102" spans="1:8">
      <c r="A1102" t="s">
        <v>2261</v>
      </c>
      <c r="B1102" s="8" t="s">
        <v>1812</v>
      </c>
      <c r="C1102" s="10" t="str">
        <f t="shared" si="17"/>
        <v>2020 - 2024</v>
      </c>
      <c r="D1102" s="12" t="s">
        <v>5820</v>
      </c>
      <c r="F1102" t="s">
        <v>40</v>
      </c>
      <c r="G1102" s="12" t="s">
        <v>1038</v>
      </c>
      <c r="H1102" s="12" t="s">
        <v>29</v>
      </c>
    </row>
    <row r="1103" spans="1:8">
      <c r="A1103" t="s">
        <v>2262</v>
      </c>
      <c r="B1103" s="8" t="s">
        <v>1812</v>
      </c>
      <c r="C1103" s="10" t="str">
        <f t="shared" si="17"/>
        <v>2020 - 2024</v>
      </c>
      <c r="D1103" s="12" t="s">
        <v>5820</v>
      </c>
      <c r="F1103" t="s">
        <v>40</v>
      </c>
      <c r="G1103" s="12" t="s">
        <v>400</v>
      </c>
      <c r="H1103" s="12" t="s">
        <v>29</v>
      </c>
    </row>
    <row r="1104" spans="1:8">
      <c r="A1104" t="s">
        <v>2263</v>
      </c>
      <c r="B1104" s="8" t="s">
        <v>1812</v>
      </c>
      <c r="C1104" s="10" t="str">
        <f t="shared" si="17"/>
        <v>2020 - 2024</v>
      </c>
      <c r="D1104" s="12" t="s">
        <v>5821</v>
      </c>
      <c r="F1104" t="s">
        <v>557</v>
      </c>
      <c r="G1104" s="12" t="s">
        <v>1044</v>
      </c>
      <c r="H1104" s="12" t="s">
        <v>53</v>
      </c>
    </row>
    <row r="1105" spans="1:8">
      <c r="A1105" t="s">
        <v>2264</v>
      </c>
      <c r="B1105" s="8" t="s">
        <v>1812</v>
      </c>
      <c r="C1105" s="10" t="str">
        <f t="shared" si="17"/>
        <v>2020 - 2024</v>
      </c>
      <c r="D1105" s="12" t="s">
        <v>1093</v>
      </c>
      <c r="F1105" t="s">
        <v>1829</v>
      </c>
      <c r="G1105" s="12" t="s">
        <v>1044</v>
      </c>
      <c r="H1105" s="12" t="s">
        <v>53</v>
      </c>
    </row>
    <row r="1106" spans="1:8">
      <c r="A1106" t="s">
        <v>2265</v>
      </c>
      <c r="B1106" s="8" t="s">
        <v>1812</v>
      </c>
      <c r="C1106" s="10" t="str">
        <f t="shared" si="17"/>
        <v>2020 - 2024</v>
      </c>
      <c r="D1106" s="12" t="s">
        <v>5820</v>
      </c>
      <c r="F1106" t="s">
        <v>40</v>
      </c>
      <c r="G1106" s="12" t="s">
        <v>1044</v>
      </c>
      <c r="H1106" s="12" t="s">
        <v>53</v>
      </c>
    </row>
    <row r="1107" spans="1:8">
      <c r="A1107" t="s">
        <v>2266</v>
      </c>
      <c r="B1107" s="8" t="s">
        <v>1812</v>
      </c>
      <c r="C1107" s="10" t="str">
        <f t="shared" si="17"/>
        <v>2020 - 2024</v>
      </c>
      <c r="D1107" s="12" t="s">
        <v>5820</v>
      </c>
      <c r="F1107" t="s">
        <v>40</v>
      </c>
      <c r="G1107" s="12" t="s">
        <v>2267</v>
      </c>
      <c r="H1107" s="12" t="s">
        <v>29</v>
      </c>
    </row>
    <row r="1108" spans="1:8">
      <c r="A1108" t="s">
        <v>2270</v>
      </c>
      <c r="B1108" s="8" t="s">
        <v>1812</v>
      </c>
      <c r="C1108" s="10" t="str">
        <f t="shared" si="17"/>
        <v>2020 - 2024</v>
      </c>
      <c r="D1108" s="12" t="s">
        <v>5820</v>
      </c>
      <c r="F1108" t="s">
        <v>40</v>
      </c>
      <c r="G1108" s="12" t="s">
        <v>1049</v>
      </c>
      <c r="H1108" s="12" t="s">
        <v>361</v>
      </c>
    </row>
    <row r="1109" spans="1:8">
      <c r="A1109" t="s">
        <v>2271</v>
      </c>
      <c r="B1109" s="8" t="s">
        <v>1812</v>
      </c>
      <c r="C1109" s="10" t="str">
        <f t="shared" si="17"/>
        <v>2020 - 2024</v>
      </c>
      <c r="D1109" s="12" t="s">
        <v>5822</v>
      </c>
      <c r="F1109" t="s">
        <v>22211</v>
      </c>
      <c r="G1109" s="12" t="s">
        <v>1053</v>
      </c>
      <c r="H1109" s="12" t="s">
        <v>29</v>
      </c>
    </row>
    <row r="1110" spans="1:8">
      <c r="A1110" t="s">
        <v>2272</v>
      </c>
      <c r="B1110" s="8" t="s">
        <v>1812</v>
      </c>
      <c r="C1110" s="10" t="str">
        <f t="shared" si="17"/>
        <v>2020 - 2024</v>
      </c>
      <c r="D1110" s="12" t="s">
        <v>5820</v>
      </c>
      <c r="F1110" t="s">
        <v>40</v>
      </c>
      <c r="G1110" s="12" t="s">
        <v>1053</v>
      </c>
      <c r="H1110" s="12" t="s">
        <v>29</v>
      </c>
    </row>
    <row r="1111" spans="1:8">
      <c r="A1111" t="s">
        <v>2273</v>
      </c>
      <c r="B1111" s="8" t="s">
        <v>1812</v>
      </c>
      <c r="C1111" s="10" t="str">
        <f t="shared" si="17"/>
        <v>2020 - 2024</v>
      </c>
      <c r="D1111" s="12" t="s">
        <v>5820</v>
      </c>
      <c r="F1111" t="s">
        <v>40</v>
      </c>
      <c r="G1111" s="12" t="s">
        <v>404</v>
      </c>
      <c r="H1111" s="12" t="s">
        <v>45</v>
      </c>
    </row>
    <row r="1112" spans="1:8">
      <c r="A1112" t="s">
        <v>2274</v>
      </c>
      <c r="B1112" s="8" t="s">
        <v>1812</v>
      </c>
      <c r="C1112" s="10" t="str">
        <f t="shared" si="17"/>
        <v>2020 - 2024</v>
      </c>
      <c r="D1112" s="12" t="s">
        <v>5820</v>
      </c>
      <c r="F1112" t="s">
        <v>40</v>
      </c>
      <c r="G1112" s="12" t="s">
        <v>1705</v>
      </c>
      <c r="H1112" s="12" t="s">
        <v>60</v>
      </c>
    </row>
    <row r="1113" spans="1:8">
      <c r="A1113" t="s">
        <v>2275</v>
      </c>
      <c r="B1113" s="8" t="s">
        <v>1812</v>
      </c>
      <c r="C1113" s="10" t="str">
        <f t="shared" si="17"/>
        <v>2020 - 2024</v>
      </c>
      <c r="D1113" s="12" t="s">
        <v>19</v>
      </c>
      <c r="F1113" t="s">
        <v>20</v>
      </c>
      <c r="G1113" s="12" t="s">
        <v>1709</v>
      </c>
      <c r="H1113" s="12" t="s">
        <v>29</v>
      </c>
    </row>
    <row r="1114" spans="1:8">
      <c r="A1114" t="s">
        <v>2277</v>
      </c>
      <c r="B1114" s="8" t="s">
        <v>1812</v>
      </c>
      <c r="C1114" s="10" t="str">
        <f t="shared" si="17"/>
        <v>2020 - 2024</v>
      </c>
      <c r="D1114" s="12" t="s">
        <v>5821</v>
      </c>
      <c r="F1114" t="s">
        <v>479</v>
      </c>
      <c r="G1114" s="12" t="s">
        <v>1709</v>
      </c>
      <c r="H1114" s="12" t="s">
        <v>29</v>
      </c>
    </row>
    <row r="1115" spans="1:8">
      <c r="A1115" t="s">
        <v>2279</v>
      </c>
      <c r="B1115" s="8" t="s">
        <v>1812</v>
      </c>
      <c r="C1115" s="10" t="str">
        <f t="shared" si="17"/>
        <v>2020 - 2024</v>
      </c>
      <c r="D1115" s="12" t="s">
        <v>5820</v>
      </c>
      <c r="F1115" t="s">
        <v>40</v>
      </c>
      <c r="G1115" s="12" t="s">
        <v>1709</v>
      </c>
      <c r="H1115" s="12" t="s">
        <v>29</v>
      </c>
    </row>
    <row r="1116" spans="1:8">
      <c r="A1116" t="s">
        <v>2280</v>
      </c>
      <c r="B1116" s="8" t="s">
        <v>1812</v>
      </c>
      <c r="C1116" s="10" t="str">
        <f t="shared" si="17"/>
        <v>2020 - 2024</v>
      </c>
      <c r="D1116" s="12" t="s">
        <v>5820</v>
      </c>
      <c r="F1116" t="s">
        <v>40</v>
      </c>
      <c r="G1116" s="12" t="s">
        <v>1714</v>
      </c>
      <c r="H1116" s="12" t="s">
        <v>45</v>
      </c>
    </row>
    <row r="1117" spans="1:8">
      <c r="A1117" t="s">
        <v>2281</v>
      </c>
      <c r="B1117" s="8" t="s">
        <v>1812</v>
      </c>
      <c r="C1117" s="10" t="str">
        <f t="shared" si="17"/>
        <v>2020 - 2024</v>
      </c>
      <c r="D1117" s="12" t="s">
        <v>5821</v>
      </c>
      <c r="F1117" t="s">
        <v>557</v>
      </c>
      <c r="G1117" s="12" t="s">
        <v>408</v>
      </c>
      <c r="H1117" s="12" t="s">
        <v>60</v>
      </c>
    </row>
    <row r="1118" spans="1:8">
      <c r="A1118" t="s">
        <v>2282</v>
      </c>
      <c r="B1118" s="8" t="s">
        <v>1812</v>
      </c>
      <c r="C1118" s="10" t="str">
        <f t="shared" si="17"/>
        <v>2020 - 2024</v>
      </c>
      <c r="D1118" s="12" t="s">
        <v>1093</v>
      </c>
      <c r="F1118" t="s">
        <v>1829</v>
      </c>
      <c r="G1118" s="12" t="s">
        <v>408</v>
      </c>
      <c r="H1118" s="12" t="s">
        <v>60</v>
      </c>
    </row>
    <row r="1119" spans="1:8">
      <c r="A1119" t="s">
        <v>2283</v>
      </c>
      <c r="B1119" s="8" t="s">
        <v>1812</v>
      </c>
      <c r="C1119" s="10" t="str">
        <f t="shared" si="17"/>
        <v>2020 - 2024</v>
      </c>
      <c r="D1119" s="12" t="s">
        <v>5820</v>
      </c>
      <c r="F1119" t="s">
        <v>40</v>
      </c>
      <c r="G1119" s="12" t="s">
        <v>408</v>
      </c>
      <c r="H1119" s="12" t="s">
        <v>60</v>
      </c>
    </row>
    <row r="1120" spans="1:8">
      <c r="A1120" t="s">
        <v>2284</v>
      </c>
      <c r="B1120" s="8" t="s">
        <v>1812</v>
      </c>
      <c r="C1120" s="10" t="str">
        <f t="shared" si="17"/>
        <v>2020 - 2024</v>
      </c>
      <c r="D1120" s="12" t="s">
        <v>19</v>
      </c>
      <c r="F1120" t="s">
        <v>20</v>
      </c>
      <c r="G1120" s="12" t="s">
        <v>412</v>
      </c>
      <c r="H1120" s="12" t="s">
        <v>29</v>
      </c>
    </row>
    <row r="1121" spans="1:8">
      <c r="A1121" t="s">
        <v>2285</v>
      </c>
      <c r="B1121" s="8" t="s">
        <v>1812</v>
      </c>
      <c r="C1121" s="10" t="str">
        <f t="shared" si="17"/>
        <v>2020 - 2024</v>
      </c>
      <c r="D1121" s="12" t="s">
        <v>5820</v>
      </c>
      <c r="F1121" t="s">
        <v>40</v>
      </c>
      <c r="G1121" s="12" t="s">
        <v>412</v>
      </c>
      <c r="H1121" s="12" t="s">
        <v>29</v>
      </c>
    </row>
    <row r="1122" spans="1:8">
      <c r="A1122" t="s">
        <v>2286</v>
      </c>
      <c r="B1122" s="8" t="s">
        <v>1812</v>
      </c>
      <c r="C1122" s="10" t="str">
        <f t="shared" si="17"/>
        <v>2020 - 2024</v>
      </c>
      <c r="D1122" s="12" t="s">
        <v>5822</v>
      </c>
      <c r="F1122" t="s">
        <v>510</v>
      </c>
      <c r="G1122" s="12" t="s">
        <v>1061</v>
      </c>
      <c r="H1122" s="12" t="s">
        <v>29</v>
      </c>
    </row>
    <row r="1123" spans="1:8">
      <c r="A1123" t="s">
        <v>2288</v>
      </c>
      <c r="B1123" s="8" t="s">
        <v>1812</v>
      </c>
      <c r="C1123" s="10" t="str">
        <f t="shared" si="17"/>
        <v>2020 - 2024</v>
      </c>
      <c r="D1123" s="12" t="s">
        <v>5820</v>
      </c>
      <c r="F1123" t="s">
        <v>40</v>
      </c>
      <c r="G1123" s="12" t="s">
        <v>1061</v>
      </c>
      <c r="H1123" s="12" t="s">
        <v>29</v>
      </c>
    </row>
    <row r="1124" spans="1:8">
      <c r="A1124" t="s">
        <v>2289</v>
      </c>
      <c r="B1124" s="8" t="s">
        <v>1812</v>
      </c>
      <c r="C1124" s="10" t="str">
        <f t="shared" si="17"/>
        <v>2020 - 2024</v>
      </c>
      <c r="D1124" s="12" t="s">
        <v>5820</v>
      </c>
      <c r="F1124" t="s">
        <v>40</v>
      </c>
      <c r="G1124" s="12" t="s">
        <v>416</v>
      </c>
      <c r="H1124" s="12" t="s">
        <v>45</v>
      </c>
    </row>
    <row r="1125" spans="1:8">
      <c r="A1125" t="s">
        <v>2290</v>
      </c>
      <c r="B1125" s="8" t="s">
        <v>1812</v>
      </c>
      <c r="C1125" s="10" t="str">
        <f t="shared" si="17"/>
        <v>2020 - 2024</v>
      </c>
      <c r="D1125" s="12" t="s">
        <v>5821</v>
      </c>
      <c r="F1125" t="s">
        <v>557</v>
      </c>
      <c r="G1125" s="12" t="s">
        <v>420</v>
      </c>
      <c r="H1125" s="12" t="s">
        <v>60</v>
      </c>
    </row>
    <row r="1126" spans="1:8">
      <c r="A1126" t="s">
        <v>2291</v>
      </c>
      <c r="B1126" s="8" t="s">
        <v>1812</v>
      </c>
      <c r="C1126" s="10" t="str">
        <f t="shared" si="17"/>
        <v>2020 - 2024</v>
      </c>
      <c r="D1126" s="12" t="s">
        <v>1093</v>
      </c>
      <c r="F1126" t="s">
        <v>1829</v>
      </c>
      <c r="G1126" s="12" t="s">
        <v>420</v>
      </c>
      <c r="H1126" s="12" t="s">
        <v>60</v>
      </c>
    </row>
    <row r="1127" spans="1:8">
      <c r="A1127" t="s">
        <v>2292</v>
      </c>
      <c r="B1127" s="8" t="s">
        <v>1812</v>
      </c>
      <c r="C1127" s="10" t="str">
        <f t="shared" si="17"/>
        <v>2020 - 2024</v>
      </c>
      <c r="D1127" s="12" t="s">
        <v>5820</v>
      </c>
      <c r="F1127" t="s">
        <v>40</v>
      </c>
      <c r="G1127" s="12" t="s">
        <v>420</v>
      </c>
      <c r="H1127" s="12" t="s">
        <v>60</v>
      </c>
    </row>
    <row r="1128" spans="1:8">
      <c r="A1128" t="s">
        <v>2293</v>
      </c>
      <c r="B1128" s="8" t="s">
        <v>1812</v>
      </c>
      <c r="C1128" s="10" t="str">
        <f t="shared" si="17"/>
        <v>2020 - 2024</v>
      </c>
      <c r="D1128" s="12" t="s">
        <v>5821</v>
      </c>
      <c r="F1128" t="s">
        <v>557</v>
      </c>
      <c r="G1128" s="12" t="s">
        <v>424</v>
      </c>
      <c r="H1128" s="12" t="s">
        <v>60</v>
      </c>
    </row>
    <row r="1129" spans="1:8">
      <c r="A1129" t="s">
        <v>2294</v>
      </c>
      <c r="B1129" s="8" t="s">
        <v>1812</v>
      </c>
      <c r="C1129" s="10" t="str">
        <f t="shared" si="17"/>
        <v>2020 - 2024</v>
      </c>
      <c r="D1129" s="12" t="s">
        <v>1093</v>
      </c>
      <c r="F1129" t="s">
        <v>1829</v>
      </c>
      <c r="G1129" s="12" t="s">
        <v>424</v>
      </c>
      <c r="H1129" s="12" t="s">
        <v>60</v>
      </c>
    </row>
    <row r="1130" spans="1:8">
      <c r="A1130" t="s">
        <v>2295</v>
      </c>
      <c r="B1130" s="8" t="s">
        <v>1812</v>
      </c>
      <c r="C1130" s="10" t="str">
        <f t="shared" si="17"/>
        <v>2020 - 2024</v>
      </c>
      <c r="D1130" s="12" t="s">
        <v>5820</v>
      </c>
      <c r="F1130" t="s">
        <v>40</v>
      </c>
      <c r="G1130" s="12" t="s">
        <v>424</v>
      </c>
      <c r="H1130" s="12" t="s">
        <v>60</v>
      </c>
    </row>
    <row r="1131" spans="1:8">
      <c r="A1131" t="s">
        <v>2296</v>
      </c>
      <c r="B1131" s="8" t="s">
        <v>1812</v>
      </c>
      <c r="C1131" s="10" t="str">
        <f t="shared" si="17"/>
        <v>2020 - 2024</v>
      </c>
      <c r="D1131" s="12" t="s">
        <v>19</v>
      </c>
      <c r="F1131" t="s">
        <v>1857</v>
      </c>
      <c r="G1131" s="12" t="s">
        <v>428</v>
      </c>
      <c r="H1131" s="12" t="s">
        <v>60</v>
      </c>
    </row>
    <row r="1132" spans="1:8">
      <c r="A1132" t="s">
        <v>2297</v>
      </c>
      <c r="B1132" s="8" t="s">
        <v>1812</v>
      </c>
      <c r="C1132" s="10" t="str">
        <f t="shared" si="17"/>
        <v>2020 - 2024</v>
      </c>
      <c r="D1132" s="12" t="s">
        <v>1432</v>
      </c>
      <c r="F1132" t="s">
        <v>1996</v>
      </c>
      <c r="G1132" s="12" t="s">
        <v>428</v>
      </c>
      <c r="H1132" s="12" t="s">
        <v>60</v>
      </c>
    </row>
    <row r="1133" spans="1:8">
      <c r="A1133" t="s">
        <v>2298</v>
      </c>
      <c r="B1133" s="8" t="s">
        <v>1812</v>
      </c>
      <c r="C1133" s="10" t="str">
        <f t="shared" si="17"/>
        <v>2020 - 2024</v>
      </c>
      <c r="D1133" s="12" t="s">
        <v>5821</v>
      </c>
      <c r="F1133" t="s">
        <v>557</v>
      </c>
      <c r="G1133" s="12" t="s">
        <v>428</v>
      </c>
      <c r="H1133" s="12" t="s">
        <v>60</v>
      </c>
    </row>
    <row r="1134" spans="1:8">
      <c r="A1134" t="s">
        <v>2299</v>
      </c>
      <c r="B1134" s="8" t="s">
        <v>1812</v>
      </c>
      <c r="C1134" s="10" t="str">
        <f t="shared" si="17"/>
        <v>2020 - 2024</v>
      </c>
      <c r="D1134" s="12" t="s">
        <v>1093</v>
      </c>
      <c r="F1134" t="s">
        <v>1829</v>
      </c>
      <c r="G1134" s="12" t="s">
        <v>428</v>
      </c>
      <c r="H1134" s="12" t="s">
        <v>60</v>
      </c>
    </row>
    <row r="1135" spans="1:8">
      <c r="A1135" t="s">
        <v>2300</v>
      </c>
      <c r="B1135" s="8" t="s">
        <v>1812</v>
      </c>
      <c r="C1135" s="10" t="str">
        <f t="shared" si="17"/>
        <v>2020 - 2024</v>
      </c>
      <c r="D1135" s="12" t="s">
        <v>5820</v>
      </c>
      <c r="F1135" t="s">
        <v>40</v>
      </c>
      <c r="G1135" s="12" t="s">
        <v>428</v>
      </c>
      <c r="H1135" s="12" t="s">
        <v>60</v>
      </c>
    </row>
    <row r="1136" spans="1:8">
      <c r="A1136" t="s">
        <v>2301</v>
      </c>
      <c r="B1136" s="8" t="s">
        <v>1812</v>
      </c>
      <c r="C1136" s="10" t="str">
        <f t="shared" si="17"/>
        <v>2020 - 2024</v>
      </c>
      <c r="D1136" s="12" t="s">
        <v>5820</v>
      </c>
      <c r="F1136" t="s">
        <v>40</v>
      </c>
      <c r="G1136" s="12" t="s">
        <v>1074</v>
      </c>
      <c r="H1136" s="12" t="s">
        <v>29</v>
      </c>
    </row>
    <row r="1137" spans="1:8">
      <c r="A1137" t="s">
        <v>2302</v>
      </c>
      <c r="B1137" s="8" t="s">
        <v>1812</v>
      </c>
      <c r="C1137" s="10" t="str">
        <f t="shared" si="17"/>
        <v>2020 - 2024</v>
      </c>
      <c r="D1137" s="12" t="s">
        <v>5820</v>
      </c>
      <c r="F1137" t="s">
        <v>40</v>
      </c>
      <c r="G1137" s="12" t="s">
        <v>1078</v>
      </c>
      <c r="H1137" s="12" t="s">
        <v>45</v>
      </c>
    </row>
    <row r="1138" spans="1:8">
      <c r="A1138" t="s">
        <v>2303</v>
      </c>
      <c r="B1138" s="8" t="s">
        <v>1812</v>
      </c>
      <c r="C1138" s="10" t="str">
        <f t="shared" si="17"/>
        <v>2020 - 2024</v>
      </c>
      <c r="D1138" s="12" t="s">
        <v>5820</v>
      </c>
      <c r="F1138" t="s">
        <v>40</v>
      </c>
      <c r="G1138" s="12" t="s">
        <v>1082</v>
      </c>
      <c r="H1138" s="12" t="s">
        <v>29</v>
      </c>
    </row>
    <row r="1139" spans="1:8">
      <c r="A1139" t="s">
        <v>2304</v>
      </c>
      <c r="B1139" s="8" t="s">
        <v>1812</v>
      </c>
      <c r="C1139" s="10" t="str">
        <f t="shared" si="17"/>
        <v>2020 - 2024</v>
      </c>
      <c r="D1139" s="12" t="s">
        <v>19</v>
      </c>
      <c r="F1139" t="s">
        <v>20</v>
      </c>
      <c r="G1139" s="12" t="s">
        <v>1737</v>
      </c>
      <c r="H1139" s="12" t="s">
        <v>53</v>
      </c>
    </row>
    <row r="1140" spans="1:8">
      <c r="A1140" t="s">
        <v>2305</v>
      </c>
      <c r="B1140" s="8" t="s">
        <v>1812</v>
      </c>
      <c r="C1140" s="10" t="str">
        <f t="shared" si="17"/>
        <v>2020 - 2024</v>
      </c>
      <c r="D1140" s="12" t="s">
        <v>5820</v>
      </c>
      <c r="F1140" t="s">
        <v>40</v>
      </c>
      <c r="G1140" s="12" t="s">
        <v>1737</v>
      </c>
      <c r="H1140" s="12" t="s">
        <v>53</v>
      </c>
    </row>
    <row r="1141" spans="1:8">
      <c r="A1141" t="s">
        <v>2306</v>
      </c>
      <c r="B1141" s="8" t="s">
        <v>1812</v>
      </c>
      <c r="C1141" s="10" t="str">
        <f t="shared" si="17"/>
        <v>2020 - 2024</v>
      </c>
      <c r="D1141" s="12" t="s">
        <v>5820</v>
      </c>
      <c r="F1141" t="s">
        <v>40</v>
      </c>
      <c r="G1141" s="12" t="s">
        <v>432</v>
      </c>
      <c r="H1141" s="12" t="s">
        <v>45</v>
      </c>
    </row>
    <row r="1142" spans="1:8">
      <c r="A1142" t="s">
        <v>2307</v>
      </c>
      <c r="B1142" s="8" t="s">
        <v>1812</v>
      </c>
      <c r="C1142" s="10" t="str">
        <f t="shared" si="17"/>
        <v>2020 - 2024</v>
      </c>
      <c r="D1142" s="12" t="s">
        <v>5822</v>
      </c>
      <c r="F1142" t="s">
        <v>22211</v>
      </c>
      <c r="G1142" s="12" t="s">
        <v>1089</v>
      </c>
      <c r="H1142" s="12" t="s">
        <v>29</v>
      </c>
    </row>
    <row r="1143" spans="1:8">
      <c r="A1143" t="s">
        <v>2308</v>
      </c>
      <c r="B1143" s="8" t="s">
        <v>1812</v>
      </c>
      <c r="C1143" s="10" t="str">
        <f t="shared" si="17"/>
        <v>2020 - 2024</v>
      </c>
      <c r="D1143" s="12" t="s">
        <v>1093</v>
      </c>
      <c r="F1143" t="s">
        <v>1095</v>
      </c>
      <c r="G1143" s="12" t="s">
        <v>1089</v>
      </c>
      <c r="H1143" s="12" t="s">
        <v>29</v>
      </c>
    </row>
    <row r="1144" spans="1:8">
      <c r="A1144" t="s">
        <v>2310</v>
      </c>
      <c r="B1144" s="8" t="s">
        <v>1812</v>
      </c>
      <c r="C1144" s="10" t="str">
        <f t="shared" si="17"/>
        <v>2020 - 2024</v>
      </c>
      <c r="D1144" s="12" t="s">
        <v>5820</v>
      </c>
      <c r="F1144" t="s">
        <v>40</v>
      </c>
      <c r="G1144" s="12" t="s">
        <v>1089</v>
      </c>
      <c r="H1144" s="12" t="s">
        <v>29</v>
      </c>
    </row>
    <row r="1145" spans="1:8">
      <c r="A1145" t="s">
        <v>2311</v>
      </c>
      <c r="B1145" s="8" t="s">
        <v>1812</v>
      </c>
      <c r="C1145" s="10" t="str">
        <f t="shared" si="17"/>
        <v>2020 - 2024</v>
      </c>
      <c r="D1145" s="12" t="s">
        <v>5822</v>
      </c>
      <c r="F1145" t="s">
        <v>1609</v>
      </c>
      <c r="G1145" s="12" t="s">
        <v>436</v>
      </c>
      <c r="H1145" s="12" t="s">
        <v>29</v>
      </c>
    </row>
    <row r="1146" spans="1:8">
      <c r="A1146" t="s">
        <v>2313</v>
      </c>
      <c r="B1146" s="8" t="s">
        <v>1812</v>
      </c>
      <c r="C1146" s="10" t="str">
        <f t="shared" si="17"/>
        <v>2020 - 2024</v>
      </c>
      <c r="D1146" s="12" t="s">
        <v>5820</v>
      </c>
      <c r="F1146" t="s">
        <v>40</v>
      </c>
      <c r="G1146" s="12" t="s">
        <v>436</v>
      </c>
      <c r="H1146" s="12" t="s">
        <v>29</v>
      </c>
    </row>
    <row r="1147" spans="1:8">
      <c r="A1147" t="s">
        <v>2314</v>
      </c>
      <c r="B1147" s="8" t="s">
        <v>1812</v>
      </c>
      <c r="C1147" s="10" t="str">
        <f t="shared" si="17"/>
        <v>2020 - 2024</v>
      </c>
      <c r="D1147" s="12" t="s">
        <v>5820</v>
      </c>
      <c r="F1147" t="s">
        <v>40</v>
      </c>
      <c r="G1147" s="12" t="s">
        <v>440</v>
      </c>
      <c r="H1147" s="12" t="s">
        <v>53</v>
      </c>
    </row>
    <row r="1148" spans="1:8">
      <c r="A1148" t="s">
        <v>2315</v>
      </c>
      <c r="B1148" s="8" t="s">
        <v>1812</v>
      </c>
      <c r="C1148" s="10" t="str">
        <f t="shared" si="17"/>
        <v>2020 - 2024</v>
      </c>
      <c r="D1148" s="12" t="s">
        <v>5820</v>
      </c>
      <c r="F1148" t="s">
        <v>40</v>
      </c>
      <c r="G1148" s="12" t="s">
        <v>2316</v>
      </c>
      <c r="H1148" s="12" t="s">
        <v>53</v>
      </c>
    </row>
    <row r="1149" spans="1:8">
      <c r="A1149" t="s">
        <v>2319</v>
      </c>
      <c r="B1149" s="8" t="s">
        <v>1812</v>
      </c>
      <c r="C1149" s="10" t="str">
        <f t="shared" si="17"/>
        <v>2020 - 2024</v>
      </c>
      <c r="D1149" s="12" t="s">
        <v>5820</v>
      </c>
      <c r="F1149" t="s">
        <v>40</v>
      </c>
      <c r="G1149" s="12" t="s">
        <v>1107</v>
      </c>
      <c r="H1149" s="12" t="s">
        <v>361</v>
      </c>
    </row>
    <row r="1150" spans="1:8">
      <c r="A1150" t="s">
        <v>2320</v>
      </c>
      <c r="B1150" s="8" t="s">
        <v>1812</v>
      </c>
      <c r="C1150" s="10" t="str">
        <f t="shared" si="17"/>
        <v>2020 - 2024</v>
      </c>
      <c r="D1150" s="12" t="s">
        <v>5822</v>
      </c>
      <c r="F1150" t="s">
        <v>510</v>
      </c>
      <c r="G1150" s="12" t="s">
        <v>1116</v>
      </c>
      <c r="H1150" s="12" t="s">
        <v>53</v>
      </c>
    </row>
    <row r="1151" spans="1:8">
      <c r="A1151" t="s">
        <v>2322</v>
      </c>
      <c r="B1151" s="8" t="s">
        <v>1812</v>
      </c>
      <c r="C1151" s="10" t="str">
        <f t="shared" si="17"/>
        <v>2020 - 2024</v>
      </c>
      <c r="D1151" s="12" t="s">
        <v>5820</v>
      </c>
      <c r="F1151" t="s">
        <v>40</v>
      </c>
      <c r="G1151" s="12" t="s">
        <v>1116</v>
      </c>
      <c r="H1151" s="12" t="s">
        <v>53</v>
      </c>
    </row>
    <row r="1152" spans="1:8">
      <c r="A1152" t="s">
        <v>2323</v>
      </c>
      <c r="B1152" s="8" t="s">
        <v>1812</v>
      </c>
      <c r="C1152" s="10" t="str">
        <f t="shared" si="17"/>
        <v>2020 - 2024</v>
      </c>
      <c r="D1152" s="12" t="s">
        <v>5820</v>
      </c>
      <c r="F1152" t="s">
        <v>40</v>
      </c>
      <c r="G1152" s="12" t="s">
        <v>1121</v>
      </c>
      <c r="H1152" s="12" t="s">
        <v>361</v>
      </c>
    </row>
    <row r="1153" spans="1:8">
      <c r="A1153" t="s">
        <v>2324</v>
      </c>
      <c r="B1153" s="8" t="s">
        <v>1812</v>
      </c>
      <c r="C1153" s="10" t="str">
        <f t="shared" si="17"/>
        <v>2020 - 2024</v>
      </c>
      <c r="D1153" s="12" t="s">
        <v>5820</v>
      </c>
      <c r="F1153" t="s">
        <v>40</v>
      </c>
      <c r="G1153" s="12" t="s">
        <v>1126</v>
      </c>
      <c r="H1153" s="12" t="s">
        <v>45</v>
      </c>
    </row>
    <row r="1154" spans="1:8">
      <c r="A1154" t="s">
        <v>2325</v>
      </c>
      <c r="B1154" s="8" t="s">
        <v>1812</v>
      </c>
      <c r="C1154" s="10" t="str">
        <f t="shared" si="17"/>
        <v>2020 - 2024</v>
      </c>
      <c r="D1154" s="12" t="s">
        <v>5820</v>
      </c>
      <c r="F1154" t="s">
        <v>40</v>
      </c>
      <c r="G1154" s="12" t="s">
        <v>1758</v>
      </c>
      <c r="H1154" s="12" t="s">
        <v>29</v>
      </c>
    </row>
    <row r="1155" spans="1:8">
      <c r="A1155" t="s">
        <v>2326</v>
      </c>
      <c r="B1155" s="8" t="s">
        <v>1812</v>
      </c>
      <c r="C1155" s="10" t="str">
        <f t="shared" ref="C1155:C1218" si="18">INT(B1155/5)*5 &amp; " - " &amp; INT(B1155/5)*5 + 4</f>
        <v>2020 - 2024</v>
      </c>
      <c r="D1155" s="12" t="s">
        <v>5820</v>
      </c>
      <c r="F1155" t="s">
        <v>40</v>
      </c>
      <c r="G1155" s="12" t="s">
        <v>444</v>
      </c>
      <c r="H1155" s="12" t="s">
        <v>53</v>
      </c>
    </row>
    <row r="1156" spans="1:8">
      <c r="A1156" t="s">
        <v>2327</v>
      </c>
      <c r="B1156" s="8" t="s">
        <v>1812</v>
      </c>
      <c r="C1156" s="10" t="str">
        <f t="shared" si="18"/>
        <v>2020 - 2024</v>
      </c>
      <c r="D1156" s="12" t="s">
        <v>5820</v>
      </c>
      <c r="F1156" t="s">
        <v>40</v>
      </c>
      <c r="G1156" s="12" t="s">
        <v>1131</v>
      </c>
      <c r="H1156" s="12" t="s">
        <v>361</v>
      </c>
    </row>
    <row r="1157" spans="1:8">
      <c r="A1157" t="s">
        <v>2328</v>
      </c>
      <c r="B1157" s="8" t="s">
        <v>1812</v>
      </c>
      <c r="C1157" s="10" t="str">
        <f t="shared" si="18"/>
        <v>2020 - 2024</v>
      </c>
      <c r="D1157" s="12" t="s">
        <v>19</v>
      </c>
      <c r="F1157" t="s">
        <v>20</v>
      </c>
      <c r="G1157" s="12" t="s">
        <v>454</v>
      </c>
      <c r="H1157" s="12" t="s">
        <v>29</v>
      </c>
    </row>
    <row r="1158" spans="1:8">
      <c r="A1158" t="s">
        <v>2329</v>
      </c>
      <c r="B1158" s="8" t="s">
        <v>1812</v>
      </c>
      <c r="C1158" s="10" t="str">
        <f t="shared" si="18"/>
        <v>2020 - 2024</v>
      </c>
      <c r="D1158" s="12" t="s">
        <v>1801</v>
      </c>
      <c r="F1158" t="s">
        <v>2331</v>
      </c>
      <c r="G1158" s="12" t="s">
        <v>454</v>
      </c>
      <c r="H1158" s="12" t="s">
        <v>29</v>
      </c>
    </row>
    <row r="1159" spans="1:8">
      <c r="A1159" t="s">
        <v>2336</v>
      </c>
      <c r="B1159" s="8" t="s">
        <v>1812</v>
      </c>
      <c r="C1159" s="10" t="str">
        <f t="shared" si="18"/>
        <v>2020 - 2024</v>
      </c>
      <c r="D1159" s="12" t="s">
        <v>5820</v>
      </c>
      <c r="F1159" t="s">
        <v>40</v>
      </c>
      <c r="G1159" s="12" t="s">
        <v>454</v>
      </c>
      <c r="H1159" s="12" t="s">
        <v>29</v>
      </c>
    </row>
    <row r="1160" spans="1:8">
      <c r="A1160" t="s">
        <v>2337</v>
      </c>
      <c r="B1160" s="8" t="s">
        <v>1812</v>
      </c>
      <c r="C1160" s="10" t="str">
        <f t="shared" si="18"/>
        <v>2020 - 2024</v>
      </c>
      <c r="D1160" s="12" t="s">
        <v>5822</v>
      </c>
      <c r="F1160" t="s">
        <v>22211</v>
      </c>
      <c r="G1160" s="12" t="s">
        <v>464</v>
      </c>
      <c r="H1160" s="12" t="s">
        <v>29</v>
      </c>
    </row>
    <row r="1161" spans="1:8">
      <c r="A1161" t="s">
        <v>2339</v>
      </c>
      <c r="B1161" s="8" t="s">
        <v>1812</v>
      </c>
      <c r="C1161" s="10" t="str">
        <f t="shared" si="18"/>
        <v>2020 - 2024</v>
      </c>
      <c r="D1161" s="12" t="s">
        <v>5822</v>
      </c>
      <c r="F1161" t="s">
        <v>1773</v>
      </c>
      <c r="G1161" s="12" t="s">
        <v>464</v>
      </c>
      <c r="H1161" s="12" t="s">
        <v>29</v>
      </c>
    </row>
    <row r="1162" spans="1:8">
      <c r="A1162" t="s">
        <v>2341</v>
      </c>
      <c r="B1162" s="8" t="s">
        <v>1812</v>
      </c>
      <c r="C1162" s="10" t="str">
        <f t="shared" si="18"/>
        <v>2020 - 2024</v>
      </c>
      <c r="D1162" s="12" t="s">
        <v>5820</v>
      </c>
      <c r="F1162" t="s">
        <v>40</v>
      </c>
      <c r="G1162" s="12" t="s">
        <v>464</v>
      </c>
      <c r="H1162" s="12" t="s">
        <v>29</v>
      </c>
    </row>
    <row r="1163" spans="1:8">
      <c r="A1163" t="s">
        <v>2342</v>
      </c>
      <c r="B1163" s="8" t="s">
        <v>1812</v>
      </c>
      <c r="C1163" s="10" t="str">
        <f t="shared" si="18"/>
        <v>2020 - 2024</v>
      </c>
      <c r="D1163" s="12" t="s">
        <v>5820</v>
      </c>
      <c r="F1163" t="s">
        <v>40</v>
      </c>
      <c r="G1163" s="12" t="s">
        <v>470</v>
      </c>
      <c r="H1163" s="12" t="s">
        <v>60</v>
      </c>
    </row>
    <row r="1164" spans="1:8">
      <c r="A1164" t="s">
        <v>2343</v>
      </c>
      <c r="B1164" s="8" t="s">
        <v>1812</v>
      </c>
      <c r="C1164" s="10" t="str">
        <f t="shared" si="18"/>
        <v>2020 - 2024</v>
      </c>
      <c r="D1164" s="12" t="s">
        <v>5820</v>
      </c>
      <c r="F1164" t="s">
        <v>40</v>
      </c>
      <c r="G1164" s="12" t="s">
        <v>474</v>
      </c>
      <c r="H1164" s="12" t="s">
        <v>45</v>
      </c>
    </row>
    <row r="1165" spans="1:8">
      <c r="A1165" t="s">
        <v>2344</v>
      </c>
      <c r="B1165" s="8" t="s">
        <v>1812</v>
      </c>
      <c r="C1165" s="10" t="str">
        <f t="shared" si="18"/>
        <v>2020 - 2024</v>
      </c>
      <c r="D1165" s="12" t="s">
        <v>19</v>
      </c>
      <c r="F1165" t="s">
        <v>1857</v>
      </c>
      <c r="G1165" s="12" t="s">
        <v>485</v>
      </c>
      <c r="H1165" s="12" t="s">
        <v>45</v>
      </c>
    </row>
    <row r="1166" spans="1:8">
      <c r="A1166" t="s">
        <v>2345</v>
      </c>
      <c r="B1166" s="8" t="s">
        <v>1812</v>
      </c>
      <c r="C1166" s="10" t="str">
        <f t="shared" si="18"/>
        <v>2020 - 2024</v>
      </c>
      <c r="D1166" s="12" t="s">
        <v>5821</v>
      </c>
      <c r="F1166" t="s">
        <v>557</v>
      </c>
      <c r="G1166" s="12" t="s">
        <v>485</v>
      </c>
      <c r="H1166" s="12" t="s">
        <v>45</v>
      </c>
    </row>
    <row r="1167" spans="1:8">
      <c r="A1167" t="s">
        <v>2346</v>
      </c>
      <c r="B1167" s="8" t="s">
        <v>1812</v>
      </c>
      <c r="C1167" s="10" t="str">
        <f t="shared" si="18"/>
        <v>2020 - 2024</v>
      </c>
      <c r="D1167" s="12" t="s">
        <v>1093</v>
      </c>
      <c r="F1167" t="s">
        <v>1829</v>
      </c>
      <c r="G1167" s="12" t="s">
        <v>485</v>
      </c>
      <c r="H1167" s="12" t="s">
        <v>45</v>
      </c>
    </row>
    <row r="1168" spans="1:8">
      <c r="A1168" t="s">
        <v>2347</v>
      </c>
      <c r="B1168" s="8" t="s">
        <v>1812</v>
      </c>
      <c r="C1168" s="10" t="str">
        <f t="shared" si="18"/>
        <v>2020 - 2024</v>
      </c>
      <c r="D1168" s="12" t="s">
        <v>134</v>
      </c>
      <c r="F1168" t="s">
        <v>5824</v>
      </c>
      <c r="G1168" s="12" t="s">
        <v>485</v>
      </c>
      <c r="H1168" s="12" t="s">
        <v>45</v>
      </c>
    </row>
    <row r="1169" spans="1:8">
      <c r="A1169" t="s">
        <v>2349</v>
      </c>
      <c r="B1169" s="8" t="s">
        <v>1812</v>
      </c>
      <c r="C1169" s="10" t="str">
        <f t="shared" si="18"/>
        <v>2020 - 2024</v>
      </c>
      <c r="D1169" s="12" t="s">
        <v>5820</v>
      </c>
      <c r="F1169" t="s">
        <v>40</v>
      </c>
      <c r="G1169" s="12" t="s">
        <v>485</v>
      </c>
      <c r="H1169" s="12" t="s">
        <v>45</v>
      </c>
    </row>
    <row r="1170" spans="1:8">
      <c r="A1170" t="s">
        <v>2350</v>
      </c>
      <c r="B1170" s="8" t="s">
        <v>1812</v>
      </c>
      <c r="C1170" s="10" t="str">
        <f t="shared" si="18"/>
        <v>2020 - 2024</v>
      </c>
      <c r="D1170" s="12" t="s">
        <v>5820</v>
      </c>
      <c r="F1170" t="s">
        <v>40</v>
      </c>
      <c r="G1170" s="12" t="s">
        <v>1153</v>
      </c>
      <c r="H1170" s="12" t="s">
        <v>53</v>
      </c>
    </row>
    <row r="1171" spans="1:8">
      <c r="A1171" t="s">
        <v>2351</v>
      </c>
      <c r="B1171" s="8" t="s">
        <v>1812</v>
      </c>
      <c r="C1171" s="10" t="str">
        <f t="shared" si="18"/>
        <v>2020 - 2024</v>
      </c>
      <c r="D1171" s="12" t="s">
        <v>5820</v>
      </c>
      <c r="F1171" t="s">
        <v>40</v>
      </c>
      <c r="G1171" s="12" t="s">
        <v>1157</v>
      </c>
      <c r="H1171" s="12" t="s">
        <v>45</v>
      </c>
    </row>
    <row r="1172" spans="1:8">
      <c r="A1172" t="s">
        <v>2352</v>
      </c>
      <c r="B1172" s="8" t="s">
        <v>1812</v>
      </c>
      <c r="C1172" s="10" t="str">
        <f t="shared" si="18"/>
        <v>2020 - 2024</v>
      </c>
      <c r="D1172" s="12" t="s">
        <v>5821</v>
      </c>
      <c r="F1172" t="s">
        <v>557</v>
      </c>
      <c r="G1172" s="12" t="s">
        <v>489</v>
      </c>
      <c r="H1172" s="12" t="s">
        <v>45</v>
      </c>
    </row>
    <row r="1173" spans="1:8">
      <c r="A1173" t="s">
        <v>2353</v>
      </c>
      <c r="B1173" s="8" t="s">
        <v>1812</v>
      </c>
      <c r="C1173" s="10" t="str">
        <f t="shared" si="18"/>
        <v>2020 - 2024</v>
      </c>
      <c r="D1173" s="12" t="s">
        <v>5820</v>
      </c>
      <c r="F1173" t="s">
        <v>40</v>
      </c>
      <c r="G1173" s="12" t="s">
        <v>489</v>
      </c>
      <c r="H1173" s="12" t="s">
        <v>45</v>
      </c>
    </row>
    <row r="1174" spans="1:8">
      <c r="A1174" t="s">
        <v>2354</v>
      </c>
      <c r="B1174" s="8" t="s">
        <v>1812</v>
      </c>
      <c r="C1174" s="10" t="str">
        <f t="shared" si="18"/>
        <v>2020 - 2024</v>
      </c>
      <c r="D1174" s="12" t="s">
        <v>5820</v>
      </c>
      <c r="F1174" t="s">
        <v>40</v>
      </c>
      <c r="G1174" s="12" t="s">
        <v>493</v>
      </c>
      <c r="H1174" s="12" t="s">
        <v>45</v>
      </c>
    </row>
    <row r="1175" spans="1:8">
      <c r="A1175" t="s">
        <v>2355</v>
      </c>
      <c r="B1175" s="8" t="s">
        <v>1812</v>
      </c>
      <c r="C1175" s="10" t="str">
        <f t="shared" si="18"/>
        <v>2020 - 2024</v>
      </c>
      <c r="D1175" s="12" t="s">
        <v>5820</v>
      </c>
      <c r="F1175" t="s">
        <v>40</v>
      </c>
      <c r="G1175" s="12" t="s">
        <v>1164</v>
      </c>
      <c r="H1175" s="12" t="s">
        <v>45</v>
      </c>
    </row>
    <row r="1176" spans="1:8">
      <c r="A1176" t="s">
        <v>2356</v>
      </c>
      <c r="B1176" s="8" t="s">
        <v>1812</v>
      </c>
      <c r="C1176" s="10" t="str">
        <f t="shared" si="18"/>
        <v>2020 - 2024</v>
      </c>
      <c r="D1176" s="12" t="s">
        <v>5820</v>
      </c>
      <c r="F1176" t="s">
        <v>40</v>
      </c>
      <c r="G1176" s="12" t="s">
        <v>1168</v>
      </c>
      <c r="H1176" s="12" t="s">
        <v>53</v>
      </c>
    </row>
    <row r="1177" spans="1:8">
      <c r="A1177" t="s">
        <v>2357</v>
      </c>
      <c r="B1177" s="8" t="s">
        <v>1812</v>
      </c>
      <c r="C1177" s="10" t="str">
        <f t="shared" si="18"/>
        <v>2020 - 2024</v>
      </c>
      <c r="D1177" s="12" t="s">
        <v>5820</v>
      </c>
      <c r="F1177" t="s">
        <v>40</v>
      </c>
      <c r="G1177" s="12" t="s">
        <v>1174</v>
      </c>
      <c r="H1177" s="12" t="s">
        <v>361</v>
      </c>
    </row>
    <row r="1178" spans="1:8">
      <c r="A1178" t="s">
        <v>2358</v>
      </c>
      <c r="B1178" s="8" t="s">
        <v>1812</v>
      </c>
      <c r="C1178" s="10" t="str">
        <f t="shared" si="18"/>
        <v>2020 - 2024</v>
      </c>
      <c r="D1178" s="12" t="s">
        <v>5820</v>
      </c>
      <c r="F1178" t="s">
        <v>40</v>
      </c>
      <c r="G1178" s="12" t="s">
        <v>1178</v>
      </c>
      <c r="H1178" s="12" t="s">
        <v>361</v>
      </c>
    </row>
    <row r="1179" spans="1:8">
      <c r="A1179" t="s">
        <v>2359</v>
      </c>
      <c r="B1179" s="8" t="s">
        <v>1812</v>
      </c>
      <c r="C1179" s="10" t="str">
        <f t="shared" si="18"/>
        <v>2020 - 2024</v>
      </c>
      <c r="D1179" s="12" t="s">
        <v>5820</v>
      </c>
      <c r="F1179" t="s">
        <v>40</v>
      </c>
      <c r="G1179" s="12" t="s">
        <v>1183</v>
      </c>
      <c r="H1179" s="12" t="s">
        <v>361</v>
      </c>
    </row>
    <row r="1180" spans="1:8">
      <c r="A1180" t="s">
        <v>2360</v>
      </c>
      <c r="B1180" s="8" t="s">
        <v>1812</v>
      </c>
      <c r="C1180" s="10" t="str">
        <f t="shared" si="18"/>
        <v>2020 - 2024</v>
      </c>
      <c r="D1180" s="12" t="s">
        <v>19</v>
      </c>
      <c r="F1180" t="s">
        <v>20</v>
      </c>
      <c r="G1180" s="12" t="s">
        <v>2361</v>
      </c>
      <c r="H1180" s="12" t="s">
        <v>53</v>
      </c>
    </row>
    <row r="1181" spans="1:8">
      <c r="A1181" t="s">
        <v>2364</v>
      </c>
      <c r="B1181" s="8" t="s">
        <v>1812</v>
      </c>
      <c r="C1181" s="10" t="str">
        <f t="shared" si="18"/>
        <v>2020 - 2024</v>
      </c>
      <c r="D1181" s="12" t="s">
        <v>5820</v>
      </c>
      <c r="F1181" t="s">
        <v>40</v>
      </c>
      <c r="G1181" s="12" t="s">
        <v>2361</v>
      </c>
      <c r="H1181" s="12" t="s">
        <v>53</v>
      </c>
    </row>
    <row r="1182" spans="1:8">
      <c r="A1182" t="s">
        <v>2365</v>
      </c>
      <c r="B1182" s="8" t="s">
        <v>1812</v>
      </c>
      <c r="C1182" s="10" t="str">
        <f t="shared" si="18"/>
        <v>2020 - 2024</v>
      </c>
      <c r="D1182" s="12" t="s">
        <v>5821</v>
      </c>
      <c r="F1182" t="s">
        <v>557</v>
      </c>
      <c r="G1182" s="12" t="s">
        <v>497</v>
      </c>
      <c r="H1182" s="12" t="s">
        <v>29</v>
      </c>
    </row>
    <row r="1183" spans="1:8">
      <c r="A1183" t="s">
        <v>2366</v>
      </c>
      <c r="B1183" s="8" t="s">
        <v>1812</v>
      </c>
      <c r="C1183" s="10" t="str">
        <f t="shared" si="18"/>
        <v>2020 - 2024</v>
      </c>
      <c r="D1183" s="12" t="s">
        <v>5820</v>
      </c>
      <c r="F1183" t="s">
        <v>40</v>
      </c>
      <c r="G1183" s="12" t="s">
        <v>497</v>
      </c>
      <c r="H1183" s="12" t="s">
        <v>29</v>
      </c>
    </row>
    <row r="1184" spans="1:8">
      <c r="A1184" t="s">
        <v>2367</v>
      </c>
      <c r="B1184" s="8" t="s">
        <v>1812</v>
      </c>
      <c r="C1184" s="10" t="str">
        <f t="shared" si="18"/>
        <v>2020 - 2024</v>
      </c>
      <c r="D1184" s="12" t="s">
        <v>19</v>
      </c>
      <c r="F1184" t="s">
        <v>20</v>
      </c>
      <c r="G1184" s="12" t="s">
        <v>1191</v>
      </c>
      <c r="H1184" s="12" t="s">
        <v>29</v>
      </c>
    </row>
    <row r="1185" spans="1:8">
      <c r="A1185" t="s">
        <v>2368</v>
      </c>
      <c r="B1185" s="8" t="s">
        <v>1812</v>
      </c>
      <c r="C1185" s="10" t="str">
        <f t="shared" si="18"/>
        <v>2020 - 2024</v>
      </c>
      <c r="D1185" s="12" t="s">
        <v>5820</v>
      </c>
      <c r="F1185" t="s">
        <v>40</v>
      </c>
      <c r="G1185" s="12" t="s">
        <v>1191</v>
      </c>
      <c r="H1185" s="12" t="s">
        <v>29</v>
      </c>
    </row>
    <row r="1186" spans="1:8">
      <c r="A1186" t="s">
        <v>2369</v>
      </c>
      <c r="B1186" s="8" t="s">
        <v>1812</v>
      </c>
      <c r="C1186" s="10" t="str">
        <f t="shared" si="18"/>
        <v>2020 - 2024</v>
      </c>
      <c r="D1186" s="12" t="s">
        <v>19</v>
      </c>
      <c r="F1186" t="s">
        <v>20</v>
      </c>
      <c r="G1186" s="12" t="s">
        <v>501</v>
      </c>
      <c r="H1186" s="12" t="s">
        <v>29</v>
      </c>
    </row>
    <row r="1187" spans="1:8">
      <c r="A1187" t="s">
        <v>2370</v>
      </c>
      <c r="B1187" s="8" t="s">
        <v>1812</v>
      </c>
      <c r="C1187" s="10" t="str">
        <f t="shared" si="18"/>
        <v>2020 - 2024</v>
      </c>
      <c r="D1187" s="12" t="s">
        <v>5820</v>
      </c>
      <c r="F1187" t="s">
        <v>40</v>
      </c>
      <c r="G1187" s="12" t="s">
        <v>501</v>
      </c>
      <c r="H1187" s="12" t="s">
        <v>29</v>
      </c>
    </row>
    <row r="1188" spans="1:8">
      <c r="A1188" t="s">
        <v>2371</v>
      </c>
      <c r="B1188" s="8" t="s">
        <v>2372</v>
      </c>
      <c r="C1188" s="10" t="str">
        <f t="shared" si="18"/>
        <v>2020 - 2024</v>
      </c>
      <c r="D1188" s="12" t="s">
        <v>5820</v>
      </c>
      <c r="F1188" t="s">
        <v>40</v>
      </c>
      <c r="G1188" s="12" t="s">
        <v>512</v>
      </c>
      <c r="H1188" s="12" t="s">
        <v>45</v>
      </c>
    </row>
    <row r="1189" spans="1:8">
      <c r="A1189" t="s">
        <v>2373</v>
      </c>
      <c r="B1189" s="8" t="s">
        <v>2372</v>
      </c>
      <c r="C1189" s="10" t="str">
        <f t="shared" si="18"/>
        <v>2020 - 2024</v>
      </c>
      <c r="D1189" s="12" t="s">
        <v>5820</v>
      </c>
      <c r="F1189" t="s">
        <v>40</v>
      </c>
      <c r="G1189" s="12" t="s">
        <v>517</v>
      </c>
      <c r="H1189" s="12" t="s">
        <v>53</v>
      </c>
    </row>
    <row r="1190" spans="1:8">
      <c r="A1190" t="s">
        <v>2374</v>
      </c>
      <c r="B1190" s="8" t="s">
        <v>2372</v>
      </c>
      <c r="C1190" s="10" t="str">
        <f t="shared" si="18"/>
        <v>2020 - 2024</v>
      </c>
      <c r="D1190" s="12" t="s">
        <v>5823</v>
      </c>
      <c r="F1190" t="s">
        <v>820</v>
      </c>
      <c r="G1190" s="12" t="s">
        <v>26</v>
      </c>
      <c r="H1190" s="12" t="s">
        <v>29</v>
      </c>
    </row>
    <row r="1191" spans="1:8">
      <c r="A1191" t="s">
        <v>2376</v>
      </c>
      <c r="B1191" s="8" t="s">
        <v>2372</v>
      </c>
      <c r="C1191" s="10" t="str">
        <f t="shared" si="18"/>
        <v>2020 - 2024</v>
      </c>
      <c r="D1191" s="12" t="s">
        <v>5820</v>
      </c>
      <c r="F1191" t="s">
        <v>40</v>
      </c>
      <c r="G1191" s="12" t="s">
        <v>26</v>
      </c>
      <c r="H1191" s="12" t="s">
        <v>29</v>
      </c>
    </row>
    <row r="1192" spans="1:8">
      <c r="A1192" t="s">
        <v>2377</v>
      </c>
      <c r="B1192" s="8" t="s">
        <v>2372</v>
      </c>
      <c r="C1192" s="10" t="str">
        <f t="shared" si="18"/>
        <v>2020 - 2024</v>
      </c>
      <c r="D1192" s="12" t="s">
        <v>5820</v>
      </c>
      <c r="F1192" t="s">
        <v>40</v>
      </c>
      <c r="G1192" s="12" t="s">
        <v>1204</v>
      </c>
      <c r="H1192" s="12" t="s">
        <v>45</v>
      </c>
    </row>
    <row r="1193" spans="1:8">
      <c r="A1193" t="s">
        <v>2378</v>
      </c>
      <c r="B1193" s="8" t="s">
        <v>2372</v>
      </c>
      <c r="C1193" s="10" t="str">
        <f t="shared" si="18"/>
        <v>2020 - 2024</v>
      </c>
      <c r="D1193" s="12" t="s">
        <v>5820</v>
      </c>
      <c r="F1193" t="s">
        <v>40</v>
      </c>
      <c r="G1193" s="12" t="s">
        <v>524</v>
      </c>
      <c r="H1193" s="12" t="s">
        <v>60</v>
      </c>
    </row>
    <row r="1194" spans="1:8">
      <c r="A1194" t="s">
        <v>2379</v>
      </c>
      <c r="B1194" s="8" t="s">
        <v>2372</v>
      </c>
      <c r="C1194" s="10" t="str">
        <f t="shared" si="18"/>
        <v>2020 - 2024</v>
      </c>
      <c r="D1194" s="12" t="s">
        <v>5820</v>
      </c>
      <c r="F1194" t="s">
        <v>40</v>
      </c>
      <c r="G1194" s="12" t="s">
        <v>1209</v>
      </c>
      <c r="H1194" s="12" t="s">
        <v>60</v>
      </c>
    </row>
    <row r="1195" spans="1:8">
      <c r="A1195" t="s">
        <v>2380</v>
      </c>
      <c r="B1195" s="8" t="s">
        <v>2372</v>
      </c>
      <c r="C1195" s="10" t="str">
        <f t="shared" si="18"/>
        <v>2020 - 2024</v>
      </c>
      <c r="D1195" s="12" t="s">
        <v>5820</v>
      </c>
      <c r="F1195" t="s">
        <v>392</v>
      </c>
      <c r="G1195" s="12" t="s">
        <v>1213</v>
      </c>
      <c r="H1195" s="12" t="s">
        <v>53</v>
      </c>
    </row>
    <row r="1196" spans="1:8">
      <c r="A1196" t="s">
        <v>2382</v>
      </c>
      <c r="B1196" s="8" t="s">
        <v>2372</v>
      </c>
      <c r="C1196" s="10" t="str">
        <f t="shared" si="18"/>
        <v>2020 - 2024</v>
      </c>
      <c r="D1196" s="12" t="s">
        <v>5820</v>
      </c>
      <c r="F1196" t="s">
        <v>40</v>
      </c>
      <c r="G1196" s="12" t="s">
        <v>1213</v>
      </c>
      <c r="H1196" s="12" t="s">
        <v>53</v>
      </c>
    </row>
    <row r="1197" spans="1:8">
      <c r="A1197" t="s">
        <v>2383</v>
      </c>
      <c r="B1197" s="8" t="s">
        <v>2372</v>
      </c>
      <c r="C1197" s="10" t="str">
        <f t="shared" si="18"/>
        <v>2020 - 2024</v>
      </c>
      <c r="D1197" s="12" t="s">
        <v>5820</v>
      </c>
      <c r="F1197" t="s">
        <v>40</v>
      </c>
      <c r="G1197" s="12" t="s">
        <v>42</v>
      </c>
      <c r="H1197" s="12" t="s">
        <v>45</v>
      </c>
    </row>
    <row r="1198" spans="1:8">
      <c r="A1198" t="s">
        <v>2384</v>
      </c>
      <c r="B1198" s="8" t="s">
        <v>2372</v>
      </c>
      <c r="C1198" s="10" t="str">
        <f t="shared" si="18"/>
        <v>2020 - 2024</v>
      </c>
      <c r="D1198" s="12" t="s">
        <v>5820</v>
      </c>
      <c r="F1198" t="s">
        <v>40</v>
      </c>
      <c r="G1198" s="12" t="s">
        <v>50</v>
      </c>
      <c r="H1198" s="12" t="s">
        <v>53</v>
      </c>
    </row>
    <row r="1199" spans="1:8">
      <c r="A1199" t="s">
        <v>2385</v>
      </c>
      <c r="B1199" s="8" t="s">
        <v>2372</v>
      </c>
      <c r="C1199" s="10" t="str">
        <f t="shared" si="18"/>
        <v>2020 - 2024</v>
      </c>
      <c r="D1199" s="12" t="s">
        <v>5820</v>
      </c>
      <c r="F1199" t="s">
        <v>40</v>
      </c>
      <c r="G1199" s="12" t="s">
        <v>1231</v>
      </c>
      <c r="H1199" s="12" t="s">
        <v>361</v>
      </c>
    </row>
    <row r="1200" spans="1:8">
      <c r="A1200" t="s">
        <v>2386</v>
      </c>
      <c r="B1200" s="8" t="s">
        <v>2372</v>
      </c>
      <c r="C1200" s="10" t="str">
        <f t="shared" si="18"/>
        <v>2020 - 2024</v>
      </c>
      <c r="D1200" s="12" t="s">
        <v>5820</v>
      </c>
      <c r="F1200" t="s">
        <v>40</v>
      </c>
      <c r="G1200" s="12" t="s">
        <v>531</v>
      </c>
      <c r="H1200" s="12" t="s">
        <v>45</v>
      </c>
    </row>
    <row r="1201" spans="1:8">
      <c r="A1201" t="s">
        <v>2387</v>
      </c>
      <c r="B1201" s="8" t="s">
        <v>2372</v>
      </c>
      <c r="C1201" s="10" t="str">
        <f t="shared" si="18"/>
        <v>2020 - 2024</v>
      </c>
      <c r="D1201" s="12" t="s">
        <v>5820</v>
      </c>
      <c r="F1201" t="s">
        <v>40</v>
      </c>
      <c r="G1201" s="12" t="s">
        <v>535</v>
      </c>
      <c r="H1201" s="12" t="s">
        <v>361</v>
      </c>
    </row>
    <row r="1202" spans="1:8">
      <c r="A1202" t="s">
        <v>2388</v>
      </c>
      <c r="B1202" s="8" t="s">
        <v>2372</v>
      </c>
      <c r="C1202" s="10" t="str">
        <f t="shared" si="18"/>
        <v>2020 - 2024</v>
      </c>
      <c r="D1202" s="12" t="s">
        <v>5820</v>
      </c>
      <c r="F1202" t="s">
        <v>40</v>
      </c>
      <c r="G1202" s="12" t="s">
        <v>57</v>
      </c>
      <c r="H1202" s="12" t="s">
        <v>60</v>
      </c>
    </row>
    <row r="1203" spans="1:8">
      <c r="A1203" t="s">
        <v>2389</v>
      </c>
      <c r="B1203" s="8" t="s">
        <v>2372</v>
      </c>
      <c r="C1203" s="10" t="str">
        <f t="shared" si="18"/>
        <v>2020 - 2024</v>
      </c>
      <c r="D1203" s="12" t="s">
        <v>5820</v>
      </c>
      <c r="F1203" t="s">
        <v>40</v>
      </c>
      <c r="G1203" s="12" t="s">
        <v>63</v>
      </c>
      <c r="H1203" s="12" t="s">
        <v>53</v>
      </c>
    </row>
    <row r="1204" spans="1:8">
      <c r="A1204" t="s">
        <v>2390</v>
      </c>
      <c r="B1204" s="8" t="s">
        <v>2372</v>
      </c>
      <c r="C1204" s="10" t="str">
        <f t="shared" si="18"/>
        <v>2020 - 2024</v>
      </c>
      <c r="D1204" s="12" t="s">
        <v>5820</v>
      </c>
      <c r="F1204" t="s">
        <v>40</v>
      </c>
      <c r="G1204" s="12" t="s">
        <v>560</v>
      </c>
      <c r="H1204" s="12" t="s">
        <v>29</v>
      </c>
    </row>
    <row r="1205" spans="1:8">
      <c r="A1205" t="s">
        <v>2391</v>
      </c>
      <c r="B1205" s="8" t="s">
        <v>2372</v>
      </c>
      <c r="C1205" s="10" t="str">
        <f t="shared" si="18"/>
        <v>2020 - 2024</v>
      </c>
      <c r="D1205" s="12" t="s">
        <v>5820</v>
      </c>
      <c r="F1205" t="s">
        <v>40</v>
      </c>
      <c r="G1205" s="12" t="s">
        <v>67</v>
      </c>
      <c r="H1205" s="12" t="s">
        <v>60</v>
      </c>
    </row>
    <row r="1206" spans="1:8">
      <c r="A1206" t="s">
        <v>2392</v>
      </c>
      <c r="B1206" s="8" t="s">
        <v>2372</v>
      </c>
      <c r="C1206" s="10" t="str">
        <f t="shared" si="18"/>
        <v>2020 - 2024</v>
      </c>
      <c r="D1206" s="12" t="s">
        <v>5823</v>
      </c>
      <c r="F1206" t="s">
        <v>820</v>
      </c>
      <c r="G1206" s="12" t="s">
        <v>567</v>
      </c>
      <c r="H1206" s="12" t="s">
        <v>29</v>
      </c>
    </row>
    <row r="1207" spans="1:8">
      <c r="A1207" t="s">
        <v>2393</v>
      </c>
      <c r="B1207" s="8" t="s">
        <v>2372</v>
      </c>
      <c r="C1207" s="10" t="str">
        <f t="shared" si="18"/>
        <v>2020 - 2024</v>
      </c>
      <c r="D1207" s="12" t="s">
        <v>5820</v>
      </c>
      <c r="F1207" t="s">
        <v>40</v>
      </c>
      <c r="G1207" s="12" t="s">
        <v>567</v>
      </c>
      <c r="H1207" s="12" t="s">
        <v>29</v>
      </c>
    </row>
    <row r="1208" spans="1:8">
      <c r="A1208" t="s">
        <v>2394</v>
      </c>
      <c r="B1208" s="8" t="s">
        <v>2372</v>
      </c>
      <c r="C1208" s="10" t="str">
        <f t="shared" si="18"/>
        <v>2020 - 2024</v>
      </c>
      <c r="D1208" s="12" t="s">
        <v>5820</v>
      </c>
      <c r="F1208" t="s">
        <v>40</v>
      </c>
      <c r="G1208" s="12" t="s">
        <v>571</v>
      </c>
      <c r="H1208" s="12" t="s">
        <v>45</v>
      </c>
    </row>
    <row r="1209" spans="1:8">
      <c r="A1209" t="s">
        <v>2395</v>
      </c>
      <c r="B1209" s="8" t="s">
        <v>2372</v>
      </c>
      <c r="C1209" s="10" t="str">
        <f t="shared" si="18"/>
        <v>2020 - 2024</v>
      </c>
      <c r="D1209" s="12" t="s">
        <v>5823</v>
      </c>
      <c r="F1209" t="s">
        <v>820</v>
      </c>
      <c r="G1209" s="12" t="s">
        <v>71</v>
      </c>
      <c r="H1209" s="12" t="s">
        <v>29</v>
      </c>
    </row>
    <row r="1210" spans="1:8">
      <c r="A1210" t="s">
        <v>2396</v>
      </c>
      <c r="B1210" s="8" t="s">
        <v>2372</v>
      </c>
      <c r="C1210" s="10" t="str">
        <f t="shared" si="18"/>
        <v>2020 - 2024</v>
      </c>
      <c r="D1210" s="12" t="s">
        <v>5820</v>
      </c>
      <c r="F1210" t="s">
        <v>40</v>
      </c>
      <c r="G1210" s="12" t="s">
        <v>71</v>
      </c>
      <c r="H1210" s="12" t="s">
        <v>29</v>
      </c>
    </row>
    <row r="1211" spans="1:8">
      <c r="A1211" t="s">
        <v>2397</v>
      </c>
      <c r="B1211" s="8" t="s">
        <v>2372</v>
      </c>
      <c r="C1211" s="10" t="str">
        <f t="shared" si="18"/>
        <v>2020 - 2024</v>
      </c>
      <c r="D1211" s="12" t="s">
        <v>5820</v>
      </c>
      <c r="F1211" t="s">
        <v>40</v>
      </c>
      <c r="G1211" s="12" t="s">
        <v>75</v>
      </c>
      <c r="H1211" s="12" t="s">
        <v>53</v>
      </c>
    </row>
    <row r="1212" spans="1:8">
      <c r="A1212" t="s">
        <v>2398</v>
      </c>
      <c r="B1212" s="8" t="s">
        <v>2372</v>
      </c>
      <c r="C1212" s="10" t="str">
        <f t="shared" si="18"/>
        <v>2020 - 2024</v>
      </c>
      <c r="D1212" s="12" t="s">
        <v>5820</v>
      </c>
      <c r="F1212" t="s">
        <v>40</v>
      </c>
      <c r="G1212" s="12" t="s">
        <v>81</v>
      </c>
      <c r="H1212" s="12" t="s">
        <v>60</v>
      </c>
    </row>
    <row r="1213" spans="1:8">
      <c r="A1213" t="s">
        <v>2399</v>
      </c>
      <c r="B1213" s="8" t="s">
        <v>2372</v>
      </c>
      <c r="C1213" s="10" t="str">
        <f t="shared" si="18"/>
        <v>2020 - 2024</v>
      </c>
      <c r="D1213" s="12" t="s">
        <v>5820</v>
      </c>
      <c r="F1213" t="s">
        <v>40</v>
      </c>
      <c r="G1213" s="12" t="s">
        <v>1879</v>
      </c>
      <c r="H1213" s="12" t="s">
        <v>53</v>
      </c>
    </row>
    <row r="1214" spans="1:8">
      <c r="A1214" t="s">
        <v>2400</v>
      </c>
      <c r="B1214" s="8" t="s">
        <v>2372</v>
      </c>
      <c r="C1214" s="10" t="str">
        <f t="shared" si="18"/>
        <v>2020 - 2024</v>
      </c>
      <c r="D1214" s="12" t="s">
        <v>5820</v>
      </c>
      <c r="F1214" t="s">
        <v>40</v>
      </c>
      <c r="G1214" s="12" t="s">
        <v>596</v>
      </c>
      <c r="H1214" s="12" t="s">
        <v>45</v>
      </c>
    </row>
    <row r="1215" spans="1:8">
      <c r="A1215" t="s">
        <v>2401</v>
      </c>
      <c r="B1215" s="8" t="s">
        <v>2372</v>
      </c>
      <c r="C1215" s="10" t="str">
        <f t="shared" si="18"/>
        <v>2020 - 2024</v>
      </c>
      <c r="D1215" s="12" t="s">
        <v>5820</v>
      </c>
      <c r="F1215" t="s">
        <v>40</v>
      </c>
      <c r="G1215" s="12" t="s">
        <v>86</v>
      </c>
      <c r="H1215" s="12" t="s">
        <v>60</v>
      </c>
    </row>
    <row r="1216" spans="1:8">
      <c r="A1216" t="s">
        <v>2402</v>
      </c>
      <c r="B1216" s="8" t="s">
        <v>2372</v>
      </c>
      <c r="C1216" s="10" t="str">
        <f t="shared" si="18"/>
        <v>2020 - 2024</v>
      </c>
      <c r="D1216" s="12" t="s">
        <v>5820</v>
      </c>
      <c r="F1216" t="s">
        <v>40</v>
      </c>
      <c r="G1216" s="12" t="s">
        <v>602</v>
      </c>
      <c r="H1216" s="12" t="s">
        <v>45</v>
      </c>
    </row>
    <row r="1217" spans="1:8">
      <c r="A1217" t="s">
        <v>2403</v>
      </c>
      <c r="B1217" s="8" t="s">
        <v>2372</v>
      </c>
      <c r="C1217" s="10" t="str">
        <f t="shared" si="18"/>
        <v>2020 - 2024</v>
      </c>
      <c r="D1217" s="12" t="s">
        <v>5820</v>
      </c>
      <c r="F1217" t="s">
        <v>40</v>
      </c>
      <c r="G1217" s="12" t="s">
        <v>91</v>
      </c>
      <c r="H1217" s="12" t="s">
        <v>60</v>
      </c>
    </row>
    <row r="1218" spans="1:8">
      <c r="A1218" t="s">
        <v>2404</v>
      </c>
      <c r="B1218" s="8" t="s">
        <v>2372</v>
      </c>
      <c r="C1218" s="10" t="str">
        <f t="shared" si="18"/>
        <v>2020 - 2024</v>
      </c>
      <c r="D1218" s="12" t="s">
        <v>5820</v>
      </c>
      <c r="F1218" t="s">
        <v>40</v>
      </c>
      <c r="G1218" s="12" t="s">
        <v>95</v>
      </c>
      <c r="H1218" s="12" t="s">
        <v>45</v>
      </c>
    </row>
    <row r="1219" spans="1:8">
      <c r="A1219" t="s">
        <v>2405</v>
      </c>
      <c r="B1219" s="8" t="s">
        <v>2372</v>
      </c>
      <c r="C1219" s="10" t="str">
        <f t="shared" ref="C1219:C1282" si="19">INT(B1219/5)*5 &amp; " - " &amp; INT(B1219/5)*5 + 4</f>
        <v>2020 - 2024</v>
      </c>
      <c r="D1219" s="12" t="s">
        <v>5820</v>
      </c>
      <c r="F1219" t="s">
        <v>40</v>
      </c>
      <c r="G1219" s="12" t="s">
        <v>1268</v>
      </c>
      <c r="H1219" s="12" t="s">
        <v>45</v>
      </c>
    </row>
    <row r="1220" spans="1:8">
      <c r="A1220" t="s">
        <v>2406</v>
      </c>
      <c r="B1220" s="8" t="s">
        <v>2372</v>
      </c>
      <c r="C1220" s="10" t="str">
        <f t="shared" si="19"/>
        <v>2020 - 2024</v>
      </c>
      <c r="D1220" s="12" t="s">
        <v>5820</v>
      </c>
      <c r="F1220" t="s">
        <v>40</v>
      </c>
      <c r="G1220" s="12" t="s">
        <v>106</v>
      </c>
      <c r="H1220" s="12" t="s">
        <v>45</v>
      </c>
    </row>
    <row r="1221" spans="1:8">
      <c r="A1221" t="s">
        <v>2407</v>
      </c>
      <c r="B1221" s="8" t="s">
        <v>2372</v>
      </c>
      <c r="C1221" s="10" t="str">
        <f t="shared" si="19"/>
        <v>2020 - 2024</v>
      </c>
      <c r="D1221" s="12" t="s">
        <v>134</v>
      </c>
      <c r="F1221" t="s">
        <v>5824</v>
      </c>
      <c r="G1221" s="12" t="s">
        <v>112</v>
      </c>
      <c r="H1221" s="12" t="s">
        <v>45</v>
      </c>
    </row>
    <row r="1222" spans="1:8">
      <c r="A1222" t="s">
        <v>2409</v>
      </c>
      <c r="B1222" s="8" t="s">
        <v>2372</v>
      </c>
      <c r="C1222" s="10" t="str">
        <f t="shared" si="19"/>
        <v>2020 - 2024</v>
      </c>
      <c r="D1222" s="12" t="s">
        <v>5820</v>
      </c>
      <c r="F1222" t="s">
        <v>40</v>
      </c>
      <c r="G1222" s="12" t="s">
        <v>112</v>
      </c>
      <c r="H1222" s="12" t="s">
        <v>45</v>
      </c>
    </row>
    <row r="1223" spans="1:8">
      <c r="A1223" t="s">
        <v>2410</v>
      </c>
      <c r="B1223" s="8" t="s">
        <v>2372</v>
      </c>
      <c r="C1223" s="10" t="str">
        <f t="shared" si="19"/>
        <v>2020 - 2024</v>
      </c>
      <c r="D1223" s="12" t="s">
        <v>5820</v>
      </c>
      <c r="F1223" t="s">
        <v>40</v>
      </c>
      <c r="G1223" s="12" t="s">
        <v>116</v>
      </c>
      <c r="H1223" s="12" t="s">
        <v>45</v>
      </c>
    </row>
    <row r="1224" spans="1:8">
      <c r="A1224" t="s">
        <v>2411</v>
      </c>
      <c r="B1224" s="8" t="s">
        <v>2372</v>
      </c>
      <c r="C1224" s="10" t="str">
        <f t="shared" si="19"/>
        <v>2020 - 2024</v>
      </c>
      <c r="D1224" s="12" t="s">
        <v>5820</v>
      </c>
      <c r="F1224" t="s">
        <v>40</v>
      </c>
      <c r="G1224" s="12" t="s">
        <v>120</v>
      </c>
      <c r="H1224" s="12" t="s">
        <v>53</v>
      </c>
    </row>
    <row r="1225" spans="1:8">
      <c r="A1225" t="s">
        <v>2412</v>
      </c>
      <c r="B1225" s="8" t="s">
        <v>2372</v>
      </c>
      <c r="C1225" s="10" t="str">
        <f t="shared" si="19"/>
        <v>2020 - 2024</v>
      </c>
      <c r="D1225" s="12" t="s">
        <v>5820</v>
      </c>
      <c r="F1225" t="s">
        <v>40</v>
      </c>
      <c r="G1225" s="12" t="s">
        <v>1285</v>
      </c>
      <c r="H1225" s="12" t="s">
        <v>53</v>
      </c>
    </row>
    <row r="1226" spans="1:8">
      <c r="A1226" t="s">
        <v>2413</v>
      </c>
      <c r="B1226" s="8" t="s">
        <v>2372</v>
      </c>
      <c r="C1226" s="10" t="str">
        <f t="shared" si="19"/>
        <v>2020 - 2024</v>
      </c>
      <c r="D1226" s="12" t="s">
        <v>5820</v>
      </c>
      <c r="F1226" t="s">
        <v>40</v>
      </c>
      <c r="G1226" s="12" t="s">
        <v>631</v>
      </c>
      <c r="H1226" s="12" t="s">
        <v>29</v>
      </c>
    </row>
    <row r="1227" spans="1:8">
      <c r="A1227" t="s">
        <v>2414</v>
      </c>
      <c r="B1227" s="8" t="s">
        <v>2372</v>
      </c>
      <c r="C1227" s="10" t="str">
        <f t="shared" si="19"/>
        <v>2020 - 2024</v>
      </c>
      <c r="D1227" s="12" t="s">
        <v>5823</v>
      </c>
      <c r="F1227" t="s">
        <v>820</v>
      </c>
      <c r="G1227" s="12" t="s">
        <v>635</v>
      </c>
      <c r="H1227" s="12" t="s">
        <v>29</v>
      </c>
    </row>
    <row r="1228" spans="1:8">
      <c r="A1228" t="s">
        <v>2415</v>
      </c>
      <c r="B1228" s="8" t="s">
        <v>2372</v>
      </c>
      <c r="C1228" s="10" t="str">
        <f t="shared" si="19"/>
        <v>2020 - 2024</v>
      </c>
      <c r="D1228" s="12" t="s">
        <v>5822</v>
      </c>
      <c r="F1228" t="s">
        <v>22211</v>
      </c>
      <c r="G1228" s="12" t="s">
        <v>635</v>
      </c>
      <c r="H1228" s="12" t="s">
        <v>29</v>
      </c>
    </row>
    <row r="1229" spans="1:8">
      <c r="A1229" t="s">
        <v>2417</v>
      </c>
      <c r="B1229" s="8" t="s">
        <v>2372</v>
      </c>
      <c r="C1229" s="10" t="str">
        <f t="shared" si="19"/>
        <v>2020 - 2024</v>
      </c>
      <c r="D1229" s="12" t="s">
        <v>5820</v>
      </c>
      <c r="F1229" t="s">
        <v>40</v>
      </c>
      <c r="G1229" s="12" t="s">
        <v>635</v>
      </c>
      <c r="H1229" s="12" t="s">
        <v>29</v>
      </c>
    </row>
    <row r="1230" spans="1:8">
      <c r="A1230" t="s">
        <v>2418</v>
      </c>
      <c r="B1230" s="8" t="s">
        <v>2372</v>
      </c>
      <c r="C1230" s="10" t="str">
        <f t="shared" si="19"/>
        <v>2020 - 2024</v>
      </c>
      <c r="D1230" s="12" t="s">
        <v>5820</v>
      </c>
      <c r="F1230" t="s">
        <v>40</v>
      </c>
      <c r="G1230" s="12" t="s">
        <v>640</v>
      </c>
      <c r="H1230" s="12" t="s">
        <v>45</v>
      </c>
    </row>
    <row r="1231" spans="1:8">
      <c r="A1231" t="s">
        <v>2419</v>
      </c>
      <c r="B1231" s="8" t="s">
        <v>2372</v>
      </c>
      <c r="C1231" s="10" t="str">
        <f t="shared" si="19"/>
        <v>2020 - 2024</v>
      </c>
      <c r="D1231" s="12" t="s">
        <v>5820</v>
      </c>
      <c r="F1231" t="s">
        <v>40</v>
      </c>
      <c r="G1231" s="12" t="s">
        <v>126</v>
      </c>
      <c r="H1231" s="12" t="s">
        <v>60</v>
      </c>
    </row>
    <row r="1232" spans="1:8">
      <c r="A1232" t="s">
        <v>2420</v>
      </c>
      <c r="B1232" s="8" t="s">
        <v>2372</v>
      </c>
      <c r="C1232" s="10" t="str">
        <f t="shared" si="19"/>
        <v>2020 - 2024</v>
      </c>
      <c r="D1232" s="12" t="s">
        <v>5820</v>
      </c>
      <c r="F1232" t="s">
        <v>40</v>
      </c>
      <c r="G1232" s="12" t="s">
        <v>130</v>
      </c>
      <c r="H1232" s="12" t="s">
        <v>45</v>
      </c>
    </row>
    <row r="1233" spans="1:8">
      <c r="A1233" t="s">
        <v>2421</v>
      </c>
      <c r="B1233" s="8" t="s">
        <v>2372</v>
      </c>
      <c r="C1233" s="10" t="str">
        <f t="shared" si="19"/>
        <v>2020 - 2024</v>
      </c>
      <c r="D1233" s="12" t="s">
        <v>134</v>
      </c>
      <c r="F1233" t="s">
        <v>5824</v>
      </c>
      <c r="G1233" s="12" t="s">
        <v>141</v>
      </c>
      <c r="H1233" s="12" t="s">
        <v>53</v>
      </c>
    </row>
    <row r="1234" spans="1:8">
      <c r="A1234" t="s">
        <v>2423</v>
      </c>
      <c r="B1234" s="8" t="s">
        <v>2372</v>
      </c>
      <c r="C1234" s="10" t="str">
        <f t="shared" si="19"/>
        <v>2020 - 2024</v>
      </c>
      <c r="D1234" s="12" t="s">
        <v>5820</v>
      </c>
      <c r="F1234" t="s">
        <v>40</v>
      </c>
      <c r="G1234" s="12" t="s">
        <v>141</v>
      </c>
      <c r="H1234" s="12" t="s">
        <v>53</v>
      </c>
    </row>
    <row r="1235" spans="1:8">
      <c r="A1235" t="s">
        <v>2424</v>
      </c>
      <c r="B1235" s="8" t="s">
        <v>2372</v>
      </c>
      <c r="C1235" s="10" t="str">
        <f t="shared" si="19"/>
        <v>2020 - 2024</v>
      </c>
      <c r="D1235" s="12" t="s">
        <v>5823</v>
      </c>
      <c r="F1235" t="s">
        <v>820</v>
      </c>
      <c r="G1235" s="12" t="s">
        <v>169</v>
      </c>
      <c r="H1235" s="12" t="s">
        <v>29</v>
      </c>
    </row>
    <row r="1236" spans="1:8">
      <c r="A1236" t="s">
        <v>2425</v>
      </c>
      <c r="B1236" s="8" t="s">
        <v>2372</v>
      </c>
      <c r="C1236" s="10" t="str">
        <f t="shared" si="19"/>
        <v>2020 - 2024</v>
      </c>
      <c r="D1236" s="12" t="s">
        <v>5822</v>
      </c>
      <c r="F1236" t="s">
        <v>22211</v>
      </c>
      <c r="G1236" s="12" t="s">
        <v>169</v>
      </c>
      <c r="H1236" s="12" t="s">
        <v>29</v>
      </c>
    </row>
    <row r="1237" spans="1:8">
      <c r="A1237" t="s">
        <v>2426</v>
      </c>
      <c r="B1237" s="8" t="s">
        <v>2372</v>
      </c>
      <c r="C1237" s="10" t="str">
        <f t="shared" si="19"/>
        <v>2020 - 2024</v>
      </c>
      <c r="D1237" s="12" t="s">
        <v>5820</v>
      </c>
      <c r="F1237" t="s">
        <v>40</v>
      </c>
      <c r="G1237" s="12" t="s">
        <v>169</v>
      </c>
      <c r="H1237" s="12" t="s">
        <v>29</v>
      </c>
    </row>
    <row r="1238" spans="1:8">
      <c r="A1238" t="s">
        <v>2427</v>
      </c>
      <c r="B1238" s="8" t="s">
        <v>2372</v>
      </c>
      <c r="C1238" s="10" t="str">
        <f t="shared" si="19"/>
        <v>2020 - 2024</v>
      </c>
      <c r="D1238" s="12" t="s">
        <v>19</v>
      </c>
      <c r="F1238" t="s">
        <v>20</v>
      </c>
      <c r="G1238" s="12" t="s">
        <v>657</v>
      </c>
      <c r="H1238" s="12" t="s">
        <v>29</v>
      </c>
    </row>
    <row r="1239" spans="1:8">
      <c r="A1239" t="s">
        <v>2429</v>
      </c>
      <c r="B1239" s="8" t="s">
        <v>2372</v>
      </c>
      <c r="C1239" s="10" t="str">
        <f t="shared" si="19"/>
        <v>2020 - 2024</v>
      </c>
      <c r="D1239" s="12" t="s">
        <v>5823</v>
      </c>
      <c r="F1239" t="s">
        <v>820</v>
      </c>
      <c r="G1239" s="12" t="s">
        <v>657</v>
      </c>
      <c r="H1239" s="12" t="s">
        <v>29</v>
      </c>
    </row>
    <row r="1240" spans="1:8">
      <c r="A1240" t="s">
        <v>2430</v>
      </c>
      <c r="B1240" s="8" t="s">
        <v>2372</v>
      </c>
      <c r="C1240" s="10" t="str">
        <f t="shared" si="19"/>
        <v>2020 - 2024</v>
      </c>
      <c r="D1240" s="12" t="s">
        <v>5822</v>
      </c>
      <c r="F1240" t="s">
        <v>22211</v>
      </c>
      <c r="G1240" s="12" t="s">
        <v>657</v>
      </c>
      <c r="H1240" s="12" t="s">
        <v>29</v>
      </c>
    </row>
    <row r="1241" spans="1:8">
      <c r="A1241" t="s">
        <v>2431</v>
      </c>
      <c r="B1241" s="8" t="s">
        <v>2372</v>
      </c>
      <c r="C1241" s="10" t="str">
        <f t="shared" si="19"/>
        <v>2020 - 2024</v>
      </c>
      <c r="D1241" s="12" t="s">
        <v>5820</v>
      </c>
      <c r="F1241" t="s">
        <v>40</v>
      </c>
      <c r="G1241" s="12" t="s">
        <v>657</v>
      </c>
      <c r="H1241" s="12" t="s">
        <v>29</v>
      </c>
    </row>
    <row r="1242" spans="1:8">
      <c r="A1242" t="s">
        <v>2432</v>
      </c>
      <c r="B1242" s="8" t="s">
        <v>2372</v>
      </c>
      <c r="C1242" s="10" t="str">
        <f t="shared" si="19"/>
        <v>2020 - 2024</v>
      </c>
      <c r="D1242" s="12" t="s">
        <v>5823</v>
      </c>
      <c r="F1242" t="s">
        <v>820</v>
      </c>
      <c r="G1242" s="12" t="s">
        <v>5819</v>
      </c>
      <c r="H1242" s="12" t="s">
        <v>29</v>
      </c>
    </row>
    <row r="1243" spans="1:8">
      <c r="A1243" t="s">
        <v>2433</v>
      </c>
      <c r="B1243" s="8" t="s">
        <v>2372</v>
      </c>
      <c r="C1243" s="10" t="str">
        <f t="shared" si="19"/>
        <v>2020 - 2024</v>
      </c>
      <c r="D1243" s="12" t="s">
        <v>5823</v>
      </c>
      <c r="F1243" t="s">
        <v>2438</v>
      </c>
      <c r="G1243" s="12" t="s">
        <v>5819</v>
      </c>
      <c r="H1243" s="12" t="s">
        <v>29</v>
      </c>
    </row>
    <row r="1244" spans="1:8">
      <c r="A1244" t="s">
        <v>2441</v>
      </c>
      <c r="B1244" s="8" t="s">
        <v>2372</v>
      </c>
      <c r="C1244" s="10" t="str">
        <f t="shared" si="19"/>
        <v>2020 - 2024</v>
      </c>
      <c r="D1244" s="12" t="s">
        <v>5822</v>
      </c>
      <c r="F1244" t="s">
        <v>22211</v>
      </c>
      <c r="G1244" s="12" t="s">
        <v>5819</v>
      </c>
      <c r="H1244" s="12" t="s">
        <v>29</v>
      </c>
    </row>
    <row r="1245" spans="1:8">
      <c r="A1245" t="s">
        <v>2442</v>
      </c>
      <c r="B1245" s="8" t="s">
        <v>2372</v>
      </c>
      <c r="C1245" s="10" t="str">
        <f t="shared" si="19"/>
        <v>2020 - 2024</v>
      </c>
      <c r="D1245" s="12" t="s">
        <v>5822</v>
      </c>
      <c r="F1245" t="s">
        <v>1773</v>
      </c>
      <c r="G1245" s="12" t="s">
        <v>5819</v>
      </c>
      <c r="H1245" s="12" t="s">
        <v>29</v>
      </c>
    </row>
    <row r="1246" spans="1:8">
      <c r="A1246" t="s">
        <v>2444</v>
      </c>
      <c r="B1246" s="8" t="s">
        <v>2372</v>
      </c>
      <c r="C1246" s="10" t="str">
        <f t="shared" si="19"/>
        <v>2020 - 2024</v>
      </c>
      <c r="D1246" s="12" t="s">
        <v>5820</v>
      </c>
      <c r="F1246" t="s">
        <v>40</v>
      </c>
      <c r="G1246" s="12" t="s">
        <v>5819</v>
      </c>
      <c r="H1246" s="12" t="s">
        <v>29</v>
      </c>
    </row>
    <row r="1247" spans="1:8">
      <c r="A1247" t="s">
        <v>2445</v>
      </c>
      <c r="B1247" s="8" t="s">
        <v>2372</v>
      </c>
      <c r="C1247" s="10" t="str">
        <f t="shared" si="19"/>
        <v>2020 - 2024</v>
      </c>
      <c r="D1247" s="12" t="s">
        <v>5823</v>
      </c>
      <c r="F1247" t="s">
        <v>820</v>
      </c>
      <c r="G1247" s="12" t="s">
        <v>700</v>
      </c>
      <c r="H1247" s="12" t="s">
        <v>29</v>
      </c>
    </row>
    <row r="1248" spans="1:8">
      <c r="A1248" t="s">
        <v>2446</v>
      </c>
      <c r="B1248" s="8" t="s">
        <v>2372</v>
      </c>
      <c r="C1248" s="10" t="str">
        <f t="shared" si="19"/>
        <v>2020 - 2024</v>
      </c>
      <c r="D1248" s="12" t="s">
        <v>5822</v>
      </c>
      <c r="F1248" t="s">
        <v>22211</v>
      </c>
      <c r="G1248" s="12" t="s">
        <v>700</v>
      </c>
      <c r="H1248" s="12" t="s">
        <v>29</v>
      </c>
    </row>
    <row r="1249" spans="1:8">
      <c r="A1249" t="s">
        <v>2447</v>
      </c>
      <c r="B1249" s="8" t="s">
        <v>2372</v>
      </c>
      <c r="C1249" s="10" t="str">
        <f t="shared" si="19"/>
        <v>2020 - 2024</v>
      </c>
      <c r="D1249" s="12" t="s">
        <v>5820</v>
      </c>
      <c r="F1249" t="s">
        <v>40</v>
      </c>
      <c r="G1249" s="12" t="s">
        <v>700</v>
      </c>
      <c r="H1249" s="12" t="s">
        <v>29</v>
      </c>
    </row>
    <row r="1250" spans="1:8">
      <c r="A1250" t="s">
        <v>2448</v>
      </c>
      <c r="B1250" s="8" t="s">
        <v>2372</v>
      </c>
      <c r="C1250" s="10" t="str">
        <f t="shared" si="19"/>
        <v>2020 - 2024</v>
      </c>
      <c r="D1250" s="12" t="s">
        <v>5820</v>
      </c>
      <c r="F1250" t="s">
        <v>40</v>
      </c>
      <c r="G1250" s="12" t="s">
        <v>173</v>
      </c>
      <c r="H1250" s="12" t="s">
        <v>45</v>
      </c>
    </row>
    <row r="1251" spans="1:8">
      <c r="A1251" t="s">
        <v>2449</v>
      </c>
      <c r="B1251" s="8" t="s">
        <v>2372</v>
      </c>
      <c r="C1251" s="10" t="str">
        <f t="shared" si="19"/>
        <v>2020 - 2024</v>
      </c>
      <c r="D1251" s="12" t="s">
        <v>5820</v>
      </c>
      <c r="F1251" t="s">
        <v>40</v>
      </c>
      <c r="G1251" s="12" t="s">
        <v>1352</v>
      </c>
      <c r="H1251" s="12" t="s">
        <v>29</v>
      </c>
    </row>
    <row r="1252" spans="1:8">
      <c r="A1252" t="s">
        <v>2450</v>
      </c>
      <c r="B1252" s="8" t="s">
        <v>2372</v>
      </c>
      <c r="C1252" s="10" t="str">
        <f t="shared" si="19"/>
        <v>2020 - 2024</v>
      </c>
      <c r="D1252" s="12" t="s">
        <v>5820</v>
      </c>
      <c r="F1252" t="s">
        <v>40</v>
      </c>
      <c r="G1252" s="12" t="s">
        <v>713</v>
      </c>
      <c r="H1252" s="12" t="s">
        <v>29</v>
      </c>
    </row>
    <row r="1253" spans="1:8">
      <c r="A1253" t="s">
        <v>2451</v>
      </c>
      <c r="B1253" s="8" t="s">
        <v>2372</v>
      </c>
      <c r="C1253" s="10" t="str">
        <f t="shared" si="19"/>
        <v>2020 - 2024</v>
      </c>
      <c r="D1253" s="12" t="s">
        <v>5820</v>
      </c>
      <c r="F1253" t="s">
        <v>40</v>
      </c>
      <c r="G1253" s="12" t="s">
        <v>177</v>
      </c>
      <c r="H1253" s="12" t="s">
        <v>45</v>
      </c>
    </row>
    <row r="1254" spans="1:8">
      <c r="A1254" t="s">
        <v>2452</v>
      </c>
      <c r="B1254" s="8" t="s">
        <v>2372</v>
      </c>
      <c r="C1254" s="10" t="str">
        <f t="shared" si="19"/>
        <v>2020 - 2024</v>
      </c>
      <c r="D1254" s="12" t="s">
        <v>5820</v>
      </c>
      <c r="F1254" t="s">
        <v>40</v>
      </c>
      <c r="G1254" s="12" t="s">
        <v>719</v>
      </c>
      <c r="H1254" s="12" t="s">
        <v>45</v>
      </c>
    </row>
    <row r="1255" spans="1:8">
      <c r="A1255" t="s">
        <v>2453</v>
      </c>
      <c r="B1255" s="8" t="s">
        <v>2372</v>
      </c>
      <c r="C1255" s="10" t="str">
        <f t="shared" si="19"/>
        <v>2020 - 2024</v>
      </c>
      <c r="D1255" s="12" t="s">
        <v>5820</v>
      </c>
      <c r="F1255" t="s">
        <v>40</v>
      </c>
      <c r="G1255" s="12" t="s">
        <v>726</v>
      </c>
      <c r="H1255" s="12" t="s">
        <v>45</v>
      </c>
    </row>
    <row r="1256" spans="1:8">
      <c r="A1256" t="s">
        <v>2454</v>
      </c>
      <c r="B1256" s="8" t="s">
        <v>2372</v>
      </c>
      <c r="C1256" s="10" t="str">
        <f t="shared" si="19"/>
        <v>2020 - 2024</v>
      </c>
      <c r="D1256" s="12" t="s">
        <v>5820</v>
      </c>
      <c r="F1256" t="s">
        <v>40</v>
      </c>
      <c r="G1256" s="12" t="s">
        <v>730</v>
      </c>
      <c r="H1256" s="12" t="s">
        <v>45</v>
      </c>
    </row>
    <row r="1257" spans="1:8">
      <c r="A1257" t="s">
        <v>2455</v>
      </c>
      <c r="B1257" s="8" t="s">
        <v>2372</v>
      </c>
      <c r="C1257" s="10" t="str">
        <f t="shared" si="19"/>
        <v>2020 - 2024</v>
      </c>
      <c r="D1257" s="12" t="s">
        <v>5820</v>
      </c>
      <c r="F1257" t="s">
        <v>40</v>
      </c>
      <c r="G1257" s="12" t="s">
        <v>181</v>
      </c>
      <c r="H1257" s="12" t="s">
        <v>53</v>
      </c>
    </row>
    <row r="1258" spans="1:8">
      <c r="A1258" t="s">
        <v>2456</v>
      </c>
      <c r="B1258" s="8" t="s">
        <v>2372</v>
      </c>
      <c r="C1258" s="10" t="str">
        <f t="shared" si="19"/>
        <v>2020 - 2024</v>
      </c>
      <c r="D1258" s="12" t="s">
        <v>5820</v>
      </c>
      <c r="F1258" t="s">
        <v>40</v>
      </c>
      <c r="G1258" s="12" t="s">
        <v>185</v>
      </c>
      <c r="H1258" s="12" t="s">
        <v>60</v>
      </c>
    </row>
    <row r="1259" spans="1:8">
      <c r="A1259" t="s">
        <v>2457</v>
      </c>
      <c r="B1259" s="8" t="s">
        <v>2372</v>
      </c>
      <c r="C1259" s="10" t="str">
        <f t="shared" si="19"/>
        <v>2020 - 2024</v>
      </c>
      <c r="D1259" s="12" t="s">
        <v>5820</v>
      </c>
      <c r="F1259" t="s">
        <v>40</v>
      </c>
      <c r="G1259" s="12" t="s">
        <v>189</v>
      </c>
      <c r="H1259" s="12" t="s">
        <v>60</v>
      </c>
    </row>
    <row r="1260" spans="1:8">
      <c r="A1260" t="s">
        <v>2458</v>
      </c>
      <c r="B1260" s="8" t="s">
        <v>2372</v>
      </c>
      <c r="C1260" s="10" t="str">
        <f t="shared" si="19"/>
        <v>2020 - 2024</v>
      </c>
      <c r="D1260" s="12" t="s">
        <v>5820</v>
      </c>
      <c r="F1260" t="s">
        <v>40</v>
      </c>
      <c r="G1260" s="12" t="s">
        <v>1953</v>
      </c>
      <c r="H1260" s="12" t="s">
        <v>29</v>
      </c>
    </row>
    <row r="1261" spans="1:8">
      <c r="A1261" t="s">
        <v>2459</v>
      </c>
      <c r="B1261" s="8" t="s">
        <v>2372</v>
      </c>
      <c r="C1261" s="10" t="str">
        <f t="shared" si="19"/>
        <v>2020 - 2024</v>
      </c>
      <c r="D1261" s="12" t="s">
        <v>5820</v>
      </c>
      <c r="F1261" t="s">
        <v>40</v>
      </c>
      <c r="G1261" s="12" t="s">
        <v>1367</v>
      </c>
      <c r="H1261" s="12" t="s">
        <v>45</v>
      </c>
    </row>
    <row r="1262" spans="1:8">
      <c r="A1262" t="s">
        <v>2460</v>
      </c>
      <c r="B1262" s="8" t="s">
        <v>2372</v>
      </c>
      <c r="C1262" s="10" t="str">
        <f t="shared" si="19"/>
        <v>2020 - 2024</v>
      </c>
      <c r="D1262" s="12" t="s">
        <v>5820</v>
      </c>
      <c r="F1262" t="s">
        <v>40</v>
      </c>
      <c r="G1262" s="12" t="s">
        <v>193</v>
      </c>
      <c r="H1262" s="12" t="s">
        <v>60</v>
      </c>
    </row>
    <row r="1263" spans="1:8">
      <c r="A1263" t="s">
        <v>2461</v>
      </c>
      <c r="B1263" s="8" t="s">
        <v>2372</v>
      </c>
      <c r="C1263" s="10" t="str">
        <f t="shared" si="19"/>
        <v>2020 - 2024</v>
      </c>
      <c r="D1263" s="12" t="s">
        <v>5820</v>
      </c>
      <c r="F1263" t="s">
        <v>40</v>
      </c>
      <c r="G1263" s="12" t="s">
        <v>741</v>
      </c>
      <c r="H1263" s="12" t="s">
        <v>45</v>
      </c>
    </row>
    <row r="1264" spans="1:8">
      <c r="A1264" t="s">
        <v>2462</v>
      </c>
      <c r="B1264" s="8" t="s">
        <v>2372</v>
      </c>
      <c r="C1264" s="10" t="str">
        <f t="shared" si="19"/>
        <v>2020 - 2024</v>
      </c>
      <c r="D1264" s="12" t="s">
        <v>5820</v>
      </c>
      <c r="F1264" t="s">
        <v>40</v>
      </c>
      <c r="G1264" s="12" t="s">
        <v>198</v>
      </c>
      <c r="H1264" s="12" t="s">
        <v>29</v>
      </c>
    </row>
    <row r="1265" spans="1:8">
      <c r="A1265" t="s">
        <v>2463</v>
      </c>
      <c r="B1265" s="8" t="s">
        <v>2372</v>
      </c>
      <c r="C1265" s="10" t="str">
        <f t="shared" si="19"/>
        <v>2020 - 2024</v>
      </c>
      <c r="D1265" s="12" t="s">
        <v>5820</v>
      </c>
      <c r="F1265" t="s">
        <v>40</v>
      </c>
      <c r="G1265" s="12" t="s">
        <v>203</v>
      </c>
      <c r="H1265" s="12" t="s">
        <v>45</v>
      </c>
    </row>
    <row r="1266" spans="1:8">
      <c r="A1266" t="s">
        <v>2464</v>
      </c>
      <c r="B1266" s="8" t="s">
        <v>2372</v>
      </c>
      <c r="C1266" s="10" t="str">
        <f t="shared" si="19"/>
        <v>2020 - 2024</v>
      </c>
      <c r="D1266" s="12" t="s">
        <v>5820</v>
      </c>
      <c r="F1266" t="s">
        <v>40</v>
      </c>
      <c r="G1266" s="12" t="s">
        <v>1381</v>
      </c>
      <c r="H1266" s="12" t="s">
        <v>29</v>
      </c>
    </row>
    <row r="1267" spans="1:8">
      <c r="A1267" t="s">
        <v>2465</v>
      </c>
      <c r="B1267" s="8" t="s">
        <v>2372</v>
      </c>
      <c r="C1267" s="10" t="str">
        <f t="shared" si="19"/>
        <v>2020 - 2024</v>
      </c>
      <c r="D1267" s="12" t="s">
        <v>5820</v>
      </c>
      <c r="F1267" t="s">
        <v>40</v>
      </c>
      <c r="G1267" s="12" t="s">
        <v>749</v>
      </c>
      <c r="H1267" s="12" t="s">
        <v>29</v>
      </c>
    </row>
    <row r="1268" spans="1:8">
      <c r="A1268" t="s">
        <v>2466</v>
      </c>
      <c r="B1268" s="8" t="s">
        <v>2372</v>
      </c>
      <c r="C1268" s="10" t="str">
        <f t="shared" si="19"/>
        <v>2020 - 2024</v>
      </c>
      <c r="D1268" s="12" t="s">
        <v>5820</v>
      </c>
      <c r="F1268" t="s">
        <v>40</v>
      </c>
      <c r="G1268" s="12" t="s">
        <v>753</v>
      </c>
      <c r="H1268" s="12" t="s">
        <v>60</v>
      </c>
    </row>
    <row r="1269" spans="1:8">
      <c r="A1269" t="s">
        <v>2467</v>
      </c>
      <c r="B1269" s="8" t="s">
        <v>2372</v>
      </c>
      <c r="C1269" s="10" t="str">
        <f t="shared" si="19"/>
        <v>2020 - 2024</v>
      </c>
      <c r="D1269" s="12" t="s">
        <v>5820</v>
      </c>
      <c r="F1269" t="s">
        <v>40</v>
      </c>
      <c r="G1269" s="12" t="s">
        <v>207</v>
      </c>
      <c r="H1269" s="12" t="s">
        <v>60</v>
      </c>
    </row>
    <row r="1270" spans="1:8">
      <c r="A1270" t="s">
        <v>2468</v>
      </c>
      <c r="B1270" s="8" t="s">
        <v>2372</v>
      </c>
      <c r="C1270" s="10" t="str">
        <f t="shared" si="19"/>
        <v>2020 - 2024</v>
      </c>
      <c r="D1270" s="12" t="s">
        <v>5823</v>
      </c>
      <c r="F1270" t="s">
        <v>820</v>
      </c>
      <c r="G1270" s="12" t="s">
        <v>211</v>
      </c>
      <c r="H1270" s="12" t="s">
        <v>29</v>
      </c>
    </row>
    <row r="1271" spans="1:8">
      <c r="A1271" t="s">
        <v>2469</v>
      </c>
      <c r="B1271" s="8" t="s">
        <v>2372</v>
      </c>
      <c r="C1271" s="10" t="str">
        <f t="shared" si="19"/>
        <v>2020 - 2024</v>
      </c>
      <c r="D1271" s="12" t="s">
        <v>5820</v>
      </c>
      <c r="F1271" t="s">
        <v>40</v>
      </c>
      <c r="G1271" s="12" t="s">
        <v>211</v>
      </c>
      <c r="H1271" s="12" t="s">
        <v>29</v>
      </c>
    </row>
    <row r="1272" spans="1:8">
      <c r="A1272" t="s">
        <v>2470</v>
      </c>
      <c r="B1272" s="8" t="s">
        <v>2372</v>
      </c>
      <c r="C1272" s="10" t="str">
        <f t="shared" si="19"/>
        <v>2020 - 2024</v>
      </c>
      <c r="D1272" s="12" t="s">
        <v>5820</v>
      </c>
      <c r="F1272" t="s">
        <v>40</v>
      </c>
      <c r="G1272" s="12" t="s">
        <v>1397</v>
      </c>
      <c r="H1272" s="12" t="s">
        <v>60</v>
      </c>
    </row>
    <row r="1273" spans="1:8">
      <c r="A1273" t="s">
        <v>2471</v>
      </c>
      <c r="B1273" s="8" t="s">
        <v>2372</v>
      </c>
      <c r="C1273" s="10" t="str">
        <f t="shared" si="19"/>
        <v>2020 - 2024</v>
      </c>
      <c r="D1273" s="12" t="s">
        <v>5820</v>
      </c>
      <c r="F1273" t="s">
        <v>40</v>
      </c>
      <c r="G1273" s="12" t="s">
        <v>763</v>
      </c>
      <c r="H1273" s="12" t="s">
        <v>361</v>
      </c>
    </row>
    <row r="1274" spans="1:8">
      <c r="A1274" t="s">
        <v>2472</v>
      </c>
      <c r="B1274" s="8" t="s">
        <v>2372</v>
      </c>
      <c r="C1274" s="10" t="str">
        <f t="shared" si="19"/>
        <v>2020 - 2024</v>
      </c>
      <c r="D1274" s="12" t="s">
        <v>5820</v>
      </c>
      <c r="F1274" t="s">
        <v>40</v>
      </c>
      <c r="G1274" s="12" t="s">
        <v>1984</v>
      </c>
      <c r="H1274" s="12" t="s">
        <v>45</v>
      </c>
    </row>
    <row r="1275" spans="1:8">
      <c r="A1275" t="s">
        <v>2473</v>
      </c>
      <c r="B1275" s="8" t="s">
        <v>2372</v>
      </c>
      <c r="C1275" s="10" t="str">
        <f t="shared" si="19"/>
        <v>2020 - 2024</v>
      </c>
      <c r="D1275" s="12" t="s">
        <v>5820</v>
      </c>
      <c r="F1275" t="s">
        <v>40</v>
      </c>
      <c r="G1275" s="12" t="s">
        <v>215</v>
      </c>
      <c r="H1275" s="12" t="s">
        <v>60</v>
      </c>
    </row>
    <row r="1276" spans="1:8">
      <c r="A1276" t="s">
        <v>2474</v>
      </c>
      <c r="B1276" s="8" t="s">
        <v>2372</v>
      </c>
      <c r="C1276" s="10" t="str">
        <f t="shared" si="19"/>
        <v>2020 - 2024</v>
      </c>
      <c r="D1276" s="12" t="s">
        <v>5820</v>
      </c>
      <c r="F1276" t="s">
        <v>40</v>
      </c>
      <c r="G1276" s="12" t="s">
        <v>2003</v>
      </c>
      <c r="H1276" s="12" t="s">
        <v>60</v>
      </c>
    </row>
    <row r="1277" spans="1:8">
      <c r="A1277" t="s">
        <v>2475</v>
      </c>
      <c r="B1277" s="8" t="s">
        <v>2372</v>
      </c>
      <c r="C1277" s="10" t="str">
        <f t="shared" si="19"/>
        <v>2020 - 2024</v>
      </c>
      <c r="D1277" s="12" t="s">
        <v>5820</v>
      </c>
      <c r="F1277" t="s">
        <v>40</v>
      </c>
      <c r="G1277" s="12" t="s">
        <v>219</v>
      </c>
      <c r="H1277" s="12" t="s">
        <v>29</v>
      </c>
    </row>
    <row r="1278" spans="1:8">
      <c r="A1278" t="s">
        <v>2476</v>
      </c>
      <c r="B1278" s="8" t="s">
        <v>2372</v>
      </c>
      <c r="C1278" s="10" t="str">
        <f t="shared" si="19"/>
        <v>2020 - 2024</v>
      </c>
      <c r="D1278" s="12" t="s">
        <v>5821</v>
      </c>
      <c r="F1278" t="s">
        <v>557</v>
      </c>
      <c r="G1278" s="12" t="s">
        <v>5825</v>
      </c>
      <c r="H1278" s="12" t="s">
        <v>60</v>
      </c>
    </row>
    <row r="1279" spans="1:8">
      <c r="A1279" t="s">
        <v>2478</v>
      </c>
      <c r="B1279" s="8" t="s">
        <v>2372</v>
      </c>
      <c r="C1279" s="10" t="str">
        <f t="shared" si="19"/>
        <v>2020 - 2024</v>
      </c>
      <c r="D1279" s="12" t="s">
        <v>5820</v>
      </c>
      <c r="F1279" t="s">
        <v>40</v>
      </c>
      <c r="G1279" s="12" t="s">
        <v>5825</v>
      </c>
      <c r="H1279" s="12" t="s">
        <v>60</v>
      </c>
    </row>
    <row r="1280" spans="1:8">
      <c r="A1280" t="s">
        <v>2479</v>
      </c>
      <c r="B1280" s="8" t="s">
        <v>2372</v>
      </c>
      <c r="C1280" s="10" t="str">
        <f t="shared" si="19"/>
        <v>2020 - 2024</v>
      </c>
      <c r="D1280" s="12" t="s">
        <v>5820</v>
      </c>
      <c r="F1280" t="s">
        <v>40</v>
      </c>
      <c r="G1280" s="12" t="s">
        <v>778</v>
      </c>
      <c r="H1280" s="12" t="s">
        <v>53</v>
      </c>
    </row>
    <row r="1281" spans="1:8">
      <c r="A1281" t="s">
        <v>2480</v>
      </c>
      <c r="B1281" s="8" t="s">
        <v>2372</v>
      </c>
      <c r="C1281" s="10" t="str">
        <f t="shared" si="19"/>
        <v>2020 - 2024</v>
      </c>
      <c r="D1281" s="12" t="s">
        <v>5820</v>
      </c>
      <c r="F1281" t="s">
        <v>40</v>
      </c>
      <c r="G1281" s="12" t="s">
        <v>1422</v>
      </c>
      <c r="H1281" s="12" t="s">
        <v>60</v>
      </c>
    </row>
    <row r="1282" spans="1:8">
      <c r="A1282" t="s">
        <v>2481</v>
      </c>
      <c r="B1282" s="8" t="s">
        <v>2372</v>
      </c>
      <c r="C1282" s="10" t="str">
        <f t="shared" si="19"/>
        <v>2020 - 2024</v>
      </c>
      <c r="D1282" s="12" t="s">
        <v>5823</v>
      </c>
      <c r="F1282" t="s">
        <v>820</v>
      </c>
      <c r="G1282" s="12" t="s">
        <v>227</v>
      </c>
      <c r="H1282" s="12" t="s">
        <v>29</v>
      </c>
    </row>
    <row r="1283" spans="1:8">
      <c r="A1283" t="s">
        <v>2482</v>
      </c>
      <c r="B1283" s="8" t="s">
        <v>2372</v>
      </c>
      <c r="C1283" s="10" t="str">
        <f t="shared" ref="C1283:C1346" si="20">INT(B1283/5)*5 &amp; " - " &amp; INT(B1283/5)*5 + 4</f>
        <v>2020 - 2024</v>
      </c>
      <c r="D1283" s="12" t="s">
        <v>5822</v>
      </c>
      <c r="F1283" t="s">
        <v>22211</v>
      </c>
      <c r="G1283" s="12" t="s">
        <v>227</v>
      </c>
      <c r="H1283" s="12" t="s">
        <v>29</v>
      </c>
    </row>
    <row r="1284" spans="1:8">
      <c r="A1284" t="s">
        <v>2484</v>
      </c>
      <c r="B1284" s="8" t="s">
        <v>2372</v>
      </c>
      <c r="C1284" s="10" t="str">
        <f t="shared" si="20"/>
        <v>2020 - 2024</v>
      </c>
      <c r="D1284" s="12" t="s">
        <v>5820</v>
      </c>
      <c r="F1284" t="s">
        <v>40</v>
      </c>
      <c r="G1284" s="12" t="s">
        <v>227</v>
      </c>
      <c r="H1284" s="12" t="s">
        <v>29</v>
      </c>
    </row>
    <row r="1285" spans="1:8">
      <c r="A1285" t="s">
        <v>2485</v>
      </c>
      <c r="B1285" s="8" t="s">
        <v>2372</v>
      </c>
      <c r="C1285" s="10" t="str">
        <f t="shared" si="20"/>
        <v>2020 - 2024</v>
      </c>
      <c r="D1285" s="12" t="s">
        <v>5820</v>
      </c>
      <c r="F1285" t="s">
        <v>40</v>
      </c>
      <c r="G1285" s="12" t="s">
        <v>1428</v>
      </c>
      <c r="H1285" s="12" t="s">
        <v>60</v>
      </c>
    </row>
    <row r="1286" spans="1:8">
      <c r="A1286" t="s">
        <v>2486</v>
      </c>
      <c r="B1286" s="8" t="s">
        <v>2372</v>
      </c>
      <c r="C1286" s="10" t="str">
        <f t="shared" si="20"/>
        <v>2020 - 2024</v>
      </c>
      <c r="D1286" s="12" t="s">
        <v>5823</v>
      </c>
      <c r="F1286" t="s">
        <v>820</v>
      </c>
      <c r="G1286" s="12" t="s">
        <v>786</v>
      </c>
      <c r="H1286" s="12" t="s">
        <v>29</v>
      </c>
    </row>
    <row r="1287" spans="1:8">
      <c r="A1287" t="s">
        <v>2487</v>
      </c>
      <c r="B1287" s="8" t="s">
        <v>2372</v>
      </c>
      <c r="C1287" s="10" t="str">
        <f t="shared" si="20"/>
        <v>2020 - 2024</v>
      </c>
      <c r="D1287" s="12" t="s">
        <v>5822</v>
      </c>
      <c r="F1287" t="s">
        <v>452</v>
      </c>
      <c r="G1287" s="12" t="s">
        <v>786</v>
      </c>
      <c r="H1287" s="12" t="s">
        <v>29</v>
      </c>
    </row>
    <row r="1288" spans="1:8">
      <c r="A1288" t="s">
        <v>2489</v>
      </c>
      <c r="B1288" s="8" t="s">
        <v>2372</v>
      </c>
      <c r="C1288" s="10" t="str">
        <f t="shared" si="20"/>
        <v>2020 - 2024</v>
      </c>
      <c r="D1288" s="12" t="s">
        <v>5822</v>
      </c>
      <c r="F1288" t="s">
        <v>1773</v>
      </c>
      <c r="G1288" s="12" t="s">
        <v>786</v>
      </c>
      <c r="H1288" s="12" t="s">
        <v>29</v>
      </c>
    </row>
    <row r="1289" spans="1:8">
      <c r="A1289" t="s">
        <v>2491</v>
      </c>
      <c r="B1289" s="8" t="s">
        <v>2372</v>
      </c>
      <c r="C1289" s="10" t="str">
        <f t="shared" si="20"/>
        <v>2020 - 2024</v>
      </c>
      <c r="D1289" s="12" t="s">
        <v>5820</v>
      </c>
      <c r="F1289" t="s">
        <v>40</v>
      </c>
      <c r="G1289" s="12" t="s">
        <v>786</v>
      </c>
      <c r="H1289" s="12" t="s">
        <v>29</v>
      </c>
    </row>
    <row r="1290" spans="1:8">
      <c r="A1290" t="s">
        <v>2492</v>
      </c>
      <c r="B1290" s="8" t="s">
        <v>2372</v>
      </c>
      <c r="C1290" s="10" t="str">
        <f t="shared" si="20"/>
        <v>2020 - 2024</v>
      </c>
      <c r="D1290" s="12" t="s">
        <v>5820</v>
      </c>
      <c r="F1290" t="s">
        <v>40</v>
      </c>
      <c r="G1290" s="12" t="s">
        <v>791</v>
      </c>
      <c r="H1290" s="12" t="s">
        <v>45</v>
      </c>
    </row>
    <row r="1291" spans="1:8">
      <c r="A1291" t="s">
        <v>2493</v>
      </c>
      <c r="B1291" s="8" t="s">
        <v>2372</v>
      </c>
      <c r="C1291" s="10" t="str">
        <f t="shared" si="20"/>
        <v>2020 - 2024</v>
      </c>
      <c r="D1291" s="12" t="s">
        <v>5820</v>
      </c>
      <c r="F1291" t="s">
        <v>40</v>
      </c>
      <c r="G1291" s="12" t="s">
        <v>795</v>
      </c>
      <c r="H1291" s="12" t="s">
        <v>29</v>
      </c>
    </row>
    <row r="1292" spans="1:8">
      <c r="A1292" t="s">
        <v>2494</v>
      </c>
      <c r="B1292" s="8" t="s">
        <v>2372</v>
      </c>
      <c r="C1292" s="10" t="str">
        <f t="shared" si="20"/>
        <v>2020 - 2024</v>
      </c>
      <c r="D1292" s="12" t="s">
        <v>5820</v>
      </c>
      <c r="F1292" t="s">
        <v>40</v>
      </c>
      <c r="G1292" s="12" t="s">
        <v>1445</v>
      </c>
      <c r="H1292" s="12" t="s">
        <v>29</v>
      </c>
    </row>
    <row r="1293" spans="1:8">
      <c r="A1293" t="s">
        <v>2495</v>
      </c>
      <c r="B1293" s="8" t="s">
        <v>2372</v>
      </c>
      <c r="C1293" s="10" t="str">
        <f t="shared" si="20"/>
        <v>2020 - 2024</v>
      </c>
      <c r="D1293" s="12" t="s">
        <v>5820</v>
      </c>
      <c r="F1293" t="s">
        <v>40</v>
      </c>
      <c r="G1293" s="12" t="s">
        <v>1449</v>
      </c>
      <c r="H1293" s="12" t="s">
        <v>29</v>
      </c>
    </row>
    <row r="1294" spans="1:8">
      <c r="A1294" t="s">
        <v>2496</v>
      </c>
      <c r="B1294" s="8" t="s">
        <v>2372</v>
      </c>
      <c r="C1294" s="10" t="str">
        <f t="shared" si="20"/>
        <v>2020 - 2024</v>
      </c>
      <c r="D1294" s="12" t="s">
        <v>5820</v>
      </c>
      <c r="F1294" t="s">
        <v>40</v>
      </c>
      <c r="G1294" s="12" t="s">
        <v>231</v>
      </c>
      <c r="H1294" s="12" t="s">
        <v>60</v>
      </c>
    </row>
    <row r="1295" spans="1:8">
      <c r="A1295" t="s">
        <v>2497</v>
      </c>
      <c r="B1295" s="8" t="s">
        <v>2372</v>
      </c>
      <c r="C1295" s="10" t="str">
        <f t="shared" si="20"/>
        <v>2020 - 2024</v>
      </c>
      <c r="D1295" s="12" t="s">
        <v>5820</v>
      </c>
      <c r="F1295" t="s">
        <v>40</v>
      </c>
      <c r="G1295" s="12" t="s">
        <v>800</v>
      </c>
      <c r="H1295" s="12" t="s">
        <v>45</v>
      </c>
    </row>
    <row r="1296" spans="1:8">
      <c r="A1296" t="s">
        <v>2498</v>
      </c>
      <c r="B1296" s="8" t="s">
        <v>2372</v>
      </c>
      <c r="C1296" s="10" t="str">
        <f t="shared" si="20"/>
        <v>2020 - 2024</v>
      </c>
      <c r="D1296" s="12" t="s">
        <v>5820</v>
      </c>
      <c r="F1296" t="s">
        <v>40</v>
      </c>
      <c r="G1296" s="12" t="s">
        <v>2045</v>
      </c>
      <c r="H1296" s="12" t="s">
        <v>45</v>
      </c>
    </row>
    <row r="1297" spans="1:8">
      <c r="A1297" t="s">
        <v>2499</v>
      </c>
      <c r="B1297" s="8" t="s">
        <v>2372</v>
      </c>
      <c r="C1297" s="10" t="str">
        <f t="shared" si="20"/>
        <v>2020 - 2024</v>
      </c>
      <c r="D1297" s="12" t="s">
        <v>5820</v>
      </c>
      <c r="F1297" t="s">
        <v>40</v>
      </c>
      <c r="G1297" s="12" t="s">
        <v>235</v>
      </c>
      <c r="H1297" s="12" t="s">
        <v>45</v>
      </c>
    </row>
    <row r="1298" spans="1:8">
      <c r="A1298" t="s">
        <v>2500</v>
      </c>
      <c r="B1298" s="8" t="s">
        <v>2372</v>
      </c>
      <c r="C1298" s="10" t="str">
        <f t="shared" si="20"/>
        <v>2020 - 2024</v>
      </c>
      <c r="D1298" s="12" t="s">
        <v>5820</v>
      </c>
      <c r="F1298" t="s">
        <v>40</v>
      </c>
      <c r="G1298" s="12" t="s">
        <v>806</v>
      </c>
      <c r="H1298" s="12" t="s">
        <v>45</v>
      </c>
    </row>
    <row r="1299" spans="1:8">
      <c r="A1299" t="s">
        <v>2501</v>
      </c>
      <c r="B1299" s="8" t="s">
        <v>2372</v>
      </c>
      <c r="C1299" s="10" t="str">
        <f t="shared" si="20"/>
        <v>2020 - 2024</v>
      </c>
      <c r="D1299" s="12" t="s">
        <v>5820</v>
      </c>
      <c r="F1299" t="s">
        <v>40</v>
      </c>
      <c r="G1299" s="12" t="s">
        <v>1462</v>
      </c>
      <c r="H1299" s="12" t="s">
        <v>361</v>
      </c>
    </row>
    <row r="1300" spans="1:8">
      <c r="A1300" t="s">
        <v>2502</v>
      </c>
      <c r="B1300" s="8" t="s">
        <v>2372</v>
      </c>
      <c r="C1300" s="10" t="str">
        <f t="shared" si="20"/>
        <v>2020 - 2024</v>
      </c>
      <c r="D1300" s="12" t="s">
        <v>5820</v>
      </c>
      <c r="F1300" t="s">
        <v>40</v>
      </c>
      <c r="G1300" s="12" t="s">
        <v>239</v>
      </c>
      <c r="H1300" s="12" t="s">
        <v>45</v>
      </c>
    </row>
    <row r="1301" spans="1:8">
      <c r="A1301" t="s">
        <v>2503</v>
      </c>
      <c r="B1301" s="8" t="s">
        <v>2372</v>
      </c>
      <c r="C1301" s="10" t="str">
        <f t="shared" si="20"/>
        <v>2020 - 2024</v>
      </c>
      <c r="D1301" s="12" t="s">
        <v>5820</v>
      </c>
      <c r="F1301" t="s">
        <v>40</v>
      </c>
      <c r="G1301" s="12" t="s">
        <v>243</v>
      </c>
      <c r="H1301" s="12" t="s">
        <v>45</v>
      </c>
    </row>
    <row r="1302" spans="1:8">
      <c r="A1302" t="s">
        <v>2504</v>
      </c>
      <c r="B1302" s="8" t="s">
        <v>2372</v>
      </c>
      <c r="C1302" s="10" t="str">
        <f t="shared" si="20"/>
        <v>2020 - 2024</v>
      </c>
      <c r="D1302" s="12" t="s">
        <v>5820</v>
      </c>
      <c r="F1302" t="s">
        <v>40</v>
      </c>
      <c r="G1302" s="12" t="s">
        <v>247</v>
      </c>
      <c r="H1302" s="12" t="s">
        <v>60</v>
      </c>
    </row>
    <row r="1303" spans="1:8">
      <c r="A1303" t="s">
        <v>2505</v>
      </c>
      <c r="B1303" s="8" t="s">
        <v>2372</v>
      </c>
      <c r="C1303" s="10" t="str">
        <f t="shared" si="20"/>
        <v>2020 - 2024</v>
      </c>
      <c r="D1303" s="12" t="s">
        <v>5820</v>
      </c>
      <c r="F1303" t="s">
        <v>40</v>
      </c>
      <c r="G1303" s="12" t="s">
        <v>251</v>
      </c>
      <c r="H1303" s="12" t="s">
        <v>45</v>
      </c>
    </row>
    <row r="1304" spans="1:8">
      <c r="A1304" t="s">
        <v>2506</v>
      </c>
      <c r="B1304" s="8" t="s">
        <v>2372</v>
      </c>
      <c r="C1304" s="10" t="str">
        <f t="shared" si="20"/>
        <v>2020 - 2024</v>
      </c>
      <c r="D1304" s="12" t="s">
        <v>5820</v>
      </c>
      <c r="F1304" t="s">
        <v>40</v>
      </c>
      <c r="G1304" s="12" t="s">
        <v>255</v>
      </c>
      <c r="H1304" s="12" t="s">
        <v>60</v>
      </c>
    </row>
    <row r="1305" spans="1:8">
      <c r="A1305" t="s">
        <v>2507</v>
      </c>
      <c r="B1305" s="8" t="s">
        <v>2372</v>
      </c>
      <c r="C1305" s="10" t="str">
        <f t="shared" si="20"/>
        <v>2020 - 2024</v>
      </c>
      <c r="D1305" s="12" t="s">
        <v>5820</v>
      </c>
      <c r="F1305" t="s">
        <v>40</v>
      </c>
      <c r="G1305" s="12" t="s">
        <v>259</v>
      </c>
      <c r="H1305" s="12" t="s">
        <v>53</v>
      </c>
    </row>
    <row r="1306" spans="1:8">
      <c r="A1306" t="s">
        <v>2508</v>
      </c>
      <c r="B1306" s="8" t="s">
        <v>2372</v>
      </c>
      <c r="C1306" s="10" t="str">
        <f t="shared" si="20"/>
        <v>2020 - 2024</v>
      </c>
      <c r="D1306" s="12" t="s">
        <v>5820</v>
      </c>
      <c r="F1306" t="s">
        <v>40</v>
      </c>
      <c r="G1306" s="12" t="s">
        <v>2066</v>
      </c>
      <c r="H1306" s="12" t="s">
        <v>60</v>
      </c>
    </row>
    <row r="1307" spans="1:8">
      <c r="A1307" t="s">
        <v>2509</v>
      </c>
      <c r="B1307" s="8" t="s">
        <v>2372</v>
      </c>
      <c r="C1307" s="10" t="str">
        <f t="shared" si="20"/>
        <v>2020 - 2024</v>
      </c>
      <c r="D1307" s="12" t="s">
        <v>5822</v>
      </c>
      <c r="F1307" t="s">
        <v>264</v>
      </c>
      <c r="G1307" s="12" t="s">
        <v>268</v>
      </c>
      <c r="H1307" s="12" t="s">
        <v>53</v>
      </c>
    </row>
    <row r="1308" spans="1:8">
      <c r="A1308" t="s">
        <v>2511</v>
      </c>
      <c r="B1308" s="8" t="s">
        <v>2372</v>
      </c>
      <c r="C1308" s="10" t="str">
        <f t="shared" si="20"/>
        <v>2020 - 2024</v>
      </c>
      <c r="D1308" s="12" t="s">
        <v>585</v>
      </c>
      <c r="F1308" t="s">
        <v>591</v>
      </c>
      <c r="G1308" s="12" t="s">
        <v>268</v>
      </c>
      <c r="H1308" s="12" t="s">
        <v>53</v>
      </c>
    </row>
    <row r="1309" spans="1:8">
      <c r="A1309" t="s">
        <v>2513</v>
      </c>
      <c r="B1309" s="8" t="s">
        <v>2372</v>
      </c>
      <c r="C1309" s="10" t="str">
        <f t="shared" si="20"/>
        <v>2020 - 2024</v>
      </c>
      <c r="D1309" s="12" t="s">
        <v>134</v>
      </c>
      <c r="F1309" t="s">
        <v>5824</v>
      </c>
      <c r="G1309" s="12" t="s">
        <v>268</v>
      </c>
      <c r="H1309" s="12" t="s">
        <v>53</v>
      </c>
    </row>
    <row r="1310" spans="1:8">
      <c r="A1310" t="s">
        <v>2515</v>
      </c>
      <c r="B1310" s="8" t="s">
        <v>2372</v>
      </c>
      <c r="C1310" s="10" t="str">
        <f t="shared" si="20"/>
        <v>2020 - 2024</v>
      </c>
      <c r="D1310" s="12" t="s">
        <v>5820</v>
      </c>
      <c r="F1310" t="s">
        <v>40</v>
      </c>
      <c r="G1310" s="12" t="s">
        <v>268</v>
      </c>
      <c r="H1310" s="12" t="s">
        <v>53</v>
      </c>
    </row>
    <row r="1311" spans="1:8">
      <c r="A1311" t="s">
        <v>2516</v>
      </c>
      <c r="B1311" s="8" t="s">
        <v>2372</v>
      </c>
      <c r="C1311" s="10" t="str">
        <f t="shared" si="20"/>
        <v>2020 - 2024</v>
      </c>
      <c r="D1311" s="12" t="s">
        <v>5820</v>
      </c>
      <c r="F1311" t="s">
        <v>40</v>
      </c>
      <c r="G1311" s="12" t="s">
        <v>274</v>
      </c>
      <c r="H1311" s="12" t="s">
        <v>60</v>
      </c>
    </row>
    <row r="1312" spans="1:8">
      <c r="A1312" t="s">
        <v>2517</v>
      </c>
      <c r="B1312" s="8" t="s">
        <v>2372</v>
      </c>
      <c r="C1312" s="10" t="str">
        <f t="shared" si="20"/>
        <v>2020 - 2024</v>
      </c>
      <c r="D1312" s="12" t="s">
        <v>5820</v>
      </c>
      <c r="F1312" t="s">
        <v>40</v>
      </c>
      <c r="G1312" s="12" t="s">
        <v>837</v>
      </c>
      <c r="H1312" s="12" t="s">
        <v>53</v>
      </c>
    </row>
    <row r="1313" spans="1:8">
      <c r="A1313" t="s">
        <v>2518</v>
      </c>
      <c r="B1313" s="8" t="s">
        <v>2372</v>
      </c>
      <c r="C1313" s="10" t="str">
        <f t="shared" si="20"/>
        <v>2020 - 2024</v>
      </c>
      <c r="D1313" s="12" t="s">
        <v>5820</v>
      </c>
      <c r="F1313" t="s">
        <v>40</v>
      </c>
      <c r="G1313" s="12" t="s">
        <v>1485</v>
      </c>
      <c r="H1313" s="12" t="s">
        <v>53</v>
      </c>
    </row>
    <row r="1314" spans="1:8">
      <c r="A1314" t="s">
        <v>2519</v>
      </c>
      <c r="B1314" s="8" t="s">
        <v>2372</v>
      </c>
      <c r="C1314" s="10" t="str">
        <f t="shared" si="20"/>
        <v>2020 - 2024</v>
      </c>
      <c r="D1314" s="12" t="s">
        <v>5820</v>
      </c>
      <c r="F1314" t="s">
        <v>40</v>
      </c>
      <c r="G1314" s="12" t="s">
        <v>278</v>
      </c>
      <c r="H1314" s="12" t="s">
        <v>60</v>
      </c>
    </row>
    <row r="1315" spans="1:8">
      <c r="A1315" t="s">
        <v>2520</v>
      </c>
      <c r="B1315" s="8" t="s">
        <v>2372</v>
      </c>
      <c r="C1315" s="10" t="str">
        <f t="shared" si="20"/>
        <v>2020 - 2024</v>
      </c>
      <c r="D1315" s="12" t="s">
        <v>5820</v>
      </c>
      <c r="F1315" t="s">
        <v>40</v>
      </c>
      <c r="G1315" s="12" t="s">
        <v>1490</v>
      </c>
      <c r="H1315" s="12" t="s">
        <v>53</v>
      </c>
    </row>
    <row r="1316" spans="1:8">
      <c r="A1316" t="s">
        <v>2521</v>
      </c>
      <c r="B1316" s="8" t="s">
        <v>2372</v>
      </c>
      <c r="C1316" s="10" t="str">
        <f t="shared" si="20"/>
        <v>2020 - 2024</v>
      </c>
      <c r="D1316" s="12" t="s">
        <v>5820</v>
      </c>
      <c r="F1316" t="s">
        <v>40</v>
      </c>
      <c r="G1316" s="12" t="s">
        <v>282</v>
      </c>
      <c r="H1316" s="12" t="s">
        <v>60</v>
      </c>
    </row>
    <row r="1317" spans="1:8">
      <c r="A1317" t="s">
        <v>2522</v>
      </c>
      <c r="B1317" s="8" t="s">
        <v>2372</v>
      </c>
      <c r="C1317" s="10" t="str">
        <f t="shared" si="20"/>
        <v>2020 - 2024</v>
      </c>
      <c r="D1317" s="12" t="s">
        <v>5820</v>
      </c>
      <c r="F1317" t="s">
        <v>40</v>
      </c>
      <c r="G1317" s="12" t="s">
        <v>286</v>
      </c>
      <c r="H1317" s="12" t="s">
        <v>45</v>
      </c>
    </row>
    <row r="1318" spans="1:8">
      <c r="A1318" t="s">
        <v>2523</v>
      </c>
      <c r="B1318" s="8" t="s">
        <v>2372</v>
      </c>
      <c r="C1318" s="10" t="str">
        <f t="shared" si="20"/>
        <v>2020 - 2024</v>
      </c>
      <c r="D1318" s="12" t="s">
        <v>5820</v>
      </c>
      <c r="F1318" t="s">
        <v>40</v>
      </c>
      <c r="G1318" s="12" t="s">
        <v>1498</v>
      </c>
      <c r="H1318" s="12" t="s">
        <v>60</v>
      </c>
    </row>
    <row r="1319" spans="1:8">
      <c r="A1319" t="s">
        <v>2524</v>
      </c>
      <c r="B1319" s="8" t="s">
        <v>2372</v>
      </c>
      <c r="C1319" s="10" t="str">
        <f t="shared" si="20"/>
        <v>2020 - 2024</v>
      </c>
      <c r="D1319" s="12" t="s">
        <v>5820</v>
      </c>
      <c r="F1319" t="s">
        <v>40</v>
      </c>
      <c r="G1319" s="12" t="s">
        <v>2098</v>
      </c>
      <c r="H1319" s="12" t="s">
        <v>53</v>
      </c>
    </row>
    <row r="1320" spans="1:8">
      <c r="A1320" t="s">
        <v>2525</v>
      </c>
      <c r="B1320" s="8" t="s">
        <v>2372</v>
      </c>
      <c r="C1320" s="10" t="str">
        <f t="shared" si="20"/>
        <v>2020 - 2024</v>
      </c>
      <c r="D1320" s="12" t="s">
        <v>5820</v>
      </c>
      <c r="F1320" t="s">
        <v>40</v>
      </c>
      <c r="G1320" s="12" t="s">
        <v>1502</v>
      </c>
      <c r="H1320" s="12" t="s">
        <v>53</v>
      </c>
    </row>
    <row r="1321" spans="1:8">
      <c r="A1321" t="s">
        <v>2526</v>
      </c>
      <c r="B1321" s="8" t="s">
        <v>2372</v>
      </c>
      <c r="C1321" s="10" t="str">
        <f t="shared" si="20"/>
        <v>2020 - 2024</v>
      </c>
      <c r="D1321" s="12" t="s">
        <v>5820</v>
      </c>
      <c r="F1321" t="s">
        <v>40</v>
      </c>
      <c r="G1321" s="12" t="s">
        <v>847</v>
      </c>
      <c r="H1321" s="12" t="s">
        <v>53</v>
      </c>
    </row>
    <row r="1322" spans="1:8">
      <c r="A1322" t="s">
        <v>2527</v>
      </c>
      <c r="B1322" s="8" t="s">
        <v>2372</v>
      </c>
      <c r="C1322" s="10" t="str">
        <f t="shared" si="20"/>
        <v>2020 - 2024</v>
      </c>
      <c r="D1322" s="12" t="s">
        <v>5823</v>
      </c>
      <c r="F1322" t="s">
        <v>820</v>
      </c>
      <c r="G1322" s="12" t="s">
        <v>290</v>
      </c>
      <c r="H1322" s="12" t="s">
        <v>29</v>
      </c>
    </row>
    <row r="1323" spans="1:8">
      <c r="A1323" t="s">
        <v>2528</v>
      </c>
      <c r="B1323" s="8" t="s">
        <v>2372</v>
      </c>
      <c r="C1323" s="10" t="str">
        <f t="shared" si="20"/>
        <v>2020 - 2024</v>
      </c>
      <c r="D1323" s="12" t="s">
        <v>5822</v>
      </c>
      <c r="F1323" t="s">
        <v>2162</v>
      </c>
      <c r="G1323" s="12" t="s">
        <v>290</v>
      </c>
      <c r="H1323" s="12" t="s">
        <v>29</v>
      </c>
    </row>
    <row r="1324" spans="1:8">
      <c r="A1324" t="s">
        <v>2530</v>
      </c>
      <c r="B1324" s="8" t="s">
        <v>2372</v>
      </c>
      <c r="C1324" s="10" t="str">
        <f t="shared" si="20"/>
        <v>2020 - 2024</v>
      </c>
      <c r="D1324" s="12" t="s">
        <v>5820</v>
      </c>
      <c r="F1324" t="s">
        <v>40</v>
      </c>
      <c r="G1324" s="12" t="s">
        <v>290</v>
      </c>
      <c r="H1324" s="12" t="s">
        <v>29</v>
      </c>
    </row>
    <row r="1325" spans="1:8">
      <c r="A1325" t="s">
        <v>2531</v>
      </c>
      <c r="B1325" s="8" t="s">
        <v>2372</v>
      </c>
      <c r="C1325" s="10" t="str">
        <f t="shared" si="20"/>
        <v>2020 - 2024</v>
      </c>
      <c r="D1325" s="12" t="s">
        <v>5820</v>
      </c>
      <c r="F1325" t="s">
        <v>40</v>
      </c>
      <c r="G1325" s="12" t="s">
        <v>855</v>
      </c>
      <c r="H1325" s="12" t="s">
        <v>53</v>
      </c>
    </row>
    <row r="1326" spans="1:8">
      <c r="A1326" t="s">
        <v>2532</v>
      </c>
      <c r="B1326" s="8" t="s">
        <v>2372</v>
      </c>
      <c r="C1326" s="10" t="str">
        <f t="shared" si="20"/>
        <v>2020 - 2024</v>
      </c>
      <c r="D1326" s="12" t="s">
        <v>5820</v>
      </c>
      <c r="F1326" t="s">
        <v>40</v>
      </c>
      <c r="G1326" s="12" t="s">
        <v>859</v>
      </c>
      <c r="H1326" s="12" t="s">
        <v>53</v>
      </c>
    </row>
    <row r="1327" spans="1:8">
      <c r="A1327" t="s">
        <v>2533</v>
      </c>
      <c r="B1327" s="8" t="s">
        <v>2372</v>
      </c>
      <c r="C1327" s="10" t="str">
        <f t="shared" si="20"/>
        <v>2020 - 2024</v>
      </c>
      <c r="D1327" s="12" t="s">
        <v>5820</v>
      </c>
      <c r="F1327" t="s">
        <v>40</v>
      </c>
      <c r="G1327" s="12" t="s">
        <v>866</v>
      </c>
      <c r="H1327" s="12" t="s">
        <v>45</v>
      </c>
    </row>
    <row r="1328" spans="1:8">
      <c r="A1328" t="s">
        <v>2534</v>
      </c>
      <c r="B1328" s="8" t="s">
        <v>2372</v>
      </c>
      <c r="C1328" s="10" t="str">
        <f t="shared" si="20"/>
        <v>2020 - 2024</v>
      </c>
      <c r="D1328" s="12" t="s">
        <v>5820</v>
      </c>
      <c r="F1328" t="s">
        <v>40</v>
      </c>
      <c r="G1328" s="12" t="s">
        <v>1522</v>
      </c>
      <c r="H1328" s="12" t="s">
        <v>53</v>
      </c>
    </row>
    <row r="1329" spans="1:8">
      <c r="A1329" t="s">
        <v>2535</v>
      </c>
      <c r="B1329" s="8" t="s">
        <v>2372</v>
      </c>
      <c r="C1329" s="10" t="str">
        <f t="shared" si="20"/>
        <v>2020 - 2024</v>
      </c>
      <c r="D1329" s="12" t="s">
        <v>5820</v>
      </c>
      <c r="F1329" t="s">
        <v>40</v>
      </c>
      <c r="G1329" s="12" t="s">
        <v>870</v>
      </c>
      <c r="H1329" s="12" t="s">
        <v>53</v>
      </c>
    </row>
    <row r="1330" spans="1:8">
      <c r="A1330" t="s">
        <v>2536</v>
      </c>
      <c r="B1330" s="8" t="s">
        <v>2372</v>
      </c>
      <c r="C1330" s="10" t="str">
        <f t="shared" si="20"/>
        <v>2020 - 2024</v>
      </c>
      <c r="D1330" s="12" t="s">
        <v>5820</v>
      </c>
      <c r="F1330" t="s">
        <v>40</v>
      </c>
      <c r="G1330" s="12" t="s">
        <v>874</v>
      </c>
      <c r="H1330" s="12" t="s">
        <v>53</v>
      </c>
    </row>
    <row r="1331" spans="1:8">
      <c r="A1331" t="s">
        <v>2537</v>
      </c>
      <c r="B1331" s="8" t="s">
        <v>2372</v>
      </c>
      <c r="C1331" s="10" t="str">
        <f t="shared" si="20"/>
        <v>2020 - 2024</v>
      </c>
      <c r="D1331" s="12" t="s">
        <v>5820</v>
      </c>
      <c r="F1331" t="s">
        <v>40</v>
      </c>
      <c r="G1331" s="12" t="s">
        <v>1528</v>
      </c>
      <c r="H1331" s="12" t="s">
        <v>53</v>
      </c>
    </row>
    <row r="1332" spans="1:8">
      <c r="A1332" t="s">
        <v>2538</v>
      </c>
      <c r="B1332" s="8" t="s">
        <v>2372</v>
      </c>
      <c r="C1332" s="10" t="str">
        <f t="shared" si="20"/>
        <v>2020 - 2024</v>
      </c>
      <c r="D1332" s="12" t="s">
        <v>5823</v>
      </c>
      <c r="F1332" t="s">
        <v>820</v>
      </c>
      <c r="G1332" s="12" t="s">
        <v>879</v>
      </c>
      <c r="H1332" s="12" t="s">
        <v>29</v>
      </c>
    </row>
    <row r="1333" spans="1:8">
      <c r="A1333" t="s">
        <v>2539</v>
      </c>
      <c r="B1333" s="8" t="s">
        <v>2372</v>
      </c>
      <c r="C1333" s="10" t="str">
        <f t="shared" si="20"/>
        <v>2020 - 2024</v>
      </c>
      <c r="D1333" s="12" t="s">
        <v>5820</v>
      </c>
      <c r="F1333" t="s">
        <v>40</v>
      </c>
      <c r="G1333" s="12" t="s">
        <v>879</v>
      </c>
      <c r="H1333" s="12" t="s">
        <v>29</v>
      </c>
    </row>
    <row r="1334" spans="1:8">
      <c r="A1334" t="s">
        <v>2540</v>
      </c>
      <c r="B1334" s="8" t="s">
        <v>2372</v>
      </c>
      <c r="C1334" s="10" t="str">
        <f t="shared" si="20"/>
        <v>2020 - 2024</v>
      </c>
      <c r="D1334" s="12" t="s">
        <v>5820</v>
      </c>
      <c r="F1334" t="s">
        <v>40</v>
      </c>
      <c r="G1334" s="12" t="s">
        <v>1533</v>
      </c>
      <c r="H1334" s="12" t="s">
        <v>29</v>
      </c>
    </row>
    <row r="1335" spans="1:8">
      <c r="A1335" t="s">
        <v>2541</v>
      </c>
      <c r="B1335" s="8" t="s">
        <v>2372</v>
      </c>
      <c r="C1335" s="10" t="str">
        <f t="shared" si="20"/>
        <v>2020 - 2024</v>
      </c>
      <c r="D1335" s="12" t="s">
        <v>5820</v>
      </c>
      <c r="F1335" t="s">
        <v>40</v>
      </c>
      <c r="G1335" s="12" t="s">
        <v>884</v>
      </c>
      <c r="H1335" s="12" t="s">
        <v>45</v>
      </c>
    </row>
    <row r="1336" spans="1:8">
      <c r="A1336" t="s">
        <v>2542</v>
      </c>
      <c r="B1336" s="8" t="s">
        <v>2372</v>
      </c>
      <c r="C1336" s="10" t="str">
        <f t="shared" si="20"/>
        <v>2020 - 2024</v>
      </c>
      <c r="D1336" s="12" t="s">
        <v>5820</v>
      </c>
      <c r="F1336" t="s">
        <v>40</v>
      </c>
      <c r="G1336" s="12" t="s">
        <v>294</v>
      </c>
      <c r="H1336" s="12" t="s">
        <v>60</v>
      </c>
    </row>
    <row r="1337" spans="1:8">
      <c r="A1337" t="s">
        <v>2543</v>
      </c>
      <c r="B1337" s="8" t="s">
        <v>2372</v>
      </c>
      <c r="C1337" s="10" t="str">
        <f t="shared" si="20"/>
        <v>2020 - 2024</v>
      </c>
      <c r="D1337" s="12" t="s">
        <v>5820</v>
      </c>
      <c r="F1337" t="s">
        <v>40</v>
      </c>
      <c r="G1337" s="12" t="s">
        <v>890</v>
      </c>
      <c r="H1337" s="12" t="s">
        <v>53</v>
      </c>
    </row>
    <row r="1338" spans="1:8">
      <c r="A1338" t="s">
        <v>2544</v>
      </c>
      <c r="B1338" s="8" t="s">
        <v>2372</v>
      </c>
      <c r="C1338" s="10" t="str">
        <f t="shared" si="20"/>
        <v>2020 - 2024</v>
      </c>
      <c r="D1338" s="12" t="s">
        <v>5820</v>
      </c>
      <c r="F1338" t="s">
        <v>40</v>
      </c>
      <c r="G1338" s="12" t="s">
        <v>1542</v>
      </c>
      <c r="H1338" s="12" t="s">
        <v>29</v>
      </c>
    </row>
    <row r="1339" spans="1:8">
      <c r="A1339" t="s">
        <v>2545</v>
      </c>
      <c r="B1339" s="8" t="s">
        <v>2372</v>
      </c>
      <c r="C1339" s="10" t="str">
        <f t="shared" si="20"/>
        <v>2020 - 2024</v>
      </c>
      <c r="D1339" s="12" t="s">
        <v>5820</v>
      </c>
      <c r="F1339" t="s">
        <v>40</v>
      </c>
      <c r="G1339" s="12" t="s">
        <v>298</v>
      </c>
      <c r="H1339" s="12" t="s">
        <v>60</v>
      </c>
    </row>
    <row r="1340" spans="1:8">
      <c r="A1340" t="s">
        <v>2546</v>
      </c>
      <c r="B1340" s="8" t="s">
        <v>2372</v>
      </c>
      <c r="C1340" s="10" t="str">
        <f t="shared" si="20"/>
        <v>2020 - 2024</v>
      </c>
      <c r="D1340" s="12" t="s">
        <v>5820</v>
      </c>
      <c r="F1340" t="s">
        <v>40</v>
      </c>
      <c r="G1340" s="12" t="s">
        <v>302</v>
      </c>
      <c r="H1340" s="12" t="s">
        <v>60</v>
      </c>
    </row>
    <row r="1341" spans="1:8">
      <c r="A1341" t="s">
        <v>2547</v>
      </c>
      <c r="B1341" s="8" t="s">
        <v>2372</v>
      </c>
      <c r="C1341" s="10" t="str">
        <f t="shared" si="20"/>
        <v>2020 - 2024</v>
      </c>
      <c r="D1341" s="12" t="s">
        <v>5820</v>
      </c>
      <c r="F1341" t="s">
        <v>40</v>
      </c>
      <c r="G1341" s="12" t="s">
        <v>306</v>
      </c>
      <c r="H1341" s="12" t="s">
        <v>60</v>
      </c>
    </row>
    <row r="1342" spans="1:8">
      <c r="A1342" t="s">
        <v>2548</v>
      </c>
      <c r="B1342" s="8" t="s">
        <v>2372</v>
      </c>
      <c r="C1342" s="10" t="str">
        <f t="shared" si="20"/>
        <v>2020 - 2024</v>
      </c>
      <c r="D1342" s="12" t="s">
        <v>5820</v>
      </c>
      <c r="F1342" t="s">
        <v>40</v>
      </c>
      <c r="G1342" s="12" t="s">
        <v>898</v>
      </c>
      <c r="H1342" s="12" t="s">
        <v>45</v>
      </c>
    </row>
    <row r="1343" spans="1:8">
      <c r="A1343" t="s">
        <v>2549</v>
      </c>
      <c r="B1343" s="8" t="s">
        <v>2372</v>
      </c>
      <c r="C1343" s="10" t="str">
        <f t="shared" si="20"/>
        <v>2020 - 2024</v>
      </c>
      <c r="D1343" s="12" t="s">
        <v>5820</v>
      </c>
      <c r="F1343" t="s">
        <v>40</v>
      </c>
      <c r="G1343" s="12" t="s">
        <v>902</v>
      </c>
      <c r="H1343" s="12" t="s">
        <v>29</v>
      </c>
    </row>
    <row r="1344" spans="1:8">
      <c r="A1344" t="s">
        <v>2550</v>
      </c>
      <c r="B1344" s="8" t="s">
        <v>2372</v>
      </c>
      <c r="C1344" s="10" t="str">
        <f t="shared" si="20"/>
        <v>2020 - 2024</v>
      </c>
      <c r="D1344" s="12" t="s">
        <v>5820</v>
      </c>
      <c r="F1344" t="s">
        <v>40</v>
      </c>
      <c r="G1344" s="12" t="s">
        <v>1552</v>
      </c>
      <c r="H1344" s="12" t="s">
        <v>60</v>
      </c>
    </row>
    <row r="1345" spans="1:8">
      <c r="A1345" t="s">
        <v>2551</v>
      </c>
      <c r="B1345" s="8" t="s">
        <v>2372</v>
      </c>
      <c r="C1345" s="10" t="str">
        <f t="shared" si="20"/>
        <v>2020 - 2024</v>
      </c>
      <c r="D1345" s="12" t="s">
        <v>5820</v>
      </c>
      <c r="F1345" t="s">
        <v>40</v>
      </c>
      <c r="G1345" s="12" t="s">
        <v>310</v>
      </c>
      <c r="H1345" s="12" t="s">
        <v>60</v>
      </c>
    </row>
    <row r="1346" spans="1:8">
      <c r="A1346" t="s">
        <v>2552</v>
      </c>
      <c r="B1346" s="8" t="s">
        <v>2372</v>
      </c>
      <c r="C1346" s="10" t="str">
        <f t="shared" si="20"/>
        <v>2020 - 2024</v>
      </c>
      <c r="D1346" s="12" t="s">
        <v>1801</v>
      </c>
      <c r="F1346" t="s">
        <v>2554</v>
      </c>
      <c r="G1346" s="12" t="s">
        <v>314</v>
      </c>
      <c r="H1346" s="12" t="s">
        <v>29</v>
      </c>
    </row>
    <row r="1347" spans="1:8">
      <c r="A1347" t="s">
        <v>2559</v>
      </c>
      <c r="B1347" s="8" t="s">
        <v>2372</v>
      </c>
      <c r="C1347" s="10" t="str">
        <f t="shared" ref="C1347:C1410" si="21">INT(B1347/5)*5 &amp; " - " &amp; INT(B1347/5)*5 + 4</f>
        <v>2020 - 2024</v>
      </c>
      <c r="D1347" s="12" t="s">
        <v>5820</v>
      </c>
      <c r="F1347" t="s">
        <v>40</v>
      </c>
      <c r="G1347" s="12" t="s">
        <v>314</v>
      </c>
      <c r="H1347" s="12" t="s">
        <v>29</v>
      </c>
    </row>
    <row r="1348" spans="1:8">
      <c r="A1348" t="s">
        <v>2560</v>
      </c>
      <c r="B1348" s="8" t="s">
        <v>2372</v>
      </c>
      <c r="C1348" s="10" t="str">
        <f t="shared" si="21"/>
        <v>2020 - 2024</v>
      </c>
      <c r="D1348" s="12" t="s">
        <v>5820</v>
      </c>
      <c r="F1348" t="s">
        <v>40</v>
      </c>
      <c r="G1348" s="12" t="s">
        <v>908</v>
      </c>
      <c r="H1348" s="12" t="s">
        <v>53</v>
      </c>
    </row>
    <row r="1349" spans="1:8">
      <c r="A1349" t="s">
        <v>2561</v>
      </c>
      <c r="B1349" s="8" t="s">
        <v>2372</v>
      </c>
      <c r="C1349" s="10" t="str">
        <f t="shared" si="21"/>
        <v>2020 - 2024</v>
      </c>
      <c r="D1349" s="12" t="s">
        <v>5820</v>
      </c>
      <c r="F1349" t="s">
        <v>40</v>
      </c>
      <c r="G1349" s="12" t="s">
        <v>912</v>
      </c>
      <c r="H1349" s="12" t="s">
        <v>45</v>
      </c>
    </row>
    <row r="1350" spans="1:8">
      <c r="A1350" t="s">
        <v>2562</v>
      </c>
      <c r="B1350" s="8" t="s">
        <v>2372</v>
      </c>
      <c r="C1350" s="10" t="str">
        <f t="shared" si="21"/>
        <v>2020 - 2024</v>
      </c>
      <c r="D1350" s="12" t="s">
        <v>5820</v>
      </c>
      <c r="F1350" t="s">
        <v>40</v>
      </c>
      <c r="G1350" s="12" t="s">
        <v>318</v>
      </c>
      <c r="H1350" s="12" t="s">
        <v>60</v>
      </c>
    </row>
    <row r="1351" spans="1:8">
      <c r="A1351" t="s">
        <v>2563</v>
      </c>
      <c r="B1351" s="8" t="s">
        <v>2372</v>
      </c>
      <c r="C1351" s="10" t="str">
        <f t="shared" si="21"/>
        <v>2020 - 2024</v>
      </c>
      <c r="D1351" s="12" t="s">
        <v>5823</v>
      </c>
      <c r="F1351" t="s">
        <v>820</v>
      </c>
      <c r="G1351" s="12" t="s">
        <v>924</v>
      </c>
      <c r="H1351" s="12" t="s">
        <v>29</v>
      </c>
    </row>
    <row r="1352" spans="1:8">
      <c r="A1352" t="s">
        <v>2564</v>
      </c>
      <c r="B1352" s="8" t="s">
        <v>2372</v>
      </c>
      <c r="C1352" s="10" t="str">
        <f t="shared" si="21"/>
        <v>2020 - 2024</v>
      </c>
      <c r="D1352" s="12" t="s">
        <v>5820</v>
      </c>
      <c r="F1352" t="s">
        <v>40</v>
      </c>
      <c r="G1352" s="12" t="s">
        <v>924</v>
      </c>
      <c r="H1352" s="12" t="s">
        <v>29</v>
      </c>
    </row>
    <row r="1353" spans="1:8">
      <c r="A1353" t="s">
        <v>2565</v>
      </c>
      <c r="B1353" s="8" t="s">
        <v>2372</v>
      </c>
      <c r="C1353" s="10" t="str">
        <f t="shared" si="21"/>
        <v>2020 - 2024</v>
      </c>
      <c r="D1353" s="12" t="s">
        <v>5820</v>
      </c>
      <c r="F1353" t="s">
        <v>40</v>
      </c>
      <c r="G1353" s="12" t="s">
        <v>322</v>
      </c>
      <c r="H1353" s="12" t="s">
        <v>60</v>
      </c>
    </row>
    <row r="1354" spans="1:8">
      <c r="A1354" t="s">
        <v>2566</v>
      </c>
      <c r="B1354" s="8" t="s">
        <v>2372</v>
      </c>
      <c r="C1354" s="10" t="str">
        <f t="shared" si="21"/>
        <v>2020 - 2024</v>
      </c>
      <c r="D1354" s="12" t="s">
        <v>5820</v>
      </c>
      <c r="F1354" t="s">
        <v>40</v>
      </c>
      <c r="G1354" s="12" t="s">
        <v>930</v>
      </c>
      <c r="H1354" s="12" t="s">
        <v>53</v>
      </c>
    </row>
    <row r="1355" spans="1:8">
      <c r="A1355" t="s">
        <v>2567</v>
      </c>
      <c r="B1355" s="8" t="s">
        <v>2372</v>
      </c>
      <c r="C1355" s="10" t="str">
        <f t="shared" si="21"/>
        <v>2020 - 2024</v>
      </c>
      <c r="D1355" s="12" t="s">
        <v>5820</v>
      </c>
      <c r="F1355" t="s">
        <v>40</v>
      </c>
      <c r="G1355" s="12" t="s">
        <v>1576</v>
      </c>
      <c r="H1355" s="12" t="s">
        <v>60</v>
      </c>
    </row>
    <row r="1356" spans="1:8">
      <c r="A1356" t="s">
        <v>2568</v>
      </c>
      <c r="B1356" s="8" t="s">
        <v>2372</v>
      </c>
      <c r="C1356" s="10" t="str">
        <f t="shared" si="21"/>
        <v>2020 - 2024</v>
      </c>
      <c r="D1356" s="12" t="s">
        <v>5820</v>
      </c>
      <c r="F1356" t="s">
        <v>40</v>
      </c>
      <c r="G1356" s="12" t="s">
        <v>935</v>
      </c>
      <c r="H1356" s="12" t="s">
        <v>53</v>
      </c>
    </row>
    <row r="1357" spans="1:8">
      <c r="A1357" t="s">
        <v>2569</v>
      </c>
      <c r="B1357" s="8" t="s">
        <v>2372</v>
      </c>
      <c r="C1357" s="10" t="str">
        <f t="shared" si="21"/>
        <v>2020 - 2024</v>
      </c>
      <c r="D1357" s="12" t="s">
        <v>5820</v>
      </c>
      <c r="F1357" t="s">
        <v>40</v>
      </c>
      <c r="G1357" s="12" t="s">
        <v>939</v>
      </c>
      <c r="H1357" s="12" t="s">
        <v>361</v>
      </c>
    </row>
    <row r="1358" spans="1:8">
      <c r="A1358" t="s">
        <v>2570</v>
      </c>
      <c r="B1358" s="8" t="s">
        <v>2372</v>
      </c>
      <c r="C1358" s="10" t="str">
        <f t="shared" si="21"/>
        <v>2020 - 2024</v>
      </c>
      <c r="D1358" s="12" t="s">
        <v>5820</v>
      </c>
      <c r="F1358" t="s">
        <v>40</v>
      </c>
      <c r="G1358" s="12" t="s">
        <v>326</v>
      </c>
      <c r="H1358" s="12" t="s">
        <v>29</v>
      </c>
    </row>
    <row r="1359" spans="1:8">
      <c r="A1359" t="s">
        <v>2571</v>
      </c>
      <c r="B1359" s="8" t="s">
        <v>2372</v>
      </c>
      <c r="C1359" s="10" t="str">
        <f t="shared" si="21"/>
        <v>2020 - 2024</v>
      </c>
      <c r="D1359" s="12" t="s">
        <v>5820</v>
      </c>
      <c r="F1359" t="s">
        <v>40</v>
      </c>
      <c r="G1359" s="12" t="s">
        <v>330</v>
      </c>
      <c r="H1359" s="12" t="s">
        <v>29</v>
      </c>
    </row>
    <row r="1360" spans="1:8">
      <c r="A1360" t="s">
        <v>2572</v>
      </c>
      <c r="B1360" s="8" t="s">
        <v>2372</v>
      </c>
      <c r="C1360" s="10" t="str">
        <f t="shared" si="21"/>
        <v>2020 - 2024</v>
      </c>
      <c r="D1360" s="12" t="s">
        <v>5820</v>
      </c>
      <c r="F1360" t="s">
        <v>40</v>
      </c>
      <c r="G1360" s="12" t="s">
        <v>946</v>
      </c>
      <c r="H1360" s="12" t="s">
        <v>45</v>
      </c>
    </row>
    <row r="1361" spans="1:8">
      <c r="A1361" t="s">
        <v>2573</v>
      </c>
      <c r="B1361" s="8" t="s">
        <v>2372</v>
      </c>
      <c r="C1361" s="10" t="str">
        <f t="shared" si="21"/>
        <v>2020 - 2024</v>
      </c>
      <c r="D1361" s="12" t="s">
        <v>5820</v>
      </c>
      <c r="F1361" t="s">
        <v>40</v>
      </c>
      <c r="G1361" s="12" t="s">
        <v>950</v>
      </c>
      <c r="H1361" s="12" t="s">
        <v>45</v>
      </c>
    </row>
    <row r="1362" spans="1:8">
      <c r="A1362" t="s">
        <v>2574</v>
      </c>
      <c r="B1362" s="8" t="s">
        <v>2372</v>
      </c>
      <c r="C1362" s="10" t="str">
        <f t="shared" si="21"/>
        <v>2020 - 2024</v>
      </c>
      <c r="D1362" s="12" t="s">
        <v>5820</v>
      </c>
      <c r="F1362" t="s">
        <v>40</v>
      </c>
      <c r="G1362" s="12" t="s">
        <v>334</v>
      </c>
      <c r="H1362" s="12" t="s">
        <v>29</v>
      </c>
    </row>
    <row r="1363" spans="1:8">
      <c r="A1363" t="s">
        <v>2575</v>
      </c>
      <c r="B1363" s="8" t="s">
        <v>2372</v>
      </c>
      <c r="C1363" s="10" t="str">
        <f t="shared" si="21"/>
        <v>2020 - 2024</v>
      </c>
      <c r="D1363" s="12" t="s">
        <v>5820</v>
      </c>
      <c r="F1363" t="s">
        <v>40</v>
      </c>
      <c r="G1363" s="12" t="s">
        <v>1592</v>
      </c>
      <c r="H1363" s="12" t="s">
        <v>29</v>
      </c>
    </row>
    <row r="1364" spans="1:8">
      <c r="A1364" t="s">
        <v>2576</v>
      </c>
      <c r="B1364" s="8" t="s">
        <v>2372</v>
      </c>
      <c r="C1364" s="10" t="str">
        <f t="shared" si="21"/>
        <v>2020 - 2024</v>
      </c>
      <c r="D1364" s="12" t="s">
        <v>5820</v>
      </c>
      <c r="F1364" t="s">
        <v>40</v>
      </c>
      <c r="G1364" s="12" t="s">
        <v>956</v>
      </c>
      <c r="H1364" s="12" t="s">
        <v>53</v>
      </c>
    </row>
    <row r="1365" spans="1:8">
      <c r="A1365" t="s">
        <v>2577</v>
      </c>
      <c r="B1365" s="8" t="s">
        <v>2372</v>
      </c>
      <c r="C1365" s="10" t="str">
        <f t="shared" si="21"/>
        <v>2020 - 2024</v>
      </c>
      <c r="D1365" s="12" t="s">
        <v>5820</v>
      </c>
      <c r="F1365" t="s">
        <v>40</v>
      </c>
      <c r="G1365" s="12" t="s">
        <v>961</v>
      </c>
      <c r="H1365" s="12" t="s">
        <v>29</v>
      </c>
    </row>
    <row r="1366" spans="1:8">
      <c r="A1366" t="s">
        <v>2578</v>
      </c>
      <c r="B1366" s="8" t="s">
        <v>2372</v>
      </c>
      <c r="C1366" s="10" t="str">
        <f t="shared" si="21"/>
        <v>2020 - 2024</v>
      </c>
      <c r="D1366" s="12" t="s">
        <v>5820</v>
      </c>
      <c r="F1366" t="s">
        <v>40</v>
      </c>
      <c r="G1366" s="12" t="s">
        <v>965</v>
      </c>
      <c r="H1366" s="12" t="s">
        <v>361</v>
      </c>
    </row>
    <row r="1367" spans="1:8">
      <c r="A1367" t="s">
        <v>2579</v>
      </c>
      <c r="B1367" s="8" t="s">
        <v>2372</v>
      </c>
      <c r="C1367" s="10" t="str">
        <f t="shared" si="21"/>
        <v>2020 - 2024</v>
      </c>
      <c r="D1367" s="12" t="s">
        <v>5823</v>
      </c>
      <c r="F1367" t="s">
        <v>820</v>
      </c>
      <c r="G1367" s="12" t="s">
        <v>338</v>
      </c>
      <c r="H1367" s="12" t="s">
        <v>29</v>
      </c>
    </row>
    <row r="1368" spans="1:8">
      <c r="A1368" t="s">
        <v>2580</v>
      </c>
      <c r="B1368" s="8" t="s">
        <v>2372</v>
      </c>
      <c r="C1368" s="10" t="str">
        <f t="shared" si="21"/>
        <v>2020 - 2024</v>
      </c>
      <c r="D1368" s="12" t="s">
        <v>5822</v>
      </c>
      <c r="F1368" t="s">
        <v>22211</v>
      </c>
      <c r="G1368" s="12" t="s">
        <v>338</v>
      </c>
      <c r="H1368" s="12" t="s">
        <v>29</v>
      </c>
    </row>
    <row r="1369" spans="1:8">
      <c r="A1369" t="s">
        <v>2581</v>
      </c>
      <c r="B1369" s="8" t="s">
        <v>2372</v>
      </c>
      <c r="C1369" s="10" t="str">
        <f t="shared" si="21"/>
        <v>2020 - 2024</v>
      </c>
      <c r="D1369" s="12" t="s">
        <v>5820</v>
      </c>
      <c r="F1369" t="s">
        <v>40</v>
      </c>
      <c r="G1369" s="12" t="s">
        <v>338</v>
      </c>
      <c r="H1369" s="12" t="s">
        <v>29</v>
      </c>
    </row>
    <row r="1370" spans="1:8">
      <c r="A1370" t="s">
        <v>2582</v>
      </c>
      <c r="B1370" s="8" t="s">
        <v>2372</v>
      </c>
      <c r="C1370" s="10" t="str">
        <f t="shared" si="21"/>
        <v>2020 - 2024</v>
      </c>
      <c r="D1370" s="12" t="s">
        <v>5823</v>
      </c>
      <c r="F1370" t="s">
        <v>820</v>
      </c>
      <c r="G1370" s="12" t="s">
        <v>342</v>
      </c>
      <c r="H1370" s="12" t="s">
        <v>29</v>
      </c>
    </row>
    <row r="1371" spans="1:8">
      <c r="A1371" t="s">
        <v>2583</v>
      </c>
      <c r="B1371" s="8" t="s">
        <v>2372</v>
      </c>
      <c r="C1371" s="10" t="str">
        <f t="shared" si="21"/>
        <v>2020 - 2024</v>
      </c>
      <c r="D1371" s="12" t="s">
        <v>5822</v>
      </c>
      <c r="F1371" t="s">
        <v>22211</v>
      </c>
      <c r="G1371" s="12" t="s">
        <v>342</v>
      </c>
      <c r="H1371" s="12" t="s">
        <v>29</v>
      </c>
    </row>
    <row r="1372" spans="1:8">
      <c r="A1372" t="s">
        <v>2585</v>
      </c>
      <c r="B1372" s="8" t="s">
        <v>2372</v>
      </c>
      <c r="C1372" s="10" t="str">
        <f t="shared" si="21"/>
        <v>2020 - 2024</v>
      </c>
      <c r="D1372" s="12" t="s">
        <v>5820</v>
      </c>
      <c r="F1372" t="s">
        <v>40</v>
      </c>
      <c r="G1372" s="12" t="s">
        <v>342</v>
      </c>
      <c r="H1372" s="12" t="s">
        <v>29</v>
      </c>
    </row>
    <row r="1373" spans="1:8">
      <c r="A1373" t="s">
        <v>2586</v>
      </c>
      <c r="B1373" s="8" t="s">
        <v>2372</v>
      </c>
      <c r="C1373" s="10" t="str">
        <f t="shared" si="21"/>
        <v>2020 - 2024</v>
      </c>
      <c r="D1373" s="12" t="s">
        <v>5820</v>
      </c>
      <c r="F1373" t="s">
        <v>40</v>
      </c>
      <c r="G1373" s="12" t="s">
        <v>346</v>
      </c>
      <c r="H1373" s="12" t="s">
        <v>45</v>
      </c>
    </row>
    <row r="1374" spans="1:8">
      <c r="A1374" t="s">
        <v>2587</v>
      </c>
      <c r="B1374" s="8" t="s">
        <v>2372</v>
      </c>
      <c r="C1374" s="10" t="str">
        <f t="shared" si="21"/>
        <v>2020 - 2024</v>
      </c>
      <c r="D1374" s="12" t="s">
        <v>5820</v>
      </c>
      <c r="F1374" t="s">
        <v>40</v>
      </c>
      <c r="G1374" s="12" t="s">
        <v>350</v>
      </c>
      <c r="H1374" s="12" t="s">
        <v>60</v>
      </c>
    </row>
    <row r="1375" spans="1:8">
      <c r="A1375" t="s">
        <v>2588</v>
      </c>
      <c r="B1375" s="8" t="s">
        <v>2372</v>
      </c>
      <c r="C1375" s="10" t="str">
        <f t="shared" si="21"/>
        <v>2020 - 2024</v>
      </c>
      <c r="D1375" s="12" t="s">
        <v>5820</v>
      </c>
      <c r="F1375" t="s">
        <v>40</v>
      </c>
      <c r="G1375" s="12" t="s">
        <v>354</v>
      </c>
      <c r="H1375" s="12" t="s">
        <v>60</v>
      </c>
    </row>
    <row r="1376" spans="1:8">
      <c r="A1376" t="s">
        <v>2589</v>
      </c>
      <c r="B1376" s="8" t="s">
        <v>2372</v>
      </c>
      <c r="C1376" s="10" t="str">
        <f t="shared" si="21"/>
        <v>2020 - 2024</v>
      </c>
      <c r="D1376" s="12" t="s">
        <v>5820</v>
      </c>
      <c r="F1376" t="s">
        <v>40</v>
      </c>
      <c r="G1376" s="12" t="s">
        <v>984</v>
      </c>
      <c r="H1376" s="12" t="s">
        <v>53</v>
      </c>
    </row>
    <row r="1377" spans="1:8">
      <c r="A1377" t="s">
        <v>2590</v>
      </c>
      <c r="B1377" s="8" t="s">
        <v>2372</v>
      </c>
      <c r="C1377" s="10" t="str">
        <f t="shared" si="21"/>
        <v>2020 - 2024</v>
      </c>
      <c r="D1377" s="12" t="s">
        <v>5820</v>
      </c>
      <c r="F1377" t="s">
        <v>40</v>
      </c>
      <c r="G1377" s="12" t="s">
        <v>358</v>
      </c>
      <c r="H1377" s="12" t="s">
        <v>361</v>
      </c>
    </row>
    <row r="1378" spans="1:8">
      <c r="A1378" t="s">
        <v>2591</v>
      </c>
      <c r="B1378" s="8" t="s">
        <v>2372</v>
      </c>
      <c r="C1378" s="10" t="str">
        <f t="shared" si="21"/>
        <v>2020 - 2024</v>
      </c>
      <c r="D1378" s="12" t="s">
        <v>5820</v>
      </c>
      <c r="F1378" t="s">
        <v>40</v>
      </c>
      <c r="G1378" s="12" t="s">
        <v>1633</v>
      </c>
      <c r="H1378" s="12" t="s">
        <v>53</v>
      </c>
    </row>
    <row r="1379" spans="1:8">
      <c r="A1379" t="s">
        <v>2592</v>
      </c>
      <c r="B1379" s="8" t="s">
        <v>2372</v>
      </c>
      <c r="C1379" s="10" t="str">
        <f t="shared" si="21"/>
        <v>2020 - 2024</v>
      </c>
      <c r="D1379" s="12" t="s">
        <v>5822</v>
      </c>
      <c r="F1379" t="s">
        <v>510</v>
      </c>
      <c r="G1379" s="12" t="s">
        <v>989</v>
      </c>
      <c r="H1379" s="12" t="s">
        <v>53</v>
      </c>
    </row>
    <row r="1380" spans="1:8">
      <c r="A1380" t="s">
        <v>2594</v>
      </c>
      <c r="B1380" s="8" t="s">
        <v>2372</v>
      </c>
      <c r="C1380" s="10" t="str">
        <f t="shared" si="21"/>
        <v>2020 - 2024</v>
      </c>
      <c r="D1380" s="12" t="s">
        <v>5820</v>
      </c>
      <c r="F1380" t="s">
        <v>40</v>
      </c>
      <c r="G1380" s="12" t="s">
        <v>989</v>
      </c>
      <c r="H1380" s="12" t="s">
        <v>53</v>
      </c>
    </row>
    <row r="1381" spans="1:8">
      <c r="A1381" t="s">
        <v>2595</v>
      </c>
      <c r="B1381" s="8" t="s">
        <v>2372</v>
      </c>
      <c r="C1381" s="10" t="str">
        <f t="shared" si="21"/>
        <v>2020 - 2024</v>
      </c>
      <c r="D1381" s="12" t="s">
        <v>5820</v>
      </c>
      <c r="F1381" t="s">
        <v>40</v>
      </c>
      <c r="G1381" s="12" t="s">
        <v>364</v>
      </c>
      <c r="H1381" s="12" t="s">
        <v>45</v>
      </c>
    </row>
    <row r="1382" spans="1:8">
      <c r="A1382" t="s">
        <v>2596</v>
      </c>
      <c r="B1382" s="8" t="s">
        <v>2372</v>
      </c>
      <c r="C1382" s="10" t="str">
        <f t="shared" si="21"/>
        <v>2020 - 2024</v>
      </c>
      <c r="D1382" s="12" t="s">
        <v>5820</v>
      </c>
      <c r="F1382" t="s">
        <v>40</v>
      </c>
      <c r="G1382" s="12" t="s">
        <v>996</v>
      </c>
      <c r="H1382" s="12" t="s">
        <v>45</v>
      </c>
    </row>
    <row r="1383" spans="1:8">
      <c r="A1383" t="s">
        <v>2597</v>
      </c>
      <c r="B1383" s="8" t="s">
        <v>2372</v>
      </c>
      <c r="C1383" s="10" t="str">
        <f t="shared" si="21"/>
        <v>2020 - 2024</v>
      </c>
      <c r="D1383" s="12" t="s">
        <v>5820</v>
      </c>
      <c r="F1383" t="s">
        <v>40</v>
      </c>
      <c r="G1383" s="12" t="s">
        <v>1002</v>
      </c>
      <c r="H1383" s="12" t="s">
        <v>53</v>
      </c>
    </row>
    <row r="1384" spans="1:8">
      <c r="A1384" t="s">
        <v>2598</v>
      </c>
      <c r="B1384" s="8" t="s">
        <v>2372</v>
      </c>
      <c r="C1384" s="10" t="str">
        <f t="shared" si="21"/>
        <v>2020 - 2024</v>
      </c>
      <c r="D1384" s="12" t="s">
        <v>5820</v>
      </c>
      <c r="F1384" t="s">
        <v>40</v>
      </c>
      <c r="G1384" s="12" t="s">
        <v>1006</v>
      </c>
      <c r="H1384" s="12" t="s">
        <v>361</v>
      </c>
    </row>
    <row r="1385" spans="1:8">
      <c r="A1385" t="s">
        <v>2599</v>
      </c>
      <c r="B1385" s="8" t="s">
        <v>2372</v>
      </c>
      <c r="C1385" s="10" t="str">
        <f t="shared" si="21"/>
        <v>2020 - 2024</v>
      </c>
      <c r="D1385" s="12" t="s">
        <v>5820</v>
      </c>
      <c r="F1385" t="s">
        <v>40</v>
      </c>
      <c r="G1385" s="12" t="s">
        <v>1660</v>
      </c>
      <c r="H1385" s="12" t="s">
        <v>361</v>
      </c>
    </row>
    <row r="1386" spans="1:8">
      <c r="A1386" t="s">
        <v>2600</v>
      </c>
      <c r="B1386" s="8" t="s">
        <v>2372</v>
      </c>
      <c r="C1386" s="10" t="str">
        <f t="shared" si="21"/>
        <v>2020 - 2024</v>
      </c>
      <c r="D1386" s="12" t="s">
        <v>5820</v>
      </c>
      <c r="F1386" t="s">
        <v>40</v>
      </c>
      <c r="G1386" s="12" t="s">
        <v>368</v>
      </c>
      <c r="H1386" s="12" t="s">
        <v>60</v>
      </c>
    </row>
    <row r="1387" spans="1:8">
      <c r="A1387" t="s">
        <v>2601</v>
      </c>
      <c r="B1387" s="8" t="s">
        <v>2372</v>
      </c>
      <c r="C1387" s="10" t="str">
        <f t="shared" si="21"/>
        <v>2020 - 2024</v>
      </c>
      <c r="D1387" s="12" t="s">
        <v>5820</v>
      </c>
      <c r="F1387" t="s">
        <v>40</v>
      </c>
      <c r="G1387" s="12" t="s">
        <v>1012</v>
      </c>
      <c r="H1387" s="12" t="s">
        <v>45</v>
      </c>
    </row>
    <row r="1388" spans="1:8">
      <c r="A1388" t="s">
        <v>2602</v>
      </c>
      <c r="B1388" s="8" t="s">
        <v>2372</v>
      </c>
      <c r="C1388" s="10" t="str">
        <f t="shared" si="21"/>
        <v>2020 - 2024</v>
      </c>
      <c r="D1388" s="12" t="s">
        <v>5820</v>
      </c>
      <c r="F1388" t="s">
        <v>40</v>
      </c>
      <c r="G1388" s="12" t="s">
        <v>372</v>
      </c>
      <c r="H1388" s="12" t="s">
        <v>60</v>
      </c>
    </row>
    <row r="1389" spans="1:8">
      <c r="A1389" t="s">
        <v>2603</v>
      </c>
      <c r="B1389" s="8" t="s">
        <v>2372</v>
      </c>
      <c r="C1389" s="10" t="str">
        <f t="shared" si="21"/>
        <v>2020 - 2024</v>
      </c>
      <c r="D1389" s="12" t="s">
        <v>5820</v>
      </c>
      <c r="F1389" t="s">
        <v>40</v>
      </c>
      <c r="G1389" s="12" t="s">
        <v>1017</v>
      </c>
      <c r="H1389" s="12" t="s">
        <v>45</v>
      </c>
    </row>
    <row r="1390" spans="1:8">
      <c r="A1390" t="s">
        <v>2604</v>
      </c>
      <c r="B1390" s="8" t="s">
        <v>2372</v>
      </c>
      <c r="C1390" s="10" t="str">
        <f t="shared" si="21"/>
        <v>2020 - 2024</v>
      </c>
      <c r="D1390" s="12" t="s">
        <v>5820</v>
      </c>
      <c r="F1390" t="s">
        <v>40</v>
      </c>
      <c r="G1390" s="12" t="s">
        <v>2241</v>
      </c>
      <c r="H1390" s="12" t="s">
        <v>53</v>
      </c>
    </row>
    <row r="1391" spans="1:8">
      <c r="A1391" t="s">
        <v>2605</v>
      </c>
      <c r="B1391" s="8" t="s">
        <v>2372</v>
      </c>
      <c r="C1391" s="10" t="str">
        <f t="shared" si="21"/>
        <v>2020 - 2024</v>
      </c>
      <c r="D1391" s="12" t="s">
        <v>5820</v>
      </c>
      <c r="F1391" t="s">
        <v>40</v>
      </c>
      <c r="G1391" s="12" t="s">
        <v>1021</v>
      </c>
      <c r="H1391" s="12" t="s">
        <v>361</v>
      </c>
    </row>
    <row r="1392" spans="1:8">
      <c r="A1392" t="s">
        <v>2606</v>
      </c>
      <c r="B1392" s="8" t="s">
        <v>2372</v>
      </c>
      <c r="C1392" s="10" t="str">
        <f t="shared" si="21"/>
        <v>2020 - 2024</v>
      </c>
      <c r="D1392" s="12" t="s">
        <v>5820</v>
      </c>
      <c r="F1392" t="s">
        <v>40</v>
      </c>
      <c r="G1392" s="12" t="s">
        <v>1683</v>
      </c>
      <c r="H1392" s="12" t="s">
        <v>53</v>
      </c>
    </row>
    <row r="1393" spans="1:8">
      <c r="A1393" t="s">
        <v>2607</v>
      </c>
      <c r="B1393" s="8" t="s">
        <v>2372</v>
      </c>
      <c r="C1393" s="10" t="str">
        <f t="shared" si="21"/>
        <v>2020 - 2024</v>
      </c>
      <c r="D1393" s="12" t="s">
        <v>5820</v>
      </c>
      <c r="F1393" t="s">
        <v>40</v>
      </c>
      <c r="G1393" s="12" t="s">
        <v>1026</v>
      </c>
      <c r="H1393" s="12" t="s">
        <v>29</v>
      </c>
    </row>
    <row r="1394" spans="1:8">
      <c r="A1394" t="s">
        <v>2608</v>
      </c>
      <c r="B1394" s="8" t="s">
        <v>2372</v>
      </c>
      <c r="C1394" s="10" t="str">
        <f t="shared" si="21"/>
        <v>2020 - 2024</v>
      </c>
      <c r="D1394" s="12" t="s">
        <v>5820</v>
      </c>
      <c r="F1394" t="s">
        <v>40</v>
      </c>
      <c r="G1394" s="12" t="s">
        <v>376</v>
      </c>
      <c r="H1394" s="12" t="s">
        <v>60</v>
      </c>
    </row>
    <row r="1395" spans="1:8">
      <c r="A1395" t="s">
        <v>2609</v>
      </c>
      <c r="B1395" s="8" t="s">
        <v>2372</v>
      </c>
      <c r="C1395" s="10" t="str">
        <f t="shared" si="21"/>
        <v>2020 - 2024</v>
      </c>
      <c r="D1395" s="12" t="s">
        <v>134</v>
      </c>
      <c r="F1395" t="s">
        <v>5824</v>
      </c>
      <c r="G1395" s="12" t="s">
        <v>380</v>
      </c>
      <c r="H1395" s="12" t="s">
        <v>60</v>
      </c>
    </row>
    <row r="1396" spans="1:8">
      <c r="A1396" t="s">
        <v>2611</v>
      </c>
      <c r="B1396" s="8" t="s">
        <v>2372</v>
      </c>
      <c r="C1396" s="10" t="str">
        <f t="shared" si="21"/>
        <v>2020 - 2024</v>
      </c>
      <c r="D1396" s="12" t="s">
        <v>5820</v>
      </c>
      <c r="F1396" t="s">
        <v>40</v>
      </c>
      <c r="G1396" s="12" t="s">
        <v>380</v>
      </c>
      <c r="H1396" s="12" t="s">
        <v>60</v>
      </c>
    </row>
    <row r="1397" spans="1:8">
      <c r="A1397" t="s">
        <v>2612</v>
      </c>
      <c r="B1397" s="8" t="s">
        <v>2372</v>
      </c>
      <c r="C1397" s="10" t="str">
        <f t="shared" si="21"/>
        <v>2020 - 2024</v>
      </c>
      <c r="D1397" s="12" t="s">
        <v>5820</v>
      </c>
      <c r="F1397" t="s">
        <v>40</v>
      </c>
      <c r="G1397" s="12" t="s">
        <v>384</v>
      </c>
      <c r="H1397" s="12" t="s">
        <v>29</v>
      </c>
    </row>
    <row r="1398" spans="1:8">
      <c r="A1398" t="s">
        <v>2613</v>
      </c>
      <c r="B1398" s="8" t="s">
        <v>2372</v>
      </c>
      <c r="C1398" s="10" t="str">
        <f t="shared" si="21"/>
        <v>2020 - 2024</v>
      </c>
      <c r="D1398" s="12" t="s">
        <v>5820</v>
      </c>
      <c r="F1398" t="s">
        <v>392</v>
      </c>
      <c r="G1398" s="12" t="s">
        <v>394</v>
      </c>
      <c r="H1398" s="12" t="s">
        <v>53</v>
      </c>
    </row>
    <row r="1399" spans="1:8">
      <c r="A1399" t="s">
        <v>2615</v>
      </c>
      <c r="B1399" s="8" t="s">
        <v>2372</v>
      </c>
      <c r="C1399" s="10" t="str">
        <f t="shared" si="21"/>
        <v>2020 - 2024</v>
      </c>
      <c r="D1399" s="12" t="s">
        <v>5820</v>
      </c>
      <c r="F1399" t="s">
        <v>40</v>
      </c>
      <c r="G1399" s="12" t="s">
        <v>394</v>
      </c>
      <c r="H1399" s="12" t="s">
        <v>53</v>
      </c>
    </row>
    <row r="1400" spans="1:8">
      <c r="A1400" t="s">
        <v>2616</v>
      </c>
      <c r="B1400" s="8" t="s">
        <v>2372</v>
      </c>
      <c r="C1400" s="10" t="str">
        <f t="shared" si="21"/>
        <v>2020 - 2024</v>
      </c>
      <c r="D1400" s="12" t="s">
        <v>5820</v>
      </c>
      <c r="F1400" t="s">
        <v>40</v>
      </c>
      <c r="G1400" s="12" t="s">
        <v>1038</v>
      </c>
      <c r="H1400" s="12" t="s">
        <v>29</v>
      </c>
    </row>
    <row r="1401" spans="1:8">
      <c r="A1401" t="s">
        <v>2617</v>
      </c>
      <c r="B1401" s="8" t="s">
        <v>2372</v>
      </c>
      <c r="C1401" s="10" t="str">
        <f t="shared" si="21"/>
        <v>2020 - 2024</v>
      </c>
      <c r="D1401" s="12" t="s">
        <v>5823</v>
      </c>
      <c r="F1401" t="s">
        <v>820</v>
      </c>
      <c r="G1401" s="12" t="s">
        <v>400</v>
      </c>
      <c r="H1401" s="12" t="s">
        <v>29</v>
      </c>
    </row>
    <row r="1402" spans="1:8">
      <c r="A1402" t="s">
        <v>2618</v>
      </c>
      <c r="B1402" s="8" t="s">
        <v>2372</v>
      </c>
      <c r="C1402" s="10" t="str">
        <f t="shared" si="21"/>
        <v>2020 - 2024</v>
      </c>
      <c r="D1402" s="12" t="s">
        <v>5820</v>
      </c>
      <c r="F1402" t="s">
        <v>40</v>
      </c>
      <c r="G1402" s="12" t="s">
        <v>400</v>
      </c>
      <c r="H1402" s="12" t="s">
        <v>29</v>
      </c>
    </row>
    <row r="1403" spans="1:8">
      <c r="A1403" t="s">
        <v>2619</v>
      </c>
      <c r="B1403" s="8" t="s">
        <v>2372</v>
      </c>
      <c r="C1403" s="10" t="str">
        <f t="shared" si="21"/>
        <v>2020 - 2024</v>
      </c>
      <c r="D1403" s="12" t="s">
        <v>5820</v>
      </c>
      <c r="F1403" t="s">
        <v>40</v>
      </c>
      <c r="G1403" s="12" t="s">
        <v>1044</v>
      </c>
      <c r="H1403" s="12" t="s">
        <v>53</v>
      </c>
    </row>
    <row r="1404" spans="1:8">
      <c r="A1404" t="s">
        <v>2620</v>
      </c>
      <c r="B1404" s="8" t="s">
        <v>2372</v>
      </c>
      <c r="C1404" s="10" t="str">
        <f t="shared" si="21"/>
        <v>2020 - 2024</v>
      </c>
      <c r="D1404" s="12" t="s">
        <v>5820</v>
      </c>
      <c r="F1404" t="s">
        <v>40</v>
      </c>
      <c r="G1404" s="12" t="s">
        <v>1049</v>
      </c>
      <c r="H1404" s="12" t="s">
        <v>361</v>
      </c>
    </row>
    <row r="1405" spans="1:8">
      <c r="A1405" t="s">
        <v>2621</v>
      </c>
      <c r="B1405" s="8" t="s">
        <v>2372</v>
      </c>
      <c r="C1405" s="10" t="str">
        <f t="shared" si="21"/>
        <v>2020 - 2024</v>
      </c>
      <c r="D1405" s="12" t="s">
        <v>5823</v>
      </c>
      <c r="F1405" t="s">
        <v>820</v>
      </c>
      <c r="G1405" s="12" t="s">
        <v>1053</v>
      </c>
      <c r="H1405" s="12" t="s">
        <v>29</v>
      </c>
    </row>
    <row r="1406" spans="1:8">
      <c r="A1406" t="s">
        <v>2622</v>
      </c>
      <c r="B1406" s="8" t="s">
        <v>2372</v>
      </c>
      <c r="C1406" s="10" t="str">
        <f t="shared" si="21"/>
        <v>2020 - 2024</v>
      </c>
      <c r="D1406" s="12" t="s">
        <v>5820</v>
      </c>
      <c r="F1406" t="s">
        <v>40</v>
      </c>
      <c r="G1406" s="12" t="s">
        <v>1053</v>
      </c>
      <c r="H1406" s="12" t="s">
        <v>29</v>
      </c>
    </row>
    <row r="1407" spans="1:8">
      <c r="A1407" t="s">
        <v>2623</v>
      </c>
      <c r="B1407" s="8" t="s">
        <v>2372</v>
      </c>
      <c r="C1407" s="10" t="str">
        <f t="shared" si="21"/>
        <v>2020 - 2024</v>
      </c>
      <c r="D1407" s="12" t="s">
        <v>5820</v>
      </c>
      <c r="F1407" t="s">
        <v>40</v>
      </c>
      <c r="G1407" s="12" t="s">
        <v>404</v>
      </c>
      <c r="H1407" s="12" t="s">
        <v>45</v>
      </c>
    </row>
    <row r="1408" spans="1:8">
      <c r="A1408" t="s">
        <v>2624</v>
      </c>
      <c r="B1408" s="8" t="s">
        <v>2372</v>
      </c>
      <c r="C1408" s="10" t="str">
        <f t="shared" si="21"/>
        <v>2020 - 2024</v>
      </c>
      <c r="D1408" s="12" t="s">
        <v>5820</v>
      </c>
      <c r="F1408" t="s">
        <v>40</v>
      </c>
      <c r="G1408" s="12" t="s">
        <v>1705</v>
      </c>
      <c r="H1408" s="12" t="s">
        <v>60</v>
      </c>
    </row>
    <row r="1409" spans="1:8">
      <c r="A1409" t="s">
        <v>2625</v>
      </c>
      <c r="B1409" s="8" t="s">
        <v>2372</v>
      </c>
      <c r="C1409" s="10" t="str">
        <f t="shared" si="21"/>
        <v>2020 - 2024</v>
      </c>
      <c r="D1409" s="12" t="s">
        <v>5820</v>
      </c>
      <c r="F1409" t="s">
        <v>40</v>
      </c>
      <c r="G1409" s="12" t="s">
        <v>1709</v>
      </c>
      <c r="H1409" s="12" t="s">
        <v>29</v>
      </c>
    </row>
    <row r="1410" spans="1:8">
      <c r="A1410" t="s">
        <v>2626</v>
      </c>
      <c r="B1410" s="8" t="s">
        <v>2372</v>
      </c>
      <c r="C1410" s="10" t="str">
        <f t="shared" si="21"/>
        <v>2020 - 2024</v>
      </c>
      <c r="D1410" s="12" t="s">
        <v>5820</v>
      </c>
      <c r="F1410" t="s">
        <v>40</v>
      </c>
      <c r="G1410" s="12" t="s">
        <v>1714</v>
      </c>
      <c r="H1410" s="12" t="s">
        <v>45</v>
      </c>
    </row>
    <row r="1411" spans="1:8">
      <c r="A1411" t="s">
        <v>2627</v>
      </c>
      <c r="B1411" s="8" t="s">
        <v>2372</v>
      </c>
      <c r="C1411" s="10" t="str">
        <f t="shared" ref="C1411:C1474" si="22">INT(B1411/5)*5 &amp; " - " &amp; INT(B1411/5)*5 + 4</f>
        <v>2020 - 2024</v>
      </c>
      <c r="D1411" s="12" t="s">
        <v>5820</v>
      </c>
      <c r="F1411" t="s">
        <v>40</v>
      </c>
      <c r="G1411" s="12" t="s">
        <v>408</v>
      </c>
      <c r="H1411" s="12" t="s">
        <v>60</v>
      </c>
    </row>
    <row r="1412" spans="1:8">
      <c r="A1412" t="s">
        <v>2628</v>
      </c>
      <c r="B1412" s="8" t="s">
        <v>2372</v>
      </c>
      <c r="C1412" s="10" t="str">
        <f t="shared" si="22"/>
        <v>2020 - 2024</v>
      </c>
      <c r="D1412" s="12" t="s">
        <v>5823</v>
      </c>
      <c r="F1412" t="s">
        <v>820</v>
      </c>
      <c r="G1412" s="12" t="s">
        <v>412</v>
      </c>
      <c r="H1412" s="12" t="s">
        <v>29</v>
      </c>
    </row>
    <row r="1413" spans="1:8">
      <c r="A1413" t="s">
        <v>2629</v>
      </c>
      <c r="B1413" s="8" t="s">
        <v>2372</v>
      </c>
      <c r="C1413" s="10" t="str">
        <f t="shared" si="22"/>
        <v>2020 - 2024</v>
      </c>
      <c r="D1413" s="12" t="s">
        <v>1093</v>
      </c>
      <c r="F1413" t="s">
        <v>1095</v>
      </c>
      <c r="G1413" s="12" t="s">
        <v>412</v>
      </c>
      <c r="H1413" s="12" t="s">
        <v>29</v>
      </c>
    </row>
    <row r="1414" spans="1:8">
      <c r="A1414" t="s">
        <v>2631</v>
      </c>
      <c r="B1414" s="8" t="s">
        <v>2372</v>
      </c>
      <c r="C1414" s="10" t="str">
        <f t="shared" si="22"/>
        <v>2020 - 2024</v>
      </c>
      <c r="D1414" s="12" t="s">
        <v>5820</v>
      </c>
      <c r="F1414" t="s">
        <v>40</v>
      </c>
      <c r="G1414" s="12" t="s">
        <v>412</v>
      </c>
      <c r="H1414" s="12" t="s">
        <v>29</v>
      </c>
    </row>
    <row r="1415" spans="1:8">
      <c r="A1415" t="s">
        <v>2632</v>
      </c>
      <c r="B1415" s="8" t="s">
        <v>2372</v>
      </c>
      <c r="C1415" s="10" t="str">
        <f t="shared" si="22"/>
        <v>2020 - 2024</v>
      </c>
      <c r="D1415" s="12" t="s">
        <v>5820</v>
      </c>
      <c r="F1415" t="s">
        <v>40</v>
      </c>
      <c r="G1415" s="12" t="s">
        <v>1061</v>
      </c>
      <c r="H1415" s="12" t="s">
        <v>29</v>
      </c>
    </row>
    <row r="1416" spans="1:8">
      <c r="A1416" t="s">
        <v>2633</v>
      </c>
      <c r="B1416" s="8" t="s">
        <v>2372</v>
      </c>
      <c r="C1416" s="10" t="str">
        <f t="shared" si="22"/>
        <v>2020 - 2024</v>
      </c>
      <c r="D1416" s="12" t="s">
        <v>5820</v>
      </c>
      <c r="F1416" t="s">
        <v>40</v>
      </c>
      <c r="G1416" s="12" t="s">
        <v>416</v>
      </c>
      <c r="H1416" s="12" t="s">
        <v>45</v>
      </c>
    </row>
    <row r="1417" spans="1:8">
      <c r="A1417" t="s">
        <v>2634</v>
      </c>
      <c r="B1417" s="8" t="s">
        <v>2372</v>
      </c>
      <c r="C1417" s="10" t="str">
        <f t="shared" si="22"/>
        <v>2020 - 2024</v>
      </c>
      <c r="D1417" s="12" t="s">
        <v>5820</v>
      </c>
      <c r="F1417" t="s">
        <v>40</v>
      </c>
      <c r="G1417" s="12" t="s">
        <v>420</v>
      </c>
      <c r="H1417" s="12" t="s">
        <v>60</v>
      </c>
    </row>
    <row r="1418" spans="1:8">
      <c r="A1418" t="s">
        <v>2635</v>
      </c>
      <c r="B1418" s="8" t="s">
        <v>2372</v>
      </c>
      <c r="C1418" s="10" t="str">
        <f t="shared" si="22"/>
        <v>2020 - 2024</v>
      </c>
      <c r="D1418" s="12" t="s">
        <v>5820</v>
      </c>
      <c r="F1418" t="s">
        <v>40</v>
      </c>
      <c r="G1418" s="12" t="s">
        <v>424</v>
      </c>
      <c r="H1418" s="12" t="s">
        <v>60</v>
      </c>
    </row>
    <row r="1419" spans="1:8">
      <c r="A1419" t="s">
        <v>2636</v>
      </c>
      <c r="B1419" s="8" t="s">
        <v>2372</v>
      </c>
      <c r="C1419" s="10" t="str">
        <f t="shared" si="22"/>
        <v>2020 - 2024</v>
      </c>
      <c r="D1419" s="12" t="s">
        <v>5820</v>
      </c>
      <c r="F1419" t="s">
        <v>40</v>
      </c>
      <c r="G1419" s="12" t="s">
        <v>428</v>
      </c>
      <c r="H1419" s="12" t="s">
        <v>60</v>
      </c>
    </row>
    <row r="1420" spans="1:8">
      <c r="A1420" t="s">
        <v>2637</v>
      </c>
      <c r="B1420" s="8" t="s">
        <v>2372</v>
      </c>
      <c r="C1420" s="10" t="str">
        <f t="shared" si="22"/>
        <v>2020 - 2024</v>
      </c>
      <c r="D1420" s="12" t="s">
        <v>5820</v>
      </c>
      <c r="F1420" t="s">
        <v>40</v>
      </c>
      <c r="G1420" s="12" t="s">
        <v>1074</v>
      </c>
      <c r="H1420" s="12" t="s">
        <v>29</v>
      </c>
    </row>
    <row r="1421" spans="1:8">
      <c r="A1421" t="s">
        <v>2638</v>
      </c>
      <c r="B1421" s="8" t="s">
        <v>2372</v>
      </c>
      <c r="C1421" s="10" t="str">
        <f t="shared" si="22"/>
        <v>2020 - 2024</v>
      </c>
      <c r="D1421" s="12" t="s">
        <v>5820</v>
      </c>
      <c r="F1421" t="s">
        <v>40</v>
      </c>
      <c r="G1421" s="12" t="s">
        <v>1078</v>
      </c>
      <c r="H1421" s="12" t="s">
        <v>45</v>
      </c>
    </row>
    <row r="1422" spans="1:8">
      <c r="A1422" t="s">
        <v>2639</v>
      </c>
      <c r="B1422" s="8" t="s">
        <v>2372</v>
      </c>
      <c r="C1422" s="10" t="str">
        <f t="shared" si="22"/>
        <v>2020 - 2024</v>
      </c>
      <c r="D1422" s="12" t="s">
        <v>5820</v>
      </c>
      <c r="F1422" t="s">
        <v>40</v>
      </c>
      <c r="G1422" s="12" t="s">
        <v>1082</v>
      </c>
      <c r="H1422" s="12" t="s">
        <v>29</v>
      </c>
    </row>
    <row r="1423" spans="1:8">
      <c r="A1423" t="s">
        <v>2640</v>
      </c>
      <c r="B1423" s="8" t="s">
        <v>2372</v>
      </c>
      <c r="C1423" s="10" t="str">
        <f t="shared" si="22"/>
        <v>2020 - 2024</v>
      </c>
      <c r="D1423" s="12" t="s">
        <v>5820</v>
      </c>
      <c r="F1423" t="s">
        <v>40</v>
      </c>
      <c r="G1423" s="12" t="s">
        <v>1737</v>
      </c>
      <c r="H1423" s="12" t="s">
        <v>53</v>
      </c>
    </row>
    <row r="1424" spans="1:8">
      <c r="A1424" t="s">
        <v>2641</v>
      </c>
      <c r="B1424" s="8" t="s">
        <v>2372</v>
      </c>
      <c r="C1424" s="10" t="str">
        <f t="shared" si="22"/>
        <v>2020 - 2024</v>
      </c>
      <c r="D1424" s="12" t="s">
        <v>5820</v>
      </c>
      <c r="F1424" t="s">
        <v>40</v>
      </c>
      <c r="G1424" s="12" t="s">
        <v>432</v>
      </c>
      <c r="H1424" s="12" t="s">
        <v>45</v>
      </c>
    </row>
    <row r="1425" spans="1:8">
      <c r="A1425" t="s">
        <v>2642</v>
      </c>
      <c r="B1425" s="8" t="s">
        <v>2372</v>
      </c>
      <c r="C1425" s="10" t="str">
        <f t="shared" si="22"/>
        <v>2020 - 2024</v>
      </c>
      <c r="D1425" s="12" t="s">
        <v>5823</v>
      </c>
      <c r="F1425" t="s">
        <v>820</v>
      </c>
      <c r="G1425" s="12" t="s">
        <v>1089</v>
      </c>
      <c r="H1425" s="12" t="s">
        <v>29</v>
      </c>
    </row>
    <row r="1426" spans="1:8">
      <c r="A1426" t="s">
        <v>2643</v>
      </c>
      <c r="B1426" s="8" t="s">
        <v>2372</v>
      </c>
      <c r="C1426" s="10" t="str">
        <f t="shared" si="22"/>
        <v>2020 - 2024</v>
      </c>
      <c r="D1426" s="12" t="s">
        <v>5822</v>
      </c>
      <c r="F1426" t="s">
        <v>22211</v>
      </c>
      <c r="G1426" s="12" t="s">
        <v>1089</v>
      </c>
      <c r="H1426" s="12" t="s">
        <v>29</v>
      </c>
    </row>
    <row r="1427" spans="1:8">
      <c r="A1427" t="s">
        <v>2644</v>
      </c>
      <c r="B1427" s="8" t="s">
        <v>2372</v>
      </c>
      <c r="C1427" s="10" t="str">
        <f t="shared" si="22"/>
        <v>2020 - 2024</v>
      </c>
      <c r="D1427" s="12" t="s">
        <v>5820</v>
      </c>
      <c r="F1427" t="s">
        <v>40</v>
      </c>
      <c r="G1427" s="12" t="s">
        <v>1089</v>
      </c>
      <c r="H1427" s="12" t="s">
        <v>29</v>
      </c>
    </row>
    <row r="1428" spans="1:8">
      <c r="A1428" t="s">
        <v>2645</v>
      </c>
      <c r="B1428" s="8" t="s">
        <v>2372</v>
      </c>
      <c r="C1428" s="10" t="str">
        <f t="shared" si="22"/>
        <v>2020 - 2024</v>
      </c>
      <c r="D1428" s="12" t="s">
        <v>19</v>
      </c>
      <c r="F1428" t="s">
        <v>20</v>
      </c>
      <c r="G1428" s="12" t="s">
        <v>436</v>
      </c>
      <c r="H1428" s="12" t="s">
        <v>29</v>
      </c>
    </row>
    <row r="1429" spans="1:8">
      <c r="A1429" t="s">
        <v>2647</v>
      </c>
      <c r="B1429" s="8" t="s">
        <v>2372</v>
      </c>
      <c r="C1429" s="10" t="str">
        <f t="shared" si="22"/>
        <v>2020 - 2024</v>
      </c>
      <c r="D1429" s="12" t="s">
        <v>5823</v>
      </c>
      <c r="F1429" t="s">
        <v>820</v>
      </c>
      <c r="G1429" s="12" t="s">
        <v>436</v>
      </c>
      <c r="H1429" s="12" t="s">
        <v>29</v>
      </c>
    </row>
    <row r="1430" spans="1:8">
      <c r="A1430" t="s">
        <v>2648</v>
      </c>
      <c r="B1430" s="8" t="s">
        <v>2372</v>
      </c>
      <c r="C1430" s="10" t="str">
        <f t="shared" si="22"/>
        <v>2020 - 2024</v>
      </c>
      <c r="D1430" s="12" t="s">
        <v>5820</v>
      </c>
      <c r="F1430" t="s">
        <v>40</v>
      </c>
      <c r="G1430" s="12" t="s">
        <v>436</v>
      </c>
      <c r="H1430" s="12" t="s">
        <v>29</v>
      </c>
    </row>
    <row r="1431" spans="1:8">
      <c r="A1431" t="s">
        <v>2649</v>
      </c>
      <c r="B1431" s="8" t="s">
        <v>2372</v>
      </c>
      <c r="C1431" s="10" t="str">
        <f t="shared" si="22"/>
        <v>2020 - 2024</v>
      </c>
      <c r="D1431" s="12" t="s">
        <v>5820</v>
      </c>
      <c r="F1431" t="s">
        <v>40</v>
      </c>
      <c r="G1431" s="12" t="s">
        <v>440</v>
      </c>
      <c r="H1431" s="12" t="s">
        <v>53</v>
      </c>
    </row>
    <row r="1432" spans="1:8">
      <c r="A1432" t="s">
        <v>2650</v>
      </c>
      <c r="B1432" s="8" t="s">
        <v>2372</v>
      </c>
      <c r="C1432" s="10" t="str">
        <f t="shared" si="22"/>
        <v>2020 - 2024</v>
      </c>
      <c r="D1432" s="12" t="s">
        <v>5820</v>
      </c>
      <c r="F1432" t="s">
        <v>40</v>
      </c>
      <c r="G1432" s="12" t="s">
        <v>2316</v>
      </c>
      <c r="H1432" s="12" t="s">
        <v>53</v>
      </c>
    </row>
    <row r="1433" spans="1:8">
      <c r="A1433" t="s">
        <v>2651</v>
      </c>
      <c r="B1433" s="8" t="s">
        <v>2372</v>
      </c>
      <c r="C1433" s="10" t="str">
        <f t="shared" si="22"/>
        <v>2020 - 2024</v>
      </c>
      <c r="D1433" s="12" t="s">
        <v>5820</v>
      </c>
      <c r="F1433" t="s">
        <v>40</v>
      </c>
      <c r="G1433" s="12" t="s">
        <v>1116</v>
      </c>
      <c r="H1433" s="12" t="s">
        <v>53</v>
      </c>
    </row>
    <row r="1434" spans="1:8">
      <c r="A1434" t="s">
        <v>2652</v>
      </c>
      <c r="B1434" s="8" t="s">
        <v>2372</v>
      </c>
      <c r="C1434" s="10" t="str">
        <f t="shared" si="22"/>
        <v>2020 - 2024</v>
      </c>
      <c r="D1434" s="12" t="s">
        <v>5820</v>
      </c>
      <c r="F1434" t="s">
        <v>40</v>
      </c>
      <c r="G1434" s="12" t="s">
        <v>1121</v>
      </c>
      <c r="H1434" s="12" t="s">
        <v>361</v>
      </c>
    </row>
    <row r="1435" spans="1:8">
      <c r="A1435" t="s">
        <v>2653</v>
      </c>
      <c r="B1435" s="8" t="s">
        <v>2372</v>
      </c>
      <c r="C1435" s="10" t="str">
        <f t="shared" si="22"/>
        <v>2020 - 2024</v>
      </c>
      <c r="D1435" s="12" t="s">
        <v>5820</v>
      </c>
      <c r="F1435" t="s">
        <v>40</v>
      </c>
      <c r="G1435" s="12" t="s">
        <v>1126</v>
      </c>
      <c r="H1435" s="12" t="s">
        <v>45</v>
      </c>
    </row>
    <row r="1436" spans="1:8">
      <c r="A1436" t="s">
        <v>2654</v>
      </c>
      <c r="B1436" s="8" t="s">
        <v>2372</v>
      </c>
      <c r="C1436" s="10" t="str">
        <f t="shared" si="22"/>
        <v>2020 - 2024</v>
      </c>
      <c r="D1436" s="12" t="s">
        <v>5820</v>
      </c>
      <c r="F1436" t="s">
        <v>40</v>
      </c>
      <c r="G1436" s="12" t="s">
        <v>1758</v>
      </c>
      <c r="H1436" s="12" t="s">
        <v>29</v>
      </c>
    </row>
    <row r="1437" spans="1:8">
      <c r="A1437" t="s">
        <v>2655</v>
      </c>
      <c r="B1437" s="8" t="s">
        <v>2372</v>
      </c>
      <c r="C1437" s="10" t="str">
        <f t="shared" si="22"/>
        <v>2020 - 2024</v>
      </c>
      <c r="D1437" s="12" t="s">
        <v>5820</v>
      </c>
      <c r="F1437" t="s">
        <v>40</v>
      </c>
      <c r="G1437" s="12" t="s">
        <v>444</v>
      </c>
      <c r="H1437" s="12" t="s">
        <v>53</v>
      </c>
    </row>
    <row r="1438" spans="1:8">
      <c r="A1438" t="s">
        <v>2656</v>
      </c>
      <c r="B1438" s="8" t="s">
        <v>2372</v>
      </c>
      <c r="C1438" s="10" t="str">
        <f t="shared" si="22"/>
        <v>2020 - 2024</v>
      </c>
      <c r="D1438" s="12" t="s">
        <v>5820</v>
      </c>
      <c r="F1438" t="s">
        <v>40</v>
      </c>
      <c r="G1438" s="12" t="s">
        <v>454</v>
      </c>
      <c r="H1438" s="12" t="s">
        <v>29</v>
      </c>
    </row>
    <row r="1439" spans="1:8">
      <c r="A1439" t="s">
        <v>2657</v>
      </c>
      <c r="B1439" s="8" t="s">
        <v>2372</v>
      </c>
      <c r="C1439" s="10" t="str">
        <f t="shared" si="22"/>
        <v>2020 - 2024</v>
      </c>
      <c r="D1439" s="12" t="s">
        <v>5820</v>
      </c>
      <c r="F1439" t="s">
        <v>40</v>
      </c>
      <c r="G1439" s="12" t="s">
        <v>464</v>
      </c>
      <c r="H1439" s="12" t="s">
        <v>29</v>
      </c>
    </row>
    <row r="1440" spans="1:8">
      <c r="A1440" t="s">
        <v>2658</v>
      </c>
      <c r="B1440" s="8" t="s">
        <v>2372</v>
      </c>
      <c r="C1440" s="10" t="str">
        <f t="shared" si="22"/>
        <v>2020 - 2024</v>
      </c>
      <c r="D1440" s="12" t="s">
        <v>5823</v>
      </c>
      <c r="F1440" t="s">
        <v>820</v>
      </c>
      <c r="G1440" s="12" t="s">
        <v>470</v>
      </c>
      <c r="H1440" s="12" t="s">
        <v>60</v>
      </c>
    </row>
    <row r="1441" spans="1:8">
      <c r="A1441" t="s">
        <v>2660</v>
      </c>
      <c r="B1441" s="8" t="s">
        <v>2372</v>
      </c>
      <c r="C1441" s="10" t="str">
        <f t="shared" si="22"/>
        <v>2020 - 2024</v>
      </c>
      <c r="D1441" s="12" t="s">
        <v>5820</v>
      </c>
      <c r="F1441" t="s">
        <v>40</v>
      </c>
      <c r="G1441" s="12" t="s">
        <v>470</v>
      </c>
      <c r="H1441" s="12" t="s">
        <v>60</v>
      </c>
    </row>
    <row r="1442" spans="1:8">
      <c r="A1442" t="s">
        <v>2661</v>
      </c>
      <c r="B1442" s="8" t="s">
        <v>2372</v>
      </c>
      <c r="C1442" s="10" t="str">
        <f t="shared" si="22"/>
        <v>2020 - 2024</v>
      </c>
      <c r="D1442" s="12" t="s">
        <v>5820</v>
      </c>
      <c r="F1442" t="s">
        <v>40</v>
      </c>
      <c r="G1442" s="12" t="s">
        <v>474</v>
      </c>
      <c r="H1442" s="12" t="s">
        <v>45</v>
      </c>
    </row>
    <row r="1443" spans="1:8">
      <c r="A1443" t="s">
        <v>2662</v>
      </c>
      <c r="B1443" s="8" t="s">
        <v>2372</v>
      </c>
      <c r="C1443" s="10" t="str">
        <f t="shared" si="22"/>
        <v>2020 - 2024</v>
      </c>
      <c r="D1443" s="12" t="s">
        <v>5821</v>
      </c>
      <c r="F1443" t="s">
        <v>557</v>
      </c>
      <c r="G1443" s="12" t="s">
        <v>485</v>
      </c>
      <c r="H1443" s="12" t="s">
        <v>45</v>
      </c>
    </row>
    <row r="1444" spans="1:8">
      <c r="A1444" t="s">
        <v>2664</v>
      </c>
      <c r="B1444" s="8" t="s">
        <v>2372</v>
      </c>
      <c r="C1444" s="10" t="str">
        <f t="shared" si="22"/>
        <v>2020 - 2024</v>
      </c>
      <c r="D1444" s="12" t="s">
        <v>134</v>
      </c>
      <c r="F1444" t="s">
        <v>5824</v>
      </c>
      <c r="G1444" s="12" t="s">
        <v>485</v>
      </c>
      <c r="H1444" s="12" t="s">
        <v>45</v>
      </c>
    </row>
    <row r="1445" spans="1:8">
      <c r="A1445" t="s">
        <v>2666</v>
      </c>
      <c r="B1445" s="8" t="s">
        <v>2372</v>
      </c>
      <c r="C1445" s="10" t="str">
        <f t="shared" si="22"/>
        <v>2020 - 2024</v>
      </c>
      <c r="D1445" s="12" t="s">
        <v>5820</v>
      </c>
      <c r="F1445" t="s">
        <v>40</v>
      </c>
      <c r="G1445" s="12" t="s">
        <v>485</v>
      </c>
      <c r="H1445" s="12" t="s">
        <v>45</v>
      </c>
    </row>
    <row r="1446" spans="1:8">
      <c r="A1446" t="s">
        <v>2667</v>
      </c>
      <c r="B1446" s="8" t="s">
        <v>2372</v>
      </c>
      <c r="C1446" s="10" t="str">
        <f t="shared" si="22"/>
        <v>2020 - 2024</v>
      </c>
      <c r="D1446" s="12" t="s">
        <v>5820</v>
      </c>
      <c r="F1446" t="s">
        <v>40</v>
      </c>
      <c r="G1446" s="12" t="s">
        <v>1153</v>
      </c>
      <c r="H1446" s="12" t="s">
        <v>53</v>
      </c>
    </row>
    <row r="1447" spans="1:8">
      <c r="A1447" t="s">
        <v>2668</v>
      </c>
      <c r="B1447" s="8" t="s">
        <v>2372</v>
      </c>
      <c r="C1447" s="10" t="str">
        <f t="shared" si="22"/>
        <v>2020 - 2024</v>
      </c>
      <c r="D1447" s="12" t="s">
        <v>5820</v>
      </c>
      <c r="F1447" t="s">
        <v>40</v>
      </c>
      <c r="G1447" s="12" t="s">
        <v>1157</v>
      </c>
      <c r="H1447" s="12" t="s">
        <v>45</v>
      </c>
    </row>
    <row r="1448" spans="1:8">
      <c r="A1448" t="s">
        <v>2669</v>
      </c>
      <c r="B1448" s="8" t="s">
        <v>2372</v>
      </c>
      <c r="C1448" s="10" t="str">
        <f t="shared" si="22"/>
        <v>2020 - 2024</v>
      </c>
      <c r="D1448" s="12" t="s">
        <v>5822</v>
      </c>
      <c r="F1448" t="s">
        <v>22211</v>
      </c>
      <c r="G1448" s="12" t="s">
        <v>489</v>
      </c>
      <c r="H1448" s="12" t="s">
        <v>45</v>
      </c>
    </row>
    <row r="1449" spans="1:8">
      <c r="A1449" t="s">
        <v>2671</v>
      </c>
      <c r="B1449" s="8" t="s">
        <v>2372</v>
      </c>
      <c r="C1449" s="10" t="str">
        <f t="shared" si="22"/>
        <v>2020 - 2024</v>
      </c>
      <c r="D1449" s="12" t="s">
        <v>5820</v>
      </c>
      <c r="F1449" t="s">
        <v>40</v>
      </c>
      <c r="G1449" s="12" t="s">
        <v>489</v>
      </c>
      <c r="H1449" s="12" t="s">
        <v>45</v>
      </c>
    </row>
    <row r="1450" spans="1:8">
      <c r="A1450" t="s">
        <v>2672</v>
      </c>
      <c r="B1450" s="8" t="s">
        <v>2372</v>
      </c>
      <c r="C1450" s="10" t="str">
        <f t="shared" si="22"/>
        <v>2020 - 2024</v>
      </c>
      <c r="D1450" s="12" t="s">
        <v>5820</v>
      </c>
      <c r="F1450" t="s">
        <v>40</v>
      </c>
      <c r="G1450" s="12" t="s">
        <v>493</v>
      </c>
      <c r="H1450" s="12" t="s">
        <v>45</v>
      </c>
    </row>
    <row r="1451" spans="1:8">
      <c r="A1451" t="s">
        <v>2673</v>
      </c>
      <c r="B1451" s="8" t="s">
        <v>2372</v>
      </c>
      <c r="C1451" s="10" t="str">
        <f t="shared" si="22"/>
        <v>2020 - 2024</v>
      </c>
      <c r="D1451" s="12" t="s">
        <v>5820</v>
      </c>
      <c r="F1451" t="s">
        <v>40</v>
      </c>
      <c r="G1451" s="12" t="s">
        <v>1164</v>
      </c>
      <c r="H1451" s="12" t="s">
        <v>45</v>
      </c>
    </row>
    <row r="1452" spans="1:8">
      <c r="A1452" t="s">
        <v>2674</v>
      </c>
      <c r="B1452" s="8" t="s">
        <v>2372</v>
      </c>
      <c r="C1452" s="10" t="str">
        <f t="shared" si="22"/>
        <v>2020 - 2024</v>
      </c>
      <c r="D1452" s="12" t="s">
        <v>5820</v>
      </c>
      <c r="F1452" t="s">
        <v>40</v>
      </c>
      <c r="G1452" s="12" t="s">
        <v>1168</v>
      </c>
      <c r="H1452" s="12" t="s">
        <v>53</v>
      </c>
    </row>
    <row r="1453" spans="1:8">
      <c r="A1453" t="s">
        <v>2675</v>
      </c>
      <c r="B1453" s="8" t="s">
        <v>2372</v>
      </c>
      <c r="C1453" s="10" t="str">
        <f t="shared" si="22"/>
        <v>2020 - 2024</v>
      </c>
      <c r="D1453" s="12" t="s">
        <v>5820</v>
      </c>
      <c r="F1453" t="s">
        <v>40</v>
      </c>
      <c r="G1453" s="12" t="s">
        <v>1174</v>
      </c>
      <c r="H1453" s="12" t="s">
        <v>361</v>
      </c>
    </row>
    <row r="1454" spans="1:8">
      <c r="A1454" t="s">
        <v>2676</v>
      </c>
      <c r="B1454" s="8" t="s">
        <v>2372</v>
      </c>
      <c r="C1454" s="10" t="str">
        <f t="shared" si="22"/>
        <v>2020 - 2024</v>
      </c>
      <c r="D1454" s="12" t="s">
        <v>5820</v>
      </c>
      <c r="F1454" t="s">
        <v>40</v>
      </c>
      <c r="G1454" s="12" t="s">
        <v>1178</v>
      </c>
      <c r="H1454" s="12" t="s">
        <v>361</v>
      </c>
    </row>
    <row r="1455" spans="1:8">
      <c r="A1455" t="s">
        <v>2677</v>
      </c>
      <c r="B1455" s="8" t="s">
        <v>2372</v>
      </c>
      <c r="C1455" s="10" t="str">
        <f t="shared" si="22"/>
        <v>2020 - 2024</v>
      </c>
      <c r="D1455" s="12" t="s">
        <v>5820</v>
      </c>
      <c r="F1455" t="s">
        <v>40</v>
      </c>
      <c r="G1455" s="12" t="s">
        <v>1183</v>
      </c>
      <c r="H1455" s="12" t="s">
        <v>361</v>
      </c>
    </row>
    <row r="1456" spans="1:8">
      <c r="A1456" t="s">
        <v>2678</v>
      </c>
      <c r="B1456" s="8" t="s">
        <v>2372</v>
      </c>
      <c r="C1456" s="10" t="str">
        <f t="shared" si="22"/>
        <v>2020 - 2024</v>
      </c>
      <c r="D1456" s="12" t="s">
        <v>5823</v>
      </c>
      <c r="F1456" t="s">
        <v>820</v>
      </c>
      <c r="G1456" s="12" t="s">
        <v>2361</v>
      </c>
      <c r="H1456" s="12" t="s">
        <v>53</v>
      </c>
    </row>
    <row r="1457" spans="1:8">
      <c r="A1457" t="s">
        <v>2680</v>
      </c>
      <c r="B1457" s="8" t="s">
        <v>2372</v>
      </c>
      <c r="C1457" s="10" t="str">
        <f t="shared" si="22"/>
        <v>2020 - 2024</v>
      </c>
      <c r="D1457" s="12" t="s">
        <v>5820</v>
      </c>
      <c r="F1457" t="s">
        <v>40</v>
      </c>
      <c r="G1457" s="12" t="s">
        <v>2361</v>
      </c>
      <c r="H1457" s="12" t="s">
        <v>53</v>
      </c>
    </row>
    <row r="1458" spans="1:8">
      <c r="A1458" t="s">
        <v>2681</v>
      </c>
      <c r="B1458" s="8" t="s">
        <v>2372</v>
      </c>
      <c r="C1458" s="10" t="str">
        <f t="shared" si="22"/>
        <v>2020 - 2024</v>
      </c>
      <c r="D1458" s="12" t="s">
        <v>5820</v>
      </c>
      <c r="F1458" t="s">
        <v>40</v>
      </c>
      <c r="G1458" s="12" t="s">
        <v>497</v>
      </c>
      <c r="H1458" s="12" t="s">
        <v>29</v>
      </c>
    </row>
    <row r="1459" spans="1:8">
      <c r="A1459" t="s">
        <v>2682</v>
      </c>
      <c r="B1459" s="8" t="s">
        <v>2372</v>
      </c>
      <c r="C1459" s="10" t="str">
        <f t="shared" si="22"/>
        <v>2020 - 2024</v>
      </c>
      <c r="D1459" s="12" t="s">
        <v>5820</v>
      </c>
      <c r="F1459" t="s">
        <v>40</v>
      </c>
      <c r="G1459" s="12" t="s">
        <v>1191</v>
      </c>
      <c r="H1459" s="12" t="s">
        <v>29</v>
      </c>
    </row>
    <row r="1460" spans="1:8">
      <c r="A1460" t="s">
        <v>2683</v>
      </c>
      <c r="B1460" s="8" t="s">
        <v>2372</v>
      </c>
      <c r="C1460" s="10" t="str">
        <f t="shared" si="22"/>
        <v>2020 - 2024</v>
      </c>
      <c r="D1460" s="12" t="s">
        <v>5820</v>
      </c>
      <c r="F1460" t="s">
        <v>40</v>
      </c>
      <c r="G1460" s="12" t="s">
        <v>501</v>
      </c>
      <c r="H1460" s="12" t="s">
        <v>29</v>
      </c>
    </row>
    <row r="1461" spans="1:8">
      <c r="A1461" t="s">
        <v>2684</v>
      </c>
      <c r="B1461" s="8" t="s">
        <v>2685</v>
      </c>
      <c r="C1461" s="10" t="str">
        <f t="shared" si="22"/>
        <v>2020 - 2024</v>
      </c>
      <c r="D1461" s="12" t="s">
        <v>5820</v>
      </c>
      <c r="F1461" t="s">
        <v>40</v>
      </c>
      <c r="G1461" s="12" t="s">
        <v>512</v>
      </c>
      <c r="H1461" s="12" t="s">
        <v>45</v>
      </c>
    </row>
    <row r="1462" spans="1:8">
      <c r="A1462" t="s">
        <v>2686</v>
      </c>
      <c r="B1462" s="8" t="s">
        <v>2685</v>
      </c>
      <c r="C1462" s="10" t="str">
        <f t="shared" si="22"/>
        <v>2020 - 2024</v>
      </c>
      <c r="D1462" s="12" t="s">
        <v>5820</v>
      </c>
      <c r="F1462" t="s">
        <v>40</v>
      </c>
      <c r="G1462" s="12" t="s">
        <v>517</v>
      </c>
      <c r="H1462" s="12" t="s">
        <v>53</v>
      </c>
    </row>
    <row r="1463" spans="1:8">
      <c r="A1463" t="s">
        <v>2687</v>
      </c>
      <c r="B1463" s="8" t="s">
        <v>2685</v>
      </c>
      <c r="C1463" s="10" t="str">
        <f t="shared" si="22"/>
        <v>2020 - 2024</v>
      </c>
      <c r="D1463" s="12" t="s">
        <v>5820</v>
      </c>
      <c r="F1463" t="s">
        <v>40</v>
      </c>
      <c r="G1463" s="12" t="s">
        <v>26</v>
      </c>
      <c r="H1463" s="12" t="s">
        <v>29</v>
      </c>
    </row>
    <row r="1464" spans="1:8">
      <c r="A1464" t="s">
        <v>2688</v>
      </c>
      <c r="B1464" s="8" t="s">
        <v>2685</v>
      </c>
      <c r="C1464" s="10" t="str">
        <f t="shared" si="22"/>
        <v>2020 - 2024</v>
      </c>
      <c r="D1464" s="12" t="s">
        <v>5820</v>
      </c>
      <c r="F1464" t="s">
        <v>40</v>
      </c>
      <c r="G1464" s="12" t="s">
        <v>1204</v>
      </c>
      <c r="H1464" s="12" t="s">
        <v>45</v>
      </c>
    </row>
    <row r="1465" spans="1:8">
      <c r="A1465" t="s">
        <v>2689</v>
      </c>
      <c r="B1465" s="8" t="s">
        <v>2685</v>
      </c>
      <c r="C1465" s="10" t="str">
        <f t="shared" si="22"/>
        <v>2020 - 2024</v>
      </c>
      <c r="D1465" s="12" t="s">
        <v>5820</v>
      </c>
      <c r="F1465" t="s">
        <v>40</v>
      </c>
      <c r="G1465" s="12" t="s">
        <v>524</v>
      </c>
      <c r="H1465" s="12" t="s">
        <v>60</v>
      </c>
    </row>
    <row r="1466" spans="1:8">
      <c r="A1466" t="s">
        <v>2690</v>
      </c>
      <c r="B1466" s="8" t="s">
        <v>2685</v>
      </c>
      <c r="C1466" s="10" t="str">
        <f t="shared" si="22"/>
        <v>2020 - 2024</v>
      </c>
      <c r="D1466" s="12" t="s">
        <v>5820</v>
      </c>
      <c r="F1466" t="s">
        <v>40</v>
      </c>
      <c r="G1466" s="12" t="s">
        <v>1209</v>
      </c>
      <c r="H1466" s="12" t="s">
        <v>60</v>
      </c>
    </row>
    <row r="1467" spans="1:8">
      <c r="A1467" t="s">
        <v>2691</v>
      </c>
      <c r="B1467" s="8" t="s">
        <v>2685</v>
      </c>
      <c r="C1467" s="10" t="str">
        <f t="shared" si="22"/>
        <v>2020 - 2024</v>
      </c>
      <c r="D1467" s="12" t="s">
        <v>5820</v>
      </c>
      <c r="F1467" t="s">
        <v>392</v>
      </c>
      <c r="G1467" s="12" t="s">
        <v>1213</v>
      </c>
      <c r="H1467" s="12" t="s">
        <v>53</v>
      </c>
    </row>
    <row r="1468" spans="1:8">
      <c r="A1468" t="s">
        <v>2693</v>
      </c>
      <c r="B1468" s="8" t="s">
        <v>2685</v>
      </c>
      <c r="C1468" s="10" t="str">
        <f t="shared" si="22"/>
        <v>2020 - 2024</v>
      </c>
      <c r="D1468" s="12" t="s">
        <v>5820</v>
      </c>
      <c r="F1468" t="s">
        <v>40</v>
      </c>
      <c r="G1468" s="12" t="s">
        <v>1213</v>
      </c>
      <c r="H1468" s="12" t="s">
        <v>53</v>
      </c>
    </row>
    <row r="1469" spans="1:8">
      <c r="A1469" t="s">
        <v>2694</v>
      </c>
      <c r="B1469" s="8" t="s">
        <v>2685</v>
      </c>
      <c r="C1469" s="10" t="str">
        <f t="shared" si="22"/>
        <v>2020 - 2024</v>
      </c>
      <c r="D1469" s="12" t="s">
        <v>5820</v>
      </c>
      <c r="F1469" t="s">
        <v>40</v>
      </c>
      <c r="G1469" s="12" t="s">
        <v>42</v>
      </c>
      <c r="H1469" s="12" t="s">
        <v>45</v>
      </c>
    </row>
    <row r="1470" spans="1:8">
      <c r="A1470" t="s">
        <v>2695</v>
      </c>
      <c r="B1470" s="8" t="s">
        <v>2685</v>
      </c>
      <c r="C1470" s="10" t="str">
        <f t="shared" si="22"/>
        <v>2020 - 2024</v>
      </c>
      <c r="D1470" s="12" t="s">
        <v>5820</v>
      </c>
      <c r="F1470" t="s">
        <v>40</v>
      </c>
      <c r="G1470" s="12" t="s">
        <v>50</v>
      </c>
      <c r="H1470" s="12" t="s">
        <v>53</v>
      </c>
    </row>
    <row r="1471" spans="1:8">
      <c r="A1471" t="s">
        <v>2696</v>
      </c>
      <c r="B1471" s="8" t="s">
        <v>2685</v>
      </c>
      <c r="C1471" s="10" t="str">
        <f t="shared" si="22"/>
        <v>2020 - 2024</v>
      </c>
      <c r="D1471" s="12" t="s">
        <v>5820</v>
      </c>
      <c r="F1471" t="s">
        <v>40</v>
      </c>
      <c r="G1471" s="12" t="s">
        <v>531</v>
      </c>
      <c r="H1471" s="12" t="s">
        <v>45</v>
      </c>
    </row>
    <row r="1472" spans="1:8">
      <c r="A1472" t="s">
        <v>2697</v>
      </c>
      <c r="B1472" s="8" t="s">
        <v>2685</v>
      </c>
      <c r="C1472" s="10" t="str">
        <f t="shared" si="22"/>
        <v>2020 - 2024</v>
      </c>
      <c r="D1472" s="12" t="s">
        <v>5820</v>
      </c>
      <c r="F1472" t="s">
        <v>40</v>
      </c>
      <c r="G1472" s="12" t="s">
        <v>535</v>
      </c>
      <c r="H1472" s="12" t="s">
        <v>361</v>
      </c>
    </row>
    <row r="1473" spans="1:8">
      <c r="A1473" t="s">
        <v>2698</v>
      </c>
      <c r="B1473" s="8" t="s">
        <v>2685</v>
      </c>
      <c r="C1473" s="10" t="str">
        <f t="shared" si="22"/>
        <v>2020 - 2024</v>
      </c>
      <c r="D1473" s="12" t="s">
        <v>5820</v>
      </c>
      <c r="F1473" t="s">
        <v>40</v>
      </c>
      <c r="G1473" s="12" t="s">
        <v>57</v>
      </c>
      <c r="H1473" s="12" t="s">
        <v>60</v>
      </c>
    </row>
    <row r="1474" spans="1:8">
      <c r="A1474" t="s">
        <v>2699</v>
      </c>
      <c r="B1474" s="8" t="s">
        <v>2685</v>
      </c>
      <c r="C1474" s="10" t="str">
        <f t="shared" si="22"/>
        <v>2020 - 2024</v>
      </c>
      <c r="D1474" s="12" t="s">
        <v>5820</v>
      </c>
      <c r="F1474" t="s">
        <v>40</v>
      </c>
      <c r="G1474" s="12" t="s">
        <v>63</v>
      </c>
      <c r="H1474" s="12" t="s">
        <v>53</v>
      </c>
    </row>
    <row r="1475" spans="1:8">
      <c r="A1475" t="s">
        <v>2700</v>
      </c>
      <c r="B1475" s="8" t="s">
        <v>2685</v>
      </c>
      <c r="C1475" s="10" t="str">
        <f t="shared" ref="C1475:C1538" si="23">INT(B1475/5)*5 &amp; " - " &amp; INT(B1475/5)*5 + 4</f>
        <v>2020 - 2024</v>
      </c>
      <c r="D1475" s="12" t="s">
        <v>5821</v>
      </c>
      <c r="F1475" t="s">
        <v>479</v>
      </c>
      <c r="G1475" s="12" t="s">
        <v>560</v>
      </c>
      <c r="H1475" s="12" t="s">
        <v>29</v>
      </c>
    </row>
    <row r="1476" spans="1:8">
      <c r="A1476" t="s">
        <v>2702</v>
      </c>
      <c r="B1476" s="8" t="s">
        <v>2685</v>
      </c>
      <c r="C1476" s="10" t="str">
        <f t="shared" si="23"/>
        <v>2020 - 2024</v>
      </c>
      <c r="D1476" s="12" t="s">
        <v>5820</v>
      </c>
      <c r="F1476" t="s">
        <v>40</v>
      </c>
      <c r="G1476" s="12" t="s">
        <v>560</v>
      </c>
      <c r="H1476" s="12" t="s">
        <v>29</v>
      </c>
    </row>
    <row r="1477" spans="1:8">
      <c r="A1477" t="s">
        <v>2703</v>
      </c>
      <c r="B1477" s="8" t="s">
        <v>2685</v>
      </c>
      <c r="C1477" s="10" t="str">
        <f t="shared" si="23"/>
        <v>2020 - 2024</v>
      </c>
      <c r="D1477" s="12" t="s">
        <v>5820</v>
      </c>
      <c r="F1477" t="s">
        <v>40</v>
      </c>
      <c r="G1477" s="12" t="s">
        <v>67</v>
      </c>
      <c r="H1477" s="12" t="s">
        <v>60</v>
      </c>
    </row>
    <row r="1478" spans="1:8">
      <c r="A1478" t="s">
        <v>2704</v>
      </c>
      <c r="B1478" s="8" t="s">
        <v>2685</v>
      </c>
      <c r="C1478" s="10" t="str">
        <f t="shared" si="23"/>
        <v>2020 - 2024</v>
      </c>
      <c r="D1478" s="12" t="s">
        <v>5820</v>
      </c>
      <c r="F1478" t="s">
        <v>40</v>
      </c>
      <c r="G1478" s="12" t="s">
        <v>567</v>
      </c>
      <c r="H1478" s="12" t="s">
        <v>29</v>
      </c>
    </row>
    <row r="1479" spans="1:8">
      <c r="A1479" t="s">
        <v>2705</v>
      </c>
      <c r="B1479" s="8" t="s">
        <v>2685</v>
      </c>
      <c r="C1479" s="10" t="str">
        <f t="shared" si="23"/>
        <v>2020 - 2024</v>
      </c>
      <c r="D1479" s="12" t="s">
        <v>5820</v>
      </c>
      <c r="F1479" t="s">
        <v>40</v>
      </c>
      <c r="G1479" s="12" t="s">
        <v>571</v>
      </c>
      <c r="H1479" s="12" t="s">
        <v>45</v>
      </c>
    </row>
    <row r="1480" spans="1:8">
      <c r="A1480" t="s">
        <v>2706</v>
      </c>
      <c r="B1480" s="8" t="s">
        <v>2685</v>
      </c>
      <c r="C1480" s="10" t="str">
        <f t="shared" si="23"/>
        <v>2020 - 2024</v>
      </c>
      <c r="D1480" s="12" t="s">
        <v>1093</v>
      </c>
      <c r="F1480" t="s">
        <v>1095</v>
      </c>
      <c r="G1480" s="12" t="s">
        <v>71</v>
      </c>
      <c r="H1480" s="12" t="s">
        <v>29</v>
      </c>
    </row>
    <row r="1481" spans="1:8">
      <c r="A1481" t="s">
        <v>2708</v>
      </c>
      <c r="B1481" s="8" t="s">
        <v>2685</v>
      </c>
      <c r="C1481" s="10" t="str">
        <f t="shared" si="23"/>
        <v>2020 - 2024</v>
      </c>
      <c r="D1481" s="12" t="s">
        <v>5820</v>
      </c>
      <c r="F1481" t="s">
        <v>40</v>
      </c>
      <c r="G1481" s="12" t="s">
        <v>71</v>
      </c>
      <c r="H1481" s="12" t="s">
        <v>29</v>
      </c>
    </row>
    <row r="1482" spans="1:8">
      <c r="A1482" t="s">
        <v>2709</v>
      </c>
      <c r="B1482" s="8" t="s">
        <v>2685</v>
      </c>
      <c r="C1482" s="10" t="str">
        <f t="shared" si="23"/>
        <v>2020 - 2024</v>
      </c>
      <c r="D1482" s="12" t="s">
        <v>5820</v>
      </c>
      <c r="F1482" t="s">
        <v>40</v>
      </c>
      <c r="G1482" s="12" t="s">
        <v>75</v>
      </c>
      <c r="H1482" s="12" t="s">
        <v>53</v>
      </c>
    </row>
    <row r="1483" spans="1:8">
      <c r="A1483" t="s">
        <v>2710</v>
      </c>
      <c r="B1483" s="8" t="s">
        <v>2685</v>
      </c>
      <c r="C1483" s="10" t="str">
        <f t="shared" si="23"/>
        <v>2020 - 2024</v>
      </c>
      <c r="D1483" s="12" t="s">
        <v>5820</v>
      </c>
      <c r="F1483" t="s">
        <v>40</v>
      </c>
      <c r="G1483" s="12" t="s">
        <v>81</v>
      </c>
      <c r="H1483" s="12" t="s">
        <v>60</v>
      </c>
    </row>
    <row r="1484" spans="1:8">
      <c r="A1484" t="s">
        <v>2711</v>
      </c>
      <c r="B1484" s="8" t="s">
        <v>2685</v>
      </c>
      <c r="C1484" s="10" t="str">
        <f t="shared" si="23"/>
        <v>2020 - 2024</v>
      </c>
      <c r="D1484" s="12" t="s">
        <v>5820</v>
      </c>
      <c r="F1484" t="s">
        <v>40</v>
      </c>
      <c r="G1484" s="12" t="s">
        <v>1879</v>
      </c>
      <c r="H1484" s="12" t="s">
        <v>53</v>
      </c>
    </row>
    <row r="1485" spans="1:8">
      <c r="A1485" t="s">
        <v>2712</v>
      </c>
      <c r="B1485" s="8" t="s">
        <v>2685</v>
      </c>
      <c r="C1485" s="10" t="str">
        <f t="shared" si="23"/>
        <v>2020 - 2024</v>
      </c>
      <c r="D1485" s="12" t="s">
        <v>5820</v>
      </c>
      <c r="F1485" t="s">
        <v>40</v>
      </c>
      <c r="G1485" s="12" t="s">
        <v>596</v>
      </c>
      <c r="H1485" s="12" t="s">
        <v>45</v>
      </c>
    </row>
    <row r="1486" spans="1:8">
      <c r="A1486" t="s">
        <v>2713</v>
      </c>
      <c r="B1486" s="8" t="s">
        <v>2685</v>
      </c>
      <c r="C1486" s="10" t="str">
        <f t="shared" si="23"/>
        <v>2020 - 2024</v>
      </c>
      <c r="D1486" s="12" t="s">
        <v>5820</v>
      </c>
      <c r="F1486" t="s">
        <v>40</v>
      </c>
      <c r="G1486" s="12" t="s">
        <v>86</v>
      </c>
      <c r="H1486" s="12" t="s">
        <v>60</v>
      </c>
    </row>
    <row r="1487" spans="1:8">
      <c r="A1487" t="s">
        <v>2714</v>
      </c>
      <c r="B1487" s="8" t="s">
        <v>2685</v>
      </c>
      <c r="C1487" s="10" t="str">
        <f t="shared" si="23"/>
        <v>2020 - 2024</v>
      </c>
      <c r="D1487" s="12" t="s">
        <v>5822</v>
      </c>
      <c r="F1487" t="s">
        <v>510</v>
      </c>
      <c r="G1487" s="12" t="s">
        <v>602</v>
      </c>
      <c r="H1487" s="12" t="s">
        <v>45</v>
      </c>
    </row>
    <row r="1488" spans="1:8">
      <c r="A1488" t="s">
        <v>2716</v>
      </c>
      <c r="B1488" s="8" t="s">
        <v>2685</v>
      </c>
      <c r="C1488" s="10" t="str">
        <f t="shared" si="23"/>
        <v>2020 - 2024</v>
      </c>
      <c r="D1488" s="12" t="s">
        <v>5820</v>
      </c>
      <c r="F1488" t="s">
        <v>40</v>
      </c>
      <c r="G1488" s="12" t="s">
        <v>602</v>
      </c>
      <c r="H1488" s="12" t="s">
        <v>45</v>
      </c>
    </row>
    <row r="1489" spans="1:8">
      <c r="A1489" t="s">
        <v>2717</v>
      </c>
      <c r="B1489" s="8" t="s">
        <v>2685</v>
      </c>
      <c r="C1489" s="10" t="str">
        <f t="shared" si="23"/>
        <v>2020 - 2024</v>
      </c>
      <c r="D1489" s="12" t="s">
        <v>5820</v>
      </c>
      <c r="F1489" t="s">
        <v>40</v>
      </c>
      <c r="G1489" s="12" t="s">
        <v>91</v>
      </c>
      <c r="H1489" s="12" t="s">
        <v>60</v>
      </c>
    </row>
    <row r="1490" spans="1:8">
      <c r="A1490" t="s">
        <v>2718</v>
      </c>
      <c r="B1490" s="8" t="s">
        <v>2685</v>
      </c>
      <c r="C1490" s="10" t="str">
        <f t="shared" si="23"/>
        <v>2020 - 2024</v>
      </c>
      <c r="D1490" s="12" t="s">
        <v>5820</v>
      </c>
      <c r="F1490" t="s">
        <v>40</v>
      </c>
      <c r="G1490" s="12" t="s">
        <v>95</v>
      </c>
      <c r="H1490" s="12" t="s">
        <v>45</v>
      </c>
    </row>
    <row r="1491" spans="1:8">
      <c r="A1491" t="s">
        <v>2719</v>
      </c>
      <c r="B1491" s="8" t="s">
        <v>2685</v>
      </c>
      <c r="C1491" s="10" t="str">
        <f t="shared" si="23"/>
        <v>2020 - 2024</v>
      </c>
      <c r="D1491" s="12" t="s">
        <v>5820</v>
      </c>
      <c r="F1491" t="s">
        <v>40</v>
      </c>
      <c r="G1491" s="12" t="s">
        <v>1268</v>
      </c>
      <c r="H1491" s="12" t="s">
        <v>45</v>
      </c>
    </row>
    <row r="1492" spans="1:8">
      <c r="A1492" t="s">
        <v>2720</v>
      </c>
      <c r="B1492" s="8" t="s">
        <v>2685</v>
      </c>
      <c r="C1492" s="10" t="str">
        <f t="shared" si="23"/>
        <v>2020 - 2024</v>
      </c>
      <c r="D1492" s="12" t="s">
        <v>5820</v>
      </c>
      <c r="F1492" t="s">
        <v>40</v>
      </c>
      <c r="G1492" s="12" t="s">
        <v>106</v>
      </c>
      <c r="H1492" s="12" t="s">
        <v>45</v>
      </c>
    </row>
    <row r="1493" spans="1:8">
      <c r="A1493" t="s">
        <v>2721</v>
      </c>
      <c r="B1493" s="8" t="s">
        <v>2685</v>
      </c>
      <c r="C1493" s="10" t="str">
        <f t="shared" si="23"/>
        <v>2020 - 2024</v>
      </c>
      <c r="D1493" s="12" t="s">
        <v>134</v>
      </c>
      <c r="F1493" t="s">
        <v>5824</v>
      </c>
      <c r="G1493" s="12" t="s">
        <v>112</v>
      </c>
      <c r="H1493" s="12" t="s">
        <v>45</v>
      </c>
    </row>
    <row r="1494" spans="1:8">
      <c r="A1494" t="s">
        <v>2723</v>
      </c>
      <c r="B1494" s="8" t="s">
        <v>2685</v>
      </c>
      <c r="C1494" s="10" t="str">
        <f t="shared" si="23"/>
        <v>2020 - 2024</v>
      </c>
      <c r="D1494" s="12" t="s">
        <v>5820</v>
      </c>
      <c r="F1494" t="s">
        <v>40</v>
      </c>
      <c r="G1494" s="12" t="s">
        <v>112</v>
      </c>
      <c r="H1494" s="12" t="s">
        <v>45</v>
      </c>
    </row>
    <row r="1495" spans="1:8">
      <c r="A1495" t="s">
        <v>2724</v>
      </c>
      <c r="B1495" s="8" t="s">
        <v>2685</v>
      </c>
      <c r="C1495" s="10" t="str">
        <f t="shared" si="23"/>
        <v>2020 - 2024</v>
      </c>
      <c r="D1495" s="12" t="s">
        <v>5820</v>
      </c>
      <c r="F1495" t="s">
        <v>40</v>
      </c>
      <c r="G1495" s="12" t="s">
        <v>116</v>
      </c>
      <c r="H1495" s="12" t="s">
        <v>45</v>
      </c>
    </row>
    <row r="1496" spans="1:8">
      <c r="A1496" t="s">
        <v>2725</v>
      </c>
      <c r="B1496" s="8" t="s">
        <v>2685</v>
      </c>
      <c r="C1496" s="10" t="str">
        <f t="shared" si="23"/>
        <v>2020 - 2024</v>
      </c>
      <c r="D1496" s="12" t="s">
        <v>5820</v>
      </c>
      <c r="F1496" t="s">
        <v>40</v>
      </c>
      <c r="G1496" s="12" t="s">
        <v>120</v>
      </c>
      <c r="H1496" s="12" t="s">
        <v>53</v>
      </c>
    </row>
    <row r="1497" spans="1:8">
      <c r="A1497" t="s">
        <v>2726</v>
      </c>
      <c r="B1497" s="8" t="s">
        <v>2685</v>
      </c>
      <c r="C1497" s="10" t="str">
        <f t="shared" si="23"/>
        <v>2020 - 2024</v>
      </c>
      <c r="D1497" s="12" t="s">
        <v>5820</v>
      </c>
      <c r="F1497" t="s">
        <v>40</v>
      </c>
      <c r="G1497" s="12" t="s">
        <v>1285</v>
      </c>
      <c r="H1497" s="12" t="s">
        <v>53</v>
      </c>
    </row>
    <row r="1498" spans="1:8">
      <c r="A1498" t="s">
        <v>2727</v>
      </c>
      <c r="B1498" s="8" t="s">
        <v>2685</v>
      </c>
      <c r="C1498" s="10" t="str">
        <f t="shared" si="23"/>
        <v>2020 - 2024</v>
      </c>
      <c r="D1498" s="12" t="s">
        <v>5820</v>
      </c>
      <c r="F1498" t="s">
        <v>40</v>
      </c>
      <c r="G1498" s="12" t="s">
        <v>631</v>
      </c>
      <c r="H1498" s="12" t="s">
        <v>29</v>
      </c>
    </row>
    <row r="1499" spans="1:8">
      <c r="A1499" t="s">
        <v>2728</v>
      </c>
      <c r="B1499" s="8" t="s">
        <v>2685</v>
      </c>
      <c r="C1499" s="10" t="str">
        <f t="shared" si="23"/>
        <v>2020 - 2024</v>
      </c>
      <c r="D1499" s="12" t="s">
        <v>5821</v>
      </c>
      <c r="F1499" t="s">
        <v>479</v>
      </c>
      <c r="G1499" s="12" t="s">
        <v>635</v>
      </c>
      <c r="H1499" s="12" t="s">
        <v>29</v>
      </c>
    </row>
    <row r="1500" spans="1:8">
      <c r="A1500" t="s">
        <v>2730</v>
      </c>
      <c r="B1500" s="8" t="s">
        <v>2685</v>
      </c>
      <c r="C1500" s="10" t="str">
        <f t="shared" si="23"/>
        <v>2020 - 2024</v>
      </c>
      <c r="D1500" s="12" t="s">
        <v>5820</v>
      </c>
      <c r="F1500" t="s">
        <v>40</v>
      </c>
      <c r="G1500" s="12" t="s">
        <v>635</v>
      </c>
      <c r="H1500" s="12" t="s">
        <v>29</v>
      </c>
    </row>
    <row r="1501" spans="1:8">
      <c r="A1501" t="s">
        <v>2731</v>
      </c>
      <c r="B1501" s="8" t="s">
        <v>2685</v>
      </c>
      <c r="C1501" s="10" t="str">
        <f t="shared" si="23"/>
        <v>2020 - 2024</v>
      </c>
      <c r="D1501" s="12" t="s">
        <v>5820</v>
      </c>
      <c r="F1501" t="s">
        <v>40</v>
      </c>
      <c r="G1501" s="12" t="s">
        <v>640</v>
      </c>
      <c r="H1501" s="12" t="s">
        <v>45</v>
      </c>
    </row>
    <row r="1502" spans="1:8">
      <c r="A1502" t="s">
        <v>2732</v>
      </c>
      <c r="B1502" s="8" t="s">
        <v>2685</v>
      </c>
      <c r="C1502" s="10" t="str">
        <f t="shared" si="23"/>
        <v>2020 - 2024</v>
      </c>
      <c r="D1502" s="12" t="s">
        <v>5820</v>
      </c>
      <c r="F1502" t="s">
        <v>40</v>
      </c>
      <c r="G1502" s="12" t="s">
        <v>126</v>
      </c>
      <c r="H1502" s="12" t="s">
        <v>60</v>
      </c>
    </row>
    <row r="1503" spans="1:8">
      <c r="A1503" t="s">
        <v>2733</v>
      </c>
      <c r="B1503" s="8" t="s">
        <v>2685</v>
      </c>
      <c r="C1503" s="10" t="str">
        <f t="shared" si="23"/>
        <v>2020 - 2024</v>
      </c>
      <c r="D1503" s="12" t="s">
        <v>5822</v>
      </c>
      <c r="F1503" t="s">
        <v>510</v>
      </c>
      <c r="G1503" s="12" t="s">
        <v>130</v>
      </c>
      <c r="H1503" s="12" t="s">
        <v>45</v>
      </c>
    </row>
    <row r="1504" spans="1:8">
      <c r="A1504" t="s">
        <v>2735</v>
      </c>
      <c r="B1504" s="8" t="s">
        <v>2685</v>
      </c>
      <c r="C1504" s="10" t="str">
        <f t="shared" si="23"/>
        <v>2020 - 2024</v>
      </c>
      <c r="D1504" s="12" t="s">
        <v>5820</v>
      </c>
      <c r="F1504" t="s">
        <v>40</v>
      </c>
      <c r="G1504" s="12" t="s">
        <v>130</v>
      </c>
      <c r="H1504" s="12" t="s">
        <v>45</v>
      </c>
    </row>
    <row r="1505" spans="1:8">
      <c r="A1505" t="s">
        <v>2736</v>
      </c>
      <c r="B1505" s="8" t="s">
        <v>2685</v>
      </c>
      <c r="C1505" s="10" t="str">
        <f t="shared" si="23"/>
        <v>2020 - 2024</v>
      </c>
      <c r="D1505" s="12" t="s">
        <v>134</v>
      </c>
      <c r="F1505" t="s">
        <v>2739</v>
      </c>
      <c r="G1505" s="12" t="s">
        <v>141</v>
      </c>
      <c r="H1505" s="12" t="s">
        <v>53</v>
      </c>
    </row>
    <row r="1506" spans="1:8">
      <c r="A1506" t="s">
        <v>2742</v>
      </c>
      <c r="B1506" s="8" t="s">
        <v>2685</v>
      </c>
      <c r="C1506" s="10" t="str">
        <f t="shared" si="23"/>
        <v>2020 - 2024</v>
      </c>
      <c r="D1506" s="12" t="s">
        <v>5820</v>
      </c>
      <c r="F1506" t="s">
        <v>40</v>
      </c>
      <c r="G1506" s="12" t="s">
        <v>141</v>
      </c>
      <c r="H1506" s="12" t="s">
        <v>53</v>
      </c>
    </row>
    <row r="1507" spans="1:8">
      <c r="A1507" t="s">
        <v>2743</v>
      </c>
      <c r="B1507" s="8" t="s">
        <v>2685</v>
      </c>
      <c r="C1507" s="10" t="str">
        <f t="shared" si="23"/>
        <v>2020 - 2024</v>
      </c>
      <c r="D1507" s="12" t="s">
        <v>5820</v>
      </c>
      <c r="F1507" t="s">
        <v>40</v>
      </c>
      <c r="G1507" s="12" t="s">
        <v>169</v>
      </c>
      <c r="H1507" s="12" t="s">
        <v>29</v>
      </c>
    </row>
    <row r="1508" spans="1:8">
      <c r="A1508" t="s">
        <v>2744</v>
      </c>
      <c r="B1508" s="8" t="s">
        <v>2685</v>
      </c>
      <c r="C1508" s="10" t="str">
        <f t="shared" si="23"/>
        <v>2020 - 2024</v>
      </c>
      <c r="D1508" s="12" t="s">
        <v>5820</v>
      </c>
      <c r="F1508" t="s">
        <v>40</v>
      </c>
      <c r="G1508" s="12" t="s">
        <v>657</v>
      </c>
      <c r="H1508" s="12" t="s">
        <v>29</v>
      </c>
    </row>
    <row r="1509" spans="1:8">
      <c r="A1509" t="s">
        <v>2745</v>
      </c>
      <c r="B1509" s="8" t="s">
        <v>2685</v>
      </c>
      <c r="C1509" s="10" t="str">
        <f t="shared" si="23"/>
        <v>2020 - 2024</v>
      </c>
      <c r="D1509" s="12" t="s">
        <v>1801</v>
      </c>
      <c r="F1509" t="s">
        <v>2554</v>
      </c>
      <c r="G1509" s="12" t="s">
        <v>5819</v>
      </c>
      <c r="H1509" s="12" t="s">
        <v>29</v>
      </c>
    </row>
    <row r="1510" spans="1:8">
      <c r="A1510" t="s">
        <v>2747</v>
      </c>
      <c r="B1510" s="8" t="s">
        <v>2685</v>
      </c>
      <c r="C1510" s="10" t="str">
        <f t="shared" si="23"/>
        <v>2020 - 2024</v>
      </c>
      <c r="D1510" s="12" t="s">
        <v>5822</v>
      </c>
      <c r="F1510" t="s">
        <v>1773</v>
      </c>
      <c r="G1510" s="12" t="s">
        <v>5819</v>
      </c>
      <c r="H1510" s="12" t="s">
        <v>29</v>
      </c>
    </row>
    <row r="1511" spans="1:8">
      <c r="A1511" t="s">
        <v>2749</v>
      </c>
      <c r="B1511" s="8" t="s">
        <v>2685</v>
      </c>
      <c r="C1511" s="10" t="str">
        <f t="shared" si="23"/>
        <v>2020 - 2024</v>
      </c>
      <c r="D1511" s="12" t="s">
        <v>5821</v>
      </c>
      <c r="F1511" t="s">
        <v>557</v>
      </c>
      <c r="G1511" s="12" t="s">
        <v>5819</v>
      </c>
      <c r="H1511" s="12" t="s">
        <v>29</v>
      </c>
    </row>
    <row r="1512" spans="1:8">
      <c r="A1512" t="s">
        <v>2751</v>
      </c>
      <c r="B1512" s="8" t="s">
        <v>2685</v>
      </c>
      <c r="C1512" s="10" t="str">
        <f t="shared" si="23"/>
        <v>2020 - 2024</v>
      </c>
      <c r="D1512" s="12" t="s">
        <v>5820</v>
      </c>
      <c r="F1512" t="s">
        <v>40</v>
      </c>
      <c r="G1512" s="12" t="s">
        <v>5819</v>
      </c>
      <c r="H1512" s="12" t="s">
        <v>29</v>
      </c>
    </row>
    <row r="1513" spans="1:8">
      <c r="A1513" t="s">
        <v>2752</v>
      </c>
      <c r="B1513" s="8" t="s">
        <v>2685</v>
      </c>
      <c r="C1513" s="10" t="str">
        <f t="shared" si="23"/>
        <v>2020 - 2024</v>
      </c>
      <c r="D1513" s="12" t="s">
        <v>5820</v>
      </c>
      <c r="F1513" t="s">
        <v>40</v>
      </c>
      <c r="G1513" s="12" t="s">
        <v>700</v>
      </c>
      <c r="H1513" s="12" t="s">
        <v>29</v>
      </c>
    </row>
    <row r="1514" spans="1:8">
      <c r="A1514" t="s">
        <v>2753</v>
      </c>
      <c r="B1514" s="8" t="s">
        <v>2685</v>
      </c>
      <c r="C1514" s="10" t="str">
        <f t="shared" si="23"/>
        <v>2020 - 2024</v>
      </c>
      <c r="D1514" s="12" t="s">
        <v>5820</v>
      </c>
      <c r="F1514" t="s">
        <v>40</v>
      </c>
      <c r="G1514" s="12" t="s">
        <v>173</v>
      </c>
      <c r="H1514" s="12" t="s">
        <v>45</v>
      </c>
    </row>
    <row r="1515" spans="1:8">
      <c r="A1515" t="s">
        <v>2754</v>
      </c>
      <c r="B1515" s="8" t="s">
        <v>2685</v>
      </c>
      <c r="C1515" s="10" t="str">
        <f t="shared" si="23"/>
        <v>2020 - 2024</v>
      </c>
      <c r="D1515" s="12" t="s">
        <v>5820</v>
      </c>
      <c r="F1515" t="s">
        <v>40</v>
      </c>
      <c r="G1515" s="12" t="s">
        <v>1352</v>
      </c>
      <c r="H1515" s="12" t="s">
        <v>29</v>
      </c>
    </row>
    <row r="1516" spans="1:8">
      <c r="A1516" t="s">
        <v>2755</v>
      </c>
      <c r="B1516" s="8" t="s">
        <v>2685</v>
      </c>
      <c r="C1516" s="10" t="str">
        <f t="shared" si="23"/>
        <v>2020 - 2024</v>
      </c>
      <c r="D1516" s="12" t="s">
        <v>5820</v>
      </c>
      <c r="F1516" t="s">
        <v>40</v>
      </c>
      <c r="G1516" s="12" t="s">
        <v>713</v>
      </c>
      <c r="H1516" s="12" t="s">
        <v>29</v>
      </c>
    </row>
    <row r="1517" spans="1:8">
      <c r="A1517" t="s">
        <v>2756</v>
      </c>
      <c r="B1517" s="8" t="s">
        <v>2685</v>
      </c>
      <c r="C1517" s="10" t="str">
        <f t="shared" si="23"/>
        <v>2020 - 2024</v>
      </c>
      <c r="D1517" s="12" t="s">
        <v>5820</v>
      </c>
      <c r="F1517" t="s">
        <v>40</v>
      </c>
      <c r="G1517" s="12" t="s">
        <v>177</v>
      </c>
      <c r="H1517" s="12" t="s">
        <v>45</v>
      </c>
    </row>
    <row r="1518" spans="1:8">
      <c r="A1518" t="s">
        <v>2757</v>
      </c>
      <c r="B1518" s="8" t="s">
        <v>2685</v>
      </c>
      <c r="C1518" s="10" t="str">
        <f t="shared" si="23"/>
        <v>2020 - 2024</v>
      </c>
      <c r="D1518" s="12" t="s">
        <v>5820</v>
      </c>
      <c r="F1518" t="s">
        <v>40</v>
      </c>
      <c r="G1518" s="12" t="s">
        <v>719</v>
      </c>
      <c r="H1518" s="12" t="s">
        <v>45</v>
      </c>
    </row>
    <row r="1519" spans="1:8">
      <c r="A1519" t="s">
        <v>2758</v>
      </c>
      <c r="B1519" s="8" t="s">
        <v>2685</v>
      </c>
      <c r="C1519" s="10" t="str">
        <f t="shared" si="23"/>
        <v>2020 - 2024</v>
      </c>
      <c r="D1519" s="12" t="s">
        <v>5820</v>
      </c>
      <c r="F1519" t="s">
        <v>40</v>
      </c>
      <c r="G1519" s="12" t="s">
        <v>726</v>
      </c>
      <c r="H1519" s="12" t="s">
        <v>45</v>
      </c>
    </row>
    <row r="1520" spans="1:8">
      <c r="A1520" t="s">
        <v>2759</v>
      </c>
      <c r="B1520" s="8" t="s">
        <v>2685</v>
      </c>
      <c r="C1520" s="10" t="str">
        <f t="shared" si="23"/>
        <v>2020 - 2024</v>
      </c>
      <c r="D1520" s="12" t="s">
        <v>5820</v>
      </c>
      <c r="F1520" t="s">
        <v>40</v>
      </c>
      <c r="G1520" s="12" t="s">
        <v>730</v>
      </c>
      <c r="H1520" s="12" t="s">
        <v>45</v>
      </c>
    </row>
    <row r="1521" spans="1:8">
      <c r="A1521" t="s">
        <v>2760</v>
      </c>
      <c r="B1521" s="8" t="s">
        <v>2685</v>
      </c>
      <c r="C1521" s="10" t="str">
        <f t="shared" si="23"/>
        <v>2020 - 2024</v>
      </c>
      <c r="D1521" s="12" t="s">
        <v>5820</v>
      </c>
      <c r="F1521" t="s">
        <v>40</v>
      </c>
      <c r="G1521" s="12" t="s">
        <v>181</v>
      </c>
      <c r="H1521" s="12" t="s">
        <v>53</v>
      </c>
    </row>
    <row r="1522" spans="1:8">
      <c r="A1522" t="s">
        <v>2761</v>
      </c>
      <c r="B1522" s="8" t="s">
        <v>2685</v>
      </c>
      <c r="C1522" s="10" t="str">
        <f t="shared" si="23"/>
        <v>2020 - 2024</v>
      </c>
      <c r="D1522" s="12" t="s">
        <v>5820</v>
      </c>
      <c r="F1522" t="s">
        <v>40</v>
      </c>
      <c r="G1522" s="12" t="s">
        <v>185</v>
      </c>
      <c r="H1522" s="12" t="s">
        <v>60</v>
      </c>
    </row>
    <row r="1523" spans="1:8">
      <c r="A1523" t="s">
        <v>2762</v>
      </c>
      <c r="B1523" s="8" t="s">
        <v>2685</v>
      </c>
      <c r="C1523" s="10" t="str">
        <f t="shared" si="23"/>
        <v>2020 - 2024</v>
      </c>
      <c r="D1523" s="12" t="s">
        <v>5820</v>
      </c>
      <c r="F1523" t="s">
        <v>40</v>
      </c>
      <c r="G1523" s="12" t="s">
        <v>189</v>
      </c>
      <c r="H1523" s="12" t="s">
        <v>60</v>
      </c>
    </row>
    <row r="1524" spans="1:8">
      <c r="A1524" t="s">
        <v>2763</v>
      </c>
      <c r="B1524" s="8" t="s">
        <v>2685</v>
      </c>
      <c r="C1524" s="10" t="str">
        <f t="shared" si="23"/>
        <v>2020 - 2024</v>
      </c>
      <c r="D1524" s="12" t="s">
        <v>5820</v>
      </c>
      <c r="F1524" t="s">
        <v>40</v>
      </c>
      <c r="G1524" s="12" t="s">
        <v>1953</v>
      </c>
      <c r="H1524" s="12" t="s">
        <v>29</v>
      </c>
    </row>
    <row r="1525" spans="1:8">
      <c r="A1525" t="s">
        <v>2764</v>
      </c>
      <c r="B1525" s="8" t="s">
        <v>2685</v>
      </c>
      <c r="C1525" s="10" t="str">
        <f t="shared" si="23"/>
        <v>2020 - 2024</v>
      </c>
      <c r="D1525" s="12" t="s">
        <v>5820</v>
      </c>
      <c r="F1525" t="s">
        <v>40</v>
      </c>
      <c r="G1525" s="12" t="s">
        <v>1367</v>
      </c>
      <c r="H1525" s="12" t="s">
        <v>45</v>
      </c>
    </row>
    <row r="1526" spans="1:8">
      <c r="A1526" t="s">
        <v>2765</v>
      </c>
      <c r="B1526" s="8" t="s">
        <v>2685</v>
      </c>
      <c r="C1526" s="10" t="str">
        <f t="shared" si="23"/>
        <v>2020 - 2024</v>
      </c>
      <c r="D1526" s="12" t="s">
        <v>5820</v>
      </c>
      <c r="F1526" t="s">
        <v>40</v>
      </c>
      <c r="G1526" s="12" t="s">
        <v>193</v>
      </c>
      <c r="H1526" s="12" t="s">
        <v>60</v>
      </c>
    </row>
    <row r="1527" spans="1:8">
      <c r="A1527" t="s">
        <v>2766</v>
      </c>
      <c r="B1527" s="8" t="s">
        <v>2685</v>
      </c>
      <c r="C1527" s="10" t="str">
        <f t="shared" si="23"/>
        <v>2020 - 2024</v>
      </c>
      <c r="D1527" s="12" t="s">
        <v>5820</v>
      </c>
      <c r="F1527" t="s">
        <v>40</v>
      </c>
      <c r="G1527" s="12" t="s">
        <v>741</v>
      </c>
      <c r="H1527" s="12" t="s">
        <v>45</v>
      </c>
    </row>
    <row r="1528" spans="1:8">
      <c r="A1528" t="s">
        <v>2767</v>
      </c>
      <c r="B1528" s="8" t="s">
        <v>2685</v>
      </c>
      <c r="C1528" s="10" t="str">
        <f t="shared" si="23"/>
        <v>2020 - 2024</v>
      </c>
      <c r="D1528" s="12" t="s">
        <v>5820</v>
      </c>
      <c r="F1528" t="s">
        <v>40</v>
      </c>
      <c r="G1528" s="12" t="s">
        <v>198</v>
      </c>
      <c r="H1528" s="12" t="s">
        <v>29</v>
      </c>
    </row>
    <row r="1529" spans="1:8">
      <c r="A1529" t="s">
        <v>2768</v>
      </c>
      <c r="B1529" s="8" t="s">
        <v>2685</v>
      </c>
      <c r="C1529" s="10" t="str">
        <f t="shared" si="23"/>
        <v>2020 - 2024</v>
      </c>
      <c r="D1529" s="12" t="s">
        <v>5820</v>
      </c>
      <c r="F1529" t="s">
        <v>40</v>
      </c>
      <c r="G1529" s="12" t="s">
        <v>203</v>
      </c>
      <c r="H1529" s="12" t="s">
        <v>45</v>
      </c>
    </row>
    <row r="1530" spans="1:8">
      <c r="A1530" t="s">
        <v>2769</v>
      </c>
      <c r="B1530" s="8" t="s">
        <v>2685</v>
      </c>
      <c r="C1530" s="10" t="str">
        <f t="shared" si="23"/>
        <v>2020 - 2024</v>
      </c>
      <c r="D1530" s="12" t="s">
        <v>5820</v>
      </c>
      <c r="F1530" t="s">
        <v>40</v>
      </c>
      <c r="G1530" s="12" t="s">
        <v>1381</v>
      </c>
      <c r="H1530" s="12" t="s">
        <v>29</v>
      </c>
    </row>
    <row r="1531" spans="1:8">
      <c r="A1531" t="s">
        <v>2770</v>
      </c>
      <c r="B1531" s="8" t="s">
        <v>2685</v>
      </c>
      <c r="C1531" s="10" t="str">
        <f t="shared" si="23"/>
        <v>2020 - 2024</v>
      </c>
      <c r="D1531" s="12" t="s">
        <v>5820</v>
      </c>
      <c r="F1531" t="s">
        <v>40</v>
      </c>
      <c r="G1531" s="12" t="s">
        <v>749</v>
      </c>
      <c r="H1531" s="12" t="s">
        <v>29</v>
      </c>
    </row>
    <row r="1532" spans="1:8">
      <c r="A1532" t="s">
        <v>2771</v>
      </c>
      <c r="B1532" s="8" t="s">
        <v>2685</v>
      </c>
      <c r="C1532" s="10" t="str">
        <f t="shared" si="23"/>
        <v>2020 - 2024</v>
      </c>
      <c r="D1532" s="12" t="s">
        <v>5820</v>
      </c>
      <c r="F1532" t="s">
        <v>40</v>
      </c>
      <c r="G1532" s="12" t="s">
        <v>753</v>
      </c>
      <c r="H1532" s="12" t="s">
        <v>60</v>
      </c>
    </row>
    <row r="1533" spans="1:8">
      <c r="A1533" t="s">
        <v>2772</v>
      </c>
      <c r="B1533" s="8" t="s">
        <v>2685</v>
      </c>
      <c r="C1533" s="10" t="str">
        <f t="shared" si="23"/>
        <v>2020 - 2024</v>
      </c>
      <c r="D1533" s="12" t="s">
        <v>5820</v>
      </c>
      <c r="F1533" t="s">
        <v>40</v>
      </c>
      <c r="G1533" s="12" t="s">
        <v>207</v>
      </c>
      <c r="H1533" s="12" t="s">
        <v>60</v>
      </c>
    </row>
    <row r="1534" spans="1:8">
      <c r="A1534" t="s">
        <v>2773</v>
      </c>
      <c r="B1534" s="8" t="s">
        <v>2685</v>
      </c>
      <c r="C1534" s="10" t="str">
        <f t="shared" si="23"/>
        <v>2020 - 2024</v>
      </c>
      <c r="D1534" s="12" t="s">
        <v>5822</v>
      </c>
      <c r="F1534" t="s">
        <v>22211</v>
      </c>
      <c r="G1534" s="12" t="s">
        <v>211</v>
      </c>
      <c r="H1534" s="12" t="s">
        <v>29</v>
      </c>
    </row>
    <row r="1535" spans="1:8">
      <c r="A1535" t="s">
        <v>2775</v>
      </c>
      <c r="B1535" s="8" t="s">
        <v>2685</v>
      </c>
      <c r="C1535" s="10" t="str">
        <f t="shared" si="23"/>
        <v>2020 - 2024</v>
      </c>
      <c r="D1535" s="12" t="s">
        <v>2776</v>
      </c>
      <c r="F1535" t="s">
        <v>2777</v>
      </c>
      <c r="G1535" s="12" t="s">
        <v>211</v>
      </c>
      <c r="H1535" s="12" t="s">
        <v>29</v>
      </c>
    </row>
    <row r="1536" spans="1:8">
      <c r="A1536" t="s">
        <v>2783</v>
      </c>
      <c r="B1536" s="8" t="s">
        <v>2685</v>
      </c>
      <c r="C1536" s="10" t="str">
        <f t="shared" si="23"/>
        <v>2020 - 2024</v>
      </c>
      <c r="D1536" s="12" t="s">
        <v>5820</v>
      </c>
      <c r="F1536" t="s">
        <v>40</v>
      </c>
      <c r="G1536" s="12" t="s">
        <v>211</v>
      </c>
      <c r="H1536" s="12" t="s">
        <v>29</v>
      </c>
    </row>
    <row r="1537" spans="1:8">
      <c r="A1537" t="s">
        <v>2784</v>
      </c>
      <c r="B1537" s="8" t="s">
        <v>2685</v>
      </c>
      <c r="C1537" s="10" t="str">
        <f t="shared" si="23"/>
        <v>2020 - 2024</v>
      </c>
      <c r="D1537" s="12" t="s">
        <v>5820</v>
      </c>
      <c r="F1537" t="s">
        <v>40</v>
      </c>
      <c r="G1537" s="12" t="s">
        <v>1397</v>
      </c>
      <c r="H1537" s="12" t="s">
        <v>60</v>
      </c>
    </row>
    <row r="1538" spans="1:8">
      <c r="A1538" t="s">
        <v>2785</v>
      </c>
      <c r="B1538" s="8" t="s">
        <v>2685</v>
      </c>
      <c r="C1538" s="10" t="str">
        <f t="shared" si="23"/>
        <v>2020 - 2024</v>
      </c>
      <c r="D1538" s="12" t="s">
        <v>5820</v>
      </c>
      <c r="F1538" t="s">
        <v>40</v>
      </c>
      <c r="G1538" s="12" t="s">
        <v>763</v>
      </c>
      <c r="H1538" s="12" t="s">
        <v>361</v>
      </c>
    </row>
    <row r="1539" spans="1:8">
      <c r="A1539" t="s">
        <v>2786</v>
      </c>
      <c r="B1539" s="8" t="s">
        <v>2685</v>
      </c>
      <c r="C1539" s="10" t="str">
        <f t="shared" ref="C1539:C1602" si="24">INT(B1539/5)*5 &amp; " - " &amp; INT(B1539/5)*5 + 4</f>
        <v>2020 - 2024</v>
      </c>
      <c r="D1539" s="12" t="s">
        <v>5820</v>
      </c>
      <c r="F1539" t="s">
        <v>40</v>
      </c>
      <c r="G1539" s="12" t="s">
        <v>1984</v>
      </c>
      <c r="H1539" s="12" t="s">
        <v>45</v>
      </c>
    </row>
    <row r="1540" spans="1:8">
      <c r="A1540" t="s">
        <v>2787</v>
      </c>
      <c r="B1540" s="8" t="s">
        <v>2685</v>
      </c>
      <c r="C1540" s="10" t="str">
        <f t="shared" si="24"/>
        <v>2020 - 2024</v>
      </c>
      <c r="D1540" s="12" t="s">
        <v>5820</v>
      </c>
      <c r="F1540" t="s">
        <v>40</v>
      </c>
      <c r="G1540" s="12" t="s">
        <v>215</v>
      </c>
      <c r="H1540" s="12" t="s">
        <v>60</v>
      </c>
    </row>
    <row r="1541" spans="1:8">
      <c r="A1541" t="s">
        <v>2788</v>
      </c>
      <c r="B1541" s="8" t="s">
        <v>2685</v>
      </c>
      <c r="C1541" s="10" t="str">
        <f t="shared" si="24"/>
        <v>2020 - 2024</v>
      </c>
      <c r="D1541" s="12" t="s">
        <v>5820</v>
      </c>
      <c r="F1541" t="s">
        <v>40</v>
      </c>
      <c r="G1541" s="12" t="s">
        <v>2003</v>
      </c>
      <c r="H1541" s="12" t="s">
        <v>60</v>
      </c>
    </row>
    <row r="1542" spans="1:8">
      <c r="A1542" t="s">
        <v>2789</v>
      </c>
      <c r="B1542" s="8" t="s">
        <v>2685</v>
      </c>
      <c r="C1542" s="10" t="str">
        <f t="shared" si="24"/>
        <v>2020 - 2024</v>
      </c>
      <c r="D1542" s="12" t="s">
        <v>5822</v>
      </c>
      <c r="F1542" t="s">
        <v>22211</v>
      </c>
      <c r="G1542" s="12" t="s">
        <v>219</v>
      </c>
      <c r="H1542" s="12" t="s">
        <v>29</v>
      </c>
    </row>
    <row r="1543" spans="1:8">
      <c r="A1543" t="s">
        <v>2791</v>
      </c>
      <c r="B1543" s="8" t="s">
        <v>2685</v>
      </c>
      <c r="C1543" s="10" t="str">
        <f t="shared" si="24"/>
        <v>2020 - 2024</v>
      </c>
      <c r="D1543" s="12" t="s">
        <v>5820</v>
      </c>
      <c r="F1543" t="s">
        <v>40</v>
      </c>
      <c r="G1543" s="12" t="s">
        <v>219</v>
      </c>
      <c r="H1543" s="12" t="s">
        <v>29</v>
      </c>
    </row>
    <row r="1544" spans="1:8">
      <c r="A1544" t="s">
        <v>2792</v>
      </c>
      <c r="B1544" s="8" t="s">
        <v>2685</v>
      </c>
      <c r="C1544" s="10" t="str">
        <f t="shared" si="24"/>
        <v>2020 - 2024</v>
      </c>
      <c r="D1544" s="12" t="s">
        <v>5820</v>
      </c>
      <c r="F1544" t="s">
        <v>40</v>
      </c>
      <c r="G1544" s="12" t="s">
        <v>5825</v>
      </c>
      <c r="H1544" s="12" t="s">
        <v>60</v>
      </c>
    </row>
    <row r="1545" spans="1:8">
      <c r="A1545" t="s">
        <v>2793</v>
      </c>
      <c r="B1545" s="8" t="s">
        <v>2685</v>
      </c>
      <c r="C1545" s="10" t="str">
        <f t="shared" si="24"/>
        <v>2020 - 2024</v>
      </c>
      <c r="D1545" s="12" t="s">
        <v>5820</v>
      </c>
      <c r="F1545" t="s">
        <v>40</v>
      </c>
      <c r="G1545" s="12" t="s">
        <v>778</v>
      </c>
      <c r="H1545" s="12" t="s">
        <v>53</v>
      </c>
    </row>
    <row r="1546" spans="1:8">
      <c r="A1546" t="s">
        <v>2794</v>
      </c>
      <c r="B1546" s="8" t="s">
        <v>2685</v>
      </c>
      <c r="C1546" s="10" t="str">
        <f t="shared" si="24"/>
        <v>2020 - 2024</v>
      </c>
      <c r="D1546" s="12" t="s">
        <v>5820</v>
      </c>
      <c r="F1546" t="s">
        <v>40</v>
      </c>
      <c r="G1546" s="12" t="s">
        <v>1422</v>
      </c>
      <c r="H1546" s="12" t="s">
        <v>60</v>
      </c>
    </row>
    <row r="1547" spans="1:8">
      <c r="A1547" t="s">
        <v>2795</v>
      </c>
      <c r="B1547" s="8" t="s">
        <v>2685</v>
      </c>
      <c r="C1547" s="10" t="str">
        <f t="shared" si="24"/>
        <v>2020 - 2024</v>
      </c>
      <c r="D1547" s="12" t="s">
        <v>5820</v>
      </c>
      <c r="F1547" t="s">
        <v>40</v>
      </c>
      <c r="G1547" s="12" t="s">
        <v>227</v>
      </c>
      <c r="H1547" s="12" t="s">
        <v>29</v>
      </c>
    </row>
    <row r="1548" spans="1:8">
      <c r="A1548" t="s">
        <v>2796</v>
      </c>
      <c r="B1548" s="8" t="s">
        <v>2685</v>
      </c>
      <c r="C1548" s="10" t="str">
        <f t="shared" si="24"/>
        <v>2020 - 2024</v>
      </c>
      <c r="D1548" s="12" t="s">
        <v>5820</v>
      </c>
      <c r="F1548" t="s">
        <v>40</v>
      </c>
      <c r="G1548" s="12" t="s">
        <v>1428</v>
      </c>
      <c r="H1548" s="12" t="s">
        <v>60</v>
      </c>
    </row>
    <row r="1549" spans="1:8">
      <c r="A1549" t="s">
        <v>2797</v>
      </c>
      <c r="B1549" s="8" t="s">
        <v>2685</v>
      </c>
      <c r="C1549" s="10" t="str">
        <f t="shared" si="24"/>
        <v>2020 - 2024</v>
      </c>
      <c r="D1549" s="12" t="s">
        <v>5822</v>
      </c>
      <c r="F1549" t="s">
        <v>22211</v>
      </c>
      <c r="G1549" s="12" t="s">
        <v>786</v>
      </c>
      <c r="H1549" s="12" t="s">
        <v>29</v>
      </c>
    </row>
    <row r="1550" spans="1:8">
      <c r="A1550" t="s">
        <v>2799</v>
      </c>
      <c r="B1550" s="8" t="s">
        <v>2685</v>
      </c>
      <c r="C1550" s="10" t="str">
        <f t="shared" si="24"/>
        <v>2020 - 2024</v>
      </c>
      <c r="D1550" s="12" t="s">
        <v>5820</v>
      </c>
      <c r="F1550" t="s">
        <v>40</v>
      </c>
      <c r="G1550" s="12" t="s">
        <v>786</v>
      </c>
      <c r="H1550" s="12" t="s">
        <v>29</v>
      </c>
    </row>
    <row r="1551" spans="1:8">
      <c r="A1551" t="s">
        <v>2800</v>
      </c>
      <c r="B1551" s="8" t="s">
        <v>2685</v>
      </c>
      <c r="C1551" s="10" t="str">
        <f t="shared" si="24"/>
        <v>2020 - 2024</v>
      </c>
      <c r="D1551" s="12" t="s">
        <v>5822</v>
      </c>
      <c r="F1551" t="s">
        <v>510</v>
      </c>
      <c r="G1551" s="12" t="s">
        <v>791</v>
      </c>
      <c r="H1551" s="12" t="s">
        <v>45</v>
      </c>
    </row>
    <row r="1552" spans="1:8">
      <c r="A1552" t="s">
        <v>2801</v>
      </c>
      <c r="B1552" s="8" t="s">
        <v>2685</v>
      </c>
      <c r="C1552" s="10" t="str">
        <f t="shared" si="24"/>
        <v>2020 - 2024</v>
      </c>
      <c r="D1552" s="12" t="s">
        <v>5820</v>
      </c>
      <c r="F1552" t="s">
        <v>40</v>
      </c>
      <c r="G1552" s="12" t="s">
        <v>791</v>
      </c>
      <c r="H1552" s="12" t="s">
        <v>45</v>
      </c>
    </row>
    <row r="1553" spans="1:8">
      <c r="A1553" t="s">
        <v>2802</v>
      </c>
      <c r="B1553" s="8" t="s">
        <v>2685</v>
      </c>
      <c r="C1553" s="10" t="str">
        <f t="shared" si="24"/>
        <v>2020 - 2024</v>
      </c>
      <c r="D1553" s="12" t="s">
        <v>5820</v>
      </c>
      <c r="F1553" t="s">
        <v>40</v>
      </c>
      <c r="G1553" s="12" t="s">
        <v>795</v>
      </c>
      <c r="H1553" s="12" t="s">
        <v>29</v>
      </c>
    </row>
    <row r="1554" spans="1:8">
      <c r="A1554" t="s">
        <v>2803</v>
      </c>
      <c r="B1554" s="8" t="s">
        <v>2685</v>
      </c>
      <c r="C1554" s="10" t="str">
        <f t="shared" si="24"/>
        <v>2020 - 2024</v>
      </c>
      <c r="D1554" s="12" t="s">
        <v>5820</v>
      </c>
      <c r="F1554" t="s">
        <v>40</v>
      </c>
      <c r="G1554" s="12" t="s">
        <v>1445</v>
      </c>
      <c r="H1554" s="12" t="s">
        <v>29</v>
      </c>
    </row>
    <row r="1555" spans="1:8">
      <c r="A1555" t="s">
        <v>2804</v>
      </c>
      <c r="B1555" s="8" t="s">
        <v>2685</v>
      </c>
      <c r="C1555" s="10" t="str">
        <f t="shared" si="24"/>
        <v>2020 - 2024</v>
      </c>
      <c r="D1555" s="12" t="s">
        <v>5820</v>
      </c>
      <c r="F1555" t="s">
        <v>40</v>
      </c>
      <c r="G1555" s="12" t="s">
        <v>1449</v>
      </c>
      <c r="H1555" s="12" t="s">
        <v>29</v>
      </c>
    </row>
    <row r="1556" spans="1:8">
      <c r="A1556" t="s">
        <v>2805</v>
      </c>
      <c r="B1556" s="8" t="s">
        <v>2685</v>
      </c>
      <c r="C1556" s="10" t="str">
        <f t="shared" si="24"/>
        <v>2020 - 2024</v>
      </c>
      <c r="D1556" s="12" t="s">
        <v>5820</v>
      </c>
      <c r="F1556" t="s">
        <v>40</v>
      </c>
      <c r="G1556" s="12" t="s">
        <v>231</v>
      </c>
      <c r="H1556" s="12" t="s">
        <v>60</v>
      </c>
    </row>
    <row r="1557" spans="1:8">
      <c r="A1557" t="s">
        <v>2806</v>
      </c>
      <c r="B1557" s="8" t="s">
        <v>2685</v>
      </c>
      <c r="C1557" s="10" t="str">
        <f t="shared" si="24"/>
        <v>2020 - 2024</v>
      </c>
      <c r="D1557" s="12" t="s">
        <v>5820</v>
      </c>
      <c r="F1557" t="s">
        <v>40</v>
      </c>
      <c r="G1557" s="12" t="s">
        <v>800</v>
      </c>
      <c r="H1557" s="12" t="s">
        <v>45</v>
      </c>
    </row>
    <row r="1558" spans="1:8">
      <c r="A1558" t="s">
        <v>2807</v>
      </c>
      <c r="B1558" s="8" t="s">
        <v>2685</v>
      </c>
      <c r="C1558" s="10" t="str">
        <f t="shared" si="24"/>
        <v>2020 - 2024</v>
      </c>
      <c r="D1558" s="12" t="s">
        <v>5820</v>
      </c>
      <c r="F1558" t="s">
        <v>40</v>
      </c>
      <c r="G1558" s="12" t="s">
        <v>2045</v>
      </c>
      <c r="H1558" s="12" t="s">
        <v>45</v>
      </c>
    </row>
    <row r="1559" spans="1:8">
      <c r="A1559" t="s">
        <v>2808</v>
      </c>
      <c r="B1559" s="8" t="s">
        <v>2685</v>
      </c>
      <c r="C1559" s="10" t="str">
        <f t="shared" si="24"/>
        <v>2020 - 2024</v>
      </c>
      <c r="D1559" s="12" t="s">
        <v>5820</v>
      </c>
      <c r="F1559" t="s">
        <v>40</v>
      </c>
      <c r="G1559" s="12" t="s">
        <v>235</v>
      </c>
      <c r="H1559" s="12" t="s">
        <v>45</v>
      </c>
    </row>
    <row r="1560" spans="1:8">
      <c r="A1560" t="s">
        <v>2809</v>
      </c>
      <c r="B1560" s="8" t="s">
        <v>2685</v>
      </c>
      <c r="C1560" s="10" t="str">
        <f t="shared" si="24"/>
        <v>2020 - 2024</v>
      </c>
      <c r="D1560" s="12" t="s">
        <v>5822</v>
      </c>
      <c r="F1560" t="s">
        <v>830</v>
      </c>
      <c r="G1560" s="12" t="s">
        <v>806</v>
      </c>
      <c r="H1560" s="12" t="s">
        <v>45</v>
      </c>
    </row>
    <row r="1561" spans="1:8">
      <c r="A1561" t="s">
        <v>2811</v>
      </c>
      <c r="B1561" s="8" t="s">
        <v>2685</v>
      </c>
      <c r="C1561" s="10" t="str">
        <f t="shared" si="24"/>
        <v>2020 - 2024</v>
      </c>
      <c r="D1561" s="12" t="s">
        <v>5822</v>
      </c>
      <c r="F1561" t="s">
        <v>610</v>
      </c>
      <c r="G1561" s="12" t="s">
        <v>806</v>
      </c>
      <c r="H1561" s="12" t="s">
        <v>45</v>
      </c>
    </row>
    <row r="1562" spans="1:8">
      <c r="A1562" t="s">
        <v>2813</v>
      </c>
      <c r="B1562" s="8" t="s">
        <v>2685</v>
      </c>
      <c r="C1562" s="10" t="str">
        <f t="shared" si="24"/>
        <v>2020 - 2024</v>
      </c>
      <c r="D1562" s="12" t="s">
        <v>5822</v>
      </c>
      <c r="F1562" t="s">
        <v>22211</v>
      </c>
      <c r="G1562" s="12" t="s">
        <v>806</v>
      </c>
      <c r="H1562" s="12" t="s">
        <v>45</v>
      </c>
    </row>
    <row r="1563" spans="1:8">
      <c r="A1563" t="s">
        <v>2815</v>
      </c>
      <c r="B1563" s="8" t="s">
        <v>2685</v>
      </c>
      <c r="C1563" s="10" t="str">
        <f t="shared" si="24"/>
        <v>2020 - 2024</v>
      </c>
      <c r="D1563" s="12" t="s">
        <v>5822</v>
      </c>
      <c r="F1563" t="s">
        <v>510</v>
      </c>
      <c r="G1563" s="12" t="s">
        <v>806</v>
      </c>
      <c r="H1563" s="12" t="s">
        <v>45</v>
      </c>
    </row>
    <row r="1564" spans="1:8">
      <c r="A1564" t="s">
        <v>2816</v>
      </c>
      <c r="B1564" s="8" t="s">
        <v>2685</v>
      </c>
      <c r="C1564" s="10" t="str">
        <f t="shared" si="24"/>
        <v>2020 - 2024</v>
      </c>
      <c r="D1564" s="12" t="s">
        <v>5820</v>
      </c>
      <c r="F1564" t="s">
        <v>40</v>
      </c>
      <c r="G1564" s="12" t="s">
        <v>806</v>
      </c>
      <c r="H1564" s="12" t="s">
        <v>45</v>
      </c>
    </row>
    <row r="1565" spans="1:8">
      <c r="A1565" t="s">
        <v>2817</v>
      </c>
      <c r="B1565" s="8" t="s">
        <v>2685</v>
      </c>
      <c r="C1565" s="10" t="str">
        <f t="shared" si="24"/>
        <v>2020 - 2024</v>
      </c>
      <c r="D1565" s="12" t="s">
        <v>5820</v>
      </c>
      <c r="F1565" t="s">
        <v>40</v>
      </c>
      <c r="G1565" s="12" t="s">
        <v>1462</v>
      </c>
      <c r="H1565" s="12" t="s">
        <v>361</v>
      </c>
    </row>
    <row r="1566" spans="1:8">
      <c r="A1566" t="s">
        <v>2818</v>
      </c>
      <c r="B1566" s="8" t="s">
        <v>2685</v>
      </c>
      <c r="C1566" s="10" t="str">
        <f t="shared" si="24"/>
        <v>2020 - 2024</v>
      </c>
      <c r="D1566" s="12" t="s">
        <v>5820</v>
      </c>
      <c r="F1566" t="s">
        <v>40</v>
      </c>
      <c r="G1566" s="12" t="s">
        <v>239</v>
      </c>
      <c r="H1566" s="12" t="s">
        <v>45</v>
      </c>
    </row>
    <row r="1567" spans="1:8">
      <c r="A1567" t="s">
        <v>2819</v>
      </c>
      <c r="B1567" s="8" t="s">
        <v>2685</v>
      </c>
      <c r="C1567" s="10" t="str">
        <f t="shared" si="24"/>
        <v>2020 - 2024</v>
      </c>
      <c r="D1567" s="12" t="s">
        <v>5820</v>
      </c>
      <c r="F1567" t="s">
        <v>40</v>
      </c>
      <c r="G1567" s="12" t="s">
        <v>243</v>
      </c>
      <c r="H1567" s="12" t="s">
        <v>45</v>
      </c>
    </row>
    <row r="1568" spans="1:8">
      <c r="A1568" t="s">
        <v>2820</v>
      </c>
      <c r="B1568" s="8" t="s">
        <v>2685</v>
      </c>
      <c r="C1568" s="10" t="str">
        <f t="shared" si="24"/>
        <v>2020 - 2024</v>
      </c>
      <c r="D1568" s="12" t="s">
        <v>5820</v>
      </c>
      <c r="F1568" t="s">
        <v>40</v>
      </c>
      <c r="G1568" s="12" t="s">
        <v>247</v>
      </c>
      <c r="H1568" s="12" t="s">
        <v>60</v>
      </c>
    </row>
    <row r="1569" spans="1:8">
      <c r="A1569" t="s">
        <v>2821</v>
      </c>
      <c r="B1569" s="8" t="s">
        <v>2685</v>
      </c>
      <c r="C1569" s="10" t="str">
        <f t="shared" si="24"/>
        <v>2020 - 2024</v>
      </c>
      <c r="D1569" s="12" t="s">
        <v>5820</v>
      </c>
      <c r="F1569" t="s">
        <v>40</v>
      </c>
      <c r="G1569" s="12" t="s">
        <v>251</v>
      </c>
      <c r="H1569" s="12" t="s">
        <v>45</v>
      </c>
    </row>
    <row r="1570" spans="1:8">
      <c r="A1570" t="s">
        <v>2822</v>
      </c>
      <c r="B1570" s="8" t="s">
        <v>2685</v>
      </c>
      <c r="C1570" s="10" t="str">
        <f t="shared" si="24"/>
        <v>2020 - 2024</v>
      </c>
      <c r="D1570" s="12" t="s">
        <v>5820</v>
      </c>
      <c r="F1570" t="s">
        <v>40</v>
      </c>
      <c r="G1570" s="12" t="s">
        <v>255</v>
      </c>
      <c r="H1570" s="12" t="s">
        <v>60</v>
      </c>
    </row>
    <row r="1571" spans="1:8">
      <c r="A1571" t="s">
        <v>2823</v>
      </c>
      <c r="B1571" s="8" t="s">
        <v>2685</v>
      </c>
      <c r="C1571" s="10" t="str">
        <f t="shared" si="24"/>
        <v>2020 - 2024</v>
      </c>
      <c r="D1571" s="12" t="s">
        <v>5820</v>
      </c>
      <c r="F1571" t="s">
        <v>40</v>
      </c>
      <c r="G1571" s="12" t="s">
        <v>259</v>
      </c>
      <c r="H1571" s="12" t="s">
        <v>53</v>
      </c>
    </row>
    <row r="1572" spans="1:8">
      <c r="A1572" t="s">
        <v>2824</v>
      </c>
      <c r="B1572" s="8" t="s">
        <v>2685</v>
      </c>
      <c r="C1572" s="10" t="str">
        <f t="shared" si="24"/>
        <v>2020 - 2024</v>
      </c>
      <c r="D1572" s="12" t="s">
        <v>5820</v>
      </c>
      <c r="F1572" t="s">
        <v>40</v>
      </c>
      <c r="G1572" s="12" t="s">
        <v>2066</v>
      </c>
      <c r="H1572" s="12" t="s">
        <v>60</v>
      </c>
    </row>
    <row r="1573" spans="1:8">
      <c r="A1573" t="s">
        <v>2825</v>
      </c>
      <c r="B1573" s="8" t="s">
        <v>2685</v>
      </c>
      <c r="C1573" s="10" t="str">
        <f t="shared" si="24"/>
        <v>2020 - 2024</v>
      </c>
      <c r="D1573" s="12" t="s">
        <v>5820</v>
      </c>
      <c r="F1573" t="s">
        <v>40</v>
      </c>
      <c r="G1573" s="12" t="s">
        <v>268</v>
      </c>
      <c r="H1573" s="12" t="s">
        <v>53</v>
      </c>
    </row>
    <row r="1574" spans="1:8">
      <c r="A1574" t="s">
        <v>2826</v>
      </c>
      <c r="B1574" s="8" t="s">
        <v>2685</v>
      </c>
      <c r="C1574" s="10" t="str">
        <f t="shared" si="24"/>
        <v>2020 - 2024</v>
      </c>
      <c r="D1574" s="12" t="s">
        <v>5820</v>
      </c>
      <c r="F1574" t="s">
        <v>40</v>
      </c>
      <c r="G1574" s="12" t="s">
        <v>274</v>
      </c>
      <c r="H1574" s="12" t="s">
        <v>60</v>
      </c>
    </row>
    <row r="1575" spans="1:8">
      <c r="A1575" t="s">
        <v>2827</v>
      </c>
      <c r="B1575" s="8" t="s">
        <v>2685</v>
      </c>
      <c r="C1575" s="10" t="str">
        <f t="shared" si="24"/>
        <v>2020 - 2024</v>
      </c>
      <c r="D1575" s="12" t="s">
        <v>5820</v>
      </c>
      <c r="F1575" t="s">
        <v>40</v>
      </c>
      <c r="G1575" s="12" t="s">
        <v>837</v>
      </c>
      <c r="H1575" s="12" t="s">
        <v>53</v>
      </c>
    </row>
    <row r="1576" spans="1:8">
      <c r="A1576" t="s">
        <v>2828</v>
      </c>
      <c r="B1576" s="8" t="s">
        <v>2685</v>
      </c>
      <c r="C1576" s="10" t="str">
        <f t="shared" si="24"/>
        <v>2020 - 2024</v>
      </c>
      <c r="D1576" s="12" t="s">
        <v>5820</v>
      </c>
      <c r="F1576" t="s">
        <v>40</v>
      </c>
      <c r="G1576" s="12" t="s">
        <v>1485</v>
      </c>
      <c r="H1576" s="12" t="s">
        <v>53</v>
      </c>
    </row>
    <row r="1577" spans="1:8">
      <c r="A1577" t="s">
        <v>2829</v>
      </c>
      <c r="B1577" s="8" t="s">
        <v>2685</v>
      </c>
      <c r="C1577" s="10" t="str">
        <f t="shared" si="24"/>
        <v>2020 - 2024</v>
      </c>
      <c r="D1577" s="12" t="s">
        <v>5820</v>
      </c>
      <c r="F1577" t="s">
        <v>40</v>
      </c>
      <c r="G1577" s="12" t="s">
        <v>278</v>
      </c>
      <c r="H1577" s="12" t="s">
        <v>60</v>
      </c>
    </row>
    <row r="1578" spans="1:8">
      <c r="A1578" t="s">
        <v>2830</v>
      </c>
      <c r="B1578" s="8" t="s">
        <v>2685</v>
      </c>
      <c r="C1578" s="10" t="str">
        <f t="shared" si="24"/>
        <v>2020 - 2024</v>
      </c>
      <c r="D1578" s="12" t="s">
        <v>5820</v>
      </c>
      <c r="F1578" t="s">
        <v>40</v>
      </c>
      <c r="G1578" s="12" t="s">
        <v>1490</v>
      </c>
      <c r="H1578" s="12" t="s">
        <v>53</v>
      </c>
    </row>
    <row r="1579" spans="1:8">
      <c r="A1579" t="s">
        <v>2831</v>
      </c>
      <c r="B1579" s="8" t="s">
        <v>2685</v>
      </c>
      <c r="C1579" s="10" t="str">
        <f t="shared" si="24"/>
        <v>2020 - 2024</v>
      </c>
      <c r="D1579" s="12" t="s">
        <v>5820</v>
      </c>
      <c r="F1579" t="s">
        <v>40</v>
      </c>
      <c r="G1579" s="12" t="s">
        <v>282</v>
      </c>
      <c r="H1579" s="12" t="s">
        <v>60</v>
      </c>
    </row>
    <row r="1580" spans="1:8">
      <c r="A1580" t="s">
        <v>2832</v>
      </c>
      <c r="B1580" s="8" t="s">
        <v>2685</v>
      </c>
      <c r="C1580" s="10" t="str">
        <f t="shared" si="24"/>
        <v>2020 - 2024</v>
      </c>
      <c r="D1580" s="12" t="s">
        <v>5820</v>
      </c>
      <c r="F1580" t="s">
        <v>40</v>
      </c>
      <c r="G1580" s="12" t="s">
        <v>286</v>
      </c>
      <c r="H1580" s="12" t="s">
        <v>45</v>
      </c>
    </row>
    <row r="1581" spans="1:8">
      <c r="A1581" t="s">
        <v>2833</v>
      </c>
      <c r="B1581" s="8" t="s">
        <v>2685</v>
      </c>
      <c r="C1581" s="10" t="str">
        <f t="shared" si="24"/>
        <v>2020 - 2024</v>
      </c>
      <c r="D1581" s="12" t="s">
        <v>5820</v>
      </c>
      <c r="F1581" t="s">
        <v>40</v>
      </c>
      <c r="G1581" s="12" t="s">
        <v>1498</v>
      </c>
      <c r="H1581" s="12" t="s">
        <v>60</v>
      </c>
    </row>
    <row r="1582" spans="1:8">
      <c r="A1582" t="s">
        <v>2834</v>
      </c>
      <c r="B1582" s="8" t="s">
        <v>2685</v>
      </c>
      <c r="C1582" s="10" t="str">
        <f t="shared" si="24"/>
        <v>2020 - 2024</v>
      </c>
      <c r="D1582" s="12" t="s">
        <v>5820</v>
      </c>
      <c r="F1582" t="s">
        <v>40</v>
      </c>
      <c r="G1582" s="12" t="s">
        <v>2098</v>
      </c>
      <c r="H1582" s="12" t="s">
        <v>53</v>
      </c>
    </row>
    <row r="1583" spans="1:8">
      <c r="A1583" t="s">
        <v>2835</v>
      </c>
      <c r="B1583" s="8" t="s">
        <v>2685</v>
      </c>
      <c r="C1583" s="10" t="str">
        <f t="shared" si="24"/>
        <v>2020 - 2024</v>
      </c>
      <c r="D1583" s="12" t="s">
        <v>5820</v>
      </c>
      <c r="F1583" t="s">
        <v>40</v>
      </c>
      <c r="G1583" s="12" t="s">
        <v>1502</v>
      </c>
      <c r="H1583" s="12" t="s">
        <v>53</v>
      </c>
    </row>
    <row r="1584" spans="1:8">
      <c r="A1584" t="s">
        <v>2836</v>
      </c>
      <c r="B1584" s="8" t="s">
        <v>2685</v>
      </c>
      <c r="C1584" s="10" t="str">
        <f t="shared" si="24"/>
        <v>2020 - 2024</v>
      </c>
      <c r="D1584" s="12" t="s">
        <v>5820</v>
      </c>
      <c r="F1584" t="s">
        <v>40</v>
      </c>
      <c r="G1584" s="12" t="s">
        <v>847</v>
      </c>
      <c r="H1584" s="12" t="s">
        <v>53</v>
      </c>
    </row>
    <row r="1585" spans="1:8">
      <c r="A1585" t="s">
        <v>2837</v>
      </c>
      <c r="B1585" s="8" t="s">
        <v>2685</v>
      </c>
      <c r="C1585" s="10" t="str">
        <f t="shared" si="24"/>
        <v>2020 - 2024</v>
      </c>
      <c r="D1585" s="12" t="s">
        <v>5820</v>
      </c>
      <c r="F1585" t="s">
        <v>40</v>
      </c>
      <c r="G1585" s="12" t="s">
        <v>290</v>
      </c>
      <c r="H1585" s="12" t="s">
        <v>29</v>
      </c>
    </row>
    <row r="1586" spans="1:8">
      <c r="A1586" t="s">
        <v>2838</v>
      </c>
      <c r="B1586" s="8" t="s">
        <v>2685</v>
      </c>
      <c r="C1586" s="10" t="str">
        <f t="shared" si="24"/>
        <v>2020 - 2024</v>
      </c>
      <c r="D1586" s="12" t="s">
        <v>5820</v>
      </c>
      <c r="F1586" t="s">
        <v>40</v>
      </c>
      <c r="G1586" s="12" t="s">
        <v>859</v>
      </c>
      <c r="H1586" s="12" t="s">
        <v>53</v>
      </c>
    </row>
    <row r="1587" spans="1:8">
      <c r="A1587" t="s">
        <v>2839</v>
      </c>
      <c r="B1587" s="8" t="s">
        <v>2685</v>
      </c>
      <c r="C1587" s="10" t="str">
        <f t="shared" si="24"/>
        <v>2020 - 2024</v>
      </c>
      <c r="D1587" s="12" t="s">
        <v>5820</v>
      </c>
      <c r="F1587" t="s">
        <v>40</v>
      </c>
      <c r="G1587" s="12" t="s">
        <v>866</v>
      </c>
      <c r="H1587" s="12" t="s">
        <v>45</v>
      </c>
    </row>
    <row r="1588" spans="1:8">
      <c r="A1588" t="s">
        <v>2840</v>
      </c>
      <c r="B1588" s="8" t="s">
        <v>2685</v>
      </c>
      <c r="C1588" s="10" t="str">
        <f t="shared" si="24"/>
        <v>2020 - 2024</v>
      </c>
      <c r="D1588" s="12" t="s">
        <v>5820</v>
      </c>
      <c r="F1588" t="s">
        <v>40</v>
      </c>
      <c r="G1588" s="12" t="s">
        <v>1522</v>
      </c>
      <c r="H1588" s="12" t="s">
        <v>53</v>
      </c>
    </row>
    <row r="1589" spans="1:8">
      <c r="A1589" t="s">
        <v>2841</v>
      </c>
      <c r="B1589" s="8" t="s">
        <v>2685</v>
      </c>
      <c r="C1589" s="10" t="str">
        <f t="shared" si="24"/>
        <v>2020 - 2024</v>
      </c>
      <c r="D1589" s="12" t="s">
        <v>5820</v>
      </c>
      <c r="F1589" t="s">
        <v>40</v>
      </c>
      <c r="G1589" s="12" t="s">
        <v>870</v>
      </c>
      <c r="H1589" s="12" t="s">
        <v>53</v>
      </c>
    </row>
    <row r="1590" spans="1:8">
      <c r="A1590" t="s">
        <v>2842</v>
      </c>
      <c r="B1590" s="8" t="s">
        <v>2685</v>
      </c>
      <c r="C1590" s="10" t="str">
        <f t="shared" si="24"/>
        <v>2020 - 2024</v>
      </c>
      <c r="D1590" s="12" t="s">
        <v>134</v>
      </c>
      <c r="F1590" t="s">
        <v>5824</v>
      </c>
      <c r="G1590" s="12" t="s">
        <v>874</v>
      </c>
      <c r="H1590" s="12" t="s">
        <v>53</v>
      </c>
    </row>
    <row r="1591" spans="1:8">
      <c r="A1591" t="s">
        <v>2844</v>
      </c>
      <c r="B1591" s="8" t="s">
        <v>2685</v>
      </c>
      <c r="C1591" s="10" t="str">
        <f t="shared" si="24"/>
        <v>2020 - 2024</v>
      </c>
      <c r="D1591" s="12" t="s">
        <v>5820</v>
      </c>
      <c r="F1591" t="s">
        <v>40</v>
      </c>
      <c r="G1591" s="12" t="s">
        <v>874</v>
      </c>
      <c r="H1591" s="12" t="s">
        <v>53</v>
      </c>
    </row>
    <row r="1592" spans="1:8">
      <c r="A1592" t="s">
        <v>2845</v>
      </c>
      <c r="B1592" s="8" t="s">
        <v>2685</v>
      </c>
      <c r="C1592" s="10" t="str">
        <f t="shared" si="24"/>
        <v>2020 - 2024</v>
      </c>
      <c r="D1592" s="12" t="s">
        <v>5820</v>
      </c>
      <c r="F1592" t="s">
        <v>40</v>
      </c>
      <c r="G1592" s="12" t="s">
        <v>1528</v>
      </c>
      <c r="H1592" s="12" t="s">
        <v>53</v>
      </c>
    </row>
    <row r="1593" spans="1:8">
      <c r="A1593" t="s">
        <v>2846</v>
      </c>
      <c r="B1593" s="8" t="s">
        <v>2685</v>
      </c>
      <c r="C1593" s="10" t="str">
        <f t="shared" si="24"/>
        <v>2020 - 2024</v>
      </c>
      <c r="D1593" s="12" t="s">
        <v>5820</v>
      </c>
      <c r="F1593" t="s">
        <v>40</v>
      </c>
      <c r="G1593" s="12" t="s">
        <v>879</v>
      </c>
      <c r="H1593" s="12" t="s">
        <v>29</v>
      </c>
    </row>
    <row r="1594" spans="1:8">
      <c r="A1594" t="s">
        <v>2847</v>
      </c>
      <c r="B1594" s="8" t="s">
        <v>2685</v>
      </c>
      <c r="C1594" s="10" t="str">
        <f t="shared" si="24"/>
        <v>2020 - 2024</v>
      </c>
      <c r="D1594" s="12" t="s">
        <v>5820</v>
      </c>
      <c r="F1594" t="s">
        <v>40</v>
      </c>
      <c r="G1594" s="12" t="s">
        <v>1533</v>
      </c>
      <c r="H1594" s="12" t="s">
        <v>29</v>
      </c>
    </row>
    <row r="1595" spans="1:8">
      <c r="A1595" t="s">
        <v>2848</v>
      </c>
      <c r="B1595" s="8" t="s">
        <v>2685</v>
      </c>
      <c r="C1595" s="10" t="str">
        <f t="shared" si="24"/>
        <v>2020 - 2024</v>
      </c>
      <c r="D1595" s="12" t="s">
        <v>5820</v>
      </c>
      <c r="F1595" t="s">
        <v>40</v>
      </c>
      <c r="G1595" s="12" t="s">
        <v>884</v>
      </c>
      <c r="H1595" s="12" t="s">
        <v>45</v>
      </c>
    </row>
    <row r="1596" spans="1:8">
      <c r="A1596" t="s">
        <v>2849</v>
      </c>
      <c r="B1596" s="8" t="s">
        <v>2685</v>
      </c>
      <c r="C1596" s="10" t="str">
        <f t="shared" si="24"/>
        <v>2020 - 2024</v>
      </c>
      <c r="D1596" s="12" t="s">
        <v>5820</v>
      </c>
      <c r="F1596" t="s">
        <v>40</v>
      </c>
      <c r="G1596" s="12" t="s">
        <v>294</v>
      </c>
      <c r="H1596" s="12" t="s">
        <v>60</v>
      </c>
    </row>
    <row r="1597" spans="1:8">
      <c r="A1597" t="s">
        <v>2850</v>
      </c>
      <c r="B1597" s="8" t="s">
        <v>2685</v>
      </c>
      <c r="C1597" s="10" t="str">
        <f t="shared" si="24"/>
        <v>2020 - 2024</v>
      </c>
      <c r="D1597" s="12" t="s">
        <v>5820</v>
      </c>
      <c r="F1597" t="s">
        <v>40</v>
      </c>
      <c r="G1597" s="12" t="s">
        <v>890</v>
      </c>
      <c r="H1597" s="12" t="s">
        <v>53</v>
      </c>
    </row>
    <row r="1598" spans="1:8">
      <c r="A1598" t="s">
        <v>2851</v>
      </c>
      <c r="B1598" s="8" t="s">
        <v>2685</v>
      </c>
      <c r="C1598" s="10" t="str">
        <f t="shared" si="24"/>
        <v>2020 - 2024</v>
      </c>
      <c r="D1598" s="12" t="s">
        <v>5820</v>
      </c>
      <c r="F1598" t="s">
        <v>40</v>
      </c>
      <c r="G1598" s="12" t="s">
        <v>1542</v>
      </c>
      <c r="H1598" s="12" t="s">
        <v>29</v>
      </c>
    </row>
    <row r="1599" spans="1:8">
      <c r="A1599" t="s">
        <v>2852</v>
      </c>
      <c r="B1599" s="8" t="s">
        <v>2685</v>
      </c>
      <c r="C1599" s="10" t="str">
        <f t="shared" si="24"/>
        <v>2020 - 2024</v>
      </c>
      <c r="D1599" s="12" t="s">
        <v>5820</v>
      </c>
      <c r="F1599" t="s">
        <v>40</v>
      </c>
      <c r="G1599" s="12" t="s">
        <v>298</v>
      </c>
      <c r="H1599" s="12" t="s">
        <v>60</v>
      </c>
    </row>
    <row r="1600" spans="1:8">
      <c r="A1600" t="s">
        <v>2853</v>
      </c>
      <c r="B1600" s="8" t="s">
        <v>2685</v>
      </c>
      <c r="C1600" s="10" t="str">
        <f t="shared" si="24"/>
        <v>2020 - 2024</v>
      </c>
      <c r="D1600" s="12" t="s">
        <v>5820</v>
      </c>
      <c r="F1600" t="s">
        <v>40</v>
      </c>
      <c r="G1600" s="12" t="s">
        <v>302</v>
      </c>
      <c r="H1600" s="12" t="s">
        <v>60</v>
      </c>
    </row>
    <row r="1601" spans="1:8">
      <c r="A1601" t="s">
        <v>2854</v>
      </c>
      <c r="B1601" s="8" t="s">
        <v>2685</v>
      </c>
      <c r="C1601" s="10" t="str">
        <f t="shared" si="24"/>
        <v>2020 - 2024</v>
      </c>
      <c r="D1601" s="12" t="s">
        <v>5820</v>
      </c>
      <c r="F1601" t="s">
        <v>40</v>
      </c>
      <c r="G1601" s="12" t="s">
        <v>306</v>
      </c>
      <c r="H1601" s="12" t="s">
        <v>60</v>
      </c>
    </row>
    <row r="1602" spans="1:8">
      <c r="A1602" t="s">
        <v>2855</v>
      </c>
      <c r="B1602" s="8" t="s">
        <v>2685</v>
      </c>
      <c r="C1602" s="10" t="str">
        <f t="shared" si="24"/>
        <v>2020 - 2024</v>
      </c>
      <c r="D1602" s="12" t="s">
        <v>5822</v>
      </c>
      <c r="F1602" t="s">
        <v>510</v>
      </c>
      <c r="G1602" s="12" t="s">
        <v>898</v>
      </c>
      <c r="H1602" s="12" t="s">
        <v>45</v>
      </c>
    </row>
    <row r="1603" spans="1:8">
      <c r="A1603" t="s">
        <v>2856</v>
      </c>
      <c r="B1603" s="8" t="s">
        <v>2685</v>
      </c>
      <c r="C1603" s="10" t="str">
        <f t="shared" ref="C1603:C1666" si="25">INT(B1603/5)*5 &amp; " - " &amp; INT(B1603/5)*5 + 4</f>
        <v>2020 - 2024</v>
      </c>
      <c r="D1603" s="12" t="s">
        <v>5820</v>
      </c>
      <c r="F1603" t="s">
        <v>40</v>
      </c>
      <c r="G1603" s="12" t="s">
        <v>898</v>
      </c>
      <c r="H1603" s="12" t="s">
        <v>45</v>
      </c>
    </row>
    <row r="1604" spans="1:8">
      <c r="A1604" t="s">
        <v>2857</v>
      </c>
      <c r="B1604" s="8" t="s">
        <v>2685</v>
      </c>
      <c r="C1604" s="10" t="str">
        <f t="shared" si="25"/>
        <v>2020 - 2024</v>
      </c>
      <c r="D1604" s="12" t="s">
        <v>5820</v>
      </c>
      <c r="F1604" t="s">
        <v>40</v>
      </c>
      <c r="G1604" s="12" t="s">
        <v>902</v>
      </c>
      <c r="H1604" s="12" t="s">
        <v>29</v>
      </c>
    </row>
    <row r="1605" spans="1:8">
      <c r="A1605" t="s">
        <v>2858</v>
      </c>
      <c r="B1605" s="8" t="s">
        <v>2685</v>
      </c>
      <c r="C1605" s="10" t="str">
        <f t="shared" si="25"/>
        <v>2020 - 2024</v>
      </c>
      <c r="D1605" s="12" t="s">
        <v>5820</v>
      </c>
      <c r="F1605" t="s">
        <v>40</v>
      </c>
      <c r="G1605" s="12" t="s">
        <v>1552</v>
      </c>
      <c r="H1605" s="12" t="s">
        <v>60</v>
      </c>
    </row>
    <row r="1606" spans="1:8">
      <c r="A1606" t="s">
        <v>2859</v>
      </c>
      <c r="B1606" s="8" t="s">
        <v>2685</v>
      </c>
      <c r="C1606" s="10" t="str">
        <f t="shared" si="25"/>
        <v>2020 - 2024</v>
      </c>
      <c r="D1606" s="12" t="s">
        <v>5820</v>
      </c>
      <c r="F1606" t="s">
        <v>40</v>
      </c>
      <c r="G1606" s="12" t="s">
        <v>310</v>
      </c>
      <c r="H1606" s="12" t="s">
        <v>60</v>
      </c>
    </row>
    <row r="1607" spans="1:8">
      <c r="A1607" t="s">
        <v>2860</v>
      </c>
      <c r="B1607" s="8" t="s">
        <v>2685</v>
      </c>
      <c r="C1607" s="10" t="str">
        <f t="shared" si="25"/>
        <v>2020 - 2024</v>
      </c>
      <c r="D1607" s="12" t="s">
        <v>5820</v>
      </c>
      <c r="F1607" t="s">
        <v>40</v>
      </c>
      <c r="G1607" s="12" t="s">
        <v>314</v>
      </c>
      <c r="H1607" s="12" t="s">
        <v>29</v>
      </c>
    </row>
    <row r="1608" spans="1:8">
      <c r="A1608" t="s">
        <v>2861</v>
      </c>
      <c r="B1608" s="8" t="s">
        <v>2685</v>
      </c>
      <c r="C1608" s="10" t="str">
        <f t="shared" si="25"/>
        <v>2020 - 2024</v>
      </c>
      <c r="D1608" s="12" t="s">
        <v>5820</v>
      </c>
      <c r="F1608" t="s">
        <v>40</v>
      </c>
      <c r="G1608" s="12" t="s">
        <v>908</v>
      </c>
      <c r="H1608" s="12" t="s">
        <v>53</v>
      </c>
    </row>
    <row r="1609" spans="1:8">
      <c r="A1609" t="s">
        <v>2862</v>
      </c>
      <c r="B1609" s="8" t="s">
        <v>2685</v>
      </c>
      <c r="C1609" s="10" t="str">
        <f t="shared" si="25"/>
        <v>2020 - 2024</v>
      </c>
      <c r="D1609" s="12" t="s">
        <v>5821</v>
      </c>
      <c r="F1609" t="s">
        <v>479</v>
      </c>
      <c r="G1609" s="12" t="s">
        <v>912</v>
      </c>
      <c r="H1609" s="12" t="s">
        <v>45</v>
      </c>
    </row>
    <row r="1610" spans="1:8">
      <c r="A1610" t="s">
        <v>2864</v>
      </c>
      <c r="B1610" s="8" t="s">
        <v>2685</v>
      </c>
      <c r="C1610" s="10" t="str">
        <f t="shared" si="25"/>
        <v>2020 - 2024</v>
      </c>
      <c r="D1610" s="12" t="s">
        <v>5820</v>
      </c>
      <c r="F1610" t="s">
        <v>40</v>
      </c>
      <c r="G1610" s="12" t="s">
        <v>912</v>
      </c>
      <c r="H1610" s="12" t="s">
        <v>45</v>
      </c>
    </row>
    <row r="1611" spans="1:8">
      <c r="A1611" t="s">
        <v>2865</v>
      </c>
      <c r="B1611" s="8" t="s">
        <v>2685</v>
      </c>
      <c r="C1611" s="10" t="str">
        <f t="shared" si="25"/>
        <v>2020 - 2024</v>
      </c>
      <c r="D1611" s="12" t="s">
        <v>5820</v>
      </c>
      <c r="F1611" t="s">
        <v>40</v>
      </c>
      <c r="G1611" s="12" t="s">
        <v>919</v>
      </c>
      <c r="H1611" s="12" t="s">
        <v>361</v>
      </c>
    </row>
    <row r="1612" spans="1:8">
      <c r="A1612" t="s">
        <v>2866</v>
      </c>
      <c r="B1612" s="8" t="s">
        <v>2685</v>
      </c>
      <c r="C1612" s="10" t="str">
        <f t="shared" si="25"/>
        <v>2020 - 2024</v>
      </c>
      <c r="D1612" s="12" t="s">
        <v>5820</v>
      </c>
      <c r="F1612" t="s">
        <v>40</v>
      </c>
      <c r="G1612" s="12" t="s">
        <v>318</v>
      </c>
      <c r="H1612" s="12" t="s">
        <v>60</v>
      </c>
    </row>
    <row r="1613" spans="1:8">
      <c r="A1613" t="s">
        <v>2867</v>
      </c>
      <c r="B1613" s="8" t="s">
        <v>2685</v>
      </c>
      <c r="C1613" s="10" t="str">
        <f t="shared" si="25"/>
        <v>2020 - 2024</v>
      </c>
      <c r="D1613" s="12" t="s">
        <v>5820</v>
      </c>
      <c r="F1613" t="s">
        <v>40</v>
      </c>
      <c r="G1613" s="12" t="s">
        <v>924</v>
      </c>
      <c r="H1613" s="12" t="s">
        <v>29</v>
      </c>
    </row>
    <row r="1614" spans="1:8">
      <c r="A1614" t="s">
        <v>2868</v>
      </c>
      <c r="B1614" s="8" t="s">
        <v>2685</v>
      </c>
      <c r="C1614" s="10" t="str">
        <f t="shared" si="25"/>
        <v>2020 - 2024</v>
      </c>
      <c r="D1614" s="12" t="s">
        <v>5820</v>
      </c>
      <c r="F1614" t="s">
        <v>40</v>
      </c>
      <c r="G1614" s="12" t="s">
        <v>322</v>
      </c>
      <c r="H1614" s="12" t="s">
        <v>60</v>
      </c>
    </row>
    <row r="1615" spans="1:8">
      <c r="A1615" t="s">
        <v>2869</v>
      </c>
      <c r="B1615" s="8" t="s">
        <v>2685</v>
      </c>
      <c r="C1615" s="10" t="str">
        <f t="shared" si="25"/>
        <v>2020 - 2024</v>
      </c>
      <c r="D1615" s="12" t="s">
        <v>5820</v>
      </c>
      <c r="F1615" t="s">
        <v>40</v>
      </c>
      <c r="G1615" s="12" t="s">
        <v>930</v>
      </c>
      <c r="H1615" s="12" t="s">
        <v>53</v>
      </c>
    </row>
    <row r="1616" spans="1:8">
      <c r="A1616" t="s">
        <v>2870</v>
      </c>
      <c r="B1616" s="8" t="s">
        <v>2685</v>
      </c>
      <c r="C1616" s="10" t="str">
        <f t="shared" si="25"/>
        <v>2020 - 2024</v>
      </c>
      <c r="D1616" s="12" t="s">
        <v>5820</v>
      </c>
      <c r="F1616" t="s">
        <v>40</v>
      </c>
      <c r="G1616" s="12" t="s">
        <v>1576</v>
      </c>
      <c r="H1616" s="12" t="s">
        <v>60</v>
      </c>
    </row>
    <row r="1617" spans="1:8">
      <c r="A1617" t="s">
        <v>2871</v>
      </c>
      <c r="B1617" s="8" t="s">
        <v>2685</v>
      </c>
      <c r="C1617" s="10" t="str">
        <f t="shared" si="25"/>
        <v>2020 - 2024</v>
      </c>
      <c r="D1617" s="12" t="s">
        <v>5820</v>
      </c>
      <c r="F1617" t="s">
        <v>40</v>
      </c>
      <c r="G1617" s="12" t="s">
        <v>935</v>
      </c>
      <c r="H1617" s="12" t="s">
        <v>53</v>
      </c>
    </row>
    <row r="1618" spans="1:8">
      <c r="A1618" t="s">
        <v>2872</v>
      </c>
      <c r="B1618" s="8" t="s">
        <v>2685</v>
      </c>
      <c r="C1618" s="10" t="str">
        <f t="shared" si="25"/>
        <v>2020 - 2024</v>
      </c>
      <c r="D1618" s="12" t="s">
        <v>5820</v>
      </c>
      <c r="F1618" t="s">
        <v>40</v>
      </c>
      <c r="G1618" s="12" t="s">
        <v>939</v>
      </c>
      <c r="H1618" s="12" t="s">
        <v>361</v>
      </c>
    </row>
    <row r="1619" spans="1:8">
      <c r="A1619" t="s">
        <v>2873</v>
      </c>
      <c r="B1619" s="8" t="s">
        <v>2685</v>
      </c>
      <c r="C1619" s="10" t="str">
        <f t="shared" si="25"/>
        <v>2020 - 2024</v>
      </c>
      <c r="D1619" s="12" t="s">
        <v>5820</v>
      </c>
      <c r="F1619" t="s">
        <v>40</v>
      </c>
      <c r="G1619" s="12" t="s">
        <v>326</v>
      </c>
      <c r="H1619" s="12" t="s">
        <v>29</v>
      </c>
    </row>
    <row r="1620" spans="1:8">
      <c r="A1620" t="s">
        <v>2874</v>
      </c>
      <c r="B1620" s="8" t="s">
        <v>2685</v>
      </c>
      <c r="C1620" s="10" t="str">
        <f t="shared" si="25"/>
        <v>2020 - 2024</v>
      </c>
      <c r="D1620" s="12" t="s">
        <v>5822</v>
      </c>
      <c r="F1620" t="s">
        <v>2162</v>
      </c>
      <c r="G1620" s="12" t="s">
        <v>330</v>
      </c>
      <c r="H1620" s="12" t="s">
        <v>29</v>
      </c>
    </row>
    <row r="1621" spans="1:8">
      <c r="A1621" t="s">
        <v>2876</v>
      </c>
      <c r="B1621" s="8" t="s">
        <v>2685</v>
      </c>
      <c r="C1621" s="10" t="str">
        <f t="shared" si="25"/>
        <v>2020 - 2024</v>
      </c>
      <c r="D1621" s="12" t="s">
        <v>5820</v>
      </c>
      <c r="F1621" t="s">
        <v>40</v>
      </c>
      <c r="G1621" s="12" t="s">
        <v>330</v>
      </c>
      <c r="H1621" s="12" t="s">
        <v>29</v>
      </c>
    </row>
    <row r="1622" spans="1:8">
      <c r="A1622" t="s">
        <v>2877</v>
      </c>
      <c r="B1622" s="8" t="s">
        <v>2685</v>
      </c>
      <c r="C1622" s="10" t="str">
        <f t="shared" si="25"/>
        <v>2020 - 2024</v>
      </c>
      <c r="D1622" s="12" t="s">
        <v>5820</v>
      </c>
      <c r="F1622" t="s">
        <v>40</v>
      </c>
      <c r="G1622" s="12" t="s">
        <v>946</v>
      </c>
      <c r="H1622" s="12" t="s">
        <v>45</v>
      </c>
    </row>
    <row r="1623" spans="1:8">
      <c r="A1623" t="s">
        <v>2878</v>
      </c>
      <c r="B1623" s="8" t="s">
        <v>2685</v>
      </c>
      <c r="C1623" s="10" t="str">
        <f t="shared" si="25"/>
        <v>2020 - 2024</v>
      </c>
      <c r="D1623" s="12" t="s">
        <v>5822</v>
      </c>
      <c r="F1623" t="s">
        <v>510</v>
      </c>
      <c r="G1623" s="12" t="s">
        <v>950</v>
      </c>
      <c r="H1623" s="12" t="s">
        <v>45</v>
      </c>
    </row>
    <row r="1624" spans="1:8">
      <c r="A1624" t="s">
        <v>2879</v>
      </c>
      <c r="B1624" s="8" t="s">
        <v>2685</v>
      </c>
      <c r="C1624" s="10" t="str">
        <f t="shared" si="25"/>
        <v>2020 - 2024</v>
      </c>
      <c r="D1624" s="12" t="s">
        <v>5820</v>
      </c>
      <c r="F1624" t="s">
        <v>40</v>
      </c>
      <c r="G1624" s="12" t="s">
        <v>950</v>
      </c>
      <c r="H1624" s="12" t="s">
        <v>45</v>
      </c>
    </row>
    <row r="1625" spans="1:8">
      <c r="A1625" t="s">
        <v>2880</v>
      </c>
      <c r="B1625" s="8" t="s">
        <v>2685</v>
      </c>
      <c r="C1625" s="10" t="str">
        <f t="shared" si="25"/>
        <v>2020 - 2024</v>
      </c>
      <c r="D1625" s="12" t="s">
        <v>5820</v>
      </c>
      <c r="F1625" t="s">
        <v>40</v>
      </c>
      <c r="G1625" s="12" t="s">
        <v>334</v>
      </c>
      <c r="H1625" s="12" t="s">
        <v>29</v>
      </c>
    </row>
    <row r="1626" spans="1:8">
      <c r="A1626" t="s">
        <v>2881</v>
      </c>
      <c r="B1626" s="8" t="s">
        <v>2685</v>
      </c>
      <c r="C1626" s="10" t="str">
        <f t="shared" si="25"/>
        <v>2020 - 2024</v>
      </c>
      <c r="D1626" s="12" t="s">
        <v>5820</v>
      </c>
      <c r="F1626" t="s">
        <v>40</v>
      </c>
      <c r="G1626" s="12" t="s">
        <v>1592</v>
      </c>
      <c r="H1626" s="12" t="s">
        <v>29</v>
      </c>
    </row>
    <row r="1627" spans="1:8">
      <c r="A1627" t="s">
        <v>2882</v>
      </c>
      <c r="B1627" s="8" t="s">
        <v>2685</v>
      </c>
      <c r="C1627" s="10" t="str">
        <f t="shared" si="25"/>
        <v>2020 - 2024</v>
      </c>
      <c r="D1627" s="12" t="s">
        <v>5820</v>
      </c>
      <c r="F1627" t="s">
        <v>40</v>
      </c>
      <c r="G1627" s="12" t="s">
        <v>956</v>
      </c>
      <c r="H1627" s="12" t="s">
        <v>53</v>
      </c>
    </row>
    <row r="1628" spans="1:8">
      <c r="A1628" t="s">
        <v>2883</v>
      </c>
      <c r="B1628" s="8" t="s">
        <v>2685</v>
      </c>
      <c r="C1628" s="10" t="str">
        <f t="shared" si="25"/>
        <v>2020 - 2024</v>
      </c>
      <c r="D1628" s="12" t="s">
        <v>5822</v>
      </c>
      <c r="F1628" t="s">
        <v>510</v>
      </c>
      <c r="G1628" s="12" t="s">
        <v>961</v>
      </c>
      <c r="H1628" s="12" t="s">
        <v>29</v>
      </c>
    </row>
    <row r="1629" spans="1:8">
      <c r="A1629" t="s">
        <v>2885</v>
      </c>
      <c r="B1629" s="8" t="s">
        <v>2685</v>
      </c>
      <c r="C1629" s="10" t="str">
        <f t="shared" si="25"/>
        <v>2020 - 2024</v>
      </c>
      <c r="D1629" s="12" t="s">
        <v>5820</v>
      </c>
      <c r="F1629" t="s">
        <v>40</v>
      </c>
      <c r="G1629" s="12" t="s">
        <v>961</v>
      </c>
      <c r="H1629" s="12" t="s">
        <v>29</v>
      </c>
    </row>
    <row r="1630" spans="1:8">
      <c r="A1630" t="s">
        <v>2886</v>
      </c>
      <c r="B1630" s="8" t="s">
        <v>2685</v>
      </c>
      <c r="C1630" s="10" t="str">
        <f t="shared" si="25"/>
        <v>2020 - 2024</v>
      </c>
      <c r="D1630" s="12" t="s">
        <v>5820</v>
      </c>
      <c r="F1630" t="s">
        <v>40</v>
      </c>
      <c r="G1630" s="12" t="s">
        <v>965</v>
      </c>
      <c r="H1630" s="12" t="s">
        <v>361</v>
      </c>
    </row>
    <row r="1631" spans="1:8">
      <c r="A1631" t="s">
        <v>2887</v>
      </c>
      <c r="B1631" s="8" t="s">
        <v>2685</v>
      </c>
      <c r="C1631" s="10" t="str">
        <f t="shared" si="25"/>
        <v>2020 - 2024</v>
      </c>
      <c r="D1631" s="12" t="s">
        <v>5820</v>
      </c>
      <c r="F1631" t="s">
        <v>40</v>
      </c>
      <c r="G1631" s="12" t="s">
        <v>338</v>
      </c>
      <c r="H1631" s="12" t="s">
        <v>29</v>
      </c>
    </row>
    <row r="1632" spans="1:8">
      <c r="A1632" t="s">
        <v>2888</v>
      </c>
      <c r="B1632" s="8" t="s">
        <v>2685</v>
      </c>
      <c r="C1632" s="10" t="str">
        <f t="shared" si="25"/>
        <v>2020 - 2024</v>
      </c>
      <c r="D1632" s="12" t="s">
        <v>5822</v>
      </c>
      <c r="F1632" t="s">
        <v>22211</v>
      </c>
      <c r="G1632" s="12" t="s">
        <v>342</v>
      </c>
      <c r="H1632" s="12" t="s">
        <v>29</v>
      </c>
    </row>
    <row r="1633" spans="1:8">
      <c r="A1633" t="s">
        <v>2890</v>
      </c>
      <c r="B1633" s="8" t="s">
        <v>2685</v>
      </c>
      <c r="C1633" s="10" t="str">
        <f t="shared" si="25"/>
        <v>2020 - 2024</v>
      </c>
      <c r="D1633" s="12" t="s">
        <v>5822</v>
      </c>
      <c r="F1633" t="s">
        <v>1609</v>
      </c>
      <c r="G1633" s="12" t="s">
        <v>342</v>
      </c>
      <c r="H1633" s="12" t="s">
        <v>29</v>
      </c>
    </row>
    <row r="1634" spans="1:8">
      <c r="A1634" t="s">
        <v>2892</v>
      </c>
      <c r="B1634" s="8" t="s">
        <v>2685</v>
      </c>
      <c r="C1634" s="10" t="str">
        <f t="shared" si="25"/>
        <v>2020 - 2024</v>
      </c>
      <c r="D1634" s="12" t="s">
        <v>5820</v>
      </c>
      <c r="F1634" t="s">
        <v>40</v>
      </c>
      <c r="G1634" s="12" t="s">
        <v>342</v>
      </c>
      <c r="H1634" s="12" t="s">
        <v>29</v>
      </c>
    </row>
    <row r="1635" spans="1:8">
      <c r="A1635" t="s">
        <v>2893</v>
      </c>
      <c r="B1635" s="8" t="s">
        <v>2685</v>
      </c>
      <c r="C1635" s="10" t="str">
        <f t="shared" si="25"/>
        <v>2020 - 2024</v>
      </c>
      <c r="D1635" s="12" t="s">
        <v>5820</v>
      </c>
      <c r="F1635" t="s">
        <v>40</v>
      </c>
      <c r="G1635" s="12" t="s">
        <v>346</v>
      </c>
      <c r="H1635" s="12" t="s">
        <v>45</v>
      </c>
    </row>
    <row r="1636" spans="1:8">
      <c r="A1636" t="s">
        <v>2894</v>
      </c>
      <c r="B1636" s="8" t="s">
        <v>2685</v>
      </c>
      <c r="C1636" s="10" t="str">
        <f t="shared" si="25"/>
        <v>2020 - 2024</v>
      </c>
      <c r="D1636" s="12" t="s">
        <v>5820</v>
      </c>
      <c r="F1636" t="s">
        <v>40</v>
      </c>
      <c r="G1636" s="12" t="s">
        <v>350</v>
      </c>
      <c r="H1636" s="12" t="s">
        <v>60</v>
      </c>
    </row>
    <row r="1637" spans="1:8">
      <c r="A1637" t="s">
        <v>2895</v>
      </c>
      <c r="B1637" s="8" t="s">
        <v>2685</v>
      </c>
      <c r="C1637" s="10" t="str">
        <f t="shared" si="25"/>
        <v>2020 - 2024</v>
      </c>
      <c r="D1637" s="12" t="s">
        <v>5820</v>
      </c>
      <c r="F1637" t="s">
        <v>40</v>
      </c>
      <c r="G1637" s="12" t="s">
        <v>354</v>
      </c>
      <c r="H1637" s="12" t="s">
        <v>60</v>
      </c>
    </row>
    <row r="1638" spans="1:8">
      <c r="A1638" t="s">
        <v>2896</v>
      </c>
      <c r="B1638" s="8" t="s">
        <v>2685</v>
      </c>
      <c r="C1638" s="10" t="str">
        <f t="shared" si="25"/>
        <v>2020 - 2024</v>
      </c>
      <c r="D1638" s="12" t="s">
        <v>5820</v>
      </c>
      <c r="F1638" t="s">
        <v>40</v>
      </c>
      <c r="G1638" s="12" t="s">
        <v>984</v>
      </c>
      <c r="H1638" s="12" t="s">
        <v>53</v>
      </c>
    </row>
    <row r="1639" spans="1:8">
      <c r="A1639" t="s">
        <v>2897</v>
      </c>
      <c r="B1639" s="8" t="s">
        <v>2685</v>
      </c>
      <c r="C1639" s="10" t="str">
        <f t="shared" si="25"/>
        <v>2020 - 2024</v>
      </c>
      <c r="D1639" s="12" t="s">
        <v>5820</v>
      </c>
      <c r="F1639" t="s">
        <v>40</v>
      </c>
      <c r="G1639" s="12" t="s">
        <v>358</v>
      </c>
      <c r="H1639" s="12" t="s">
        <v>361</v>
      </c>
    </row>
    <row r="1640" spans="1:8">
      <c r="A1640" t="s">
        <v>2898</v>
      </c>
      <c r="B1640" s="8" t="s">
        <v>2685</v>
      </c>
      <c r="C1640" s="10" t="str">
        <f t="shared" si="25"/>
        <v>2020 - 2024</v>
      </c>
      <c r="D1640" s="12" t="s">
        <v>5820</v>
      </c>
      <c r="F1640" t="s">
        <v>40</v>
      </c>
      <c r="G1640" s="12" t="s">
        <v>1633</v>
      </c>
      <c r="H1640" s="12" t="s">
        <v>53</v>
      </c>
    </row>
    <row r="1641" spans="1:8">
      <c r="A1641" t="s">
        <v>2899</v>
      </c>
      <c r="B1641" s="8" t="s">
        <v>2685</v>
      </c>
      <c r="C1641" s="10" t="str">
        <f t="shared" si="25"/>
        <v>2020 - 2024</v>
      </c>
      <c r="D1641" s="12" t="s">
        <v>5820</v>
      </c>
      <c r="F1641" t="s">
        <v>40</v>
      </c>
      <c r="G1641" s="12" t="s">
        <v>989</v>
      </c>
      <c r="H1641" s="12" t="s">
        <v>53</v>
      </c>
    </row>
    <row r="1642" spans="1:8">
      <c r="A1642" t="s">
        <v>2900</v>
      </c>
      <c r="B1642" s="8" t="s">
        <v>2685</v>
      </c>
      <c r="C1642" s="10" t="str">
        <f t="shared" si="25"/>
        <v>2020 - 2024</v>
      </c>
      <c r="D1642" s="12" t="s">
        <v>5820</v>
      </c>
      <c r="F1642" t="s">
        <v>40</v>
      </c>
      <c r="G1642" s="12" t="s">
        <v>364</v>
      </c>
      <c r="H1642" s="12" t="s">
        <v>45</v>
      </c>
    </row>
    <row r="1643" spans="1:8">
      <c r="A1643" t="s">
        <v>2901</v>
      </c>
      <c r="B1643" s="8" t="s">
        <v>2685</v>
      </c>
      <c r="C1643" s="10" t="str">
        <f t="shared" si="25"/>
        <v>2020 - 2024</v>
      </c>
      <c r="D1643" s="12" t="s">
        <v>5820</v>
      </c>
      <c r="F1643" t="s">
        <v>40</v>
      </c>
      <c r="G1643" s="12" t="s">
        <v>996</v>
      </c>
      <c r="H1643" s="12" t="s">
        <v>45</v>
      </c>
    </row>
    <row r="1644" spans="1:8">
      <c r="A1644" t="s">
        <v>2902</v>
      </c>
      <c r="B1644" s="8" t="s">
        <v>2685</v>
      </c>
      <c r="C1644" s="10" t="str">
        <f t="shared" si="25"/>
        <v>2020 - 2024</v>
      </c>
      <c r="D1644" s="12" t="s">
        <v>5820</v>
      </c>
      <c r="F1644" t="s">
        <v>40</v>
      </c>
      <c r="G1644" s="12" t="s">
        <v>1002</v>
      </c>
      <c r="H1644" s="12" t="s">
        <v>53</v>
      </c>
    </row>
    <row r="1645" spans="1:8">
      <c r="A1645" t="s">
        <v>2903</v>
      </c>
      <c r="B1645" s="8" t="s">
        <v>2685</v>
      </c>
      <c r="C1645" s="10" t="str">
        <f t="shared" si="25"/>
        <v>2020 - 2024</v>
      </c>
      <c r="D1645" s="12" t="s">
        <v>5820</v>
      </c>
      <c r="F1645" t="s">
        <v>40</v>
      </c>
      <c r="G1645" s="12" t="s">
        <v>1660</v>
      </c>
      <c r="H1645" s="12" t="s">
        <v>361</v>
      </c>
    </row>
    <row r="1646" spans="1:8">
      <c r="A1646" t="s">
        <v>2904</v>
      </c>
      <c r="B1646" s="8" t="s">
        <v>2685</v>
      </c>
      <c r="C1646" s="10" t="str">
        <f t="shared" si="25"/>
        <v>2020 - 2024</v>
      </c>
      <c r="D1646" s="12" t="s">
        <v>5820</v>
      </c>
      <c r="F1646" t="s">
        <v>40</v>
      </c>
      <c r="G1646" s="12" t="s">
        <v>368</v>
      </c>
      <c r="H1646" s="12" t="s">
        <v>60</v>
      </c>
    </row>
    <row r="1647" spans="1:8">
      <c r="A1647" t="s">
        <v>2905</v>
      </c>
      <c r="B1647" s="8" t="s">
        <v>2685</v>
      </c>
      <c r="C1647" s="10" t="str">
        <f t="shared" si="25"/>
        <v>2020 - 2024</v>
      </c>
      <c r="D1647" s="12" t="s">
        <v>5820</v>
      </c>
      <c r="F1647" t="s">
        <v>40</v>
      </c>
      <c r="G1647" s="12" t="s">
        <v>1012</v>
      </c>
      <c r="H1647" s="12" t="s">
        <v>45</v>
      </c>
    </row>
    <row r="1648" spans="1:8">
      <c r="A1648" t="s">
        <v>2906</v>
      </c>
      <c r="B1648" s="8" t="s">
        <v>2685</v>
      </c>
      <c r="C1648" s="10" t="str">
        <f t="shared" si="25"/>
        <v>2020 - 2024</v>
      </c>
      <c r="D1648" s="12" t="s">
        <v>5820</v>
      </c>
      <c r="F1648" t="s">
        <v>40</v>
      </c>
      <c r="G1648" s="12" t="s">
        <v>372</v>
      </c>
      <c r="H1648" s="12" t="s">
        <v>60</v>
      </c>
    </row>
    <row r="1649" spans="1:8">
      <c r="A1649" t="s">
        <v>2907</v>
      </c>
      <c r="B1649" s="8" t="s">
        <v>2685</v>
      </c>
      <c r="C1649" s="10" t="str">
        <f t="shared" si="25"/>
        <v>2020 - 2024</v>
      </c>
      <c r="D1649" s="12" t="s">
        <v>5820</v>
      </c>
      <c r="F1649" t="s">
        <v>40</v>
      </c>
      <c r="G1649" s="12" t="s">
        <v>1017</v>
      </c>
      <c r="H1649" s="12" t="s">
        <v>45</v>
      </c>
    </row>
    <row r="1650" spans="1:8">
      <c r="A1650" t="s">
        <v>2908</v>
      </c>
      <c r="B1650" s="8" t="s">
        <v>2685</v>
      </c>
      <c r="C1650" s="10" t="str">
        <f t="shared" si="25"/>
        <v>2020 - 2024</v>
      </c>
      <c r="D1650" s="12" t="s">
        <v>5821</v>
      </c>
      <c r="F1650" t="s">
        <v>479</v>
      </c>
      <c r="G1650" s="12" t="s">
        <v>2241</v>
      </c>
      <c r="H1650" s="12" t="s">
        <v>53</v>
      </c>
    </row>
    <row r="1651" spans="1:8">
      <c r="A1651" t="s">
        <v>2910</v>
      </c>
      <c r="B1651" s="8" t="s">
        <v>2685</v>
      </c>
      <c r="C1651" s="10" t="str">
        <f t="shared" si="25"/>
        <v>2020 - 2024</v>
      </c>
      <c r="D1651" s="12" t="s">
        <v>5820</v>
      </c>
      <c r="F1651" t="s">
        <v>40</v>
      </c>
      <c r="G1651" s="12" t="s">
        <v>2241</v>
      </c>
      <c r="H1651" s="12" t="s">
        <v>53</v>
      </c>
    </row>
    <row r="1652" spans="1:8">
      <c r="A1652" t="s">
        <v>2911</v>
      </c>
      <c r="B1652" s="8" t="s">
        <v>2685</v>
      </c>
      <c r="C1652" s="10" t="str">
        <f t="shared" si="25"/>
        <v>2020 - 2024</v>
      </c>
      <c r="D1652" s="12" t="s">
        <v>5820</v>
      </c>
      <c r="F1652" t="s">
        <v>40</v>
      </c>
      <c r="G1652" s="12" t="s">
        <v>1021</v>
      </c>
      <c r="H1652" s="12" t="s">
        <v>361</v>
      </c>
    </row>
    <row r="1653" spans="1:8">
      <c r="A1653" t="s">
        <v>2912</v>
      </c>
      <c r="B1653" s="8" t="s">
        <v>2685</v>
      </c>
      <c r="C1653" s="10" t="str">
        <f t="shared" si="25"/>
        <v>2020 - 2024</v>
      </c>
      <c r="D1653" s="12" t="s">
        <v>5820</v>
      </c>
      <c r="F1653" t="s">
        <v>392</v>
      </c>
      <c r="G1653" s="12" t="s">
        <v>1683</v>
      </c>
      <c r="H1653" s="12" t="s">
        <v>53</v>
      </c>
    </row>
    <row r="1654" spans="1:8">
      <c r="A1654" t="s">
        <v>2914</v>
      </c>
      <c r="B1654" s="8" t="s">
        <v>2685</v>
      </c>
      <c r="C1654" s="10" t="str">
        <f t="shared" si="25"/>
        <v>2020 - 2024</v>
      </c>
      <c r="D1654" s="12" t="s">
        <v>5820</v>
      </c>
      <c r="F1654" t="s">
        <v>40</v>
      </c>
      <c r="G1654" s="12" t="s">
        <v>1683</v>
      </c>
      <c r="H1654" s="12" t="s">
        <v>53</v>
      </c>
    </row>
    <row r="1655" spans="1:8">
      <c r="A1655" t="s">
        <v>2915</v>
      </c>
      <c r="B1655" s="8" t="s">
        <v>2685</v>
      </c>
      <c r="C1655" s="10" t="str">
        <f t="shared" si="25"/>
        <v>2020 - 2024</v>
      </c>
      <c r="D1655" s="12" t="s">
        <v>5820</v>
      </c>
      <c r="F1655" t="s">
        <v>40</v>
      </c>
      <c r="G1655" s="12" t="s">
        <v>1026</v>
      </c>
      <c r="H1655" s="12" t="s">
        <v>29</v>
      </c>
    </row>
    <row r="1656" spans="1:8">
      <c r="A1656" t="s">
        <v>2916</v>
      </c>
      <c r="B1656" s="8" t="s">
        <v>2685</v>
      </c>
      <c r="C1656" s="10" t="str">
        <f t="shared" si="25"/>
        <v>2020 - 2024</v>
      </c>
      <c r="D1656" s="12" t="s">
        <v>5820</v>
      </c>
      <c r="F1656" t="s">
        <v>40</v>
      </c>
      <c r="G1656" s="12" t="s">
        <v>376</v>
      </c>
      <c r="H1656" s="12" t="s">
        <v>60</v>
      </c>
    </row>
    <row r="1657" spans="1:8">
      <c r="A1657" t="s">
        <v>2917</v>
      </c>
      <c r="B1657" s="8" t="s">
        <v>2685</v>
      </c>
      <c r="C1657" s="10" t="str">
        <f t="shared" si="25"/>
        <v>2020 - 2024</v>
      </c>
      <c r="D1657" s="12" t="s">
        <v>5820</v>
      </c>
      <c r="F1657" t="s">
        <v>40</v>
      </c>
      <c r="G1657" s="12" t="s">
        <v>380</v>
      </c>
      <c r="H1657" s="12" t="s">
        <v>60</v>
      </c>
    </row>
    <row r="1658" spans="1:8">
      <c r="A1658" t="s">
        <v>2918</v>
      </c>
      <c r="B1658" s="8" t="s">
        <v>2685</v>
      </c>
      <c r="C1658" s="10" t="str">
        <f t="shared" si="25"/>
        <v>2020 - 2024</v>
      </c>
      <c r="D1658" s="12" t="s">
        <v>5820</v>
      </c>
      <c r="F1658" t="s">
        <v>40</v>
      </c>
      <c r="G1658" s="12" t="s">
        <v>384</v>
      </c>
      <c r="H1658" s="12" t="s">
        <v>29</v>
      </c>
    </row>
    <row r="1659" spans="1:8">
      <c r="A1659" t="s">
        <v>2919</v>
      </c>
      <c r="B1659" s="8" t="s">
        <v>2685</v>
      </c>
      <c r="C1659" s="10" t="str">
        <f t="shared" si="25"/>
        <v>2020 - 2024</v>
      </c>
      <c r="D1659" s="12" t="s">
        <v>5820</v>
      </c>
      <c r="F1659" t="s">
        <v>392</v>
      </c>
      <c r="G1659" s="12" t="s">
        <v>394</v>
      </c>
      <c r="H1659" s="12" t="s">
        <v>53</v>
      </c>
    </row>
    <row r="1660" spans="1:8">
      <c r="A1660" t="s">
        <v>2921</v>
      </c>
      <c r="B1660" s="8" t="s">
        <v>2685</v>
      </c>
      <c r="C1660" s="10" t="str">
        <f t="shared" si="25"/>
        <v>2020 - 2024</v>
      </c>
      <c r="D1660" s="12" t="s">
        <v>5820</v>
      </c>
      <c r="F1660" t="s">
        <v>40</v>
      </c>
      <c r="G1660" s="12" t="s">
        <v>394</v>
      </c>
      <c r="H1660" s="12" t="s">
        <v>53</v>
      </c>
    </row>
    <row r="1661" spans="1:8">
      <c r="A1661" t="s">
        <v>2922</v>
      </c>
      <c r="B1661" s="8" t="s">
        <v>2685</v>
      </c>
      <c r="C1661" s="10" t="str">
        <f t="shared" si="25"/>
        <v>2020 - 2024</v>
      </c>
      <c r="D1661" s="12" t="s">
        <v>5823</v>
      </c>
      <c r="F1661" t="s">
        <v>820</v>
      </c>
      <c r="G1661" s="12" t="s">
        <v>1038</v>
      </c>
      <c r="H1661" s="12" t="s">
        <v>29</v>
      </c>
    </row>
    <row r="1662" spans="1:8">
      <c r="A1662" t="s">
        <v>2924</v>
      </c>
      <c r="B1662" s="8" t="s">
        <v>2685</v>
      </c>
      <c r="C1662" s="10" t="str">
        <f t="shared" si="25"/>
        <v>2020 - 2024</v>
      </c>
      <c r="D1662" s="12" t="s">
        <v>5820</v>
      </c>
      <c r="F1662" t="s">
        <v>40</v>
      </c>
      <c r="G1662" s="12" t="s">
        <v>1038</v>
      </c>
      <c r="H1662" s="12" t="s">
        <v>29</v>
      </c>
    </row>
    <row r="1663" spans="1:8">
      <c r="A1663" t="s">
        <v>2925</v>
      </c>
      <c r="B1663" s="8" t="s">
        <v>2685</v>
      </c>
      <c r="C1663" s="10" t="str">
        <f t="shared" si="25"/>
        <v>2020 - 2024</v>
      </c>
      <c r="D1663" s="12" t="s">
        <v>5822</v>
      </c>
      <c r="F1663" t="s">
        <v>22211</v>
      </c>
      <c r="G1663" s="12" t="s">
        <v>400</v>
      </c>
      <c r="H1663" s="12" t="s">
        <v>29</v>
      </c>
    </row>
    <row r="1664" spans="1:8">
      <c r="A1664" t="s">
        <v>2927</v>
      </c>
      <c r="B1664" s="8" t="s">
        <v>2685</v>
      </c>
      <c r="C1664" s="10" t="str">
        <f t="shared" si="25"/>
        <v>2020 - 2024</v>
      </c>
      <c r="D1664" s="12" t="s">
        <v>5820</v>
      </c>
      <c r="F1664" t="s">
        <v>40</v>
      </c>
      <c r="G1664" s="12" t="s">
        <v>400</v>
      </c>
      <c r="H1664" s="12" t="s">
        <v>29</v>
      </c>
    </row>
    <row r="1665" spans="1:8">
      <c r="A1665" t="s">
        <v>2928</v>
      </c>
      <c r="B1665" s="8" t="s">
        <v>2685</v>
      </c>
      <c r="C1665" s="10" t="str">
        <f t="shared" si="25"/>
        <v>2020 - 2024</v>
      </c>
      <c r="D1665" s="12" t="s">
        <v>5820</v>
      </c>
      <c r="F1665" t="s">
        <v>40</v>
      </c>
      <c r="G1665" s="12" t="s">
        <v>1044</v>
      </c>
      <c r="H1665" s="12" t="s">
        <v>53</v>
      </c>
    </row>
    <row r="1666" spans="1:8">
      <c r="A1666" t="s">
        <v>2929</v>
      </c>
      <c r="B1666" s="8" t="s">
        <v>2685</v>
      </c>
      <c r="C1666" s="10" t="str">
        <f t="shared" si="25"/>
        <v>2020 - 2024</v>
      </c>
      <c r="D1666" s="12" t="s">
        <v>5820</v>
      </c>
      <c r="F1666" t="s">
        <v>40</v>
      </c>
      <c r="G1666" s="12" t="s">
        <v>1049</v>
      </c>
      <c r="H1666" s="12" t="s">
        <v>361</v>
      </c>
    </row>
    <row r="1667" spans="1:8">
      <c r="A1667" t="s">
        <v>2930</v>
      </c>
      <c r="B1667" s="8" t="s">
        <v>2685</v>
      </c>
      <c r="C1667" s="10" t="str">
        <f t="shared" ref="C1667:C1730" si="26">INT(B1667/5)*5 &amp; " - " &amp; INT(B1667/5)*5 + 4</f>
        <v>2020 - 2024</v>
      </c>
      <c r="D1667" s="12" t="s">
        <v>5820</v>
      </c>
      <c r="F1667" t="s">
        <v>40</v>
      </c>
      <c r="G1667" s="12" t="s">
        <v>1053</v>
      </c>
      <c r="H1667" s="12" t="s">
        <v>29</v>
      </c>
    </row>
    <row r="1668" spans="1:8">
      <c r="A1668" t="s">
        <v>2931</v>
      </c>
      <c r="B1668" s="8" t="s">
        <v>2685</v>
      </c>
      <c r="C1668" s="10" t="str">
        <f t="shared" si="26"/>
        <v>2020 - 2024</v>
      </c>
      <c r="D1668" s="12" t="s">
        <v>5820</v>
      </c>
      <c r="F1668" t="s">
        <v>40</v>
      </c>
      <c r="G1668" s="12" t="s">
        <v>404</v>
      </c>
      <c r="H1668" s="12" t="s">
        <v>45</v>
      </c>
    </row>
    <row r="1669" spans="1:8">
      <c r="A1669" t="s">
        <v>2932</v>
      </c>
      <c r="B1669" s="8" t="s">
        <v>2685</v>
      </c>
      <c r="C1669" s="10" t="str">
        <f t="shared" si="26"/>
        <v>2020 - 2024</v>
      </c>
      <c r="D1669" s="12" t="s">
        <v>5820</v>
      </c>
      <c r="F1669" t="s">
        <v>40</v>
      </c>
      <c r="G1669" s="12" t="s">
        <v>1705</v>
      </c>
      <c r="H1669" s="12" t="s">
        <v>60</v>
      </c>
    </row>
    <row r="1670" spans="1:8">
      <c r="A1670" t="s">
        <v>2933</v>
      </c>
      <c r="B1670" s="8" t="s">
        <v>2685</v>
      </c>
      <c r="C1670" s="10" t="str">
        <f t="shared" si="26"/>
        <v>2020 - 2024</v>
      </c>
      <c r="D1670" s="12" t="s">
        <v>5820</v>
      </c>
      <c r="F1670" t="s">
        <v>40</v>
      </c>
      <c r="G1670" s="12" t="s">
        <v>1709</v>
      </c>
      <c r="H1670" s="12" t="s">
        <v>29</v>
      </c>
    </row>
    <row r="1671" spans="1:8">
      <c r="A1671" t="s">
        <v>2934</v>
      </c>
      <c r="B1671" s="8" t="s">
        <v>2685</v>
      </c>
      <c r="C1671" s="10" t="str">
        <f t="shared" si="26"/>
        <v>2020 - 2024</v>
      </c>
      <c r="D1671" s="12" t="s">
        <v>5820</v>
      </c>
      <c r="F1671" t="s">
        <v>40</v>
      </c>
      <c r="G1671" s="12" t="s">
        <v>1714</v>
      </c>
      <c r="H1671" s="12" t="s">
        <v>45</v>
      </c>
    </row>
    <row r="1672" spans="1:8">
      <c r="A1672" t="s">
        <v>2935</v>
      </c>
      <c r="B1672" s="8" t="s">
        <v>2685</v>
      </c>
      <c r="C1672" s="10" t="str">
        <f t="shared" si="26"/>
        <v>2020 - 2024</v>
      </c>
      <c r="D1672" s="12" t="s">
        <v>5820</v>
      </c>
      <c r="F1672" t="s">
        <v>40</v>
      </c>
      <c r="G1672" s="12" t="s">
        <v>408</v>
      </c>
      <c r="H1672" s="12" t="s">
        <v>60</v>
      </c>
    </row>
    <row r="1673" spans="1:8">
      <c r="A1673" t="s">
        <v>2936</v>
      </c>
      <c r="B1673" s="8" t="s">
        <v>2685</v>
      </c>
      <c r="C1673" s="10" t="str">
        <f t="shared" si="26"/>
        <v>2020 - 2024</v>
      </c>
      <c r="D1673" s="12" t="s">
        <v>5822</v>
      </c>
      <c r="F1673" t="s">
        <v>22211</v>
      </c>
      <c r="G1673" s="12" t="s">
        <v>412</v>
      </c>
      <c r="H1673" s="12" t="s">
        <v>29</v>
      </c>
    </row>
    <row r="1674" spans="1:8">
      <c r="A1674" t="s">
        <v>2938</v>
      </c>
      <c r="B1674" s="8" t="s">
        <v>2685</v>
      </c>
      <c r="C1674" s="10" t="str">
        <f t="shared" si="26"/>
        <v>2020 - 2024</v>
      </c>
      <c r="D1674" s="12" t="s">
        <v>5820</v>
      </c>
      <c r="F1674" t="s">
        <v>40</v>
      </c>
      <c r="G1674" s="12" t="s">
        <v>412</v>
      </c>
      <c r="H1674" s="12" t="s">
        <v>29</v>
      </c>
    </row>
    <row r="1675" spans="1:8">
      <c r="A1675" t="s">
        <v>2939</v>
      </c>
      <c r="B1675" s="8" t="s">
        <v>2685</v>
      </c>
      <c r="C1675" s="10" t="str">
        <f t="shared" si="26"/>
        <v>2020 - 2024</v>
      </c>
      <c r="D1675" s="12" t="s">
        <v>5820</v>
      </c>
      <c r="F1675" t="s">
        <v>40</v>
      </c>
      <c r="G1675" s="12" t="s">
        <v>1061</v>
      </c>
      <c r="H1675" s="12" t="s">
        <v>29</v>
      </c>
    </row>
    <row r="1676" spans="1:8">
      <c r="A1676" t="s">
        <v>2940</v>
      </c>
      <c r="B1676" s="8" t="s">
        <v>2685</v>
      </c>
      <c r="C1676" s="10" t="str">
        <f t="shared" si="26"/>
        <v>2020 - 2024</v>
      </c>
      <c r="D1676" s="12" t="s">
        <v>5820</v>
      </c>
      <c r="F1676" t="s">
        <v>40</v>
      </c>
      <c r="G1676" s="12" t="s">
        <v>416</v>
      </c>
      <c r="H1676" s="12" t="s">
        <v>45</v>
      </c>
    </row>
    <row r="1677" spans="1:8">
      <c r="A1677" t="s">
        <v>2941</v>
      </c>
      <c r="B1677" s="8" t="s">
        <v>2685</v>
      </c>
      <c r="C1677" s="10" t="str">
        <f t="shared" si="26"/>
        <v>2020 - 2024</v>
      </c>
      <c r="D1677" s="12" t="s">
        <v>5820</v>
      </c>
      <c r="F1677" t="s">
        <v>40</v>
      </c>
      <c r="G1677" s="12" t="s">
        <v>420</v>
      </c>
      <c r="H1677" s="12" t="s">
        <v>60</v>
      </c>
    </row>
    <row r="1678" spans="1:8">
      <c r="A1678" t="s">
        <v>2942</v>
      </c>
      <c r="B1678" s="8" t="s">
        <v>2685</v>
      </c>
      <c r="C1678" s="10" t="str">
        <f t="shared" si="26"/>
        <v>2020 - 2024</v>
      </c>
      <c r="D1678" s="12" t="s">
        <v>5820</v>
      </c>
      <c r="F1678" t="s">
        <v>40</v>
      </c>
      <c r="G1678" s="12" t="s">
        <v>424</v>
      </c>
      <c r="H1678" s="12" t="s">
        <v>60</v>
      </c>
    </row>
    <row r="1679" spans="1:8">
      <c r="A1679" t="s">
        <v>2943</v>
      </c>
      <c r="B1679" s="8" t="s">
        <v>2685</v>
      </c>
      <c r="C1679" s="10" t="str">
        <f t="shared" si="26"/>
        <v>2020 - 2024</v>
      </c>
      <c r="D1679" s="12" t="s">
        <v>5820</v>
      </c>
      <c r="F1679" t="s">
        <v>40</v>
      </c>
      <c r="G1679" s="12" t="s">
        <v>428</v>
      </c>
      <c r="H1679" s="12" t="s">
        <v>60</v>
      </c>
    </row>
    <row r="1680" spans="1:8">
      <c r="A1680" t="s">
        <v>2944</v>
      </c>
      <c r="B1680" s="8" t="s">
        <v>2685</v>
      </c>
      <c r="C1680" s="10" t="str">
        <f t="shared" si="26"/>
        <v>2020 - 2024</v>
      </c>
      <c r="D1680" s="12" t="s">
        <v>5820</v>
      </c>
      <c r="F1680" t="s">
        <v>40</v>
      </c>
      <c r="G1680" s="12" t="s">
        <v>1074</v>
      </c>
      <c r="H1680" s="12" t="s">
        <v>29</v>
      </c>
    </row>
    <row r="1681" spans="1:8">
      <c r="A1681" t="s">
        <v>2945</v>
      </c>
      <c r="B1681" s="8" t="s">
        <v>2685</v>
      </c>
      <c r="C1681" s="10" t="str">
        <f t="shared" si="26"/>
        <v>2020 - 2024</v>
      </c>
      <c r="D1681" s="12" t="s">
        <v>5820</v>
      </c>
      <c r="F1681" t="s">
        <v>40</v>
      </c>
      <c r="G1681" s="12" t="s">
        <v>1078</v>
      </c>
      <c r="H1681" s="12" t="s">
        <v>45</v>
      </c>
    </row>
    <row r="1682" spans="1:8">
      <c r="A1682" t="s">
        <v>2946</v>
      </c>
      <c r="B1682" s="8" t="s">
        <v>2685</v>
      </c>
      <c r="C1682" s="10" t="str">
        <f t="shared" si="26"/>
        <v>2020 - 2024</v>
      </c>
      <c r="D1682" s="12" t="s">
        <v>5820</v>
      </c>
      <c r="F1682" t="s">
        <v>40</v>
      </c>
      <c r="G1682" s="12" t="s">
        <v>1082</v>
      </c>
      <c r="H1682" s="12" t="s">
        <v>29</v>
      </c>
    </row>
    <row r="1683" spans="1:8">
      <c r="A1683" t="s">
        <v>2947</v>
      </c>
      <c r="B1683" s="8" t="s">
        <v>2685</v>
      </c>
      <c r="C1683" s="10" t="str">
        <f t="shared" si="26"/>
        <v>2020 - 2024</v>
      </c>
      <c r="D1683" s="12" t="s">
        <v>5820</v>
      </c>
      <c r="F1683" t="s">
        <v>40</v>
      </c>
      <c r="G1683" s="12" t="s">
        <v>1737</v>
      </c>
      <c r="H1683" s="12" t="s">
        <v>53</v>
      </c>
    </row>
    <row r="1684" spans="1:8">
      <c r="A1684" t="s">
        <v>2948</v>
      </c>
      <c r="B1684" s="8" t="s">
        <v>2685</v>
      </c>
      <c r="C1684" s="10" t="str">
        <f t="shared" si="26"/>
        <v>2020 - 2024</v>
      </c>
      <c r="D1684" s="12" t="s">
        <v>5820</v>
      </c>
      <c r="F1684" t="s">
        <v>40</v>
      </c>
      <c r="G1684" s="12" t="s">
        <v>432</v>
      </c>
      <c r="H1684" s="12" t="s">
        <v>45</v>
      </c>
    </row>
    <row r="1685" spans="1:8">
      <c r="A1685" t="s">
        <v>2949</v>
      </c>
      <c r="B1685" s="8" t="s">
        <v>2685</v>
      </c>
      <c r="C1685" s="10" t="str">
        <f t="shared" si="26"/>
        <v>2020 - 2024</v>
      </c>
      <c r="D1685" s="12" t="s">
        <v>5822</v>
      </c>
      <c r="F1685" t="s">
        <v>1223</v>
      </c>
      <c r="G1685" s="12" t="s">
        <v>1089</v>
      </c>
      <c r="H1685" s="12" t="s">
        <v>29</v>
      </c>
    </row>
    <row r="1686" spans="1:8">
      <c r="A1686" t="s">
        <v>2951</v>
      </c>
      <c r="B1686" s="8" t="s">
        <v>2685</v>
      </c>
      <c r="C1686" s="10" t="str">
        <f t="shared" si="26"/>
        <v>2020 - 2024</v>
      </c>
      <c r="D1686" s="12" t="s">
        <v>5820</v>
      </c>
      <c r="F1686" t="s">
        <v>40</v>
      </c>
      <c r="G1686" s="12" t="s">
        <v>1089</v>
      </c>
      <c r="H1686" s="12" t="s">
        <v>29</v>
      </c>
    </row>
    <row r="1687" spans="1:8">
      <c r="A1687" t="s">
        <v>2952</v>
      </c>
      <c r="B1687" s="8" t="s">
        <v>2685</v>
      </c>
      <c r="C1687" s="10" t="str">
        <f t="shared" si="26"/>
        <v>2020 - 2024</v>
      </c>
      <c r="D1687" s="12" t="s">
        <v>5822</v>
      </c>
      <c r="F1687" t="s">
        <v>22211</v>
      </c>
      <c r="G1687" s="12" t="s">
        <v>436</v>
      </c>
      <c r="H1687" s="12" t="s">
        <v>29</v>
      </c>
    </row>
    <row r="1688" spans="1:8">
      <c r="A1688" t="s">
        <v>2954</v>
      </c>
      <c r="B1688" s="8" t="s">
        <v>2685</v>
      </c>
      <c r="C1688" s="10" t="str">
        <f t="shared" si="26"/>
        <v>2020 - 2024</v>
      </c>
      <c r="D1688" s="12" t="s">
        <v>5820</v>
      </c>
      <c r="F1688" t="s">
        <v>40</v>
      </c>
      <c r="G1688" s="12" t="s">
        <v>436</v>
      </c>
      <c r="H1688" s="12" t="s">
        <v>29</v>
      </c>
    </row>
    <row r="1689" spans="1:8">
      <c r="A1689" t="s">
        <v>2955</v>
      </c>
      <c r="B1689" s="8" t="s">
        <v>2685</v>
      </c>
      <c r="C1689" s="10" t="str">
        <f t="shared" si="26"/>
        <v>2020 - 2024</v>
      </c>
      <c r="D1689" s="12" t="s">
        <v>5820</v>
      </c>
      <c r="F1689" t="s">
        <v>40</v>
      </c>
      <c r="G1689" s="12" t="s">
        <v>440</v>
      </c>
      <c r="H1689" s="12" t="s">
        <v>53</v>
      </c>
    </row>
    <row r="1690" spans="1:8">
      <c r="A1690" t="s">
        <v>2956</v>
      </c>
      <c r="B1690" s="8" t="s">
        <v>2685</v>
      </c>
      <c r="C1690" s="10" t="str">
        <f t="shared" si="26"/>
        <v>2020 - 2024</v>
      </c>
      <c r="D1690" s="12" t="s">
        <v>5820</v>
      </c>
      <c r="F1690" t="s">
        <v>40</v>
      </c>
      <c r="G1690" s="12" t="s">
        <v>2316</v>
      </c>
      <c r="H1690" s="12" t="s">
        <v>53</v>
      </c>
    </row>
    <row r="1691" spans="1:8">
      <c r="A1691" t="s">
        <v>2957</v>
      </c>
      <c r="B1691" s="8" t="s">
        <v>2685</v>
      </c>
      <c r="C1691" s="10" t="str">
        <f t="shared" si="26"/>
        <v>2020 - 2024</v>
      </c>
      <c r="D1691" s="12" t="s">
        <v>5820</v>
      </c>
      <c r="F1691" t="s">
        <v>40</v>
      </c>
      <c r="G1691" s="12" t="s">
        <v>1116</v>
      </c>
      <c r="H1691" s="12" t="s">
        <v>53</v>
      </c>
    </row>
    <row r="1692" spans="1:8">
      <c r="A1692" t="s">
        <v>2958</v>
      </c>
      <c r="B1692" s="8" t="s">
        <v>2685</v>
      </c>
      <c r="C1692" s="10" t="str">
        <f t="shared" si="26"/>
        <v>2020 - 2024</v>
      </c>
      <c r="D1692" s="12" t="s">
        <v>5820</v>
      </c>
      <c r="F1692" t="s">
        <v>40</v>
      </c>
      <c r="G1692" s="12" t="s">
        <v>1126</v>
      </c>
      <c r="H1692" s="12" t="s">
        <v>45</v>
      </c>
    </row>
    <row r="1693" spans="1:8">
      <c r="A1693" t="s">
        <v>2959</v>
      </c>
      <c r="B1693" s="8" t="s">
        <v>2685</v>
      </c>
      <c r="C1693" s="10" t="str">
        <f t="shared" si="26"/>
        <v>2020 - 2024</v>
      </c>
      <c r="D1693" s="12" t="s">
        <v>5820</v>
      </c>
      <c r="F1693" t="s">
        <v>40</v>
      </c>
      <c r="G1693" s="12" t="s">
        <v>1758</v>
      </c>
      <c r="H1693" s="12" t="s">
        <v>29</v>
      </c>
    </row>
    <row r="1694" spans="1:8">
      <c r="A1694" t="s">
        <v>2960</v>
      </c>
      <c r="B1694" s="8" t="s">
        <v>2685</v>
      </c>
      <c r="C1694" s="10" t="str">
        <f t="shared" si="26"/>
        <v>2020 - 2024</v>
      </c>
      <c r="D1694" s="12" t="s">
        <v>5820</v>
      </c>
      <c r="F1694" t="s">
        <v>40</v>
      </c>
      <c r="G1694" s="12" t="s">
        <v>444</v>
      </c>
      <c r="H1694" s="12" t="s">
        <v>53</v>
      </c>
    </row>
    <row r="1695" spans="1:8">
      <c r="A1695" t="s">
        <v>2961</v>
      </c>
      <c r="B1695" s="8" t="s">
        <v>2685</v>
      </c>
      <c r="C1695" s="10" t="str">
        <f t="shared" si="26"/>
        <v>2020 - 2024</v>
      </c>
      <c r="D1695" s="12" t="s">
        <v>5820</v>
      </c>
      <c r="F1695" t="s">
        <v>40</v>
      </c>
      <c r="G1695" s="12" t="s">
        <v>454</v>
      </c>
      <c r="H1695" s="12" t="s">
        <v>29</v>
      </c>
    </row>
    <row r="1696" spans="1:8">
      <c r="A1696" t="s">
        <v>2962</v>
      </c>
      <c r="B1696" s="8" t="s">
        <v>2685</v>
      </c>
      <c r="C1696" s="10" t="str">
        <f t="shared" si="26"/>
        <v>2020 - 2024</v>
      </c>
      <c r="D1696" s="12" t="s">
        <v>5822</v>
      </c>
      <c r="F1696" t="s">
        <v>22211</v>
      </c>
      <c r="G1696" s="12" t="s">
        <v>464</v>
      </c>
      <c r="H1696" s="12" t="s">
        <v>29</v>
      </c>
    </row>
    <row r="1697" spans="1:8">
      <c r="A1697" t="s">
        <v>2964</v>
      </c>
      <c r="B1697" s="8" t="s">
        <v>2685</v>
      </c>
      <c r="C1697" s="10" t="str">
        <f t="shared" si="26"/>
        <v>2020 - 2024</v>
      </c>
      <c r="D1697" s="12" t="s">
        <v>5820</v>
      </c>
      <c r="F1697" t="s">
        <v>40</v>
      </c>
      <c r="G1697" s="12" t="s">
        <v>464</v>
      </c>
      <c r="H1697" s="12" t="s">
        <v>29</v>
      </c>
    </row>
    <row r="1698" spans="1:8">
      <c r="A1698" t="s">
        <v>2965</v>
      </c>
      <c r="B1698" s="8" t="s">
        <v>2685</v>
      </c>
      <c r="C1698" s="10" t="str">
        <f t="shared" si="26"/>
        <v>2020 - 2024</v>
      </c>
      <c r="D1698" s="12" t="s">
        <v>5820</v>
      </c>
      <c r="F1698" t="s">
        <v>40</v>
      </c>
      <c r="G1698" s="12" t="s">
        <v>470</v>
      </c>
      <c r="H1698" s="12" t="s">
        <v>60</v>
      </c>
    </row>
    <row r="1699" spans="1:8">
      <c r="A1699" t="s">
        <v>2966</v>
      </c>
      <c r="B1699" s="8" t="s">
        <v>2685</v>
      </c>
      <c r="C1699" s="10" t="str">
        <f t="shared" si="26"/>
        <v>2020 - 2024</v>
      </c>
      <c r="D1699" s="12" t="s">
        <v>5820</v>
      </c>
      <c r="F1699" t="s">
        <v>40</v>
      </c>
      <c r="G1699" s="12" t="s">
        <v>474</v>
      </c>
      <c r="H1699" s="12" t="s">
        <v>45</v>
      </c>
    </row>
    <row r="1700" spans="1:8">
      <c r="A1700" t="s">
        <v>2967</v>
      </c>
      <c r="B1700" s="8" t="s">
        <v>2685</v>
      </c>
      <c r="C1700" s="10" t="str">
        <f t="shared" si="26"/>
        <v>2020 - 2024</v>
      </c>
      <c r="D1700" s="12" t="s">
        <v>5820</v>
      </c>
      <c r="F1700" t="s">
        <v>40</v>
      </c>
      <c r="G1700" s="12" t="s">
        <v>485</v>
      </c>
      <c r="H1700" s="12" t="s">
        <v>45</v>
      </c>
    </row>
    <row r="1701" spans="1:8">
      <c r="A1701" t="s">
        <v>2968</v>
      </c>
      <c r="B1701" s="8" t="s">
        <v>2685</v>
      </c>
      <c r="C1701" s="10" t="str">
        <f t="shared" si="26"/>
        <v>2020 - 2024</v>
      </c>
      <c r="D1701" s="12" t="s">
        <v>5820</v>
      </c>
      <c r="F1701" t="s">
        <v>40</v>
      </c>
      <c r="G1701" s="12" t="s">
        <v>1153</v>
      </c>
      <c r="H1701" s="12" t="s">
        <v>53</v>
      </c>
    </row>
    <row r="1702" spans="1:8">
      <c r="A1702" t="s">
        <v>2969</v>
      </c>
      <c r="B1702" s="8" t="s">
        <v>2685</v>
      </c>
      <c r="C1702" s="10" t="str">
        <f t="shared" si="26"/>
        <v>2020 - 2024</v>
      </c>
      <c r="D1702" s="12" t="s">
        <v>5820</v>
      </c>
      <c r="F1702" t="s">
        <v>40</v>
      </c>
      <c r="G1702" s="12" t="s">
        <v>2970</v>
      </c>
      <c r="H1702" s="12" t="s">
        <v>60</v>
      </c>
    </row>
    <row r="1703" spans="1:8">
      <c r="A1703" t="s">
        <v>2973</v>
      </c>
      <c r="B1703" s="8" t="s">
        <v>2685</v>
      </c>
      <c r="C1703" s="10" t="str">
        <f t="shared" si="26"/>
        <v>2020 - 2024</v>
      </c>
      <c r="D1703" s="12" t="s">
        <v>5820</v>
      </c>
      <c r="F1703" t="s">
        <v>40</v>
      </c>
      <c r="G1703" s="12" t="s">
        <v>1157</v>
      </c>
      <c r="H1703" s="12" t="s">
        <v>45</v>
      </c>
    </row>
    <row r="1704" spans="1:8">
      <c r="A1704" t="s">
        <v>2974</v>
      </c>
      <c r="B1704" s="8" t="s">
        <v>2685</v>
      </c>
      <c r="C1704" s="10" t="str">
        <f t="shared" si="26"/>
        <v>2020 - 2024</v>
      </c>
      <c r="D1704" s="12" t="s">
        <v>5820</v>
      </c>
      <c r="F1704" t="s">
        <v>40</v>
      </c>
      <c r="G1704" s="12" t="s">
        <v>489</v>
      </c>
      <c r="H1704" s="12" t="s">
        <v>45</v>
      </c>
    </row>
    <row r="1705" spans="1:8">
      <c r="A1705" t="s">
        <v>2975</v>
      </c>
      <c r="B1705" s="8" t="s">
        <v>2685</v>
      </c>
      <c r="C1705" s="10" t="str">
        <f t="shared" si="26"/>
        <v>2020 - 2024</v>
      </c>
      <c r="D1705" s="12" t="s">
        <v>5820</v>
      </c>
      <c r="F1705" t="s">
        <v>40</v>
      </c>
      <c r="G1705" s="12" t="s">
        <v>493</v>
      </c>
      <c r="H1705" s="12" t="s">
        <v>45</v>
      </c>
    </row>
    <row r="1706" spans="1:8">
      <c r="A1706" t="s">
        <v>2976</v>
      </c>
      <c r="B1706" s="8" t="s">
        <v>2685</v>
      </c>
      <c r="C1706" s="10" t="str">
        <f t="shared" si="26"/>
        <v>2020 - 2024</v>
      </c>
      <c r="D1706" s="12" t="s">
        <v>5820</v>
      </c>
      <c r="F1706" t="s">
        <v>40</v>
      </c>
      <c r="G1706" s="12" t="s">
        <v>1164</v>
      </c>
      <c r="H1706" s="12" t="s">
        <v>45</v>
      </c>
    </row>
    <row r="1707" spans="1:8">
      <c r="A1707" t="s">
        <v>2977</v>
      </c>
      <c r="B1707" s="8" t="s">
        <v>2685</v>
      </c>
      <c r="C1707" s="10" t="str">
        <f t="shared" si="26"/>
        <v>2020 - 2024</v>
      </c>
      <c r="D1707" s="12" t="s">
        <v>5820</v>
      </c>
      <c r="F1707" t="s">
        <v>40</v>
      </c>
      <c r="G1707" s="12" t="s">
        <v>1168</v>
      </c>
      <c r="H1707" s="12" t="s">
        <v>53</v>
      </c>
    </row>
    <row r="1708" spans="1:8">
      <c r="A1708" t="s">
        <v>2978</v>
      </c>
      <c r="B1708" s="8" t="s">
        <v>2685</v>
      </c>
      <c r="C1708" s="10" t="str">
        <f t="shared" si="26"/>
        <v>2020 - 2024</v>
      </c>
      <c r="D1708" s="12" t="s">
        <v>5820</v>
      </c>
      <c r="F1708" t="s">
        <v>40</v>
      </c>
      <c r="G1708" s="12" t="s">
        <v>1174</v>
      </c>
      <c r="H1708" s="12" t="s">
        <v>361</v>
      </c>
    </row>
    <row r="1709" spans="1:8">
      <c r="A1709" t="s">
        <v>2979</v>
      </c>
      <c r="B1709" s="8" t="s">
        <v>2685</v>
      </c>
      <c r="C1709" s="10" t="str">
        <f t="shared" si="26"/>
        <v>2020 - 2024</v>
      </c>
      <c r="D1709" s="12" t="s">
        <v>5820</v>
      </c>
      <c r="F1709" t="s">
        <v>40</v>
      </c>
      <c r="G1709" s="12" t="s">
        <v>1178</v>
      </c>
      <c r="H1709" s="12" t="s">
        <v>361</v>
      </c>
    </row>
    <row r="1710" spans="1:8">
      <c r="A1710" t="s">
        <v>2980</v>
      </c>
      <c r="B1710" s="8" t="s">
        <v>2685</v>
      </c>
      <c r="C1710" s="10" t="str">
        <f t="shared" si="26"/>
        <v>2020 - 2024</v>
      </c>
      <c r="D1710" s="12" t="s">
        <v>5820</v>
      </c>
      <c r="F1710" t="s">
        <v>40</v>
      </c>
      <c r="G1710" s="12" t="s">
        <v>1183</v>
      </c>
      <c r="H1710" s="12" t="s">
        <v>361</v>
      </c>
    </row>
    <row r="1711" spans="1:8">
      <c r="A1711" t="s">
        <v>2981</v>
      </c>
      <c r="B1711" s="8" t="s">
        <v>2685</v>
      </c>
      <c r="C1711" s="10" t="str">
        <f t="shared" si="26"/>
        <v>2020 - 2024</v>
      </c>
      <c r="D1711" s="12" t="s">
        <v>5820</v>
      </c>
      <c r="F1711" t="s">
        <v>40</v>
      </c>
      <c r="G1711" s="12" t="s">
        <v>2361</v>
      </c>
      <c r="H1711" s="12" t="s">
        <v>53</v>
      </c>
    </row>
    <row r="1712" spans="1:8">
      <c r="A1712" t="s">
        <v>2982</v>
      </c>
      <c r="B1712" s="8" t="s">
        <v>2685</v>
      </c>
      <c r="C1712" s="10" t="str">
        <f t="shared" si="26"/>
        <v>2020 - 2024</v>
      </c>
      <c r="D1712" s="12" t="s">
        <v>5820</v>
      </c>
      <c r="F1712" t="s">
        <v>40</v>
      </c>
      <c r="G1712" s="12" t="s">
        <v>497</v>
      </c>
      <c r="H1712" s="12" t="s">
        <v>29</v>
      </c>
    </row>
    <row r="1713" spans="1:8">
      <c r="A1713" t="s">
        <v>2983</v>
      </c>
      <c r="B1713" s="8" t="s">
        <v>2685</v>
      </c>
      <c r="C1713" s="10" t="str">
        <f t="shared" si="26"/>
        <v>2020 - 2024</v>
      </c>
      <c r="D1713" s="12" t="s">
        <v>5820</v>
      </c>
      <c r="F1713" t="s">
        <v>40</v>
      </c>
      <c r="G1713" s="12" t="s">
        <v>1191</v>
      </c>
      <c r="H1713" s="12" t="s">
        <v>29</v>
      </c>
    </row>
    <row r="1714" spans="1:8">
      <c r="A1714" t="s">
        <v>2984</v>
      </c>
      <c r="B1714" s="8" t="s">
        <v>2685</v>
      </c>
      <c r="C1714" s="10" t="str">
        <f t="shared" si="26"/>
        <v>2020 - 2024</v>
      </c>
      <c r="D1714" s="12" t="s">
        <v>5820</v>
      </c>
      <c r="F1714" t="s">
        <v>40</v>
      </c>
      <c r="G1714" s="12" t="s">
        <v>501</v>
      </c>
      <c r="H1714" s="12" t="s">
        <v>29</v>
      </c>
    </row>
    <row r="1715" spans="1:8">
      <c r="A1715" t="s">
        <v>2985</v>
      </c>
      <c r="B1715" s="8" t="s">
        <v>2986</v>
      </c>
      <c r="C1715" s="10" t="str">
        <f t="shared" si="26"/>
        <v>2015 - 2019</v>
      </c>
      <c r="D1715" s="12" t="s">
        <v>5822</v>
      </c>
      <c r="F1715" t="s">
        <v>510</v>
      </c>
      <c r="G1715" s="12" t="s">
        <v>517</v>
      </c>
      <c r="H1715" s="12" t="s">
        <v>53</v>
      </c>
    </row>
    <row r="1716" spans="1:8">
      <c r="A1716" t="s">
        <v>2988</v>
      </c>
      <c r="B1716" s="8" t="s">
        <v>2986</v>
      </c>
      <c r="C1716" s="10" t="str">
        <f t="shared" si="26"/>
        <v>2015 - 2019</v>
      </c>
      <c r="D1716" s="12" t="s">
        <v>5823</v>
      </c>
      <c r="F1716" t="s">
        <v>820</v>
      </c>
      <c r="G1716" s="12" t="s">
        <v>26</v>
      </c>
      <c r="H1716" s="12" t="s">
        <v>29</v>
      </c>
    </row>
    <row r="1717" spans="1:8">
      <c r="A1717" t="s">
        <v>2990</v>
      </c>
      <c r="B1717" s="8" t="s">
        <v>2986</v>
      </c>
      <c r="C1717" s="10" t="str">
        <f t="shared" si="26"/>
        <v>2015 - 2019</v>
      </c>
      <c r="D1717" s="12" t="s">
        <v>5820</v>
      </c>
      <c r="F1717" t="s">
        <v>392</v>
      </c>
      <c r="G1717" s="12" t="s">
        <v>1213</v>
      </c>
      <c r="H1717" s="12" t="s">
        <v>53</v>
      </c>
    </row>
    <row r="1718" spans="1:8">
      <c r="A1718" t="s">
        <v>2992</v>
      </c>
      <c r="B1718" s="8" t="s">
        <v>2986</v>
      </c>
      <c r="C1718" s="10" t="str">
        <f t="shared" si="26"/>
        <v>2015 - 2019</v>
      </c>
      <c r="D1718" s="12" t="s">
        <v>585</v>
      </c>
      <c r="F1718" t="s">
        <v>2997</v>
      </c>
      <c r="G1718" s="12" t="s">
        <v>42</v>
      </c>
      <c r="H1718" s="12" t="s">
        <v>45</v>
      </c>
    </row>
    <row r="1719" spans="1:8">
      <c r="A1719" t="s">
        <v>3000</v>
      </c>
      <c r="B1719" s="8" t="s">
        <v>2986</v>
      </c>
      <c r="C1719" s="10" t="str">
        <f t="shared" si="26"/>
        <v>2015 - 2019</v>
      </c>
      <c r="D1719" s="12" t="s">
        <v>5821</v>
      </c>
      <c r="F1719" t="s">
        <v>479</v>
      </c>
      <c r="G1719" s="12" t="s">
        <v>1231</v>
      </c>
      <c r="H1719" s="12" t="s">
        <v>361</v>
      </c>
    </row>
    <row r="1720" spans="1:8">
      <c r="A1720" t="s">
        <v>3002</v>
      </c>
      <c r="B1720" s="8" t="s">
        <v>2986</v>
      </c>
      <c r="C1720" s="10" t="str">
        <f t="shared" si="26"/>
        <v>2015 - 2019</v>
      </c>
      <c r="D1720" s="12" t="s">
        <v>5821</v>
      </c>
      <c r="F1720" t="s">
        <v>479</v>
      </c>
      <c r="G1720" s="12" t="s">
        <v>535</v>
      </c>
      <c r="H1720" s="12" t="s">
        <v>361</v>
      </c>
    </row>
    <row r="1721" spans="1:8">
      <c r="A1721" t="s">
        <v>3004</v>
      </c>
      <c r="B1721" s="8" t="s">
        <v>2986</v>
      </c>
      <c r="C1721" s="10" t="str">
        <f t="shared" si="26"/>
        <v>2015 - 2019</v>
      </c>
      <c r="D1721" s="12" t="s">
        <v>5823</v>
      </c>
      <c r="F1721" t="s">
        <v>820</v>
      </c>
      <c r="G1721" s="12" t="s">
        <v>567</v>
      </c>
      <c r="H1721" s="12" t="s">
        <v>29</v>
      </c>
    </row>
    <row r="1722" spans="1:8">
      <c r="A1722" t="s">
        <v>3006</v>
      </c>
      <c r="B1722" s="8" t="s">
        <v>2986</v>
      </c>
      <c r="C1722" s="10" t="str">
        <f t="shared" si="26"/>
        <v>2015 - 2019</v>
      </c>
      <c r="D1722" s="12" t="s">
        <v>5821</v>
      </c>
      <c r="F1722" t="s">
        <v>479</v>
      </c>
      <c r="G1722" s="12" t="s">
        <v>75</v>
      </c>
      <c r="H1722" s="12" t="s">
        <v>53</v>
      </c>
    </row>
    <row r="1723" spans="1:8">
      <c r="A1723" t="s">
        <v>3007</v>
      </c>
      <c r="B1723" s="8" t="s">
        <v>2986</v>
      </c>
      <c r="C1723" s="10" t="str">
        <f t="shared" si="26"/>
        <v>2015 - 2019</v>
      </c>
      <c r="D1723" s="12" t="s">
        <v>5822</v>
      </c>
      <c r="F1723" t="s">
        <v>22211</v>
      </c>
      <c r="G1723" s="12" t="s">
        <v>112</v>
      </c>
      <c r="H1723" s="12" t="s">
        <v>45</v>
      </c>
    </row>
    <row r="1724" spans="1:8">
      <c r="A1724" t="s">
        <v>3009</v>
      </c>
      <c r="B1724" s="8" t="s">
        <v>2986</v>
      </c>
      <c r="C1724" s="10" t="str">
        <f t="shared" si="26"/>
        <v>2015 - 2019</v>
      </c>
      <c r="D1724" s="12" t="s">
        <v>5821</v>
      </c>
      <c r="F1724" t="s">
        <v>479</v>
      </c>
      <c r="G1724" s="12" t="s">
        <v>112</v>
      </c>
      <c r="H1724" s="12" t="s">
        <v>45</v>
      </c>
    </row>
    <row r="1725" spans="1:8">
      <c r="A1725" t="s">
        <v>3010</v>
      </c>
      <c r="B1725" s="8" t="s">
        <v>2986</v>
      </c>
      <c r="C1725" s="10" t="str">
        <f t="shared" si="26"/>
        <v>2015 - 2019</v>
      </c>
      <c r="D1725" s="12" t="s">
        <v>5823</v>
      </c>
      <c r="F1725" t="s">
        <v>820</v>
      </c>
      <c r="G1725" s="12" t="s">
        <v>635</v>
      </c>
      <c r="H1725" s="12" t="s">
        <v>29</v>
      </c>
    </row>
    <row r="1726" spans="1:8">
      <c r="A1726" t="s">
        <v>3011</v>
      </c>
      <c r="B1726" s="8" t="s">
        <v>2986</v>
      </c>
      <c r="C1726" s="10" t="str">
        <f t="shared" si="26"/>
        <v>2015 - 2019</v>
      </c>
      <c r="D1726" s="12" t="s">
        <v>5821</v>
      </c>
      <c r="F1726" t="s">
        <v>479</v>
      </c>
      <c r="G1726" s="12" t="s">
        <v>141</v>
      </c>
      <c r="H1726" s="12" t="s">
        <v>53</v>
      </c>
    </row>
    <row r="1727" spans="1:8">
      <c r="A1727" t="s">
        <v>3012</v>
      </c>
      <c r="B1727" s="8" t="s">
        <v>2986</v>
      </c>
      <c r="C1727" s="10" t="str">
        <f t="shared" si="26"/>
        <v>2015 - 2019</v>
      </c>
      <c r="D1727" s="12" t="s">
        <v>5823</v>
      </c>
      <c r="F1727" t="s">
        <v>820</v>
      </c>
      <c r="G1727" s="12" t="s">
        <v>169</v>
      </c>
      <c r="H1727" s="12" t="s">
        <v>29</v>
      </c>
    </row>
    <row r="1728" spans="1:8">
      <c r="A1728" t="s">
        <v>3013</v>
      </c>
      <c r="B1728" s="8" t="s">
        <v>2986</v>
      </c>
      <c r="C1728" s="10" t="str">
        <f t="shared" si="26"/>
        <v>2015 - 2019</v>
      </c>
      <c r="D1728" s="12" t="s">
        <v>5823</v>
      </c>
      <c r="F1728" t="s">
        <v>820</v>
      </c>
      <c r="G1728" s="12" t="s">
        <v>657</v>
      </c>
      <c r="H1728" s="12" t="s">
        <v>29</v>
      </c>
    </row>
    <row r="1729" spans="1:8">
      <c r="A1729" t="s">
        <v>3015</v>
      </c>
      <c r="B1729" s="8" t="s">
        <v>2986</v>
      </c>
      <c r="C1729" s="10" t="str">
        <f t="shared" si="26"/>
        <v>2015 - 2019</v>
      </c>
      <c r="D1729" s="12" t="s">
        <v>5823</v>
      </c>
      <c r="F1729" t="s">
        <v>820</v>
      </c>
      <c r="G1729" s="12" t="s">
        <v>5819</v>
      </c>
      <c r="H1729" s="12" t="s">
        <v>29</v>
      </c>
    </row>
    <row r="1730" spans="1:8">
      <c r="A1730" t="s">
        <v>3017</v>
      </c>
      <c r="B1730" s="8" t="s">
        <v>2986</v>
      </c>
      <c r="C1730" s="10" t="str">
        <f t="shared" si="26"/>
        <v>2015 - 2019</v>
      </c>
      <c r="D1730" s="12" t="s">
        <v>5822</v>
      </c>
      <c r="F1730" t="s">
        <v>1773</v>
      </c>
      <c r="G1730" s="12" t="s">
        <v>5819</v>
      </c>
      <c r="H1730" s="12" t="s">
        <v>29</v>
      </c>
    </row>
    <row r="1731" spans="1:8">
      <c r="A1731" t="s">
        <v>3019</v>
      </c>
      <c r="B1731" s="8" t="s">
        <v>2986</v>
      </c>
      <c r="C1731" s="10" t="str">
        <f t="shared" ref="C1731:C1794" si="27">INT(B1731/5)*5 &amp; " - " &amp; INT(B1731/5)*5 + 4</f>
        <v>2015 - 2019</v>
      </c>
      <c r="D1731" s="12" t="s">
        <v>5821</v>
      </c>
      <c r="F1731" t="s">
        <v>479</v>
      </c>
      <c r="G1731" s="12" t="s">
        <v>5819</v>
      </c>
      <c r="H1731" s="12" t="s">
        <v>29</v>
      </c>
    </row>
    <row r="1732" spans="1:8">
      <c r="A1732" t="s">
        <v>3020</v>
      </c>
      <c r="B1732" s="8" t="s">
        <v>2986</v>
      </c>
      <c r="C1732" s="10" t="str">
        <f t="shared" si="27"/>
        <v>2015 - 2019</v>
      </c>
      <c r="D1732" s="12" t="s">
        <v>5822</v>
      </c>
      <c r="F1732" t="s">
        <v>1223</v>
      </c>
      <c r="G1732" s="12" t="s">
        <v>700</v>
      </c>
      <c r="H1732" s="12" t="s">
        <v>29</v>
      </c>
    </row>
    <row r="1733" spans="1:8">
      <c r="A1733" t="s">
        <v>3022</v>
      </c>
      <c r="B1733" s="8" t="s">
        <v>2986</v>
      </c>
      <c r="C1733" s="10" t="str">
        <f t="shared" si="27"/>
        <v>2015 - 2019</v>
      </c>
      <c r="D1733" s="12" t="s">
        <v>5821</v>
      </c>
      <c r="F1733" t="s">
        <v>479</v>
      </c>
      <c r="G1733" s="12" t="s">
        <v>173</v>
      </c>
      <c r="H1733" s="12" t="s">
        <v>45</v>
      </c>
    </row>
    <row r="1734" spans="1:8">
      <c r="A1734" t="s">
        <v>3023</v>
      </c>
      <c r="B1734" s="8" t="s">
        <v>2986</v>
      </c>
      <c r="C1734" s="10" t="str">
        <f t="shared" si="27"/>
        <v>2015 - 2019</v>
      </c>
      <c r="D1734" s="12" t="s">
        <v>1432</v>
      </c>
      <c r="F1734" t="s">
        <v>3025</v>
      </c>
      <c r="G1734" s="12" t="s">
        <v>753</v>
      </c>
      <c r="H1734" s="12" t="s">
        <v>60</v>
      </c>
    </row>
    <row r="1735" spans="1:8">
      <c r="A1735" t="s">
        <v>3030</v>
      </c>
      <c r="B1735" s="8" t="s">
        <v>2986</v>
      </c>
      <c r="C1735" s="10" t="str">
        <f t="shared" si="27"/>
        <v>2015 - 2019</v>
      </c>
      <c r="D1735" s="12" t="s">
        <v>5822</v>
      </c>
      <c r="F1735" t="s">
        <v>510</v>
      </c>
      <c r="G1735" s="12" t="s">
        <v>753</v>
      </c>
      <c r="H1735" s="12" t="s">
        <v>60</v>
      </c>
    </row>
    <row r="1736" spans="1:8">
      <c r="A1736" t="s">
        <v>3032</v>
      </c>
      <c r="B1736" s="8" t="s">
        <v>2986</v>
      </c>
      <c r="C1736" s="10" t="str">
        <f t="shared" si="27"/>
        <v>2015 - 2019</v>
      </c>
      <c r="D1736" s="12" t="s">
        <v>5823</v>
      </c>
      <c r="F1736" t="s">
        <v>820</v>
      </c>
      <c r="G1736" s="12" t="s">
        <v>211</v>
      </c>
      <c r="H1736" s="12" t="s">
        <v>29</v>
      </c>
    </row>
    <row r="1737" spans="1:8">
      <c r="A1737" t="s">
        <v>3033</v>
      </c>
      <c r="B1737" s="8" t="s">
        <v>2986</v>
      </c>
      <c r="C1737" s="10" t="str">
        <f t="shared" si="27"/>
        <v>2015 - 2019</v>
      </c>
      <c r="D1737" s="12" t="s">
        <v>5821</v>
      </c>
      <c r="F1737" t="s">
        <v>479</v>
      </c>
      <c r="G1737" s="12" t="s">
        <v>763</v>
      </c>
      <c r="H1737" s="12" t="s">
        <v>361</v>
      </c>
    </row>
    <row r="1738" spans="1:8">
      <c r="A1738" t="s">
        <v>3035</v>
      </c>
      <c r="B1738" s="8" t="s">
        <v>2986</v>
      </c>
      <c r="C1738" s="10" t="str">
        <f t="shared" si="27"/>
        <v>2015 - 2019</v>
      </c>
      <c r="D1738" s="12" t="s">
        <v>5822</v>
      </c>
      <c r="F1738" t="s">
        <v>2162</v>
      </c>
      <c r="G1738" s="12" t="s">
        <v>215</v>
      </c>
      <c r="H1738" s="12" t="s">
        <v>60</v>
      </c>
    </row>
    <row r="1739" spans="1:8">
      <c r="A1739" t="s">
        <v>3037</v>
      </c>
      <c r="B1739" s="8" t="s">
        <v>2986</v>
      </c>
      <c r="C1739" s="10" t="str">
        <f t="shared" si="27"/>
        <v>2015 - 2019</v>
      </c>
      <c r="D1739" s="12" t="s">
        <v>5822</v>
      </c>
      <c r="F1739" t="s">
        <v>264</v>
      </c>
      <c r="G1739" s="12" t="s">
        <v>215</v>
      </c>
      <c r="H1739" s="12" t="s">
        <v>60</v>
      </c>
    </row>
    <row r="1740" spans="1:8">
      <c r="A1740" t="s">
        <v>3039</v>
      </c>
      <c r="B1740" s="8" t="s">
        <v>2986</v>
      </c>
      <c r="C1740" s="10" t="str">
        <f t="shared" si="27"/>
        <v>2015 - 2019</v>
      </c>
      <c r="D1740" s="12" t="s">
        <v>5821</v>
      </c>
      <c r="F1740" t="s">
        <v>479</v>
      </c>
      <c r="G1740" s="12" t="s">
        <v>215</v>
      </c>
      <c r="H1740" s="12" t="s">
        <v>60</v>
      </c>
    </row>
    <row r="1741" spans="1:8">
      <c r="A1741" t="s">
        <v>3041</v>
      </c>
      <c r="B1741" s="8" t="s">
        <v>2986</v>
      </c>
      <c r="C1741" s="10" t="str">
        <f t="shared" si="27"/>
        <v>2015 - 2019</v>
      </c>
      <c r="D1741" s="12" t="s">
        <v>3042</v>
      </c>
      <c r="F1741" t="s">
        <v>3044</v>
      </c>
      <c r="G1741" s="12" t="s">
        <v>5825</v>
      </c>
      <c r="H1741" s="12" t="s">
        <v>60</v>
      </c>
    </row>
    <row r="1742" spans="1:8">
      <c r="A1742" t="s">
        <v>3050</v>
      </c>
      <c r="B1742" s="8" t="s">
        <v>2986</v>
      </c>
      <c r="C1742" s="10" t="str">
        <f t="shared" si="27"/>
        <v>2015 - 2019</v>
      </c>
      <c r="D1742" s="12" t="s">
        <v>5821</v>
      </c>
      <c r="F1742" t="s">
        <v>479</v>
      </c>
      <c r="G1742" s="12" t="s">
        <v>778</v>
      </c>
      <c r="H1742" s="12" t="s">
        <v>53</v>
      </c>
    </row>
    <row r="1743" spans="1:8">
      <c r="A1743" t="s">
        <v>3052</v>
      </c>
      <c r="B1743" s="8" t="s">
        <v>2986</v>
      </c>
      <c r="C1743" s="10" t="str">
        <f t="shared" si="27"/>
        <v>2015 - 2019</v>
      </c>
      <c r="D1743" s="12" t="s">
        <v>5823</v>
      </c>
      <c r="F1743" t="s">
        <v>820</v>
      </c>
      <c r="G1743" s="12" t="s">
        <v>227</v>
      </c>
      <c r="H1743" s="12" t="s">
        <v>29</v>
      </c>
    </row>
    <row r="1744" spans="1:8">
      <c r="A1744" t="s">
        <v>3054</v>
      </c>
      <c r="B1744" s="8" t="s">
        <v>2986</v>
      </c>
      <c r="C1744" s="10" t="str">
        <f t="shared" si="27"/>
        <v>2015 - 2019</v>
      </c>
      <c r="D1744" s="12" t="s">
        <v>5821</v>
      </c>
      <c r="F1744" t="s">
        <v>479</v>
      </c>
      <c r="G1744" s="12" t="s">
        <v>786</v>
      </c>
      <c r="H1744" s="12" t="s">
        <v>29</v>
      </c>
    </row>
    <row r="1745" spans="1:8">
      <c r="A1745" t="s">
        <v>3055</v>
      </c>
      <c r="B1745" s="8" t="s">
        <v>2986</v>
      </c>
      <c r="C1745" s="10" t="str">
        <f t="shared" si="27"/>
        <v>2015 - 2019</v>
      </c>
      <c r="D1745" s="12" t="s">
        <v>5821</v>
      </c>
      <c r="F1745" t="s">
        <v>479</v>
      </c>
      <c r="G1745" s="12" t="s">
        <v>231</v>
      </c>
      <c r="H1745" s="12" t="s">
        <v>60</v>
      </c>
    </row>
    <row r="1746" spans="1:8">
      <c r="A1746" t="s">
        <v>3056</v>
      </c>
      <c r="B1746" s="8" t="s">
        <v>2986</v>
      </c>
      <c r="C1746" s="10" t="str">
        <f t="shared" si="27"/>
        <v>2015 - 2019</v>
      </c>
      <c r="D1746" s="12" t="s">
        <v>5821</v>
      </c>
      <c r="F1746" t="s">
        <v>479</v>
      </c>
      <c r="G1746" s="12" t="s">
        <v>3057</v>
      </c>
      <c r="H1746" s="12" t="s">
        <v>53</v>
      </c>
    </row>
    <row r="1747" spans="1:8">
      <c r="A1747" t="s">
        <v>3060</v>
      </c>
      <c r="B1747" s="8" t="s">
        <v>2986</v>
      </c>
      <c r="C1747" s="10" t="str">
        <f t="shared" si="27"/>
        <v>2015 - 2019</v>
      </c>
      <c r="D1747" s="12" t="s">
        <v>5823</v>
      </c>
      <c r="F1747" t="s">
        <v>820</v>
      </c>
      <c r="G1747" s="12" t="s">
        <v>259</v>
      </c>
      <c r="H1747" s="12" t="s">
        <v>53</v>
      </c>
    </row>
    <row r="1748" spans="1:8">
      <c r="A1748" t="s">
        <v>3062</v>
      </c>
      <c r="B1748" s="8" t="s">
        <v>2986</v>
      </c>
      <c r="C1748" s="10" t="str">
        <f t="shared" si="27"/>
        <v>2015 - 2019</v>
      </c>
      <c r="D1748" s="12" t="s">
        <v>5823</v>
      </c>
      <c r="F1748" t="s">
        <v>820</v>
      </c>
      <c r="G1748" s="12" t="s">
        <v>837</v>
      </c>
      <c r="H1748" s="12" t="s">
        <v>53</v>
      </c>
    </row>
    <row r="1749" spans="1:8">
      <c r="A1749" t="s">
        <v>3064</v>
      </c>
      <c r="B1749" s="8" t="s">
        <v>2986</v>
      </c>
      <c r="C1749" s="10" t="str">
        <f t="shared" si="27"/>
        <v>2015 - 2019</v>
      </c>
      <c r="D1749" s="12" t="s">
        <v>5821</v>
      </c>
      <c r="F1749" t="s">
        <v>479</v>
      </c>
      <c r="G1749" s="12" t="s">
        <v>1485</v>
      </c>
      <c r="H1749" s="12" t="s">
        <v>53</v>
      </c>
    </row>
    <row r="1750" spans="1:8">
      <c r="A1750" t="s">
        <v>3065</v>
      </c>
      <c r="B1750" s="8" t="s">
        <v>2986</v>
      </c>
      <c r="C1750" s="10" t="str">
        <f t="shared" si="27"/>
        <v>2015 - 2019</v>
      </c>
      <c r="D1750" s="12" t="s">
        <v>5821</v>
      </c>
      <c r="F1750" t="s">
        <v>479</v>
      </c>
      <c r="G1750" s="12" t="s">
        <v>1490</v>
      </c>
      <c r="H1750" s="12" t="s">
        <v>53</v>
      </c>
    </row>
    <row r="1751" spans="1:8">
      <c r="A1751" t="s">
        <v>3066</v>
      </c>
      <c r="B1751" s="8" t="s">
        <v>2986</v>
      </c>
      <c r="C1751" s="10" t="str">
        <f t="shared" si="27"/>
        <v>2015 - 2019</v>
      </c>
      <c r="D1751" s="12" t="s">
        <v>5822</v>
      </c>
      <c r="F1751" t="s">
        <v>510</v>
      </c>
      <c r="G1751" s="12" t="s">
        <v>286</v>
      </c>
      <c r="H1751" s="12" t="s">
        <v>45</v>
      </c>
    </row>
    <row r="1752" spans="1:8">
      <c r="A1752" t="s">
        <v>3068</v>
      </c>
      <c r="B1752" s="8" t="s">
        <v>2986</v>
      </c>
      <c r="C1752" s="10" t="str">
        <f t="shared" si="27"/>
        <v>2015 - 2019</v>
      </c>
      <c r="D1752" s="12" t="s">
        <v>5821</v>
      </c>
      <c r="F1752" t="s">
        <v>479</v>
      </c>
      <c r="G1752" s="12" t="s">
        <v>1502</v>
      </c>
      <c r="H1752" s="12" t="s">
        <v>53</v>
      </c>
    </row>
    <row r="1753" spans="1:8">
      <c r="A1753" t="s">
        <v>3069</v>
      </c>
      <c r="B1753" s="8" t="s">
        <v>2986</v>
      </c>
      <c r="C1753" s="10" t="str">
        <f t="shared" si="27"/>
        <v>2015 - 2019</v>
      </c>
      <c r="D1753" s="12" t="s">
        <v>5821</v>
      </c>
      <c r="F1753" t="s">
        <v>479</v>
      </c>
      <c r="G1753" s="12" t="s">
        <v>847</v>
      </c>
      <c r="H1753" s="12" t="s">
        <v>53</v>
      </c>
    </row>
    <row r="1754" spans="1:8">
      <c r="A1754" t="s">
        <v>3070</v>
      </c>
      <c r="B1754" s="8" t="s">
        <v>2986</v>
      </c>
      <c r="C1754" s="10" t="str">
        <f t="shared" si="27"/>
        <v>2015 - 2019</v>
      </c>
      <c r="D1754" s="12" t="s">
        <v>5823</v>
      </c>
      <c r="F1754" t="s">
        <v>820</v>
      </c>
      <c r="G1754" s="12" t="s">
        <v>290</v>
      </c>
      <c r="H1754" s="12" t="s">
        <v>29</v>
      </c>
    </row>
    <row r="1755" spans="1:8">
      <c r="A1755" t="s">
        <v>3071</v>
      </c>
      <c r="B1755" s="8" t="s">
        <v>2986</v>
      </c>
      <c r="C1755" s="10" t="str">
        <f t="shared" si="27"/>
        <v>2015 - 2019</v>
      </c>
      <c r="D1755" s="12" t="s">
        <v>5821</v>
      </c>
      <c r="F1755" t="s">
        <v>479</v>
      </c>
      <c r="G1755" s="12" t="s">
        <v>855</v>
      </c>
      <c r="H1755" s="12" t="s">
        <v>53</v>
      </c>
    </row>
    <row r="1756" spans="1:8">
      <c r="A1756" t="s">
        <v>3072</v>
      </c>
      <c r="B1756" s="8" t="s">
        <v>2986</v>
      </c>
      <c r="C1756" s="10" t="str">
        <f t="shared" si="27"/>
        <v>2015 - 2019</v>
      </c>
      <c r="D1756" s="12" t="s">
        <v>5821</v>
      </c>
      <c r="F1756" t="s">
        <v>479</v>
      </c>
      <c r="G1756" s="12" t="s">
        <v>1522</v>
      </c>
      <c r="H1756" s="12" t="s">
        <v>53</v>
      </c>
    </row>
    <row r="1757" spans="1:8">
      <c r="A1757" t="s">
        <v>3073</v>
      </c>
      <c r="B1757" s="8" t="s">
        <v>2986</v>
      </c>
      <c r="C1757" s="10" t="str">
        <f t="shared" si="27"/>
        <v>2015 - 2019</v>
      </c>
      <c r="D1757" s="12" t="s">
        <v>5821</v>
      </c>
      <c r="F1757" t="s">
        <v>479</v>
      </c>
      <c r="G1757" s="12" t="s">
        <v>1528</v>
      </c>
      <c r="H1757" s="12" t="s">
        <v>53</v>
      </c>
    </row>
    <row r="1758" spans="1:8">
      <c r="A1758" t="s">
        <v>3075</v>
      </c>
      <c r="B1758" s="8" t="s">
        <v>2986</v>
      </c>
      <c r="C1758" s="10" t="str">
        <f t="shared" si="27"/>
        <v>2015 - 2019</v>
      </c>
      <c r="D1758" s="12" t="s">
        <v>5821</v>
      </c>
      <c r="F1758" t="s">
        <v>479</v>
      </c>
      <c r="G1758" s="12" t="s">
        <v>3076</v>
      </c>
      <c r="H1758" s="12" t="s">
        <v>53</v>
      </c>
    </row>
    <row r="1759" spans="1:8">
      <c r="A1759" t="s">
        <v>3079</v>
      </c>
      <c r="B1759" s="8" t="s">
        <v>2986</v>
      </c>
      <c r="C1759" s="10" t="str">
        <f t="shared" si="27"/>
        <v>2015 - 2019</v>
      </c>
      <c r="D1759" s="12" t="s">
        <v>5821</v>
      </c>
      <c r="F1759" t="s">
        <v>479</v>
      </c>
      <c r="G1759" s="12" t="s">
        <v>314</v>
      </c>
      <c r="H1759" s="12" t="s">
        <v>29</v>
      </c>
    </row>
    <row r="1760" spans="1:8">
      <c r="A1760" t="s">
        <v>3081</v>
      </c>
      <c r="B1760" s="8" t="s">
        <v>2986</v>
      </c>
      <c r="C1760" s="10" t="str">
        <f t="shared" si="27"/>
        <v>2015 - 2019</v>
      </c>
      <c r="D1760" s="12" t="s">
        <v>3082</v>
      </c>
      <c r="F1760" t="s">
        <v>3088</v>
      </c>
      <c r="G1760" s="12" t="s">
        <v>912</v>
      </c>
      <c r="H1760" s="12" t="s">
        <v>45</v>
      </c>
    </row>
    <row r="1761" spans="1:8">
      <c r="A1761" t="s">
        <v>3091</v>
      </c>
      <c r="B1761" s="8" t="s">
        <v>2986</v>
      </c>
      <c r="C1761" s="10" t="str">
        <f t="shared" si="27"/>
        <v>2015 - 2019</v>
      </c>
      <c r="D1761" s="12" t="s">
        <v>5822</v>
      </c>
      <c r="F1761" t="s">
        <v>22211</v>
      </c>
      <c r="G1761" s="12" t="s">
        <v>924</v>
      </c>
      <c r="H1761" s="12" t="s">
        <v>29</v>
      </c>
    </row>
    <row r="1762" spans="1:8">
      <c r="A1762" t="s">
        <v>3093</v>
      </c>
      <c r="B1762" s="8" t="s">
        <v>2986</v>
      </c>
      <c r="C1762" s="10" t="str">
        <f t="shared" si="27"/>
        <v>2015 - 2019</v>
      </c>
      <c r="D1762" s="12" t="s">
        <v>5823</v>
      </c>
      <c r="F1762" t="s">
        <v>820</v>
      </c>
      <c r="G1762" s="12" t="s">
        <v>930</v>
      </c>
      <c r="H1762" s="12" t="s">
        <v>53</v>
      </c>
    </row>
    <row r="1763" spans="1:8">
      <c r="A1763" t="s">
        <v>3095</v>
      </c>
      <c r="B1763" s="8" t="s">
        <v>2986</v>
      </c>
      <c r="C1763" s="10" t="str">
        <f t="shared" si="27"/>
        <v>2015 - 2019</v>
      </c>
      <c r="D1763" s="12" t="s">
        <v>5821</v>
      </c>
      <c r="F1763" t="s">
        <v>479</v>
      </c>
      <c r="G1763" s="12" t="s">
        <v>930</v>
      </c>
      <c r="H1763" s="12" t="s">
        <v>53</v>
      </c>
    </row>
    <row r="1764" spans="1:8">
      <c r="A1764" t="s">
        <v>3096</v>
      </c>
      <c r="B1764" s="8" t="s">
        <v>2986</v>
      </c>
      <c r="C1764" s="10" t="str">
        <f t="shared" si="27"/>
        <v>2015 - 2019</v>
      </c>
      <c r="D1764" s="12" t="s">
        <v>5823</v>
      </c>
      <c r="F1764" t="s">
        <v>820</v>
      </c>
      <c r="G1764" s="12" t="s">
        <v>326</v>
      </c>
      <c r="H1764" s="12" t="s">
        <v>29</v>
      </c>
    </row>
    <row r="1765" spans="1:8">
      <c r="A1765" t="s">
        <v>3098</v>
      </c>
      <c r="B1765" s="8" t="s">
        <v>2986</v>
      </c>
      <c r="C1765" s="10" t="str">
        <f t="shared" si="27"/>
        <v>2015 - 2019</v>
      </c>
      <c r="D1765" s="12" t="s">
        <v>5821</v>
      </c>
      <c r="F1765" t="s">
        <v>479</v>
      </c>
      <c r="G1765" s="12" t="s">
        <v>956</v>
      </c>
      <c r="H1765" s="12" t="s">
        <v>53</v>
      </c>
    </row>
    <row r="1766" spans="1:8">
      <c r="A1766" t="s">
        <v>3099</v>
      </c>
      <c r="B1766" s="8" t="s">
        <v>2986</v>
      </c>
      <c r="C1766" s="10" t="str">
        <f t="shared" si="27"/>
        <v>2015 - 2019</v>
      </c>
      <c r="D1766" s="12" t="s">
        <v>5823</v>
      </c>
      <c r="F1766" t="s">
        <v>820</v>
      </c>
      <c r="G1766" s="12" t="s">
        <v>338</v>
      </c>
      <c r="H1766" s="12" t="s">
        <v>29</v>
      </c>
    </row>
    <row r="1767" spans="1:8">
      <c r="A1767" t="s">
        <v>3101</v>
      </c>
      <c r="B1767" s="8" t="s">
        <v>2986</v>
      </c>
      <c r="C1767" s="10" t="str">
        <f t="shared" si="27"/>
        <v>2015 - 2019</v>
      </c>
      <c r="D1767" s="12" t="s">
        <v>5823</v>
      </c>
      <c r="F1767" t="s">
        <v>820</v>
      </c>
      <c r="G1767" s="12" t="s">
        <v>342</v>
      </c>
      <c r="H1767" s="12" t="s">
        <v>29</v>
      </c>
    </row>
    <row r="1768" spans="1:8">
      <c r="A1768" t="s">
        <v>3102</v>
      </c>
      <c r="B1768" s="8" t="s">
        <v>2986</v>
      </c>
      <c r="C1768" s="10" t="str">
        <f t="shared" si="27"/>
        <v>2015 - 2019</v>
      </c>
      <c r="D1768" s="12" t="s">
        <v>5822</v>
      </c>
      <c r="F1768" t="s">
        <v>22211</v>
      </c>
      <c r="G1768" s="12" t="s">
        <v>342</v>
      </c>
      <c r="H1768" s="12" t="s">
        <v>29</v>
      </c>
    </row>
    <row r="1769" spans="1:8">
      <c r="A1769" t="s">
        <v>3104</v>
      </c>
      <c r="B1769" s="8" t="s">
        <v>2986</v>
      </c>
      <c r="C1769" s="10" t="str">
        <f t="shared" si="27"/>
        <v>2015 - 2019</v>
      </c>
      <c r="D1769" s="12" t="s">
        <v>5822</v>
      </c>
      <c r="F1769" t="s">
        <v>1609</v>
      </c>
      <c r="G1769" s="12" t="s">
        <v>342</v>
      </c>
      <c r="H1769" s="12" t="s">
        <v>29</v>
      </c>
    </row>
    <row r="1770" spans="1:8">
      <c r="A1770" t="s">
        <v>3106</v>
      </c>
      <c r="B1770" s="8" t="s">
        <v>2986</v>
      </c>
      <c r="C1770" s="10" t="str">
        <f t="shared" si="27"/>
        <v>2015 - 2019</v>
      </c>
      <c r="D1770" s="12" t="s">
        <v>5821</v>
      </c>
      <c r="F1770" t="s">
        <v>479</v>
      </c>
      <c r="G1770" s="12" t="s">
        <v>342</v>
      </c>
      <c r="H1770" s="12" t="s">
        <v>29</v>
      </c>
    </row>
    <row r="1771" spans="1:8">
      <c r="A1771" t="s">
        <v>3107</v>
      </c>
      <c r="B1771" s="8" t="s">
        <v>2986</v>
      </c>
      <c r="C1771" s="10" t="str">
        <f t="shared" si="27"/>
        <v>2015 - 2019</v>
      </c>
      <c r="D1771" s="12" t="s">
        <v>5822</v>
      </c>
      <c r="F1771" t="s">
        <v>1609</v>
      </c>
      <c r="G1771" s="12" t="s">
        <v>350</v>
      </c>
      <c r="H1771" s="12" t="s">
        <v>60</v>
      </c>
    </row>
    <row r="1772" spans="1:8">
      <c r="A1772" t="s">
        <v>3109</v>
      </c>
      <c r="B1772" s="8" t="s">
        <v>2986</v>
      </c>
      <c r="C1772" s="10" t="str">
        <f t="shared" si="27"/>
        <v>2015 - 2019</v>
      </c>
      <c r="D1772" s="12" t="s">
        <v>5821</v>
      </c>
      <c r="F1772" t="s">
        <v>479</v>
      </c>
      <c r="G1772" s="12" t="s">
        <v>358</v>
      </c>
      <c r="H1772" s="12" t="s">
        <v>361</v>
      </c>
    </row>
    <row r="1773" spans="1:8">
      <c r="A1773" t="s">
        <v>3110</v>
      </c>
      <c r="B1773" s="8" t="s">
        <v>2986</v>
      </c>
      <c r="C1773" s="10" t="str">
        <f t="shared" si="27"/>
        <v>2015 - 2019</v>
      </c>
      <c r="D1773" s="12" t="s">
        <v>5820</v>
      </c>
      <c r="F1773" t="s">
        <v>392</v>
      </c>
      <c r="G1773" s="12" t="s">
        <v>1633</v>
      </c>
      <c r="H1773" s="12" t="s">
        <v>53</v>
      </c>
    </row>
    <row r="1774" spans="1:8">
      <c r="A1774" t="s">
        <v>3112</v>
      </c>
      <c r="B1774" s="8" t="s">
        <v>2986</v>
      </c>
      <c r="C1774" s="10" t="str">
        <f t="shared" si="27"/>
        <v>2015 - 2019</v>
      </c>
      <c r="D1774" s="12" t="s">
        <v>5823</v>
      </c>
      <c r="F1774" t="s">
        <v>820</v>
      </c>
      <c r="G1774" s="12" t="s">
        <v>989</v>
      </c>
      <c r="H1774" s="12" t="s">
        <v>53</v>
      </c>
    </row>
    <row r="1775" spans="1:8">
      <c r="A1775" t="s">
        <v>3114</v>
      </c>
      <c r="B1775" s="8" t="s">
        <v>2986</v>
      </c>
      <c r="C1775" s="10" t="str">
        <f t="shared" si="27"/>
        <v>2015 - 2019</v>
      </c>
      <c r="D1775" s="12" t="s">
        <v>5822</v>
      </c>
      <c r="F1775" t="s">
        <v>510</v>
      </c>
      <c r="G1775" s="12" t="s">
        <v>989</v>
      </c>
      <c r="H1775" s="12" t="s">
        <v>53</v>
      </c>
    </row>
    <row r="1776" spans="1:8">
      <c r="A1776" t="s">
        <v>3116</v>
      </c>
      <c r="B1776" s="8" t="s">
        <v>2986</v>
      </c>
      <c r="C1776" s="10" t="str">
        <f t="shared" si="27"/>
        <v>2015 - 2019</v>
      </c>
      <c r="D1776" s="12" t="s">
        <v>5821</v>
      </c>
      <c r="F1776" t="s">
        <v>479</v>
      </c>
      <c r="G1776" s="12" t="s">
        <v>989</v>
      </c>
      <c r="H1776" s="12" t="s">
        <v>53</v>
      </c>
    </row>
    <row r="1777" spans="1:8">
      <c r="A1777" t="s">
        <v>3117</v>
      </c>
      <c r="B1777" s="8" t="s">
        <v>2986</v>
      </c>
      <c r="C1777" s="10" t="str">
        <f t="shared" si="27"/>
        <v>2015 - 2019</v>
      </c>
      <c r="D1777" s="12" t="s">
        <v>3118</v>
      </c>
      <c r="F1777" t="s">
        <v>3122</v>
      </c>
      <c r="G1777" s="12" t="s">
        <v>989</v>
      </c>
      <c r="H1777" s="12" t="s">
        <v>53</v>
      </c>
    </row>
    <row r="1778" spans="1:8">
      <c r="A1778" t="s">
        <v>3125</v>
      </c>
      <c r="B1778" s="8" t="s">
        <v>2986</v>
      </c>
      <c r="C1778" s="10" t="str">
        <f t="shared" si="27"/>
        <v>2015 - 2019</v>
      </c>
      <c r="D1778" s="12" t="s">
        <v>585</v>
      </c>
      <c r="F1778" t="s">
        <v>2997</v>
      </c>
      <c r="G1778" s="12" t="s">
        <v>364</v>
      </c>
      <c r="H1778" s="12" t="s">
        <v>45</v>
      </c>
    </row>
    <row r="1779" spans="1:8">
      <c r="A1779" t="s">
        <v>3127</v>
      </c>
      <c r="B1779" s="8" t="s">
        <v>2986</v>
      </c>
      <c r="C1779" s="10" t="str">
        <f t="shared" si="27"/>
        <v>2015 - 2019</v>
      </c>
      <c r="D1779" s="12" t="s">
        <v>5823</v>
      </c>
      <c r="F1779" t="s">
        <v>820</v>
      </c>
      <c r="G1779" s="12" t="s">
        <v>1002</v>
      </c>
      <c r="H1779" s="12" t="s">
        <v>53</v>
      </c>
    </row>
    <row r="1780" spans="1:8">
      <c r="A1780" t="s">
        <v>3129</v>
      </c>
      <c r="B1780" s="8" t="s">
        <v>2986</v>
      </c>
      <c r="C1780" s="10" t="str">
        <f t="shared" si="27"/>
        <v>2015 - 2019</v>
      </c>
      <c r="D1780" s="12" t="s">
        <v>5821</v>
      </c>
      <c r="F1780" t="s">
        <v>479</v>
      </c>
      <c r="G1780" s="12" t="s">
        <v>1002</v>
      </c>
      <c r="H1780" s="12" t="s">
        <v>53</v>
      </c>
    </row>
    <row r="1781" spans="1:8">
      <c r="A1781" t="s">
        <v>3131</v>
      </c>
      <c r="B1781" s="8" t="s">
        <v>2986</v>
      </c>
      <c r="C1781" s="10" t="str">
        <f t="shared" si="27"/>
        <v>2015 - 2019</v>
      </c>
      <c r="D1781" s="12" t="s">
        <v>5823</v>
      </c>
      <c r="F1781" t="s">
        <v>820</v>
      </c>
      <c r="G1781" s="12" t="s">
        <v>1660</v>
      </c>
      <c r="H1781" s="12" t="s">
        <v>361</v>
      </c>
    </row>
    <row r="1782" spans="1:8">
      <c r="A1782" t="s">
        <v>3133</v>
      </c>
      <c r="B1782" s="8" t="s">
        <v>2986</v>
      </c>
      <c r="C1782" s="10" t="str">
        <f t="shared" si="27"/>
        <v>2015 - 2019</v>
      </c>
      <c r="D1782" s="12" t="s">
        <v>5820</v>
      </c>
      <c r="F1782" t="s">
        <v>392</v>
      </c>
      <c r="G1782" s="12" t="s">
        <v>1683</v>
      </c>
      <c r="H1782" s="12" t="s">
        <v>53</v>
      </c>
    </row>
    <row r="1783" spans="1:8">
      <c r="A1783" t="s">
        <v>3135</v>
      </c>
      <c r="B1783" s="8" t="s">
        <v>2986</v>
      </c>
      <c r="C1783" s="10" t="str">
        <f t="shared" si="27"/>
        <v>2015 - 2019</v>
      </c>
      <c r="D1783" s="12" t="s">
        <v>5822</v>
      </c>
      <c r="F1783" t="s">
        <v>510</v>
      </c>
      <c r="G1783" s="12" t="s">
        <v>1026</v>
      </c>
      <c r="H1783" s="12" t="s">
        <v>29</v>
      </c>
    </row>
    <row r="1784" spans="1:8">
      <c r="A1784" t="s">
        <v>3137</v>
      </c>
      <c r="B1784" s="8" t="s">
        <v>2986</v>
      </c>
      <c r="C1784" s="10" t="str">
        <f t="shared" si="27"/>
        <v>2015 - 2019</v>
      </c>
      <c r="D1784" s="12" t="s">
        <v>5821</v>
      </c>
      <c r="F1784" t="s">
        <v>479</v>
      </c>
      <c r="G1784" s="12" t="s">
        <v>380</v>
      </c>
      <c r="H1784" s="12" t="s">
        <v>60</v>
      </c>
    </row>
    <row r="1785" spans="1:8">
      <c r="A1785" t="s">
        <v>3138</v>
      </c>
      <c r="B1785" s="8" t="s">
        <v>2986</v>
      </c>
      <c r="C1785" s="10" t="str">
        <f t="shared" si="27"/>
        <v>2015 - 2019</v>
      </c>
      <c r="D1785" s="12" t="s">
        <v>5820</v>
      </c>
      <c r="F1785" t="s">
        <v>392</v>
      </c>
      <c r="G1785" s="12" t="s">
        <v>394</v>
      </c>
      <c r="H1785" s="12" t="s">
        <v>53</v>
      </c>
    </row>
    <row r="1786" spans="1:8">
      <c r="A1786" t="s">
        <v>3140</v>
      </c>
      <c r="B1786" s="8" t="s">
        <v>2986</v>
      </c>
      <c r="C1786" s="10" t="str">
        <f t="shared" si="27"/>
        <v>2015 - 2019</v>
      </c>
      <c r="D1786" s="12" t="s">
        <v>19</v>
      </c>
      <c r="F1786" t="s">
        <v>20</v>
      </c>
      <c r="G1786" s="12" t="s">
        <v>1038</v>
      </c>
      <c r="H1786" s="12" t="s">
        <v>29</v>
      </c>
    </row>
    <row r="1787" spans="1:8">
      <c r="A1787" t="s">
        <v>3142</v>
      </c>
      <c r="B1787" s="8" t="s">
        <v>2986</v>
      </c>
      <c r="C1787" s="10" t="str">
        <f t="shared" si="27"/>
        <v>2015 - 2019</v>
      </c>
      <c r="D1787" s="12" t="s">
        <v>5822</v>
      </c>
      <c r="F1787" t="s">
        <v>2162</v>
      </c>
      <c r="G1787" s="12" t="s">
        <v>1038</v>
      </c>
      <c r="H1787" s="12" t="s">
        <v>29</v>
      </c>
    </row>
    <row r="1788" spans="1:8">
      <c r="A1788" t="s">
        <v>3144</v>
      </c>
      <c r="B1788" s="8" t="s">
        <v>2986</v>
      </c>
      <c r="C1788" s="10" t="str">
        <f t="shared" si="27"/>
        <v>2015 - 2019</v>
      </c>
      <c r="D1788" s="12" t="s">
        <v>5822</v>
      </c>
      <c r="F1788" t="s">
        <v>510</v>
      </c>
      <c r="G1788" s="12" t="s">
        <v>1038</v>
      </c>
      <c r="H1788" s="12" t="s">
        <v>29</v>
      </c>
    </row>
    <row r="1789" spans="1:8">
      <c r="A1789" t="s">
        <v>3146</v>
      </c>
      <c r="B1789" s="8" t="s">
        <v>2986</v>
      </c>
      <c r="C1789" s="10" t="str">
        <f t="shared" si="27"/>
        <v>2015 - 2019</v>
      </c>
      <c r="D1789" s="12" t="s">
        <v>5821</v>
      </c>
      <c r="F1789" t="s">
        <v>479</v>
      </c>
      <c r="G1789" s="12" t="s">
        <v>1038</v>
      </c>
      <c r="H1789" s="12" t="s">
        <v>29</v>
      </c>
    </row>
    <row r="1790" spans="1:8">
      <c r="A1790" t="s">
        <v>3147</v>
      </c>
      <c r="B1790" s="8" t="s">
        <v>2986</v>
      </c>
      <c r="C1790" s="10" t="str">
        <f t="shared" si="27"/>
        <v>2015 - 2019</v>
      </c>
      <c r="D1790" s="12" t="s">
        <v>5821</v>
      </c>
      <c r="F1790" t="s">
        <v>557</v>
      </c>
      <c r="G1790" s="12" t="s">
        <v>1044</v>
      </c>
      <c r="H1790" s="12" t="s">
        <v>53</v>
      </c>
    </row>
    <row r="1791" spans="1:8">
      <c r="A1791" t="s">
        <v>3149</v>
      </c>
      <c r="B1791" s="8" t="s">
        <v>2986</v>
      </c>
      <c r="C1791" s="10" t="str">
        <f t="shared" si="27"/>
        <v>2015 - 2019</v>
      </c>
      <c r="D1791" s="12" t="s">
        <v>5823</v>
      </c>
      <c r="F1791" t="s">
        <v>820</v>
      </c>
      <c r="G1791" s="12" t="s">
        <v>1709</v>
      </c>
      <c r="H1791" s="12" t="s">
        <v>29</v>
      </c>
    </row>
    <row r="1792" spans="1:8">
      <c r="A1792" t="s">
        <v>3150</v>
      </c>
      <c r="B1792" s="8" t="s">
        <v>2986</v>
      </c>
      <c r="C1792" s="10" t="str">
        <f t="shared" si="27"/>
        <v>2015 - 2019</v>
      </c>
      <c r="D1792" s="12" t="s">
        <v>5821</v>
      </c>
      <c r="F1792" t="s">
        <v>479</v>
      </c>
      <c r="G1792" s="12" t="s">
        <v>1709</v>
      </c>
      <c r="H1792" s="12" t="s">
        <v>29</v>
      </c>
    </row>
    <row r="1793" spans="1:8">
      <c r="A1793" t="s">
        <v>3151</v>
      </c>
      <c r="B1793" s="8" t="s">
        <v>2986</v>
      </c>
      <c r="C1793" s="10" t="str">
        <f t="shared" si="27"/>
        <v>2015 - 2019</v>
      </c>
      <c r="D1793" s="12" t="s">
        <v>5821</v>
      </c>
      <c r="F1793" t="s">
        <v>479</v>
      </c>
      <c r="G1793" s="12" t="s">
        <v>408</v>
      </c>
      <c r="H1793" s="12" t="s">
        <v>60</v>
      </c>
    </row>
    <row r="1794" spans="1:8">
      <c r="A1794" t="s">
        <v>3152</v>
      </c>
      <c r="B1794" s="8" t="s">
        <v>2986</v>
      </c>
      <c r="C1794" s="10" t="str">
        <f t="shared" si="27"/>
        <v>2015 - 2019</v>
      </c>
      <c r="D1794" s="12" t="s">
        <v>5823</v>
      </c>
      <c r="F1794" t="s">
        <v>820</v>
      </c>
      <c r="G1794" s="12" t="s">
        <v>1089</v>
      </c>
      <c r="H1794" s="12" t="s">
        <v>29</v>
      </c>
    </row>
    <row r="1795" spans="1:8">
      <c r="A1795" t="s">
        <v>3153</v>
      </c>
      <c r="B1795" s="8" t="s">
        <v>2986</v>
      </c>
      <c r="C1795" s="10" t="str">
        <f t="shared" ref="C1795:C1858" si="28">INT(B1795/5)*5 &amp; " - " &amp; INT(B1795/5)*5 + 4</f>
        <v>2015 - 2019</v>
      </c>
      <c r="D1795" s="12" t="s">
        <v>5821</v>
      </c>
      <c r="F1795" t="s">
        <v>479</v>
      </c>
      <c r="G1795" s="12" t="s">
        <v>1089</v>
      </c>
      <c r="H1795" s="12" t="s">
        <v>29</v>
      </c>
    </row>
    <row r="1796" spans="1:8">
      <c r="A1796" t="s">
        <v>3154</v>
      </c>
      <c r="B1796" s="8" t="s">
        <v>2986</v>
      </c>
      <c r="C1796" s="10" t="str">
        <f t="shared" si="28"/>
        <v>2015 - 2019</v>
      </c>
      <c r="D1796" s="12" t="s">
        <v>5823</v>
      </c>
      <c r="F1796" t="s">
        <v>820</v>
      </c>
      <c r="G1796" s="12" t="s">
        <v>436</v>
      </c>
      <c r="H1796" s="12" t="s">
        <v>29</v>
      </c>
    </row>
    <row r="1797" spans="1:8">
      <c r="A1797" t="s">
        <v>3155</v>
      </c>
      <c r="B1797" s="8" t="s">
        <v>2986</v>
      </c>
      <c r="C1797" s="10" t="str">
        <f t="shared" si="28"/>
        <v>2015 - 2019</v>
      </c>
      <c r="D1797" s="12" t="s">
        <v>5821</v>
      </c>
      <c r="F1797" t="s">
        <v>479</v>
      </c>
      <c r="G1797" s="12" t="s">
        <v>1121</v>
      </c>
      <c r="H1797" s="12" t="s">
        <v>361</v>
      </c>
    </row>
    <row r="1798" spans="1:8">
      <c r="A1798" t="s">
        <v>3157</v>
      </c>
      <c r="B1798" s="8" t="s">
        <v>2986</v>
      </c>
      <c r="C1798" s="10" t="str">
        <f t="shared" si="28"/>
        <v>2015 - 2019</v>
      </c>
      <c r="D1798" s="12" t="s">
        <v>5821</v>
      </c>
      <c r="F1798" t="s">
        <v>479</v>
      </c>
      <c r="G1798" s="12" t="s">
        <v>1758</v>
      </c>
      <c r="H1798" s="12" t="s">
        <v>29</v>
      </c>
    </row>
    <row r="1799" spans="1:8">
      <c r="A1799" t="s">
        <v>3159</v>
      </c>
      <c r="B1799" s="8" t="s">
        <v>2986</v>
      </c>
      <c r="C1799" s="10" t="str">
        <f t="shared" si="28"/>
        <v>2015 - 2019</v>
      </c>
      <c r="D1799" s="12" t="s">
        <v>5821</v>
      </c>
      <c r="F1799" t="s">
        <v>479</v>
      </c>
      <c r="G1799" s="12" t="s">
        <v>444</v>
      </c>
      <c r="H1799" s="12" t="s">
        <v>53</v>
      </c>
    </row>
    <row r="1800" spans="1:8">
      <c r="A1800" t="s">
        <v>3160</v>
      </c>
      <c r="B1800" s="8" t="s">
        <v>2986</v>
      </c>
      <c r="C1800" s="10" t="str">
        <f t="shared" si="28"/>
        <v>2015 - 2019</v>
      </c>
      <c r="D1800" s="12" t="s">
        <v>5822</v>
      </c>
      <c r="F1800" t="s">
        <v>1773</v>
      </c>
      <c r="G1800" s="12" t="s">
        <v>454</v>
      </c>
      <c r="H1800" s="12" t="s">
        <v>29</v>
      </c>
    </row>
    <row r="1801" spans="1:8">
      <c r="A1801" t="s">
        <v>3162</v>
      </c>
      <c r="B1801" s="8" t="s">
        <v>2986</v>
      </c>
      <c r="C1801" s="10" t="str">
        <f t="shared" si="28"/>
        <v>2015 - 2019</v>
      </c>
      <c r="D1801" s="12" t="s">
        <v>5822</v>
      </c>
      <c r="F1801" t="s">
        <v>1773</v>
      </c>
      <c r="G1801" s="12" t="s">
        <v>464</v>
      </c>
      <c r="H1801" s="12" t="s">
        <v>29</v>
      </c>
    </row>
    <row r="1802" spans="1:8">
      <c r="A1802" t="s">
        <v>3164</v>
      </c>
      <c r="B1802" s="8" t="s">
        <v>2986</v>
      </c>
      <c r="C1802" s="10" t="str">
        <f t="shared" si="28"/>
        <v>2015 - 2019</v>
      </c>
      <c r="D1802" s="12" t="s">
        <v>5821</v>
      </c>
      <c r="F1802" t="s">
        <v>479</v>
      </c>
      <c r="G1802" s="12" t="s">
        <v>470</v>
      </c>
      <c r="H1802" s="12" t="s">
        <v>60</v>
      </c>
    </row>
    <row r="1803" spans="1:8">
      <c r="A1803" t="s">
        <v>3166</v>
      </c>
      <c r="B1803" s="8" t="s">
        <v>2986</v>
      </c>
      <c r="C1803" s="10" t="str">
        <f t="shared" si="28"/>
        <v>2015 - 2019</v>
      </c>
      <c r="D1803" s="12" t="s">
        <v>5821</v>
      </c>
      <c r="F1803" t="s">
        <v>479</v>
      </c>
      <c r="G1803" s="12" t="s">
        <v>485</v>
      </c>
      <c r="H1803" s="12" t="s">
        <v>45</v>
      </c>
    </row>
    <row r="1804" spans="1:8">
      <c r="A1804" t="s">
        <v>3167</v>
      </c>
      <c r="B1804" s="8" t="s">
        <v>2986</v>
      </c>
      <c r="C1804" s="10" t="str">
        <f t="shared" si="28"/>
        <v>2015 - 2019</v>
      </c>
      <c r="D1804" s="12" t="s">
        <v>5822</v>
      </c>
      <c r="F1804" t="s">
        <v>22211</v>
      </c>
      <c r="G1804" s="12" t="s">
        <v>489</v>
      </c>
      <c r="H1804" s="12" t="s">
        <v>45</v>
      </c>
    </row>
    <row r="1805" spans="1:8">
      <c r="A1805" t="s">
        <v>3169</v>
      </c>
      <c r="B1805" s="8" t="s">
        <v>2986</v>
      </c>
      <c r="C1805" s="10" t="str">
        <f t="shared" si="28"/>
        <v>2015 - 2019</v>
      </c>
      <c r="D1805" s="12" t="s">
        <v>5821</v>
      </c>
      <c r="F1805" t="s">
        <v>479</v>
      </c>
      <c r="G1805" s="12" t="s">
        <v>489</v>
      </c>
      <c r="H1805" s="12" t="s">
        <v>45</v>
      </c>
    </row>
    <row r="1806" spans="1:8">
      <c r="A1806" t="s">
        <v>3170</v>
      </c>
      <c r="B1806" s="8" t="s">
        <v>2986</v>
      </c>
      <c r="C1806" s="10" t="str">
        <f t="shared" si="28"/>
        <v>2015 - 2019</v>
      </c>
      <c r="D1806" s="12" t="s">
        <v>5821</v>
      </c>
      <c r="F1806" t="s">
        <v>479</v>
      </c>
      <c r="G1806" s="12" t="s">
        <v>1168</v>
      </c>
      <c r="H1806" s="12" t="s">
        <v>53</v>
      </c>
    </row>
    <row r="1807" spans="1:8">
      <c r="A1807" t="s">
        <v>3171</v>
      </c>
      <c r="B1807" s="8" t="s">
        <v>2986</v>
      </c>
      <c r="C1807" s="10" t="str">
        <f t="shared" si="28"/>
        <v>2015 - 2019</v>
      </c>
      <c r="D1807" s="12" t="s">
        <v>5821</v>
      </c>
      <c r="F1807" t="s">
        <v>479</v>
      </c>
      <c r="G1807" s="12" t="s">
        <v>1183</v>
      </c>
      <c r="H1807" s="12" t="s">
        <v>361</v>
      </c>
    </row>
    <row r="1808" spans="1:8">
      <c r="A1808" t="s">
        <v>3172</v>
      </c>
      <c r="B1808" s="8" t="s">
        <v>2986</v>
      </c>
      <c r="C1808" s="10" t="str">
        <f t="shared" si="28"/>
        <v>2015 - 2019</v>
      </c>
      <c r="D1808" s="12" t="s">
        <v>5821</v>
      </c>
      <c r="F1808" t="s">
        <v>479</v>
      </c>
      <c r="G1808" s="12" t="s">
        <v>2361</v>
      </c>
      <c r="H1808" s="12" t="s">
        <v>53</v>
      </c>
    </row>
    <row r="1809" spans="1:8">
      <c r="A1809" t="s">
        <v>3173</v>
      </c>
      <c r="B1809" s="8" t="s">
        <v>2986</v>
      </c>
      <c r="C1809" s="10" t="str">
        <f t="shared" si="28"/>
        <v>2015 - 2019</v>
      </c>
      <c r="D1809" s="12" t="s">
        <v>5823</v>
      </c>
      <c r="F1809" t="s">
        <v>820</v>
      </c>
      <c r="G1809" s="12" t="s">
        <v>1191</v>
      </c>
      <c r="H1809" s="12" t="s">
        <v>29</v>
      </c>
    </row>
    <row r="1810" spans="1:8">
      <c r="A1810" t="s">
        <v>3174</v>
      </c>
      <c r="B1810" s="8" t="s">
        <v>3175</v>
      </c>
      <c r="C1810" s="10" t="str">
        <f t="shared" si="28"/>
        <v>2015 - 2019</v>
      </c>
      <c r="D1810" s="12" t="s">
        <v>5820</v>
      </c>
      <c r="F1810" t="s">
        <v>392</v>
      </c>
      <c r="G1810" s="12" t="s">
        <v>1213</v>
      </c>
      <c r="H1810" s="12" t="s">
        <v>53</v>
      </c>
    </row>
    <row r="1811" spans="1:8">
      <c r="A1811" t="s">
        <v>3177</v>
      </c>
      <c r="B1811" s="8" t="s">
        <v>3175</v>
      </c>
      <c r="C1811" s="10" t="str">
        <f t="shared" si="28"/>
        <v>2015 - 2019</v>
      </c>
      <c r="D1811" s="12" t="s">
        <v>1432</v>
      </c>
      <c r="F1811" t="s">
        <v>3025</v>
      </c>
      <c r="G1811" s="12" t="s">
        <v>535</v>
      </c>
      <c r="H1811" s="12" t="s">
        <v>361</v>
      </c>
    </row>
    <row r="1812" spans="1:8">
      <c r="A1812" t="s">
        <v>3179</v>
      </c>
      <c r="B1812" s="8" t="s">
        <v>3175</v>
      </c>
      <c r="C1812" s="10" t="str">
        <f t="shared" si="28"/>
        <v>2015 - 2019</v>
      </c>
      <c r="D1812" s="12" t="s">
        <v>5822</v>
      </c>
      <c r="F1812" t="s">
        <v>22211</v>
      </c>
      <c r="G1812" s="12" t="s">
        <v>112</v>
      </c>
      <c r="H1812" s="12" t="s">
        <v>45</v>
      </c>
    </row>
    <row r="1813" spans="1:8">
      <c r="A1813" t="s">
        <v>3181</v>
      </c>
      <c r="B1813" s="8" t="s">
        <v>3175</v>
      </c>
      <c r="C1813" s="10" t="str">
        <f t="shared" si="28"/>
        <v>2015 - 2019</v>
      </c>
      <c r="D1813" s="12" t="s">
        <v>5821</v>
      </c>
      <c r="F1813" t="s">
        <v>479</v>
      </c>
      <c r="G1813" s="12" t="s">
        <v>112</v>
      </c>
      <c r="H1813" s="12" t="s">
        <v>45</v>
      </c>
    </row>
    <row r="1814" spans="1:8">
      <c r="A1814" t="s">
        <v>3183</v>
      </c>
      <c r="B1814" s="8" t="s">
        <v>3175</v>
      </c>
      <c r="C1814" s="10" t="str">
        <f t="shared" si="28"/>
        <v>2015 - 2019</v>
      </c>
      <c r="D1814" s="12" t="s">
        <v>134</v>
      </c>
      <c r="F1814" t="s">
        <v>5824</v>
      </c>
      <c r="G1814" s="12" t="s">
        <v>141</v>
      </c>
      <c r="H1814" s="12" t="s">
        <v>53</v>
      </c>
    </row>
    <row r="1815" spans="1:8">
      <c r="A1815" t="s">
        <v>3185</v>
      </c>
      <c r="B1815" s="8" t="s">
        <v>3175</v>
      </c>
      <c r="C1815" s="10" t="str">
        <f t="shared" si="28"/>
        <v>2015 - 2019</v>
      </c>
      <c r="D1815" s="12" t="s">
        <v>19</v>
      </c>
      <c r="F1815" t="s">
        <v>20</v>
      </c>
      <c r="G1815" s="12" t="s">
        <v>657</v>
      </c>
      <c r="H1815" s="12" t="s">
        <v>29</v>
      </c>
    </row>
    <row r="1816" spans="1:8">
      <c r="A1816" t="s">
        <v>3187</v>
      </c>
      <c r="B1816" s="8" t="s">
        <v>3175</v>
      </c>
      <c r="C1816" s="10" t="str">
        <f t="shared" si="28"/>
        <v>2015 - 2019</v>
      </c>
      <c r="D1816" s="12" t="s">
        <v>5821</v>
      </c>
      <c r="F1816" t="s">
        <v>557</v>
      </c>
      <c r="G1816" s="12" t="s">
        <v>657</v>
      </c>
      <c r="H1816" s="12" t="s">
        <v>29</v>
      </c>
    </row>
    <row r="1817" spans="1:8">
      <c r="A1817" t="s">
        <v>3189</v>
      </c>
      <c r="B1817" s="8" t="s">
        <v>3175</v>
      </c>
      <c r="C1817" s="10" t="str">
        <f t="shared" si="28"/>
        <v>2015 - 2019</v>
      </c>
      <c r="D1817" s="12" t="s">
        <v>19</v>
      </c>
      <c r="F1817" t="s">
        <v>20</v>
      </c>
      <c r="G1817" s="12" t="s">
        <v>5819</v>
      </c>
      <c r="H1817" s="12" t="s">
        <v>29</v>
      </c>
    </row>
    <row r="1818" spans="1:8">
      <c r="A1818" t="s">
        <v>3191</v>
      </c>
      <c r="B1818" s="8" t="s">
        <v>3175</v>
      </c>
      <c r="C1818" s="10" t="str">
        <f t="shared" si="28"/>
        <v>2015 - 2019</v>
      </c>
      <c r="D1818" s="12" t="s">
        <v>5823</v>
      </c>
      <c r="F1818" t="s">
        <v>820</v>
      </c>
      <c r="G1818" s="12" t="s">
        <v>5819</v>
      </c>
      <c r="H1818" s="12" t="s">
        <v>29</v>
      </c>
    </row>
    <row r="1819" spans="1:8">
      <c r="A1819" t="s">
        <v>3193</v>
      </c>
      <c r="B1819" s="8" t="s">
        <v>3175</v>
      </c>
      <c r="C1819" s="10" t="str">
        <f t="shared" si="28"/>
        <v>2015 - 2019</v>
      </c>
      <c r="D1819" s="12" t="s">
        <v>5822</v>
      </c>
      <c r="F1819" t="s">
        <v>1773</v>
      </c>
      <c r="G1819" s="12" t="s">
        <v>5819</v>
      </c>
      <c r="H1819" s="12" t="s">
        <v>29</v>
      </c>
    </row>
    <row r="1820" spans="1:8">
      <c r="A1820" t="s">
        <v>3195</v>
      </c>
      <c r="B1820" s="8" t="s">
        <v>3175</v>
      </c>
      <c r="C1820" s="10" t="str">
        <f t="shared" si="28"/>
        <v>2015 - 2019</v>
      </c>
      <c r="D1820" s="12" t="s">
        <v>5822</v>
      </c>
      <c r="F1820" t="s">
        <v>22211</v>
      </c>
      <c r="G1820" s="12" t="s">
        <v>700</v>
      </c>
      <c r="H1820" s="12" t="s">
        <v>29</v>
      </c>
    </row>
    <row r="1821" spans="1:8">
      <c r="A1821" t="s">
        <v>3197</v>
      </c>
      <c r="B1821" s="8" t="s">
        <v>3175</v>
      </c>
      <c r="C1821" s="10" t="str">
        <f t="shared" si="28"/>
        <v>2015 - 2019</v>
      </c>
      <c r="D1821" s="12" t="s">
        <v>19</v>
      </c>
      <c r="F1821" t="s">
        <v>20</v>
      </c>
      <c r="G1821" s="12" t="s">
        <v>198</v>
      </c>
      <c r="H1821" s="12" t="s">
        <v>29</v>
      </c>
    </row>
    <row r="1822" spans="1:8">
      <c r="A1822" t="s">
        <v>3199</v>
      </c>
      <c r="B1822" s="8" t="s">
        <v>3175</v>
      </c>
      <c r="C1822" s="10" t="str">
        <f t="shared" si="28"/>
        <v>2015 - 2019</v>
      </c>
      <c r="D1822" s="12" t="s">
        <v>5822</v>
      </c>
      <c r="F1822" t="s">
        <v>22211</v>
      </c>
      <c r="G1822" s="12" t="s">
        <v>215</v>
      </c>
      <c r="H1822" s="12" t="s">
        <v>60</v>
      </c>
    </row>
    <row r="1823" spans="1:8">
      <c r="A1823" t="s">
        <v>3201</v>
      </c>
      <c r="B1823" s="8" t="s">
        <v>3175</v>
      </c>
      <c r="C1823" s="10" t="str">
        <f t="shared" si="28"/>
        <v>2015 - 2019</v>
      </c>
      <c r="D1823" s="12" t="s">
        <v>5820</v>
      </c>
      <c r="F1823" t="s">
        <v>392</v>
      </c>
      <c r="G1823" s="12" t="s">
        <v>5825</v>
      </c>
      <c r="H1823" s="12" t="s">
        <v>60</v>
      </c>
    </row>
    <row r="1824" spans="1:8">
      <c r="A1824" t="s">
        <v>3203</v>
      </c>
      <c r="B1824" s="8" t="s">
        <v>3175</v>
      </c>
      <c r="C1824" s="10" t="str">
        <f t="shared" si="28"/>
        <v>2015 - 2019</v>
      </c>
      <c r="D1824" s="12" t="s">
        <v>5822</v>
      </c>
      <c r="F1824" t="s">
        <v>2162</v>
      </c>
      <c r="G1824" s="12" t="s">
        <v>795</v>
      </c>
      <c r="H1824" s="12" t="s">
        <v>29</v>
      </c>
    </row>
    <row r="1825" spans="1:8">
      <c r="A1825" t="s">
        <v>3205</v>
      </c>
      <c r="B1825" s="8" t="s">
        <v>3175</v>
      </c>
      <c r="C1825" s="10" t="str">
        <f t="shared" si="28"/>
        <v>2015 - 2019</v>
      </c>
      <c r="D1825" s="12" t="s">
        <v>585</v>
      </c>
      <c r="F1825" t="s">
        <v>591</v>
      </c>
      <c r="G1825" s="12" t="s">
        <v>268</v>
      </c>
      <c r="H1825" s="12" t="s">
        <v>53</v>
      </c>
    </row>
    <row r="1826" spans="1:8">
      <c r="A1826" t="s">
        <v>3207</v>
      </c>
      <c r="B1826" s="8" t="s">
        <v>3175</v>
      </c>
      <c r="C1826" s="10" t="str">
        <f t="shared" si="28"/>
        <v>2015 - 2019</v>
      </c>
      <c r="D1826" s="12" t="s">
        <v>5821</v>
      </c>
      <c r="F1826" t="s">
        <v>479</v>
      </c>
      <c r="G1826" s="12" t="s">
        <v>1502</v>
      </c>
      <c r="H1826" s="12" t="s">
        <v>53</v>
      </c>
    </row>
    <row r="1827" spans="1:8">
      <c r="A1827" t="s">
        <v>3209</v>
      </c>
      <c r="B1827" s="8" t="s">
        <v>3175</v>
      </c>
      <c r="C1827" s="10" t="str">
        <f t="shared" si="28"/>
        <v>2015 - 2019</v>
      </c>
      <c r="D1827" s="12" t="s">
        <v>5823</v>
      </c>
      <c r="F1827" t="s">
        <v>820</v>
      </c>
      <c r="G1827" s="12" t="s">
        <v>290</v>
      </c>
      <c r="H1827" s="12" t="s">
        <v>29</v>
      </c>
    </row>
    <row r="1828" spans="1:8">
      <c r="A1828" t="s">
        <v>3211</v>
      </c>
      <c r="B1828" s="8" t="s">
        <v>3175</v>
      </c>
      <c r="C1828" s="10" t="str">
        <f t="shared" si="28"/>
        <v>2015 - 2019</v>
      </c>
      <c r="D1828" s="12" t="s">
        <v>5822</v>
      </c>
      <c r="F1828" t="s">
        <v>1223</v>
      </c>
      <c r="G1828" s="12" t="s">
        <v>290</v>
      </c>
      <c r="H1828" s="12" t="s">
        <v>29</v>
      </c>
    </row>
    <row r="1829" spans="1:8">
      <c r="A1829" t="s">
        <v>3213</v>
      </c>
      <c r="B1829" s="8" t="s">
        <v>3175</v>
      </c>
      <c r="C1829" s="10" t="str">
        <f t="shared" si="28"/>
        <v>2015 - 2019</v>
      </c>
      <c r="D1829" s="12" t="s">
        <v>5822</v>
      </c>
      <c r="F1829" t="s">
        <v>2162</v>
      </c>
      <c r="G1829" s="12" t="s">
        <v>290</v>
      </c>
      <c r="H1829" s="12" t="s">
        <v>29</v>
      </c>
    </row>
    <row r="1830" spans="1:8">
      <c r="A1830" t="s">
        <v>3215</v>
      </c>
      <c r="B1830" s="8" t="s">
        <v>3175</v>
      </c>
      <c r="C1830" s="10" t="str">
        <f t="shared" si="28"/>
        <v>2015 - 2019</v>
      </c>
      <c r="D1830" s="12" t="s">
        <v>5820</v>
      </c>
      <c r="F1830" t="s">
        <v>392</v>
      </c>
      <c r="G1830" s="12" t="s">
        <v>1522</v>
      </c>
      <c r="H1830" s="12" t="s">
        <v>53</v>
      </c>
    </row>
    <row r="1831" spans="1:8">
      <c r="A1831" t="s">
        <v>3217</v>
      </c>
      <c r="B1831" s="8" t="s">
        <v>3175</v>
      </c>
      <c r="C1831" s="10" t="str">
        <f t="shared" si="28"/>
        <v>2015 - 2019</v>
      </c>
      <c r="D1831" s="12" t="s">
        <v>5822</v>
      </c>
      <c r="F1831" t="s">
        <v>1609</v>
      </c>
      <c r="G1831" s="12" t="s">
        <v>879</v>
      </c>
      <c r="H1831" s="12" t="s">
        <v>29</v>
      </c>
    </row>
    <row r="1832" spans="1:8">
      <c r="A1832" t="s">
        <v>3219</v>
      </c>
      <c r="B1832" s="8" t="s">
        <v>3175</v>
      </c>
      <c r="C1832" s="10" t="str">
        <f t="shared" si="28"/>
        <v>2015 - 2019</v>
      </c>
      <c r="D1832" s="12" t="s">
        <v>19</v>
      </c>
      <c r="F1832" t="s">
        <v>20</v>
      </c>
      <c r="G1832" s="12" t="s">
        <v>326</v>
      </c>
      <c r="H1832" s="12" t="s">
        <v>29</v>
      </c>
    </row>
    <row r="1833" spans="1:8">
      <c r="A1833" t="s">
        <v>3221</v>
      </c>
      <c r="B1833" s="8" t="s">
        <v>3175</v>
      </c>
      <c r="C1833" s="10" t="str">
        <f t="shared" si="28"/>
        <v>2015 - 2019</v>
      </c>
      <c r="D1833" s="12" t="s">
        <v>5820</v>
      </c>
      <c r="F1833" t="s">
        <v>392</v>
      </c>
      <c r="G1833" s="12" t="s">
        <v>956</v>
      </c>
      <c r="H1833" s="12" t="s">
        <v>53</v>
      </c>
    </row>
    <row r="1834" spans="1:8">
      <c r="A1834" t="s">
        <v>3223</v>
      </c>
      <c r="B1834" s="8" t="s">
        <v>3175</v>
      </c>
      <c r="C1834" s="10" t="str">
        <f t="shared" si="28"/>
        <v>2015 - 2019</v>
      </c>
      <c r="D1834" s="12" t="s">
        <v>1093</v>
      </c>
      <c r="F1834" t="s">
        <v>1095</v>
      </c>
      <c r="G1834" s="12" t="s">
        <v>3224</v>
      </c>
      <c r="H1834" s="12" t="s">
        <v>29</v>
      </c>
    </row>
    <row r="1835" spans="1:8">
      <c r="A1835" t="s">
        <v>3227</v>
      </c>
      <c r="B1835" s="8" t="s">
        <v>3175</v>
      </c>
      <c r="C1835" s="10" t="str">
        <f t="shared" si="28"/>
        <v>2015 - 2019</v>
      </c>
      <c r="D1835" s="12" t="s">
        <v>19</v>
      </c>
      <c r="F1835" t="s">
        <v>20</v>
      </c>
      <c r="G1835" s="12" t="s">
        <v>338</v>
      </c>
      <c r="H1835" s="12" t="s">
        <v>29</v>
      </c>
    </row>
    <row r="1836" spans="1:8">
      <c r="A1836" t="s">
        <v>3229</v>
      </c>
      <c r="B1836" s="8" t="s">
        <v>3175</v>
      </c>
      <c r="C1836" s="10" t="str">
        <f t="shared" si="28"/>
        <v>2015 - 2019</v>
      </c>
      <c r="D1836" s="12" t="s">
        <v>5823</v>
      </c>
      <c r="F1836" t="s">
        <v>820</v>
      </c>
      <c r="G1836" s="12" t="s">
        <v>338</v>
      </c>
      <c r="H1836" s="12" t="s">
        <v>29</v>
      </c>
    </row>
    <row r="1837" spans="1:8">
      <c r="A1837" t="s">
        <v>3231</v>
      </c>
      <c r="B1837" s="8" t="s">
        <v>3175</v>
      </c>
      <c r="C1837" s="10" t="str">
        <f t="shared" si="28"/>
        <v>2015 - 2019</v>
      </c>
      <c r="D1837" s="12" t="s">
        <v>5823</v>
      </c>
      <c r="F1837" t="s">
        <v>820</v>
      </c>
      <c r="G1837" s="12" t="s">
        <v>342</v>
      </c>
      <c r="H1837" s="12" t="s">
        <v>29</v>
      </c>
    </row>
    <row r="1838" spans="1:8">
      <c r="A1838" t="s">
        <v>3233</v>
      </c>
      <c r="B1838" s="8" t="s">
        <v>3175</v>
      </c>
      <c r="C1838" s="10" t="str">
        <f t="shared" si="28"/>
        <v>2015 - 2019</v>
      </c>
      <c r="D1838" s="12" t="s">
        <v>5822</v>
      </c>
      <c r="F1838" t="s">
        <v>1609</v>
      </c>
      <c r="G1838" s="12" t="s">
        <v>342</v>
      </c>
      <c r="H1838" s="12" t="s">
        <v>29</v>
      </c>
    </row>
    <row r="1839" spans="1:8">
      <c r="A1839" t="s">
        <v>3235</v>
      </c>
      <c r="B1839" s="8" t="s">
        <v>3175</v>
      </c>
      <c r="C1839" s="10" t="str">
        <f t="shared" si="28"/>
        <v>2015 - 2019</v>
      </c>
      <c r="D1839" s="12" t="s">
        <v>5821</v>
      </c>
      <c r="F1839" t="s">
        <v>557</v>
      </c>
      <c r="G1839" s="12" t="s">
        <v>342</v>
      </c>
      <c r="H1839" s="12" t="s">
        <v>29</v>
      </c>
    </row>
    <row r="1840" spans="1:8">
      <c r="A1840" t="s">
        <v>3237</v>
      </c>
      <c r="B1840" s="8" t="s">
        <v>3175</v>
      </c>
      <c r="C1840" s="10" t="str">
        <f t="shared" si="28"/>
        <v>2015 - 2019</v>
      </c>
      <c r="D1840" s="12" t="s">
        <v>5822</v>
      </c>
      <c r="F1840" t="s">
        <v>22211</v>
      </c>
      <c r="G1840" s="12" t="s">
        <v>350</v>
      </c>
      <c r="H1840" s="12" t="s">
        <v>60</v>
      </c>
    </row>
    <row r="1841" spans="1:8">
      <c r="A1841" t="s">
        <v>3239</v>
      </c>
      <c r="B1841" s="8" t="s">
        <v>3175</v>
      </c>
      <c r="C1841" s="10" t="str">
        <f t="shared" si="28"/>
        <v>2015 - 2019</v>
      </c>
      <c r="D1841" s="12" t="s">
        <v>134</v>
      </c>
      <c r="F1841" t="s">
        <v>5824</v>
      </c>
      <c r="G1841" s="12" t="s">
        <v>350</v>
      </c>
      <c r="H1841" s="12" t="s">
        <v>60</v>
      </c>
    </row>
    <row r="1842" spans="1:8">
      <c r="A1842" t="s">
        <v>3241</v>
      </c>
      <c r="B1842" s="8" t="s">
        <v>3175</v>
      </c>
      <c r="C1842" s="10" t="str">
        <f t="shared" si="28"/>
        <v>2015 - 2019</v>
      </c>
      <c r="D1842" s="12" t="s">
        <v>5820</v>
      </c>
      <c r="F1842" t="s">
        <v>392</v>
      </c>
      <c r="G1842" s="12" t="s">
        <v>1633</v>
      </c>
      <c r="H1842" s="12" t="s">
        <v>53</v>
      </c>
    </row>
    <row r="1843" spans="1:8">
      <c r="A1843" t="s">
        <v>3243</v>
      </c>
      <c r="B1843" s="8" t="s">
        <v>3175</v>
      </c>
      <c r="C1843" s="10" t="str">
        <f t="shared" si="28"/>
        <v>2015 - 2019</v>
      </c>
      <c r="D1843" s="12" t="s">
        <v>19</v>
      </c>
      <c r="F1843" t="s">
        <v>1331</v>
      </c>
      <c r="G1843" s="12" t="s">
        <v>989</v>
      </c>
      <c r="H1843" s="12" t="s">
        <v>53</v>
      </c>
    </row>
    <row r="1844" spans="1:8">
      <c r="A1844" t="s">
        <v>3245</v>
      </c>
      <c r="B1844" s="8" t="s">
        <v>3175</v>
      </c>
      <c r="C1844" s="10" t="str">
        <f t="shared" si="28"/>
        <v>2015 - 2019</v>
      </c>
      <c r="D1844" s="12" t="s">
        <v>5823</v>
      </c>
      <c r="F1844" t="s">
        <v>820</v>
      </c>
      <c r="G1844" s="12" t="s">
        <v>1660</v>
      </c>
      <c r="H1844" s="12" t="s">
        <v>361</v>
      </c>
    </row>
    <row r="1845" spans="1:8">
      <c r="A1845" t="s">
        <v>3247</v>
      </c>
      <c r="B1845" s="8" t="s">
        <v>3175</v>
      </c>
      <c r="C1845" s="10" t="str">
        <f t="shared" si="28"/>
        <v>2015 - 2019</v>
      </c>
      <c r="D1845" s="12" t="s">
        <v>5822</v>
      </c>
      <c r="F1845" t="s">
        <v>510</v>
      </c>
      <c r="G1845" s="12" t="s">
        <v>1026</v>
      </c>
      <c r="H1845" s="12" t="s">
        <v>29</v>
      </c>
    </row>
    <row r="1846" spans="1:8">
      <c r="A1846" t="s">
        <v>3249</v>
      </c>
      <c r="B1846" s="8" t="s">
        <v>3175</v>
      </c>
      <c r="C1846" s="10" t="str">
        <f t="shared" si="28"/>
        <v>2015 - 2019</v>
      </c>
      <c r="D1846" s="12" t="s">
        <v>5820</v>
      </c>
      <c r="F1846" t="s">
        <v>392</v>
      </c>
      <c r="G1846" s="12" t="s">
        <v>394</v>
      </c>
      <c r="H1846" s="12" t="s">
        <v>53</v>
      </c>
    </row>
    <row r="1847" spans="1:8">
      <c r="A1847" t="s">
        <v>3251</v>
      </c>
      <c r="B1847" s="8" t="s">
        <v>3175</v>
      </c>
      <c r="C1847" s="10" t="str">
        <f t="shared" si="28"/>
        <v>2015 - 2019</v>
      </c>
      <c r="D1847" s="12" t="s">
        <v>5822</v>
      </c>
      <c r="F1847" t="s">
        <v>1223</v>
      </c>
      <c r="G1847" s="12" t="s">
        <v>1038</v>
      </c>
      <c r="H1847" s="12" t="s">
        <v>29</v>
      </c>
    </row>
    <row r="1848" spans="1:8">
      <c r="A1848" t="s">
        <v>3253</v>
      </c>
      <c r="B1848" s="8" t="s">
        <v>3175</v>
      </c>
      <c r="C1848" s="10" t="str">
        <f t="shared" si="28"/>
        <v>2015 - 2019</v>
      </c>
      <c r="D1848" s="12" t="s">
        <v>19</v>
      </c>
      <c r="F1848" t="s">
        <v>20</v>
      </c>
      <c r="G1848" s="12" t="s">
        <v>1709</v>
      </c>
      <c r="H1848" s="12" t="s">
        <v>29</v>
      </c>
    </row>
    <row r="1849" spans="1:8">
      <c r="A1849" t="s">
        <v>3255</v>
      </c>
      <c r="B1849" s="8" t="s">
        <v>3175</v>
      </c>
      <c r="C1849" s="10" t="str">
        <f t="shared" si="28"/>
        <v>2015 - 2019</v>
      </c>
      <c r="D1849" s="12" t="s">
        <v>5823</v>
      </c>
      <c r="F1849" t="s">
        <v>820</v>
      </c>
      <c r="G1849" s="12" t="s">
        <v>1709</v>
      </c>
      <c r="H1849" s="12" t="s">
        <v>29</v>
      </c>
    </row>
    <row r="1850" spans="1:8">
      <c r="A1850" t="s">
        <v>3257</v>
      </c>
      <c r="B1850" s="8" t="s">
        <v>3175</v>
      </c>
      <c r="C1850" s="10" t="str">
        <f t="shared" si="28"/>
        <v>2015 - 2019</v>
      </c>
      <c r="D1850" s="12" t="s">
        <v>19</v>
      </c>
      <c r="F1850" t="s">
        <v>20</v>
      </c>
      <c r="G1850" s="12" t="s">
        <v>454</v>
      </c>
      <c r="H1850" s="12" t="s">
        <v>29</v>
      </c>
    </row>
    <row r="1851" spans="1:8">
      <c r="A1851" t="s">
        <v>3259</v>
      </c>
      <c r="B1851" s="8" t="s">
        <v>3175</v>
      </c>
      <c r="C1851" s="10" t="str">
        <f t="shared" si="28"/>
        <v>2015 - 2019</v>
      </c>
      <c r="D1851" s="12" t="s">
        <v>1432</v>
      </c>
      <c r="F1851" t="s">
        <v>3025</v>
      </c>
      <c r="G1851" s="12" t="s">
        <v>497</v>
      </c>
      <c r="H1851" s="12" t="s">
        <v>29</v>
      </c>
    </row>
    <row r="1852" spans="1:8">
      <c r="A1852" t="s">
        <v>3261</v>
      </c>
      <c r="B1852" s="8" t="s">
        <v>3175</v>
      </c>
      <c r="C1852" s="10" t="str">
        <f t="shared" si="28"/>
        <v>2015 - 2019</v>
      </c>
      <c r="D1852" s="12" t="s">
        <v>19</v>
      </c>
      <c r="F1852" t="s">
        <v>20</v>
      </c>
      <c r="G1852" s="12" t="s">
        <v>501</v>
      </c>
      <c r="H1852" s="12" t="s">
        <v>29</v>
      </c>
    </row>
    <row r="1853" spans="1:8">
      <c r="A1853" t="s">
        <v>3263</v>
      </c>
      <c r="B1853" s="8" t="s">
        <v>3264</v>
      </c>
      <c r="C1853" s="10" t="str">
        <f t="shared" si="28"/>
        <v>2015 - 2019</v>
      </c>
      <c r="D1853" s="12" t="s">
        <v>5820</v>
      </c>
      <c r="F1853" t="s">
        <v>392</v>
      </c>
      <c r="G1853" s="12" t="s">
        <v>1213</v>
      </c>
      <c r="H1853" s="12" t="s">
        <v>53</v>
      </c>
    </row>
    <row r="1854" spans="1:8">
      <c r="A1854" t="s">
        <v>3266</v>
      </c>
      <c r="B1854" s="8" t="s">
        <v>3264</v>
      </c>
      <c r="C1854" s="10" t="str">
        <f t="shared" si="28"/>
        <v>2015 - 2019</v>
      </c>
      <c r="D1854" s="12" t="s">
        <v>1093</v>
      </c>
      <c r="F1854" t="s">
        <v>3267</v>
      </c>
      <c r="G1854" s="12" t="s">
        <v>57</v>
      </c>
      <c r="H1854" s="12" t="s">
        <v>60</v>
      </c>
    </row>
    <row r="1855" spans="1:8">
      <c r="A1855" t="s">
        <v>3271</v>
      </c>
      <c r="B1855" s="8" t="s">
        <v>3264</v>
      </c>
      <c r="C1855" s="10" t="str">
        <f t="shared" si="28"/>
        <v>2015 - 2019</v>
      </c>
      <c r="D1855" s="12" t="s">
        <v>1093</v>
      </c>
      <c r="F1855" t="s">
        <v>3267</v>
      </c>
      <c r="G1855" s="12" t="s">
        <v>67</v>
      </c>
      <c r="H1855" s="12" t="s">
        <v>60</v>
      </c>
    </row>
    <row r="1856" spans="1:8">
      <c r="A1856" t="s">
        <v>3272</v>
      </c>
      <c r="B1856" s="8" t="s">
        <v>3264</v>
      </c>
      <c r="C1856" s="10" t="str">
        <f t="shared" si="28"/>
        <v>2015 - 2019</v>
      </c>
      <c r="D1856" s="12" t="s">
        <v>5822</v>
      </c>
      <c r="F1856" t="s">
        <v>1609</v>
      </c>
      <c r="G1856" s="12" t="s">
        <v>567</v>
      </c>
      <c r="H1856" s="12" t="s">
        <v>29</v>
      </c>
    </row>
    <row r="1857" spans="1:8">
      <c r="A1857" t="s">
        <v>3274</v>
      </c>
      <c r="B1857" s="8" t="s">
        <v>3264</v>
      </c>
      <c r="C1857" s="10" t="str">
        <f t="shared" si="28"/>
        <v>2015 - 2019</v>
      </c>
      <c r="D1857" s="12" t="s">
        <v>5822</v>
      </c>
      <c r="F1857" t="s">
        <v>1609</v>
      </c>
      <c r="G1857" s="12" t="s">
        <v>71</v>
      </c>
      <c r="H1857" s="12" t="s">
        <v>29</v>
      </c>
    </row>
    <row r="1858" spans="1:8">
      <c r="A1858" t="s">
        <v>3275</v>
      </c>
      <c r="B1858" s="8" t="s">
        <v>3264</v>
      </c>
      <c r="C1858" s="10" t="str">
        <f t="shared" si="28"/>
        <v>2015 - 2019</v>
      </c>
      <c r="D1858" s="12" t="s">
        <v>5822</v>
      </c>
      <c r="F1858" t="s">
        <v>510</v>
      </c>
      <c r="G1858" s="12" t="s">
        <v>71</v>
      </c>
      <c r="H1858" s="12" t="s">
        <v>29</v>
      </c>
    </row>
    <row r="1859" spans="1:8">
      <c r="A1859" t="s">
        <v>3277</v>
      </c>
      <c r="B1859" s="8" t="s">
        <v>3264</v>
      </c>
      <c r="C1859" s="10" t="str">
        <f t="shared" ref="C1859:C1922" si="29">INT(B1859/5)*5 &amp; " - " &amp; INT(B1859/5)*5 + 4</f>
        <v>2015 - 2019</v>
      </c>
      <c r="D1859" s="12" t="s">
        <v>1432</v>
      </c>
      <c r="F1859" t="s">
        <v>1434</v>
      </c>
      <c r="G1859" s="12" t="s">
        <v>75</v>
      </c>
      <c r="H1859" s="12" t="s">
        <v>53</v>
      </c>
    </row>
    <row r="1860" spans="1:8">
      <c r="A1860" t="s">
        <v>3279</v>
      </c>
      <c r="B1860" s="8" t="s">
        <v>3264</v>
      </c>
      <c r="C1860" s="10" t="str">
        <f t="shared" si="29"/>
        <v>2015 - 2019</v>
      </c>
      <c r="D1860" s="12" t="s">
        <v>5822</v>
      </c>
      <c r="F1860" t="s">
        <v>22211</v>
      </c>
      <c r="G1860" s="12" t="s">
        <v>112</v>
      </c>
      <c r="H1860" s="12" t="s">
        <v>45</v>
      </c>
    </row>
    <row r="1861" spans="1:8">
      <c r="A1861" t="s">
        <v>3281</v>
      </c>
      <c r="B1861" s="8" t="s">
        <v>3264</v>
      </c>
      <c r="C1861" s="10" t="str">
        <f t="shared" si="29"/>
        <v>2015 - 2019</v>
      </c>
      <c r="D1861" s="12" t="s">
        <v>134</v>
      </c>
      <c r="F1861" t="s">
        <v>5824</v>
      </c>
      <c r="G1861" s="12" t="s">
        <v>141</v>
      </c>
      <c r="H1861" s="12" t="s">
        <v>53</v>
      </c>
    </row>
    <row r="1862" spans="1:8">
      <c r="A1862" t="s">
        <v>3283</v>
      </c>
      <c r="B1862" s="8" t="s">
        <v>3264</v>
      </c>
      <c r="C1862" s="10" t="str">
        <f t="shared" si="29"/>
        <v>2015 - 2019</v>
      </c>
      <c r="D1862" s="12" t="s">
        <v>5822</v>
      </c>
      <c r="F1862" t="s">
        <v>510</v>
      </c>
      <c r="G1862" s="12" t="s">
        <v>169</v>
      </c>
      <c r="H1862" s="12" t="s">
        <v>29</v>
      </c>
    </row>
    <row r="1863" spans="1:8">
      <c r="A1863" t="s">
        <v>3285</v>
      </c>
      <c r="B1863" s="8" t="s">
        <v>3264</v>
      </c>
      <c r="C1863" s="10" t="str">
        <f t="shared" si="29"/>
        <v>2015 - 2019</v>
      </c>
      <c r="D1863" s="12" t="s">
        <v>5823</v>
      </c>
      <c r="F1863" t="s">
        <v>820</v>
      </c>
      <c r="G1863" s="12" t="s">
        <v>5819</v>
      </c>
      <c r="H1863" s="12" t="s">
        <v>29</v>
      </c>
    </row>
    <row r="1864" spans="1:8">
      <c r="A1864" t="s">
        <v>3287</v>
      </c>
      <c r="B1864" s="8" t="s">
        <v>3264</v>
      </c>
      <c r="C1864" s="10" t="str">
        <f t="shared" si="29"/>
        <v>2015 - 2019</v>
      </c>
      <c r="D1864" s="12" t="s">
        <v>5822</v>
      </c>
      <c r="F1864" t="s">
        <v>1773</v>
      </c>
      <c r="G1864" s="12" t="s">
        <v>5819</v>
      </c>
      <c r="H1864" s="12" t="s">
        <v>29</v>
      </c>
    </row>
    <row r="1865" spans="1:8">
      <c r="A1865" t="s">
        <v>3289</v>
      </c>
      <c r="B1865" s="8" t="s">
        <v>3264</v>
      </c>
      <c r="C1865" s="10" t="str">
        <f t="shared" si="29"/>
        <v>2015 - 2019</v>
      </c>
      <c r="D1865" s="12" t="s">
        <v>1093</v>
      </c>
      <c r="F1865" t="s">
        <v>3267</v>
      </c>
      <c r="G1865" s="12" t="s">
        <v>189</v>
      </c>
      <c r="H1865" s="12" t="s">
        <v>60</v>
      </c>
    </row>
    <row r="1866" spans="1:8">
      <c r="A1866" t="s">
        <v>3290</v>
      </c>
      <c r="B1866" s="8" t="s">
        <v>3264</v>
      </c>
      <c r="C1866" s="10" t="str">
        <f t="shared" si="29"/>
        <v>2015 - 2019</v>
      </c>
      <c r="D1866" s="12" t="s">
        <v>1093</v>
      </c>
      <c r="F1866" t="s">
        <v>3267</v>
      </c>
      <c r="G1866" s="12" t="s">
        <v>193</v>
      </c>
      <c r="H1866" s="12" t="s">
        <v>60</v>
      </c>
    </row>
    <row r="1867" spans="1:8">
      <c r="A1867" t="s">
        <v>3291</v>
      </c>
      <c r="B1867" s="8" t="s">
        <v>3264</v>
      </c>
      <c r="C1867" s="10" t="str">
        <f t="shared" si="29"/>
        <v>2015 - 2019</v>
      </c>
      <c r="D1867" s="12" t="s">
        <v>1093</v>
      </c>
      <c r="F1867" t="s">
        <v>3267</v>
      </c>
      <c r="G1867" s="12" t="s">
        <v>753</v>
      </c>
      <c r="H1867" s="12" t="s">
        <v>60</v>
      </c>
    </row>
    <row r="1868" spans="1:8">
      <c r="A1868" t="s">
        <v>3292</v>
      </c>
      <c r="B1868" s="8" t="s">
        <v>3264</v>
      </c>
      <c r="C1868" s="10" t="str">
        <f t="shared" si="29"/>
        <v>2015 - 2019</v>
      </c>
      <c r="D1868" s="12" t="s">
        <v>1093</v>
      </c>
      <c r="F1868" t="s">
        <v>3267</v>
      </c>
      <c r="G1868" s="12" t="s">
        <v>1397</v>
      </c>
      <c r="H1868" s="12" t="s">
        <v>60</v>
      </c>
    </row>
    <row r="1869" spans="1:8">
      <c r="A1869" t="s">
        <v>3293</v>
      </c>
      <c r="B1869" s="8" t="s">
        <v>3264</v>
      </c>
      <c r="C1869" s="10" t="str">
        <f t="shared" si="29"/>
        <v>2015 - 2019</v>
      </c>
      <c r="D1869" s="12" t="s">
        <v>19</v>
      </c>
      <c r="F1869" t="s">
        <v>1857</v>
      </c>
      <c r="G1869" s="12" t="s">
        <v>215</v>
      </c>
      <c r="H1869" s="12" t="s">
        <v>60</v>
      </c>
    </row>
    <row r="1870" spans="1:8">
      <c r="A1870" t="s">
        <v>3295</v>
      </c>
      <c r="B1870" s="8" t="s">
        <v>3264</v>
      </c>
      <c r="C1870" s="10" t="str">
        <f t="shared" si="29"/>
        <v>2015 - 2019</v>
      </c>
      <c r="D1870" s="12" t="s">
        <v>5822</v>
      </c>
      <c r="F1870" t="s">
        <v>1223</v>
      </c>
      <c r="G1870" s="12" t="s">
        <v>215</v>
      </c>
      <c r="H1870" s="12" t="s">
        <v>60</v>
      </c>
    </row>
    <row r="1871" spans="1:8">
      <c r="A1871" t="s">
        <v>3297</v>
      </c>
      <c r="B1871" s="8" t="s">
        <v>3264</v>
      </c>
      <c r="C1871" s="10" t="str">
        <f t="shared" si="29"/>
        <v>2015 - 2019</v>
      </c>
      <c r="D1871" s="12" t="s">
        <v>5822</v>
      </c>
      <c r="F1871" t="s">
        <v>22211</v>
      </c>
      <c r="G1871" s="12" t="s">
        <v>215</v>
      </c>
      <c r="H1871" s="12" t="s">
        <v>60</v>
      </c>
    </row>
    <row r="1872" spans="1:8">
      <c r="A1872" t="s">
        <v>3299</v>
      </c>
      <c r="B1872" s="8" t="s">
        <v>3264</v>
      </c>
      <c r="C1872" s="10" t="str">
        <f t="shared" si="29"/>
        <v>2015 - 2019</v>
      </c>
      <c r="D1872" s="12" t="s">
        <v>1093</v>
      </c>
      <c r="F1872" t="s">
        <v>3267</v>
      </c>
      <c r="G1872" s="12" t="s">
        <v>215</v>
      </c>
      <c r="H1872" s="12" t="s">
        <v>60</v>
      </c>
    </row>
    <row r="1873" spans="1:8">
      <c r="A1873" t="s">
        <v>3300</v>
      </c>
      <c r="B1873" s="8" t="s">
        <v>3264</v>
      </c>
      <c r="C1873" s="10" t="str">
        <f t="shared" si="29"/>
        <v>2015 - 2019</v>
      </c>
      <c r="D1873" s="12" t="s">
        <v>1093</v>
      </c>
      <c r="F1873" t="s">
        <v>3267</v>
      </c>
      <c r="G1873" s="12" t="s">
        <v>5825</v>
      </c>
      <c r="H1873" s="12" t="s">
        <v>60</v>
      </c>
    </row>
    <row r="1874" spans="1:8">
      <c r="A1874" t="s">
        <v>3301</v>
      </c>
      <c r="B1874" s="8" t="s">
        <v>3264</v>
      </c>
      <c r="C1874" s="10" t="str">
        <f t="shared" si="29"/>
        <v>2015 - 2019</v>
      </c>
      <c r="D1874" s="12" t="s">
        <v>5822</v>
      </c>
      <c r="F1874" t="s">
        <v>264</v>
      </c>
      <c r="G1874" s="12" t="s">
        <v>268</v>
      </c>
      <c r="H1874" s="12" t="s">
        <v>53</v>
      </c>
    </row>
    <row r="1875" spans="1:8">
      <c r="A1875" t="s">
        <v>3303</v>
      </c>
      <c r="B1875" s="8" t="s">
        <v>3264</v>
      </c>
      <c r="C1875" s="10" t="str">
        <f t="shared" si="29"/>
        <v>2015 - 2019</v>
      </c>
      <c r="D1875" s="12" t="s">
        <v>1093</v>
      </c>
      <c r="F1875" t="s">
        <v>3267</v>
      </c>
      <c r="G1875" s="12" t="s">
        <v>274</v>
      </c>
      <c r="H1875" s="12" t="s">
        <v>60</v>
      </c>
    </row>
    <row r="1876" spans="1:8">
      <c r="A1876" t="s">
        <v>3304</v>
      </c>
      <c r="B1876" s="8" t="s">
        <v>3264</v>
      </c>
      <c r="C1876" s="10" t="str">
        <f t="shared" si="29"/>
        <v>2015 - 2019</v>
      </c>
      <c r="D1876" s="12" t="s">
        <v>5822</v>
      </c>
      <c r="F1876" t="s">
        <v>1223</v>
      </c>
      <c r="G1876" s="12" t="s">
        <v>282</v>
      </c>
      <c r="H1876" s="12" t="s">
        <v>60</v>
      </c>
    </row>
    <row r="1877" spans="1:8">
      <c r="A1877" t="s">
        <v>3306</v>
      </c>
      <c r="B1877" s="8" t="s">
        <v>3264</v>
      </c>
      <c r="C1877" s="10" t="str">
        <f t="shared" si="29"/>
        <v>2015 - 2019</v>
      </c>
      <c r="D1877" s="12" t="s">
        <v>1093</v>
      </c>
      <c r="F1877" t="s">
        <v>3267</v>
      </c>
      <c r="G1877" s="12" t="s">
        <v>282</v>
      </c>
      <c r="H1877" s="12" t="s">
        <v>60</v>
      </c>
    </row>
    <row r="1878" spans="1:8">
      <c r="A1878" t="s">
        <v>3307</v>
      </c>
      <c r="B1878" s="8" t="s">
        <v>3264</v>
      </c>
      <c r="C1878" s="10" t="str">
        <f t="shared" si="29"/>
        <v>2015 - 2019</v>
      </c>
      <c r="D1878" s="12" t="s">
        <v>19</v>
      </c>
      <c r="F1878" t="s">
        <v>20</v>
      </c>
      <c r="G1878" s="12" t="s">
        <v>290</v>
      </c>
      <c r="H1878" s="12" t="s">
        <v>29</v>
      </c>
    </row>
    <row r="1879" spans="1:8">
      <c r="A1879" t="s">
        <v>3309</v>
      </c>
      <c r="B1879" s="8" t="s">
        <v>3264</v>
      </c>
      <c r="C1879" s="10" t="str">
        <f t="shared" si="29"/>
        <v>2015 - 2019</v>
      </c>
      <c r="D1879" s="12" t="s">
        <v>5820</v>
      </c>
      <c r="F1879" t="s">
        <v>392</v>
      </c>
      <c r="G1879" s="12" t="s">
        <v>1528</v>
      </c>
      <c r="H1879" s="12" t="s">
        <v>53</v>
      </c>
    </row>
    <row r="1880" spans="1:8">
      <c r="A1880" t="s">
        <v>3311</v>
      </c>
      <c r="B1880" s="8" t="s">
        <v>3264</v>
      </c>
      <c r="C1880" s="10" t="str">
        <f t="shared" si="29"/>
        <v>2015 - 2019</v>
      </c>
      <c r="D1880" s="12" t="s">
        <v>1432</v>
      </c>
      <c r="F1880" t="s">
        <v>3313</v>
      </c>
      <c r="G1880" s="12" t="s">
        <v>879</v>
      </c>
      <c r="H1880" s="12" t="s">
        <v>29</v>
      </c>
    </row>
    <row r="1881" spans="1:8">
      <c r="A1881" t="s">
        <v>3318</v>
      </c>
      <c r="B1881" s="8" t="s">
        <v>3264</v>
      </c>
      <c r="C1881" s="10" t="str">
        <f t="shared" si="29"/>
        <v>2015 - 2019</v>
      </c>
      <c r="D1881" s="12" t="s">
        <v>1410</v>
      </c>
      <c r="F1881" t="s">
        <v>1415</v>
      </c>
      <c r="G1881" s="12" t="s">
        <v>879</v>
      </c>
      <c r="H1881" s="12" t="s">
        <v>29</v>
      </c>
    </row>
    <row r="1882" spans="1:8">
      <c r="A1882" t="s">
        <v>3320</v>
      </c>
      <c r="B1882" s="8" t="s">
        <v>3264</v>
      </c>
      <c r="C1882" s="10" t="str">
        <f t="shared" si="29"/>
        <v>2015 - 2019</v>
      </c>
      <c r="D1882" s="12" t="s">
        <v>5822</v>
      </c>
      <c r="F1882" t="s">
        <v>510</v>
      </c>
      <c r="G1882" s="12" t="s">
        <v>890</v>
      </c>
      <c r="H1882" s="12" t="s">
        <v>53</v>
      </c>
    </row>
    <row r="1883" spans="1:8">
      <c r="A1883" t="s">
        <v>3322</v>
      </c>
      <c r="B1883" s="8" t="s">
        <v>3264</v>
      </c>
      <c r="C1883" s="10" t="str">
        <f t="shared" si="29"/>
        <v>2015 - 2019</v>
      </c>
      <c r="D1883" s="12" t="s">
        <v>1801</v>
      </c>
      <c r="F1883" t="s">
        <v>2554</v>
      </c>
      <c r="G1883" s="12" t="s">
        <v>314</v>
      </c>
      <c r="H1883" s="12" t="s">
        <v>29</v>
      </c>
    </row>
    <row r="1884" spans="1:8">
      <c r="A1884" t="s">
        <v>3324</v>
      </c>
      <c r="B1884" s="8" t="s">
        <v>3264</v>
      </c>
      <c r="C1884" s="10" t="str">
        <f t="shared" si="29"/>
        <v>2015 - 2019</v>
      </c>
      <c r="D1884" s="12" t="s">
        <v>1093</v>
      </c>
      <c r="F1884" t="s">
        <v>1095</v>
      </c>
      <c r="G1884" s="12" t="s">
        <v>338</v>
      </c>
      <c r="H1884" s="12" t="s">
        <v>29</v>
      </c>
    </row>
    <row r="1885" spans="1:8">
      <c r="A1885" t="s">
        <v>3326</v>
      </c>
      <c r="B1885" s="8" t="s">
        <v>3264</v>
      </c>
      <c r="C1885" s="10" t="str">
        <f t="shared" si="29"/>
        <v>2015 - 2019</v>
      </c>
      <c r="D1885" s="12" t="s">
        <v>19</v>
      </c>
      <c r="F1885" t="s">
        <v>20</v>
      </c>
      <c r="G1885" s="12" t="s">
        <v>342</v>
      </c>
      <c r="H1885" s="12" t="s">
        <v>29</v>
      </c>
    </row>
    <row r="1886" spans="1:8">
      <c r="A1886" t="s">
        <v>3328</v>
      </c>
      <c r="B1886" s="8" t="s">
        <v>3264</v>
      </c>
      <c r="C1886" s="10" t="str">
        <f t="shared" si="29"/>
        <v>2015 - 2019</v>
      </c>
      <c r="D1886" s="12" t="s">
        <v>1432</v>
      </c>
      <c r="F1886" t="s">
        <v>3313</v>
      </c>
      <c r="G1886" s="12" t="s">
        <v>342</v>
      </c>
      <c r="H1886" s="12" t="s">
        <v>29</v>
      </c>
    </row>
    <row r="1887" spans="1:8">
      <c r="A1887" t="s">
        <v>3330</v>
      </c>
      <c r="B1887" s="8" t="s">
        <v>3264</v>
      </c>
      <c r="C1887" s="10" t="str">
        <f t="shared" si="29"/>
        <v>2015 - 2019</v>
      </c>
      <c r="D1887" s="12" t="s">
        <v>5822</v>
      </c>
      <c r="F1887" t="s">
        <v>22211</v>
      </c>
      <c r="G1887" s="12" t="s">
        <v>342</v>
      </c>
      <c r="H1887" s="12" t="s">
        <v>29</v>
      </c>
    </row>
    <row r="1888" spans="1:8">
      <c r="A1888" t="s">
        <v>3332</v>
      </c>
      <c r="B1888" s="8" t="s">
        <v>3264</v>
      </c>
      <c r="C1888" s="10" t="str">
        <f t="shared" si="29"/>
        <v>2015 - 2019</v>
      </c>
      <c r="D1888" s="12" t="s">
        <v>5822</v>
      </c>
      <c r="F1888" t="s">
        <v>1609</v>
      </c>
      <c r="G1888" s="12" t="s">
        <v>342</v>
      </c>
      <c r="H1888" s="12" t="s">
        <v>29</v>
      </c>
    </row>
    <row r="1889" spans="1:8">
      <c r="A1889" t="s">
        <v>3334</v>
      </c>
      <c r="B1889" s="8" t="s">
        <v>3264</v>
      </c>
      <c r="C1889" s="10" t="str">
        <f t="shared" si="29"/>
        <v>2015 - 2019</v>
      </c>
      <c r="D1889" s="12" t="s">
        <v>5821</v>
      </c>
      <c r="F1889" t="s">
        <v>557</v>
      </c>
      <c r="G1889" s="12" t="s">
        <v>342</v>
      </c>
      <c r="H1889" s="12" t="s">
        <v>29</v>
      </c>
    </row>
    <row r="1890" spans="1:8">
      <c r="A1890" t="s">
        <v>3336</v>
      </c>
      <c r="B1890" s="8" t="s">
        <v>3264</v>
      </c>
      <c r="C1890" s="10" t="str">
        <f t="shared" si="29"/>
        <v>2015 - 2019</v>
      </c>
      <c r="D1890" s="12" t="s">
        <v>1093</v>
      </c>
      <c r="F1890" t="s">
        <v>1095</v>
      </c>
      <c r="G1890" s="12" t="s">
        <v>342</v>
      </c>
      <c r="H1890" s="12" t="s">
        <v>29</v>
      </c>
    </row>
    <row r="1891" spans="1:8">
      <c r="A1891" t="s">
        <v>3338</v>
      </c>
      <c r="B1891" s="8" t="s">
        <v>3264</v>
      </c>
      <c r="C1891" s="10" t="str">
        <f t="shared" si="29"/>
        <v>2015 - 2019</v>
      </c>
      <c r="D1891" s="12" t="s">
        <v>1093</v>
      </c>
      <c r="F1891" t="s">
        <v>3267</v>
      </c>
      <c r="G1891" s="12" t="s">
        <v>350</v>
      </c>
      <c r="H1891" s="12" t="s">
        <v>60</v>
      </c>
    </row>
    <row r="1892" spans="1:8">
      <c r="A1892" t="s">
        <v>3339</v>
      </c>
      <c r="B1892" s="8" t="s">
        <v>3264</v>
      </c>
      <c r="C1892" s="10" t="str">
        <f t="shared" si="29"/>
        <v>2015 - 2019</v>
      </c>
      <c r="D1892" s="12" t="s">
        <v>1093</v>
      </c>
      <c r="F1892" t="s">
        <v>3267</v>
      </c>
      <c r="G1892" s="12" t="s">
        <v>354</v>
      </c>
      <c r="H1892" s="12" t="s">
        <v>60</v>
      </c>
    </row>
    <row r="1893" spans="1:8">
      <c r="A1893" t="s">
        <v>3340</v>
      </c>
      <c r="B1893" s="8" t="s">
        <v>3264</v>
      </c>
      <c r="C1893" s="10" t="str">
        <f t="shared" si="29"/>
        <v>2015 - 2019</v>
      </c>
      <c r="D1893" s="12" t="s">
        <v>5820</v>
      </c>
      <c r="F1893" t="s">
        <v>392</v>
      </c>
      <c r="G1893" s="12" t="s">
        <v>1633</v>
      </c>
      <c r="H1893" s="12" t="s">
        <v>53</v>
      </c>
    </row>
    <row r="1894" spans="1:8">
      <c r="A1894" t="s">
        <v>3342</v>
      </c>
      <c r="B1894" s="8" t="s">
        <v>3264</v>
      </c>
      <c r="C1894" s="10" t="str">
        <f t="shared" si="29"/>
        <v>2015 - 2019</v>
      </c>
      <c r="D1894" s="12" t="s">
        <v>1093</v>
      </c>
      <c r="F1894" t="s">
        <v>3267</v>
      </c>
      <c r="G1894" s="12" t="s">
        <v>372</v>
      </c>
      <c r="H1894" s="12" t="s">
        <v>60</v>
      </c>
    </row>
    <row r="1895" spans="1:8">
      <c r="A1895" t="s">
        <v>3343</v>
      </c>
      <c r="B1895" s="8" t="s">
        <v>3264</v>
      </c>
      <c r="C1895" s="10" t="str">
        <f t="shared" si="29"/>
        <v>2015 - 2019</v>
      </c>
      <c r="D1895" s="12" t="s">
        <v>5820</v>
      </c>
      <c r="F1895" t="s">
        <v>392</v>
      </c>
      <c r="G1895" s="12" t="s">
        <v>1683</v>
      </c>
      <c r="H1895" s="12" t="s">
        <v>53</v>
      </c>
    </row>
    <row r="1896" spans="1:8">
      <c r="A1896" t="s">
        <v>3345</v>
      </c>
      <c r="B1896" s="8" t="s">
        <v>3264</v>
      </c>
      <c r="C1896" s="10" t="str">
        <f t="shared" si="29"/>
        <v>2015 - 2019</v>
      </c>
      <c r="D1896" s="12" t="s">
        <v>5820</v>
      </c>
      <c r="F1896" t="s">
        <v>392</v>
      </c>
      <c r="G1896" s="12" t="s">
        <v>394</v>
      </c>
      <c r="H1896" s="12" t="s">
        <v>53</v>
      </c>
    </row>
    <row r="1897" spans="1:8">
      <c r="A1897" t="s">
        <v>3347</v>
      </c>
      <c r="B1897" s="8" t="s">
        <v>3264</v>
      </c>
      <c r="C1897" s="10" t="str">
        <f t="shared" si="29"/>
        <v>2015 - 2019</v>
      </c>
      <c r="D1897" s="12" t="s">
        <v>5822</v>
      </c>
      <c r="F1897" t="s">
        <v>22211</v>
      </c>
      <c r="G1897" s="12" t="s">
        <v>416</v>
      </c>
      <c r="H1897" s="12" t="s">
        <v>45</v>
      </c>
    </row>
    <row r="1898" spans="1:8">
      <c r="A1898" t="s">
        <v>3349</v>
      </c>
      <c r="B1898" s="8" t="s">
        <v>3264</v>
      </c>
      <c r="C1898" s="10" t="str">
        <f t="shared" si="29"/>
        <v>2015 - 2019</v>
      </c>
      <c r="D1898" s="12" t="s">
        <v>1093</v>
      </c>
      <c r="F1898" t="s">
        <v>3267</v>
      </c>
      <c r="G1898" s="12" t="s">
        <v>424</v>
      </c>
      <c r="H1898" s="12" t="s">
        <v>60</v>
      </c>
    </row>
    <row r="1899" spans="1:8">
      <c r="A1899" t="s">
        <v>3350</v>
      </c>
      <c r="B1899" s="8" t="s">
        <v>3264</v>
      </c>
      <c r="C1899" s="10" t="str">
        <f t="shared" si="29"/>
        <v>2015 - 2019</v>
      </c>
      <c r="D1899" s="12" t="s">
        <v>1093</v>
      </c>
      <c r="F1899" t="s">
        <v>3267</v>
      </c>
      <c r="G1899" s="12" t="s">
        <v>428</v>
      </c>
      <c r="H1899" s="12" t="s">
        <v>60</v>
      </c>
    </row>
    <row r="1900" spans="1:8">
      <c r="A1900" t="s">
        <v>3351</v>
      </c>
      <c r="B1900" s="8" t="s">
        <v>3264</v>
      </c>
      <c r="C1900" s="10" t="str">
        <f t="shared" si="29"/>
        <v>2015 - 2019</v>
      </c>
      <c r="D1900" s="12" t="s">
        <v>1801</v>
      </c>
      <c r="F1900" t="s">
        <v>2554</v>
      </c>
      <c r="G1900" s="12" t="s">
        <v>1082</v>
      </c>
      <c r="H1900" s="12" t="s">
        <v>29</v>
      </c>
    </row>
    <row r="1901" spans="1:8">
      <c r="A1901" t="s">
        <v>3353</v>
      </c>
      <c r="B1901" s="8" t="s">
        <v>3264</v>
      </c>
      <c r="C1901" s="10" t="str">
        <f t="shared" si="29"/>
        <v>2015 - 2019</v>
      </c>
      <c r="D1901" s="12" t="s">
        <v>5823</v>
      </c>
      <c r="F1901" t="s">
        <v>820</v>
      </c>
      <c r="G1901" s="12" t="s">
        <v>1737</v>
      </c>
      <c r="H1901" s="12" t="s">
        <v>53</v>
      </c>
    </row>
    <row r="1902" spans="1:8">
      <c r="A1902" t="s">
        <v>3355</v>
      </c>
      <c r="B1902" s="8" t="s">
        <v>3264</v>
      </c>
      <c r="C1902" s="10" t="str">
        <f t="shared" si="29"/>
        <v>2015 - 2019</v>
      </c>
      <c r="D1902" s="12" t="s">
        <v>1093</v>
      </c>
      <c r="F1902" t="s">
        <v>1095</v>
      </c>
      <c r="G1902" s="12" t="s">
        <v>1089</v>
      </c>
      <c r="H1902" s="12" t="s">
        <v>29</v>
      </c>
    </row>
    <row r="1903" spans="1:8">
      <c r="A1903" t="s">
        <v>3357</v>
      </c>
      <c r="B1903" s="8" t="s">
        <v>3264</v>
      </c>
      <c r="C1903" s="10" t="str">
        <f t="shared" si="29"/>
        <v>2015 - 2019</v>
      </c>
      <c r="D1903" s="12" t="s">
        <v>1432</v>
      </c>
      <c r="F1903" t="s">
        <v>3313</v>
      </c>
      <c r="G1903" s="12" t="s">
        <v>436</v>
      </c>
      <c r="H1903" s="12" t="s">
        <v>29</v>
      </c>
    </row>
    <row r="1904" spans="1:8">
      <c r="A1904" t="s">
        <v>3359</v>
      </c>
      <c r="B1904" s="8" t="s">
        <v>3264</v>
      </c>
      <c r="C1904" s="10" t="str">
        <f t="shared" si="29"/>
        <v>2015 - 2019</v>
      </c>
      <c r="D1904" s="12" t="s">
        <v>5822</v>
      </c>
      <c r="F1904" t="s">
        <v>1609</v>
      </c>
      <c r="G1904" s="12" t="s">
        <v>436</v>
      </c>
      <c r="H1904" s="12" t="s">
        <v>29</v>
      </c>
    </row>
    <row r="1905" spans="1:8">
      <c r="A1905" t="s">
        <v>3360</v>
      </c>
      <c r="B1905" s="8" t="s">
        <v>3264</v>
      </c>
      <c r="C1905" s="10" t="str">
        <f t="shared" si="29"/>
        <v>2015 - 2019</v>
      </c>
      <c r="D1905" s="12" t="s">
        <v>5822</v>
      </c>
      <c r="F1905" t="s">
        <v>452</v>
      </c>
      <c r="G1905" s="12" t="s">
        <v>464</v>
      </c>
      <c r="H1905" s="12" t="s">
        <v>29</v>
      </c>
    </row>
    <row r="1906" spans="1:8">
      <c r="A1906" t="s">
        <v>3362</v>
      </c>
      <c r="B1906" s="8" t="s">
        <v>3264</v>
      </c>
      <c r="C1906" s="10" t="str">
        <f t="shared" si="29"/>
        <v>2015 - 2019</v>
      </c>
      <c r="D1906" s="12" t="s">
        <v>5822</v>
      </c>
      <c r="F1906" t="s">
        <v>3363</v>
      </c>
      <c r="G1906" s="12" t="s">
        <v>485</v>
      </c>
      <c r="H1906" s="12" t="s">
        <v>45</v>
      </c>
    </row>
    <row r="1907" spans="1:8">
      <c r="A1907" t="s">
        <v>3367</v>
      </c>
      <c r="B1907" s="8" t="s">
        <v>3264</v>
      </c>
      <c r="C1907" s="10" t="str">
        <f t="shared" si="29"/>
        <v>2015 - 2019</v>
      </c>
      <c r="D1907" s="12" t="s">
        <v>1093</v>
      </c>
      <c r="F1907" t="s">
        <v>3267</v>
      </c>
      <c r="G1907" s="12" t="s">
        <v>485</v>
      </c>
      <c r="H1907" s="12" t="s">
        <v>45</v>
      </c>
    </row>
    <row r="1908" spans="1:8">
      <c r="A1908" t="s">
        <v>3368</v>
      </c>
      <c r="B1908" s="8" t="s">
        <v>3264</v>
      </c>
      <c r="C1908" s="10" t="str">
        <f t="shared" si="29"/>
        <v>2015 - 2019</v>
      </c>
      <c r="D1908" s="12" t="s">
        <v>1432</v>
      </c>
      <c r="F1908" t="s">
        <v>1434</v>
      </c>
      <c r="G1908" s="12" t="s">
        <v>2361</v>
      </c>
      <c r="H1908" s="12" t="s">
        <v>53</v>
      </c>
    </row>
    <row r="1909" spans="1:8">
      <c r="A1909" t="s">
        <v>3370</v>
      </c>
      <c r="B1909" s="8" t="s">
        <v>3264</v>
      </c>
      <c r="C1909" s="10" t="str">
        <f t="shared" si="29"/>
        <v>2015 - 2019</v>
      </c>
      <c r="D1909" s="12" t="s">
        <v>19</v>
      </c>
      <c r="F1909" t="s">
        <v>20</v>
      </c>
      <c r="G1909" s="12" t="s">
        <v>1191</v>
      </c>
      <c r="H1909" s="12" t="s">
        <v>29</v>
      </c>
    </row>
    <row r="1910" spans="1:8">
      <c r="A1910" t="s">
        <v>3372</v>
      </c>
      <c r="B1910" s="8" t="s">
        <v>3373</v>
      </c>
      <c r="C1910" s="10" t="str">
        <f t="shared" si="29"/>
        <v>2015 - 2019</v>
      </c>
      <c r="D1910" s="12" t="s">
        <v>5822</v>
      </c>
      <c r="F1910" t="s">
        <v>22211</v>
      </c>
      <c r="G1910" s="12" t="s">
        <v>26</v>
      </c>
      <c r="H1910" s="12" t="s">
        <v>29</v>
      </c>
    </row>
    <row r="1911" spans="1:8">
      <c r="A1911" t="s">
        <v>3375</v>
      </c>
      <c r="B1911" s="8" t="s">
        <v>3373</v>
      </c>
      <c r="C1911" s="10" t="str">
        <f t="shared" si="29"/>
        <v>2015 - 2019</v>
      </c>
      <c r="D1911" s="12" t="s">
        <v>5820</v>
      </c>
      <c r="F1911" t="s">
        <v>392</v>
      </c>
      <c r="G1911" s="12" t="s">
        <v>1213</v>
      </c>
      <c r="H1911" s="12" t="s">
        <v>53</v>
      </c>
    </row>
    <row r="1912" spans="1:8">
      <c r="A1912" t="s">
        <v>3377</v>
      </c>
      <c r="B1912" s="8" t="s">
        <v>3373</v>
      </c>
      <c r="C1912" s="10" t="str">
        <f t="shared" si="29"/>
        <v>2015 - 2019</v>
      </c>
      <c r="D1912" s="12" t="s">
        <v>5822</v>
      </c>
      <c r="F1912" t="s">
        <v>1223</v>
      </c>
      <c r="G1912" s="12" t="s">
        <v>42</v>
      </c>
      <c r="H1912" s="12" t="s">
        <v>45</v>
      </c>
    </row>
    <row r="1913" spans="1:8">
      <c r="A1913" t="s">
        <v>3379</v>
      </c>
      <c r="B1913" s="8" t="s">
        <v>3373</v>
      </c>
      <c r="C1913" s="10" t="str">
        <f t="shared" si="29"/>
        <v>2015 - 2019</v>
      </c>
      <c r="D1913" s="12" t="s">
        <v>5820</v>
      </c>
      <c r="F1913" t="s">
        <v>392</v>
      </c>
      <c r="G1913" s="12" t="s">
        <v>57</v>
      </c>
      <c r="H1913" s="12" t="s">
        <v>60</v>
      </c>
    </row>
    <row r="1914" spans="1:8">
      <c r="A1914" t="s">
        <v>3381</v>
      </c>
      <c r="B1914" s="8" t="s">
        <v>3373</v>
      </c>
      <c r="C1914" s="10" t="str">
        <f t="shared" si="29"/>
        <v>2015 - 2019</v>
      </c>
      <c r="D1914" s="12" t="s">
        <v>5822</v>
      </c>
      <c r="F1914" t="s">
        <v>1609</v>
      </c>
      <c r="G1914" s="12" t="s">
        <v>567</v>
      </c>
      <c r="H1914" s="12" t="s">
        <v>29</v>
      </c>
    </row>
    <row r="1915" spans="1:8">
      <c r="A1915" t="s">
        <v>3383</v>
      </c>
      <c r="B1915" s="8" t="s">
        <v>3373</v>
      </c>
      <c r="C1915" s="10" t="str">
        <f t="shared" si="29"/>
        <v>2015 - 2019</v>
      </c>
      <c r="D1915" s="12" t="s">
        <v>5822</v>
      </c>
      <c r="F1915" t="s">
        <v>510</v>
      </c>
      <c r="G1915" s="12" t="s">
        <v>71</v>
      </c>
      <c r="H1915" s="12" t="s">
        <v>29</v>
      </c>
    </row>
    <row r="1916" spans="1:8">
      <c r="A1916" t="s">
        <v>3385</v>
      </c>
      <c r="B1916" s="8" t="s">
        <v>3373</v>
      </c>
      <c r="C1916" s="10" t="str">
        <f t="shared" si="29"/>
        <v>2015 - 2019</v>
      </c>
      <c r="D1916" s="12" t="s">
        <v>5820</v>
      </c>
      <c r="F1916" t="s">
        <v>392</v>
      </c>
      <c r="G1916" s="12" t="s">
        <v>1879</v>
      </c>
      <c r="H1916" s="12" t="s">
        <v>53</v>
      </c>
    </row>
    <row r="1917" spans="1:8">
      <c r="A1917" t="s">
        <v>3387</v>
      </c>
      <c r="B1917" s="8" t="s">
        <v>3373</v>
      </c>
      <c r="C1917" s="10" t="str">
        <f t="shared" si="29"/>
        <v>2015 - 2019</v>
      </c>
      <c r="D1917" s="12" t="s">
        <v>5822</v>
      </c>
      <c r="F1917" t="s">
        <v>264</v>
      </c>
      <c r="G1917" s="12" t="s">
        <v>106</v>
      </c>
      <c r="H1917" s="12" t="s">
        <v>45</v>
      </c>
    </row>
    <row r="1918" spans="1:8">
      <c r="A1918" t="s">
        <v>3389</v>
      </c>
      <c r="B1918" s="8" t="s">
        <v>3373</v>
      </c>
      <c r="C1918" s="10" t="str">
        <f t="shared" si="29"/>
        <v>2015 - 2019</v>
      </c>
      <c r="D1918" s="12" t="s">
        <v>5822</v>
      </c>
      <c r="F1918" t="s">
        <v>264</v>
      </c>
      <c r="G1918" s="12" t="s">
        <v>116</v>
      </c>
      <c r="H1918" s="12" t="s">
        <v>45</v>
      </c>
    </row>
    <row r="1919" spans="1:8">
      <c r="A1919" t="s">
        <v>3391</v>
      </c>
      <c r="B1919" s="8" t="s">
        <v>3373</v>
      </c>
      <c r="C1919" s="10" t="str">
        <f t="shared" si="29"/>
        <v>2015 - 2019</v>
      </c>
      <c r="D1919" s="12" t="s">
        <v>5821</v>
      </c>
      <c r="F1919" t="s">
        <v>557</v>
      </c>
      <c r="G1919" s="12" t="s">
        <v>635</v>
      </c>
      <c r="H1919" s="12" t="s">
        <v>29</v>
      </c>
    </row>
    <row r="1920" spans="1:8">
      <c r="A1920" t="s">
        <v>3393</v>
      </c>
      <c r="B1920" s="8" t="s">
        <v>3373</v>
      </c>
      <c r="C1920" s="10" t="str">
        <f t="shared" si="29"/>
        <v>2015 - 2019</v>
      </c>
      <c r="D1920" s="12" t="s">
        <v>5822</v>
      </c>
      <c r="F1920" t="s">
        <v>264</v>
      </c>
      <c r="G1920" s="12" t="s">
        <v>130</v>
      </c>
      <c r="H1920" s="12" t="s">
        <v>45</v>
      </c>
    </row>
    <row r="1921" spans="1:8">
      <c r="A1921" t="s">
        <v>3395</v>
      </c>
      <c r="B1921" s="8" t="s">
        <v>3373</v>
      </c>
      <c r="C1921" s="10" t="str">
        <f t="shared" si="29"/>
        <v>2015 - 2019</v>
      </c>
      <c r="D1921" s="12" t="s">
        <v>5822</v>
      </c>
      <c r="F1921" t="s">
        <v>2162</v>
      </c>
      <c r="G1921" s="12" t="s">
        <v>141</v>
      </c>
      <c r="H1921" s="12" t="s">
        <v>53</v>
      </c>
    </row>
    <row r="1922" spans="1:8">
      <c r="A1922" t="s">
        <v>3397</v>
      </c>
      <c r="B1922" s="8" t="s">
        <v>3373</v>
      </c>
      <c r="C1922" s="10" t="str">
        <f t="shared" si="29"/>
        <v>2015 - 2019</v>
      </c>
      <c r="D1922" s="12" t="s">
        <v>5822</v>
      </c>
      <c r="F1922" t="s">
        <v>22211</v>
      </c>
      <c r="G1922" s="12" t="s">
        <v>141</v>
      </c>
      <c r="H1922" s="12" t="s">
        <v>53</v>
      </c>
    </row>
    <row r="1923" spans="1:8">
      <c r="A1923" t="s">
        <v>3399</v>
      </c>
      <c r="B1923" s="8" t="s">
        <v>3373</v>
      </c>
      <c r="C1923" s="10" t="str">
        <f t="shared" ref="C1923:C1986" si="30">INT(B1923/5)*5 &amp; " - " &amp; INT(B1923/5)*5 + 4</f>
        <v>2015 - 2019</v>
      </c>
      <c r="D1923" s="12" t="s">
        <v>134</v>
      </c>
      <c r="F1923" t="s">
        <v>5824</v>
      </c>
      <c r="G1923" s="12" t="s">
        <v>141</v>
      </c>
      <c r="H1923" s="12" t="s">
        <v>53</v>
      </c>
    </row>
    <row r="1924" spans="1:8">
      <c r="A1924" t="s">
        <v>3401</v>
      </c>
      <c r="B1924" s="8" t="s">
        <v>3373</v>
      </c>
      <c r="C1924" s="10" t="str">
        <f t="shared" si="30"/>
        <v>2015 - 2019</v>
      </c>
      <c r="D1924" s="12" t="s">
        <v>5822</v>
      </c>
      <c r="F1924" t="s">
        <v>22211</v>
      </c>
      <c r="G1924" s="12" t="s">
        <v>5819</v>
      </c>
      <c r="H1924" s="12" t="s">
        <v>29</v>
      </c>
    </row>
    <row r="1925" spans="1:8">
      <c r="A1925" t="s">
        <v>3403</v>
      </c>
      <c r="B1925" s="8" t="s">
        <v>3373</v>
      </c>
      <c r="C1925" s="10" t="str">
        <f t="shared" si="30"/>
        <v>2015 - 2019</v>
      </c>
      <c r="D1925" s="12" t="s">
        <v>5822</v>
      </c>
      <c r="F1925" t="s">
        <v>264</v>
      </c>
      <c r="G1925" s="12" t="s">
        <v>177</v>
      </c>
      <c r="H1925" s="12" t="s">
        <v>45</v>
      </c>
    </row>
    <row r="1926" spans="1:8">
      <c r="A1926" t="s">
        <v>3405</v>
      </c>
      <c r="B1926" s="8" t="s">
        <v>3373</v>
      </c>
      <c r="C1926" s="10" t="str">
        <f t="shared" si="30"/>
        <v>2015 - 2019</v>
      </c>
      <c r="D1926" s="12" t="s">
        <v>5822</v>
      </c>
      <c r="F1926" t="s">
        <v>264</v>
      </c>
      <c r="G1926" s="12" t="s">
        <v>719</v>
      </c>
      <c r="H1926" s="12" t="s">
        <v>45</v>
      </c>
    </row>
    <row r="1927" spans="1:8">
      <c r="A1927" t="s">
        <v>3407</v>
      </c>
      <c r="B1927" s="8" t="s">
        <v>3373</v>
      </c>
      <c r="C1927" s="10" t="str">
        <f t="shared" si="30"/>
        <v>2015 - 2019</v>
      </c>
      <c r="D1927" s="12" t="s">
        <v>5822</v>
      </c>
      <c r="F1927" t="s">
        <v>264</v>
      </c>
      <c r="G1927" s="12" t="s">
        <v>726</v>
      </c>
      <c r="H1927" s="12" t="s">
        <v>45</v>
      </c>
    </row>
    <row r="1928" spans="1:8">
      <c r="A1928" t="s">
        <v>3408</v>
      </c>
      <c r="B1928" s="8" t="s">
        <v>3373</v>
      </c>
      <c r="C1928" s="10" t="str">
        <f t="shared" si="30"/>
        <v>2015 - 2019</v>
      </c>
      <c r="D1928" s="12" t="s">
        <v>5822</v>
      </c>
      <c r="F1928" t="s">
        <v>1609</v>
      </c>
      <c r="G1928" s="12" t="s">
        <v>189</v>
      </c>
      <c r="H1928" s="12" t="s">
        <v>60</v>
      </c>
    </row>
    <row r="1929" spans="1:8">
      <c r="A1929" t="s">
        <v>3410</v>
      </c>
      <c r="B1929" s="8" t="s">
        <v>3373</v>
      </c>
      <c r="C1929" s="10" t="str">
        <f t="shared" si="30"/>
        <v>2015 - 2019</v>
      </c>
      <c r="D1929" s="12" t="s">
        <v>5822</v>
      </c>
      <c r="F1929" t="s">
        <v>264</v>
      </c>
      <c r="G1929" s="12" t="s">
        <v>1367</v>
      </c>
      <c r="H1929" s="12" t="s">
        <v>45</v>
      </c>
    </row>
    <row r="1930" spans="1:8">
      <c r="A1930" t="s">
        <v>3411</v>
      </c>
      <c r="B1930" s="8" t="s">
        <v>3373</v>
      </c>
      <c r="C1930" s="10" t="str">
        <f t="shared" si="30"/>
        <v>2015 - 2019</v>
      </c>
      <c r="D1930" s="12" t="s">
        <v>5822</v>
      </c>
      <c r="F1930" t="s">
        <v>264</v>
      </c>
      <c r="G1930" s="12" t="s">
        <v>741</v>
      </c>
      <c r="H1930" s="12" t="s">
        <v>45</v>
      </c>
    </row>
    <row r="1931" spans="1:8">
      <c r="A1931" t="s">
        <v>3413</v>
      </c>
      <c r="B1931" s="8" t="s">
        <v>3373</v>
      </c>
      <c r="C1931" s="10" t="str">
        <f t="shared" si="30"/>
        <v>2015 - 2019</v>
      </c>
      <c r="D1931" s="12" t="s">
        <v>5822</v>
      </c>
      <c r="F1931" t="s">
        <v>264</v>
      </c>
      <c r="G1931" s="12" t="s">
        <v>203</v>
      </c>
      <c r="H1931" s="12" t="s">
        <v>45</v>
      </c>
    </row>
    <row r="1932" spans="1:8">
      <c r="A1932" t="s">
        <v>3414</v>
      </c>
      <c r="B1932" s="8" t="s">
        <v>3373</v>
      </c>
      <c r="C1932" s="10" t="str">
        <f t="shared" si="30"/>
        <v>2015 - 2019</v>
      </c>
      <c r="D1932" s="12" t="s">
        <v>5822</v>
      </c>
      <c r="F1932" t="s">
        <v>264</v>
      </c>
      <c r="G1932" s="12" t="s">
        <v>215</v>
      </c>
      <c r="H1932" s="12" t="s">
        <v>60</v>
      </c>
    </row>
    <row r="1933" spans="1:8">
      <c r="A1933" t="s">
        <v>3416</v>
      </c>
      <c r="B1933" s="8" t="s">
        <v>3373</v>
      </c>
      <c r="C1933" s="10" t="str">
        <f t="shared" si="30"/>
        <v>2015 - 2019</v>
      </c>
      <c r="D1933" s="12" t="s">
        <v>3082</v>
      </c>
      <c r="F1933" t="s">
        <v>3419</v>
      </c>
      <c r="G1933" s="12" t="s">
        <v>5825</v>
      </c>
      <c r="H1933" s="12" t="s">
        <v>60</v>
      </c>
    </row>
    <row r="1934" spans="1:8">
      <c r="A1934" t="s">
        <v>3421</v>
      </c>
      <c r="B1934" s="8" t="s">
        <v>3373</v>
      </c>
      <c r="C1934" s="10" t="str">
        <f t="shared" si="30"/>
        <v>2015 - 2019</v>
      </c>
      <c r="D1934" s="12" t="s">
        <v>5822</v>
      </c>
      <c r="F1934" t="s">
        <v>264</v>
      </c>
      <c r="G1934" s="12" t="s">
        <v>239</v>
      </c>
      <c r="H1934" s="12" t="s">
        <v>45</v>
      </c>
    </row>
    <row r="1935" spans="1:8">
      <c r="A1935" t="s">
        <v>3422</v>
      </c>
      <c r="B1935" s="8" t="s">
        <v>3373</v>
      </c>
      <c r="C1935" s="10" t="str">
        <f t="shared" si="30"/>
        <v>2015 - 2019</v>
      </c>
      <c r="D1935" s="12" t="s">
        <v>5822</v>
      </c>
      <c r="F1935" t="s">
        <v>264</v>
      </c>
      <c r="G1935" s="12" t="s">
        <v>251</v>
      </c>
      <c r="H1935" s="12" t="s">
        <v>45</v>
      </c>
    </row>
    <row r="1936" spans="1:8">
      <c r="A1936" t="s">
        <v>3424</v>
      </c>
      <c r="B1936" s="8" t="s">
        <v>3373</v>
      </c>
      <c r="C1936" s="10" t="str">
        <f t="shared" si="30"/>
        <v>2015 - 2019</v>
      </c>
      <c r="D1936" s="12" t="s">
        <v>5822</v>
      </c>
      <c r="F1936" t="s">
        <v>264</v>
      </c>
      <c r="G1936" s="12" t="s">
        <v>286</v>
      </c>
      <c r="H1936" s="12" t="s">
        <v>45</v>
      </c>
    </row>
    <row r="1937" spans="1:8">
      <c r="A1937" t="s">
        <v>3425</v>
      </c>
      <c r="B1937" s="8" t="s">
        <v>3373</v>
      </c>
      <c r="C1937" s="10" t="str">
        <f t="shared" si="30"/>
        <v>2015 - 2019</v>
      </c>
      <c r="D1937" s="12" t="s">
        <v>5822</v>
      </c>
      <c r="F1937" t="s">
        <v>1223</v>
      </c>
      <c r="G1937" s="12" t="s">
        <v>290</v>
      </c>
      <c r="H1937" s="12" t="s">
        <v>29</v>
      </c>
    </row>
    <row r="1938" spans="1:8">
      <c r="A1938" t="s">
        <v>3427</v>
      </c>
      <c r="B1938" s="8" t="s">
        <v>3373</v>
      </c>
      <c r="C1938" s="10" t="str">
        <f t="shared" si="30"/>
        <v>2015 - 2019</v>
      </c>
      <c r="D1938" s="12" t="s">
        <v>5822</v>
      </c>
      <c r="F1938" t="s">
        <v>22211</v>
      </c>
      <c r="G1938" s="12" t="s">
        <v>290</v>
      </c>
      <c r="H1938" s="12" t="s">
        <v>29</v>
      </c>
    </row>
    <row r="1939" spans="1:8">
      <c r="A1939" t="s">
        <v>3429</v>
      </c>
      <c r="B1939" s="8" t="s">
        <v>3373</v>
      </c>
      <c r="C1939" s="10" t="str">
        <f t="shared" si="30"/>
        <v>2015 - 2019</v>
      </c>
      <c r="D1939" s="12" t="s">
        <v>5823</v>
      </c>
      <c r="F1939" t="s">
        <v>820</v>
      </c>
      <c r="G1939" s="12" t="s">
        <v>874</v>
      </c>
      <c r="H1939" s="12" t="s">
        <v>53</v>
      </c>
    </row>
    <row r="1940" spans="1:8">
      <c r="A1940" t="s">
        <v>3431</v>
      </c>
      <c r="B1940" s="8" t="s">
        <v>3373</v>
      </c>
      <c r="C1940" s="10" t="str">
        <f t="shared" si="30"/>
        <v>2015 - 2019</v>
      </c>
      <c r="D1940" s="12" t="s">
        <v>5822</v>
      </c>
      <c r="F1940" t="s">
        <v>1609</v>
      </c>
      <c r="G1940" s="12" t="s">
        <v>879</v>
      </c>
      <c r="H1940" s="12" t="s">
        <v>29</v>
      </c>
    </row>
    <row r="1941" spans="1:8">
      <c r="A1941" t="s">
        <v>3433</v>
      </c>
      <c r="B1941" s="8" t="s">
        <v>3373</v>
      </c>
      <c r="C1941" s="10" t="str">
        <f t="shared" si="30"/>
        <v>2015 - 2019</v>
      </c>
      <c r="D1941" s="12" t="s">
        <v>5822</v>
      </c>
      <c r="F1941" t="s">
        <v>264</v>
      </c>
      <c r="G1941" s="12" t="s">
        <v>884</v>
      </c>
      <c r="H1941" s="12" t="s">
        <v>45</v>
      </c>
    </row>
    <row r="1942" spans="1:8">
      <c r="A1942" t="s">
        <v>3435</v>
      </c>
      <c r="B1942" s="8" t="s">
        <v>3373</v>
      </c>
      <c r="C1942" s="10" t="str">
        <f t="shared" si="30"/>
        <v>2015 - 2019</v>
      </c>
      <c r="D1942" s="12" t="s">
        <v>5822</v>
      </c>
      <c r="F1942" t="s">
        <v>264</v>
      </c>
      <c r="G1942" s="12" t="s">
        <v>908</v>
      </c>
      <c r="H1942" s="12" t="s">
        <v>53</v>
      </c>
    </row>
    <row r="1943" spans="1:8">
      <c r="A1943" t="s">
        <v>3437</v>
      </c>
      <c r="B1943" s="8" t="s">
        <v>3373</v>
      </c>
      <c r="C1943" s="10" t="str">
        <f t="shared" si="30"/>
        <v>2015 - 2019</v>
      </c>
      <c r="D1943" s="12" t="s">
        <v>5822</v>
      </c>
      <c r="F1943" t="s">
        <v>2162</v>
      </c>
      <c r="G1943" s="12" t="s">
        <v>338</v>
      </c>
      <c r="H1943" s="12" t="s">
        <v>29</v>
      </c>
    </row>
    <row r="1944" spans="1:8">
      <c r="A1944" t="s">
        <v>3439</v>
      </c>
      <c r="B1944" s="8" t="s">
        <v>3373</v>
      </c>
      <c r="C1944" s="10" t="str">
        <f t="shared" si="30"/>
        <v>2015 - 2019</v>
      </c>
      <c r="D1944" s="12" t="s">
        <v>5823</v>
      </c>
      <c r="F1944" t="s">
        <v>820</v>
      </c>
      <c r="G1944" s="12" t="s">
        <v>342</v>
      </c>
      <c r="H1944" s="12" t="s">
        <v>29</v>
      </c>
    </row>
    <row r="1945" spans="1:8">
      <c r="A1945" t="s">
        <v>3441</v>
      </c>
      <c r="B1945" s="8" t="s">
        <v>3373</v>
      </c>
      <c r="C1945" s="10" t="str">
        <f t="shared" si="30"/>
        <v>2015 - 2019</v>
      </c>
      <c r="D1945" s="12" t="s">
        <v>5822</v>
      </c>
      <c r="F1945" t="s">
        <v>1609</v>
      </c>
      <c r="G1945" s="12" t="s">
        <v>342</v>
      </c>
      <c r="H1945" s="12" t="s">
        <v>29</v>
      </c>
    </row>
    <row r="1946" spans="1:8">
      <c r="A1946" t="s">
        <v>3443</v>
      </c>
      <c r="B1946" s="8" t="s">
        <v>3373</v>
      </c>
      <c r="C1946" s="10" t="str">
        <f t="shared" si="30"/>
        <v>2015 - 2019</v>
      </c>
      <c r="D1946" s="12" t="s">
        <v>5822</v>
      </c>
      <c r="F1946" t="s">
        <v>264</v>
      </c>
      <c r="G1946" s="12" t="s">
        <v>346</v>
      </c>
      <c r="H1946" s="12" t="s">
        <v>45</v>
      </c>
    </row>
    <row r="1947" spans="1:8">
      <c r="A1947" t="s">
        <v>3444</v>
      </c>
      <c r="B1947" s="8" t="s">
        <v>3373</v>
      </c>
      <c r="C1947" s="10" t="str">
        <f t="shared" si="30"/>
        <v>2015 - 2019</v>
      </c>
      <c r="D1947" s="12" t="s">
        <v>5822</v>
      </c>
      <c r="F1947" t="s">
        <v>264</v>
      </c>
      <c r="G1947" s="12" t="s">
        <v>350</v>
      </c>
      <c r="H1947" s="12" t="s">
        <v>60</v>
      </c>
    </row>
    <row r="1948" spans="1:8">
      <c r="A1948" t="s">
        <v>3446</v>
      </c>
      <c r="B1948" s="8" t="s">
        <v>3373</v>
      </c>
      <c r="C1948" s="10" t="str">
        <f t="shared" si="30"/>
        <v>2015 - 2019</v>
      </c>
      <c r="D1948" s="12" t="s">
        <v>5820</v>
      </c>
      <c r="F1948" t="s">
        <v>392</v>
      </c>
      <c r="G1948" s="12" t="s">
        <v>1633</v>
      </c>
      <c r="H1948" s="12" t="s">
        <v>53</v>
      </c>
    </row>
    <row r="1949" spans="1:8">
      <c r="A1949" t="s">
        <v>3448</v>
      </c>
      <c r="B1949" s="8" t="s">
        <v>3373</v>
      </c>
      <c r="C1949" s="10" t="str">
        <f t="shared" si="30"/>
        <v>2015 - 2019</v>
      </c>
      <c r="D1949" s="12" t="s">
        <v>5823</v>
      </c>
      <c r="F1949" t="s">
        <v>820</v>
      </c>
      <c r="G1949" s="12" t="s">
        <v>989</v>
      </c>
      <c r="H1949" s="12" t="s">
        <v>53</v>
      </c>
    </row>
    <row r="1950" spans="1:8">
      <c r="A1950" t="s">
        <v>3450</v>
      </c>
      <c r="B1950" s="8" t="s">
        <v>3373</v>
      </c>
      <c r="C1950" s="10" t="str">
        <f t="shared" si="30"/>
        <v>2015 - 2019</v>
      </c>
      <c r="D1950" s="12" t="s">
        <v>5822</v>
      </c>
      <c r="F1950" t="s">
        <v>264</v>
      </c>
      <c r="G1950" s="12" t="s">
        <v>996</v>
      </c>
      <c r="H1950" s="12" t="s">
        <v>45</v>
      </c>
    </row>
    <row r="1951" spans="1:8">
      <c r="A1951" t="s">
        <v>3452</v>
      </c>
      <c r="B1951" s="8" t="s">
        <v>3373</v>
      </c>
      <c r="C1951" s="10" t="str">
        <f t="shared" si="30"/>
        <v>2015 - 2019</v>
      </c>
      <c r="D1951" s="12" t="s">
        <v>5822</v>
      </c>
      <c r="F1951" t="s">
        <v>610</v>
      </c>
      <c r="G1951" s="12" t="s">
        <v>996</v>
      </c>
      <c r="H1951" s="12" t="s">
        <v>45</v>
      </c>
    </row>
    <row r="1952" spans="1:8">
      <c r="A1952" t="s">
        <v>3454</v>
      </c>
      <c r="B1952" s="8" t="s">
        <v>3373</v>
      </c>
      <c r="C1952" s="10" t="str">
        <f t="shared" si="30"/>
        <v>2015 - 2019</v>
      </c>
      <c r="D1952" s="12" t="s">
        <v>5822</v>
      </c>
      <c r="F1952" t="s">
        <v>264</v>
      </c>
      <c r="G1952" s="12" t="s">
        <v>1660</v>
      </c>
      <c r="H1952" s="12" t="s">
        <v>361</v>
      </c>
    </row>
    <row r="1953" spans="1:8">
      <c r="A1953" t="s">
        <v>3456</v>
      </c>
      <c r="B1953" s="8" t="s">
        <v>3373</v>
      </c>
      <c r="C1953" s="10" t="str">
        <f t="shared" si="30"/>
        <v>2015 - 2019</v>
      </c>
      <c r="D1953" s="12" t="s">
        <v>5820</v>
      </c>
      <c r="F1953" t="s">
        <v>392</v>
      </c>
      <c r="G1953" s="12" t="s">
        <v>1683</v>
      </c>
      <c r="H1953" s="12" t="s">
        <v>53</v>
      </c>
    </row>
    <row r="1954" spans="1:8">
      <c r="A1954" t="s">
        <v>3458</v>
      </c>
      <c r="B1954" s="8" t="s">
        <v>3373</v>
      </c>
      <c r="C1954" s="10" t="str">
        <f t="shared" si="30"/>
        <v>2015 - 2019</v>
      </c>
      <c r="D1954" s="12" t="s">
        <v>5820</v>
      </c>
      <c r="F1954" t="s">
        <v>392</v>
      </c>
      <c r="G1954" s="12" t="s">
        <v>394</v>
      </c>
      <c r="H1954" s="12" t="s">
        <v>53</v>
      </c>
    </row>
    <row r="1955" spans="1:8">
      <c r="A1955" t="s">
        <v>3460</v>
      </c>
      <c r="B1955" s="8" t="s">
        <v>3373</v>
      </c>
      <c r="C1955" s="10" t="str">
        <f t="shared" si="30"/>
        <v>2015 - 2019</v>
      </c>
      <c r="D1955" s="12" t="s">
        <v>5822</v>
      </c>
      <c r="F1955" t="s">
        <v>3461</v>
      </c>
      <c r="G1955" s="12" t="s">
        <v>412</v>
      </c>
      <c r="H1955" s="12" t="s">
        <v>29</v>
      </c>
    </row>
    <row r="1956" spans="1:8">
      <c r="A1956" t="s">
        <v>3465</v>
      </c>
      <c r="B1956" s="8" t="s">
        <v>3373</v>
      </c>
      <c r="C1956" s="10" t="str">
        <f t="shared" si="30"/>
        <v>2015 - 2019</v>
      </c>
      <c r="D1956" s="12" t="s">
        <v>5822</v>
      </c>
      <c r="F1956" t="s">
        <v>1609</v>
      </c>
      <c r="G1956" s="12" t="s">
        <v>428</v>
      </c>
      <c r="H1956" s="12" t="s">
        <v>60</v>
      </c>
    </row>
    <row r="1957" spans="1:8">
      <c r="A1957" t="s">
        <v>3467</v>
      </c>
      <c r="B1957" s="8" t="s">
        <v>3373</v>
      </c>
      <c r="C1957" s="10" t="str">
        <f t="shared" si="30"/>
        <v>2015 - 2019</v>
      </c>
      <c r="D1957" s="12" t="s">
        <v>5822</v>
      </c>
      <c r="F1957" t="s">
        <v>1609</v>
      </c>
      <c r="G1957" s="12" t="s">
        <v>436</v>
      </c>
      <c r="H1957" s="12" t="s">
        <v>29</v>
      </c>
    </row>
    <row r="1958" spans="1:8">
      <c r="A1958" t="s">
        <v>3469</v>
      </c>
      <c r="B1958" s="8" t="s">
        <v>3373</v>
      </c>
      <c r="C1958" s="10" t="str">
        <f t="shared" si="30"/>
        <v>2015 - 2019</v>
      </c>
      <c r="D1958" s="12" t="s">
        <v>5820</v>
      </c>
      <c r="F1958" t="s">
        <v>392</v>
      </c>
      <c r="G1958" s="12" t="s">
        <v>440</v>
      </c>
      <c r="H1958" s="12" t="s">
        <v>53</v>
      </c>
    </row>
    <row r="1959" spans="1:8">
      <c r="A1959" t="s">
        <v>3471</v>
      </c>
      <c r="B1959" s="8" t="s">
        <v>3373</v>
      </c>
      <c r="C1959" s="10" t="str">
        <f t="shared" si="30"/>
        <v>2015 - 2019</v>
      </c>
      <c r="D1959" s="12" t="s">
        <v>5822</v>
      </c>
      <c r="F1959" t="s">
        <v>264</v>
      </c>
      <c r="G1959" s="12" t="s">
        <v>1126</v>
      </c>
      <c r="H1959" s="12" t="s">
        <v>45</v>
      </c>
    </row>
    <row r="1960" spans="1:8">
      <c r="A1960" t="s">
        <v>3473</v>
      </c>
      <c r="B1960" s="8" t="s">
        <v>3373</v>
      </c>
      <c r="C1960" s="10" t="str">
        <f t="shared" si="30"/>
        <v>2015 - 2019</v>
      </c>
      <c r="D1960" s="12" t="s">
        <v>5822</v>
      </c>
      <c r="F1960" t="s">
        <v>22211</v>
      </c>
      <c r="G1960" s="12" t="s">
        <v>464</v>
      </c>
      <c r="H1960" s="12" t="s">
        <v>29</v>
      </c>
    </row>
    <row r="1961" spans="1:8">
      <c r="A1961" t="s">
        <v>3475</v>
      </c>
      <c r="B1961" s="8" t="s">
        <v>3373</v>
      </c>
      <c r="C1961" s="10" t="str">
        <f t="shared" si="30"/>
        <v>2015 - 2019</v>
      </c>
      <c r="D1961" s="12" t="s">
        <v>5822</v>
      </c>
      <c r="F1961" t="s">
        <v>510</v>
      </c>
      <c r="G1961" s="12" t="s">
        <v>474</v>
      </c>
      <c r="H1961" s="12" t="s">
        <v>45</v>
      </c>
    </row>
    <row r="1962" spans="1:8">
      <c r="A1962" t="s">
        <v>3477</v>
      </c>
      <c r="B1962" s="8" t="s">
        <v>3373</v>
      </c>
      <c r="C1962" s="10" t="str">
        <f t="shared" si="30"/>
        <v>2015 - 2019</v>
      </c>
      <c r="D1962" s="12" t="s">
        <v>19</v>
      </c>
      <c r="F1962" t="s">
        <v>1857</v>
      </c>
      <c r="G1962" s="12" t="s">
        <v>485</v>
      </c>
      <c r="H1962" s="12" t="s">
        <v>45</v>
      </c>
    </row>
    <row r="1963" spans="1:8">
      <c r="A1963" t="s">
        <v>3479</v>
      </c>
      <c r="B1963" s="8" t="s">
        <v>3373</v>
      </c>
      <c r="C1963" s="10" t="str">
        <f t="shared" si="30"/>
        <v>2015 - 2019</v>
      </c>
      <c r="D1963" s="12" t="s">
        <v>5822</v>
      </c>
      <c r="F1963" t="s">
        <v>1223</v>
      </c>
      <c r="G1963" s="12" t="s">
        <v>485</v>
      </c>
      <c r="H1963" s="12" t="s">
        <v>45</v>
      </c>
    </row>
    <row r="1964" spans="1:8">
      <c r="A1964" t="s">
        <v>3481</v>
      </c>
      <c r="B1964" s="8" t="s">
        <v>3373</v>
      </c>
      <c r="C1964" s="10" t="str">
        <f t="shared" si="30"/>
        <v>2015 - 2019</v>
      </c>
      <c r="D1964" s="12" t="s">
        <v>5822</v>
      </c>
      <c r="F1964" t="s">
        <v>264</v>
      </c>
      <c r="G1964" s="12" t="s">
        <v>485</v>
      </c>
      <c r="H1964" s="12" t="s">
        <v>45</v>
      </c>
    </row>
    <row r="1965" spans="1:8">
      <c r="A1965" t="s">
        <v>3483</v>
      </c>
      <c r="B1965" s="8" t="s">
        <v>3373</v>
      </c>
      <c r="C1965" s="10" t="str">
        <f t="shared" si="30"/>
        <v>2015 - 2019</v>
      </c>
      <c r="D1965" s="12" t="s">
        <v>1410</v>
      </c>
      <c r="F1965" t="s">
        <v>1415</v>
      </c>
      <c r="G1965" s="12" t="s">
        <v>485</v>
      </c>
      <c r="H1965" s="12" t="s">
        <v>45</v>
      </c>
    </row>
    <row r="1966" spans="1:8">
      <c r="A1966" t="s">
        <v>3485</v>
      </c>
      <c r="B1966" s="8" t="s">
        <v>3373</v>
      </c>
      <c r="C1966" s="10" t="str">
        <f t="shared" si="30"/>
        <v>2015 - 2019</v>
      </c>
      <c r="D1966" s="12" t="s">
        <v>5822</v>
      </c>
      <c r="F1966" t="s">
        <v>264</v>
      </c>
      <c r="G1966" s="12" t="s">
        <v>1157</v>
      </c>
      <c r="H1966" s="12" t="s">
        <v>45</v>
      </c>
    </row>
    <row r="1967" spans="1:8">
      <c r="A1967" t="s">
        <v>3487</v>
      </c>
      <c r="B1967" s="8" t="s">
        <v>3373</v>
      </c>
      <c r="C1967" s="10" t="str">
        <f t="shared" si="30"/>
        <v>2015 - 2019</v>
      </c>
      <c r="D1967" s="12" t="s">
        <v>5822</v>
      </c>
      <c r="F1967" t="s">
        <v>264</v>
      </c>
      <c r="G1967" s="12" t="s">
        <v>1168</v>
      </c>
      <c r="H1967" s="12" t="s">
        <v>53</v>
      </c>
    </row>
    <row r="1968" spans="1:8">
      <c r="A1968" t="s">
        <v>3489</v>
      </c>
      <c r="B1968" s="8" t="s">
        <v>3490</v>
      </c>
      <c r="C1968" s="10" t="str">
        <f t="shared" si="30"/>
        <v>2015 - 2019</v>
      </c>
      <c r="D1968" s="12" t="s">
        <v>5820</v>
      </c>
      <c r="F1968" t="s">
        <v>392</v>
      </c>
      <c r="G1968" s="12" t="s">
        <v>1213</v>
      </c>
      <c r="H1968" s="12" t="s">
        <v>53</v>
      </c>
    </row>
    <row r="1969" spans="1:8">
      <c r="A1969" t="s">
        <v>3492</v>
      </c>
      <c r="B1969" s="8" t="s">
        <v>3490</v>
      </c>
      <c r="C1969" s="10" t="str">
        <f t="shared" si="30"/>
        <v>2015 - 2019</v>
      </c>
      <c r="D1969" s="12" t="s">
        <v>5821</v>
      </c>
      <c r="F1969" t="s">
        <v>479</v>
      </c>
      <c r="G1969" s="12" t="s">
        <v>86</v>
      </c>
      <c r="H1969" s="12" t="s">
        <v>60</v>
      </c>
    </row>
    <row r="1970" spans="1:8">
      <c r="A1970" t="s">
        <v>3494</v>
      </c>
      <c r="B1970" s="8" t="s">
        <v>3490</v>
      </c>
      <c r="C1970" s="10" t="str">
        <f t="shared" si="30"/>
        <v>2015 - 2019</v>
      </c>
      <c r="D1970" s="12" t="s">
        <v>5822</v>
      </c>
      <c r="F1970" t="s">
        <v>264</v>
      </c>
      <c r="G1970" s="12" t="s">
        <v>112</v>
      </c>
      <c r="H1970" s="12" t="s">
        <v>45</v>
      </c>
    </row>
    <row r="1971" spans="1:8">
      <c r="A1971" t="s">
        <v>3496</v>
      </c>
      <c r="B1971" s="8" t="s">
        <v>3490</v>
      </c>
      <c r="C1971" s="10" t="str">
        <f t="shared" si="30"/>
        <v>2015 - 2019</v>
      </c>
      <c r="D1971" s="12" t="s">
        <v>5821</v>
      </c>
      <c r="F1971" t="s">
        <v>479</v>
      </c>
      <c r="G1971" s="12" t="s">
        <v>112</v>
      </c>
      <c r="H1971" s="12" t="s">
        <v>45</v>
      </c>
    </row>
    <row r="1972" spans="1:8">
      <c r="A1972" t="s">
        <v>3498</v>
      </c>
      <c r="B1972" s="8" t="s">
        <v>3490</v>
      </c>
      <c r="C1972" s="10" t="str">
        <f t="shared" si="30"/>
        <v>2015 - 2019</v>
      </c>
      <c r="D1972" s="12" t="s">
        <v>5821</v>
      </c>
      <c r="F1972" t="s">
        <v>479</v>
      </c>
      <c r="G1972" s="12" t="s">
        <v>640</v>
      </c>
      <c r="H1972" s="12" t="s">
        <v>45</v>
      </c>
    </row>
    <row r="1973" spans="1:8">
      <c r="A1973" t="s">
        <v>3499</v>
      </c>
      <c r="B1973" s="8" t="s">
        <v>3490</v>
      </c>
      <c r="C1973" s="10" t="str">
        <f t="shared" si="30"/>
        <v>2015 - 2019</v>
      </c>
      <c r="D1973" s="12" t="s">
        <v>134</v>
      </c>
      <c r="F1973" t="s">
        <v>5824</v>
      </c>
      <c r="G1973" s="12" t="s">
        <v>640</v>
      </c>
      <c r="H1973" s="12" t="s">
        <v>45</v>
      </c>
    </row>
    <row r="1974" spans="1:8">
      <c r="A1974" t="s">
        <v>3501</v>
      </c>
      <c r="B1974" s="8" t="s">
        <v>3490</v>
      </c>
      <c r="C1974" s="10" t="str">
        <f t="shared" si="30"/>
        <v>2015 - 2019</v>
      </c>
      <c r="D1974" s="12" t="s">
        <v>5821</v>
      </c>
      <c r="F1974" t="s">
        <v>479</v>
      </c>
      <c r="G1974" s="12" t="s">
        <v>130</v>
      </c>
      <c r="H1974" s="12" t="s">
        <v>45</v>
      </c>
    </row>
    <row r="1975" spans="1:8">
      <c r="A1975" t="s">
        <v>3503</v>
      </c>
      <c r="B1975" s="8" t="s">
        <v>3490</v>
      </c>
      <c r="C1975" s="10" t="str">
        <f t="shared" si="30"/>
        <v>2015 - 2019</v>
      </c>
      <c r="D1975" s="12" t="s">
        <v>134</v>
      </c>
      <c r="F1975" t="s">
        <v>5824</v>
      </c>
      <c r="G1975" s="12" t="s">
        <v>141</v>
      </c>
      <c r="H1975" s="12" t="s">
        <v>53</v>
      </c>
    </row>
    <row r="1976" spans="1:8">
      <c r="A1976" t="s">
        <v>3505</v>
      </c>
      <c r="B1976" s="8" t="s">
        <v>3490</v>
      </c>
      <c r="C1976" s="10" t="str">
        <f t="shared" si="30"/>
        <v>2015 - 2019</v>
      </c>
      <c r="D1976" s="12" t="s">
        <v>5820</v>
      </c>
      <c r="F1976" t="s">
        <v>392</v>
      </c>
      <c r="G1976" s="12" t="s">
        <v>141</v>
      </c>
      <c r="H1976" s="12" t="s">
        <v>53</v>
      </c>
    </row>
    <row r="1977" spans="1:8">
      <c r="A1977" t="s">
        <v>3507</v>
      </c>
      <c r="B1977" s="8" t="s">
        <v>3490</v>
      </c>
      <c r="C1977" s="10" t="str">
        <f t="shared" si="30"/>
        <v>2015 - 2019</v>
      </c>
      <c r="D1977" s="12" t="s">
        <v>19</v>
      </c>
      <c r="F1977" t="s">
        <v>20</v>
      </c>
      <c r="G1977" s="12" t="s">
        <v>5819</v>
      </c>
      <c r="H1977" s="12" t="s">
        <v>29</v>
      </c>
    </row>
    <row r="1978" spans="1:8">
      <c r="A1978" t="s">
        <v>3509</v>
      </c>
      <c r="B1978" s="8" t="s">
        <v>3490</v>
      </c>
      <c r="C1978" s="10" t="str">
        <f t="shared" si="30"/>
        <v>2015 - 2019</v>
      </c>
      <c r="D1978" s="12" t="s">
        <v>5822</v>
      </c>
      <c r="F1978" t="s">
        <v>264</v>
      </c>
      <c r="G1978" s="12" t="s">
        <v>173</v>
      </c>
      <c r="H1978" s="12" t="s">
        <v>45</v>
      </c>
    </row>
    <row r="1979" spans="1:8">
      <c r="A1979" t="s">
        <v>3510</v>
      </c>
      <c r="B1979" s="8" t="s">
        <v>3490</v>
      </c>
      <c r="C1979" s="10" t="str">
        <f t="shared" si="30"/>
        <v>2015 - 2019</v>
      </c>
      <c r="D1979" s="12" t="s">
        <v>5822</v>
      </c>
      <c r="F1979" t="s">
        <v>264</v>
      </c>
      <c r="G1979" s="12" t="s">
        <v>713</v>
      </c>
      <c r="H1979" s="12" t="s">
        <v>29</v>
      </c>
    </row>
    <row r="1980" spans="1:8">
      <c r="A1980" t="s">
        <v>3512</v>
      </c>
      <c r="B1980" s="8" t="s">
        <v>3490</v>
      </c>
      <c r="C1980" s="10" t="str">
        <f t="shared" si="30"/>
        <v>2015 - 2019</v>
      </c>
      <c r="D1980" s="12" t="s">
        <v>5821</v>
      </c>
      <c r="F1980" t="s">
        <v>479</v>
      </c>
      <c r="G1980" s="12" t="s">
        <v>189</v>
      </c>
      <c r="H1980" s="12" t="s">
        <v>60</v>
      </c>
    </row>
    <row r="1981" spans="1:8">
      <c r="A1981" t="s">
        <v>3513</v>
      </c>
      <c r="B1981" s="8" t="s">
        <v>3490</v>
      </c>
      <c r="C1981" s="10" t="str">
        <f t="shared" si="30"/>
        <v>2015 - 2019</v>
      </c>
      <c r="D1981" s="12" t="s">
        <v>5820</v>
      </c>
      <c r="F1981" t="s">
        <v>392</v>
      </c>
      <c r="G1981" s="12" t="s">
        <v>189</v>
      </c>
      <c r="H1981" s="12" t="s">
        <v>60</v>
      </c>
    </row>
    <row r="1982" spans="1:8">
      <c r="A1982" t="s">
        <v>3515</v>
      </c>
      <c r="B1982" s="8" t="s">
        <v>3490</v>
      </c>
      <c r="C1982" s="10" t="str">
        <f t="shared" si="30"/>
        <v>2015 - 2019</v>
      </c>
      <c r="D1982" s="12" t="s">
        <v>5822</v>
      </c>
      <c r="F1982" t="s">
        <v>510</v>
      </c>
      <c r="G1982" s="12" t="s">
        <v>1381</v>
      </c>
      <c r="H1982" s="12" t="s">
        <v>29</v>
      </c>
    </row>
    <row r="1983" spans="1:8">
      <c r="A1983" t="s">
        <v>3517</v>
      </c>
      <c r="B1983" s="8" t="s">
        <v>3490</v>
      </c>
      <c r="C1983" s="10" t="str">
        <f t="shared" si="30"/>
        <v>2015 - 2019</v>
      </c>
      <c r="D1983" s="12" t="s">
        <v>5822</v>
      </c>
      <c r="F1983" t="s">
        <v>1223</v>
      </c>
      <c r="G1983" s="12" t="s">
        <v>753</v>
      </c>
      <c r="H1983" s="12" t="s">
        <v>60</v>
      </c>
    </row>
    <row r="1984" spans="1:8">
      <c r="A1984" t="s">
        <v>3519</v>
      </c>
      <c r="B1984" s="8" t="s">
        <v>3490</v>
      </c>
      <c r="C1984" s="10" t="str">
        <f t="shared" si="30"/>
        <v>2015 - 2019</v>
      </c>
      <c r="D1984" s="12" t="s">
        <v>5821</v>
      </c>
      <c r="F1984" t="s">
        <v>479</v>
      </c>
      <c r="G1984" s="12" t="s">
        <v>778</v>
      </c>
      <c r="H1984" s="12" t="s">
        <v>53</v>
      </c>
    </row>
    <row r="1985" spans="1:8">
      <c r="A1985" t="s">
        <v>3520</v>
      </c>
      <c r="B1985" s="8" t="s">
        <v>3490</v>
      </c>
      <c r="C1985" s="10" t="str">
        <f t="shared" si="30"/>
        <v>2015 - 2019</v>
      </c>
      <c r="D1985" s="12" t="s">
        <v>5822</v>
      </c>
      <c r="F1985" t="s">
        <v>264</v>
      </c>
      <c r="G1985" s="12" t="s">
        <v>235</v>
      </c>
      <c r="H1985" s="12" t="s">
        <v>45</v>
      </c>
    </row>
    <row r="1986" spans="1:8">
      <c r="A1986" t="s">
        <v>3522</v>
      </c>
      <c r="B1986" s="8" t="s">
        <v>3490</v>
      </c>
      <c r="C1986" s="10" t="str">
        <f t="shared" si="30"/>
        <v>2015 - 2019</v>
      </c>
      <c r="D1986" s="12" t="s">
        <v>5822</v>
      </c>
      <c r="F1986" t="s">
        <v>264</v>
      </c>
      <c r="G1986" s="12" t="s">
        <v>243</v>
      </c>
      <c r="H1986" s="12" t="s">
        <v>45</v>
      </c>
    </row>
    <row r="1987" spans="1:8">
      <c r="A1987" t="s">
        <v>3524</v>
      </c>
      <c r="B1987" s="8" t="s">
        <v>3490</v>
      </c>
      <c r="C1987" s="10" t="str">
        <f t="shared" ref="C1987:C2050" si="31">INT(B1987/5)*5 &amp; " - " &amp; INT(B1987/5)*5 + 4</f>
        <v>2015 - 2019</v>
      </c>
      <c r="D1987" s="12" t="s">
        <v>5821</v>
      </c>
      <c r="F1987" t="s">
        <v>479</v>
      </c>
      <c r="G1987" s="12" t="s">
        <v>247</v>
      </c>
      <c r="H1987" s="12" t="s">
        <v>60</v>
      </c>
    </row>
    <row r="1988" spans="1:8">
      <c r="A1988" t="s">
        <v>3525</v>
      </c>
      <c r="B1988" s="8" t="s">
        <v>3490</v>
      </c>
      <c r="C1988" s="10" t="str">
        <f t="shared" si="31"/>
        <v>2015 - 2019</v>
      </c>
      <c r="D1988" s="12" t="s">
        <v>5820</v>
      </c>
      <c r="F1988" t="s">
        <v>392</v>
      </c>
      <c r="G1988" s="12" t="s">
        <v>837</v>
      </c>
      <c r="H1988" s="12" t="s">
        <v>53</v>
      </c>
    </row>
    <row r="1989" spans="1:8">
      <c r="A1989" t="s">
        <v>3527</v>
      </c>
      <c r="B1989" s="8" t="s">
        <v>3490</v>
      </c>
      <c r="C1989" s="10" t="str">
        <f t="shared" si="31"/>
        <v>2015 - 2019</v>
      </c>
      <c r="D1989" s="12" t="s">
        <v>19</v>
      </c>
      <c r="F1989" t="s">
        <v>20</v>
      </c>
      <c r="G1989" s="12" t="s">
        <v>1485</v>
      </c>
      <c r="H1989" s="12" t="s">
        <v>53</v>
      </c>
    </row>
    <row r="1990" spans="1:8">
      <c r="A1990" t="s">
        <v>3529</v>
      </c>
      <c r="B1990" s="8" t="s">
        <v>3490</v>
      </c>
      <c r="C1990" s="10" t="str">
        <f t="shared" si="31"/>
        <v>2015 - 2019</v>
      </c>
      <c r="D1990" s="12" t="s">
        <v>5822</v>
      </c>
      <c r="F1990" t="s">
        <v>1773</v>
      </c>
      <c r="G1990" s="12" t="s">
        <v>282</v>
      </c>
      <c r="H1990" s="12" t="s">
        <v>60</v>
      </c>
    </row>
    <row r="1991" spans="1:8">
      <c r="A1991" t="s">
        <v>3531</v>
      </c>
      <c r="B1991" s="8" t="s">
        <v>3490</v>
      </c>
      <c r="C1991" s="10" t="str">
        <f t="shared" si="31"/>
        <v>2015 - 2019</v>
      </c>
      <c r="D1991" s="12" t="s">
        <v>5821</v>
      </c>
      <c r="F1991" t="s">
        <v>479</v>
      </c>
      <c r="G1991" s="12" t="s">
        <v>282</v>
      </c>
      <c r="H1991" s="12" t="s">
        <v>60</v>
      </c>
    </row>
    <row r="1992" spans="1:8">
      <c r="A1992" t="s">
        <v>3532</v>
      </c>
      <c r="B1992" s="8" t="s">
        <v>3490</v>
      </c>
      <c r="C1992" s="10" t="str">
        <f t="shared" si="31"/>
        <v>2015 - 2019</v>
      </c>
      <c r="D1992" s="12" t="s">
        <v>5820</v>
      </c>
      <c r="F1992" t="s">
        <v>392</v>
      </c>
      <c r="G1992" s="12" t="s">
        <v>2098</v>
      </c>
      <c r="H1992" s="12" t="s">
        <v>53</v>
      </c>
    </row>
    <row r="1993" spans="1:8">
      <c r="A1993" t="s">
        <v>3534</v>
      </c>
      <c r="B1993" s="8" t="s">
        <v>3490</v>
      </c>
      <c r="C1993" s="10" t="str">
        <f t="shared" si="31"/>
        <v>2015 - 2019</v>
      </c>
      <c r="D1993" s="12" t="s">
        <v>5821</v>
      </c>
      <c r="F1993" t="s">
        <v>479</v>
      </c>
      <c r="G1993" s="12" t="s">
        <v>847</v>
      </c>
      <c r="H1993" s="12" t="s">
        <v>53</v>
      </c>
    </row>
    <row r="1994" spans="1:8">
      <c r="A1994" t="s">
        <v>3535</v>
      </c>
      <c r="B1994" s="8" t="s">
        <v>3490</v>
      </c>
      <c r="C1994" s="10" t="str">
        <f t="shared" si="31"/>
        <v>2015 - 2019</v>
      </c>
      <c r="D1994" s="12" t="s">
        <v>5821</v>
      </c>
      <c r="F1994" t="s">
        <v>479</v>
      </c>
      <c r="G1994" s="12" t="s">
        <v>855</v>
      </c>
      <c r="H1994" s="12" t="s">
        <v>53</v>
      </c>
    </row>
    <row r="1995" spans="1:8">
      <c r="A1995" t="s">
        <v>3536</v>
      </c>
      <c r="B1995" s="8" t="s">
        <v>3490</v>
      </c>
      <c r="C1995" s="10" t="str">
        <f t="shared" si="31"/>
        <v>2015 - 2019</v>
      </c>
      <c r="D1995" s="12" t="s">
        <v>5820</v>
      </c>
      <c r="F1995" t="s">
        <v>392</v>
      </c>
      <c r="G1995" s="12" t="s">
        <v>1522</v>
      </c>
      <c r="H1995" s="12" t="s">
        <v>53</v>
      </c>
    </row>
    <row r="1996" spans="1:8">
      <c r="A1996" t="s">
        <v>3538</v>
      </c>
      <c r="B1996" s="8" t="s">
        <v>3490</v>
      </c>
      <c r="C1996" s="10" t="str">
        <f t="shared" si="31"/>
        <v>2015 - 2019</v>
      </c>
      <c r="D1996" s="12" t="s">
        <v>694</v>
      </c>
      <c r="F1996" t="s">
        <v>696</v>
      </c>
      <c r="G1996" s="12" t="s">
        <v>1522</v>
      </c>
      <c r="H1996" s="12" t="s">
        <v>53</v>
      </c>
    </row>
    <row r="1997" spans="1:8">
      <c r="A1997" t="s">
        <v>3540</v>
      </c>
      <c r="B1997" s="8" t="s">
        <v>3490</v>
      </c>
      <c r="C1997" s="10" t="str">
        <f t="shared" si="31"/>
        <v>2015 - 2019</v>
      </c>
      <c r="D1997" s="12" t="s">
        <v>5820</v>
      </c>
      <c r="F1997" t="s">
        <v>392</v>
      </c>
      <c r="G1997" s="12" t="s">
        <v>870</v>
      </c>
      <c r="H1997" s="12" t="s">
        <v>53</v>
      </c>
    </row>
    <row r="1998" spans="1:8">
      <c r="A1998" t="s">
        <v>3542</v>
      </c>
      <c r="B1998" s="8" t="s">
        <v>3490</v>
      </c>
      <c r="C1998" s="10" t="str">
        <f t="shared" si="31"/>
        <v>2015 - 2019</v>
      </c>
      <c r="D1998" s="12" t="s">
        <v>5823</v>
      </c>
      <c r="F1998" t="s">
        <v>820</v>
      </c>
      <c r="G1998" s="12" t="s">
        <v>874</v>
      </c>
      <c r="H1998" s="12" t="s">
        <v>53</v>
      </c>
    </row>
    <row r="1999" spans="1:8">
      <c r="A1999" t="s">
        <v>3544</v>
      </c>
      <c r="B1999" s="8" t="s">
        <v>3490</v>
      </c>
      <c r="C1999" s="10" t="str">
        <f t="shared" si="31"/>
        <v>2015 - 2019</v>
      </c>
      <c r="D1999" s="12" t="s">
        <v>1801</v>
      </c>
      <c r="F1999" t="s">
        <v>2554</v>
      </c>
      <c r="G1999" s="12" t="s">
        <v>314</v>
      </c>
      <c r="H1999" s="12" t="s">
        <v>29</v>
      </c>
    </row>
    <row r="2000" spans="1:8">
      <c r="A2000" t="s">
        <v>3546</v>
      </c>
      <c r="B2000" s="8" t="s">
        <v>3490</v>
      </c>
      <c r="C2000" s="10" t="str">
        <f t="shared" si="31"/>
        <v>2015 - 2019</v>
      </c>
      <c r="D2000" s="12" t="s">
        <v>5823</v>
      </c>
      <c r="F2000" t="s">
        <v>820</v>
      </c>
      <c r="G2000" s="12" t="s">
        <v>314</v>
      </c>
      <c r="H2000" s="12" t="s">
        <v>29</v>
      </c>
    </row>
    <row r="2001" spans="1:8">
      <c r="A2001" t="s">
        <v>3548</v>
      </c>
      <c r="B2001" s="8" t="s">
        <v>3490</v>
      </c>
      <c r="C2001" s="10" t="str">
        <f t="shared" si="31"/>
        <v>2015 - 2019</v>
      </c>
      <c r="D2001" s="12" t="s">
        <v>5822</v>
      </c>
      <c r="F2001" t="s">
        <v>264</v>
      </c>
      <c r="G2001" s="12" t="s">
        <v>912</v>
      </c>
      <c r="H2001" s="12" t="s">
        <v>45</v>
      </c>
    </row>
    <row r="2002" spans="1:8">
      <c r="A2002" t="s">
        <v>3550</v>
      </c>
      <c r="B2002" s="8" t="s">
        <v>3490</v>
      </c>
      <c r="C2002" s="10" t="str">
        <f t="shared" si="31"/>
        <v>2015 - 2019</v>
      </c>
      <c r="D2002" s="12" t="s">
        <v>5821</v>
      </c>
      <c r="F2002" t="s">
        <v>479</v>
      </c>
      <c r="G2002" s="12" t="s">
        <v>912</v>
      </c>
      <c r="H2002" s="12" t="s">
        <v>45</v>
      </c>
    </row>
    <row r="2003" spans="1:8">
      <c r="A2003" t="s">
        <v>3551</v>
      </c>
      <c r="B2003" s="8" t="s">
        <v>3490</v>
      </c>
      <c r="C2003" s="10" t="str">
        <f t="shared" si="31"/>
        <v>2015 - 2019</v>
      </c>
      <c r="D2003" s="12" t="s">
        <v>5823</v>
      </c>
      <c r="F2003" t="s">
        <v>820</v>
      </c>
      <c r="G2003" s="12" t="s">
        <v>930</v>
      </c>
      <c r="H2003" s="12" t="s">
        <v>53</v>
      </c>
    </row>
    <row r="2004" spans="1:8">
      <c r="A2004" t="s">
        <v>3553</v>
      </c>
      <c r="B2004" s="8" t="s">
        <v>3490</v>
      </c>
      <c r="C2004" s="10" t="str">
        <f t="shared" si="31"/>
        <v>2015 - 2019</v>
      </c>
      <c r="D2004" s="12" t="s">
        <v>1432</v>
      </c>
      <c r="F2004" t="s">
        <v>3313</v>
      </c>
      <c r="G2004" s="12" t="s">
        <v>338</v>
      </c>
      <c r="H2004" s="12" t="s">
        <v>29</v>
      </c>
    </row>
    <row r="2005" spans="1:8">
      <c r="A2005" t="s">
        <v>3555</v>
      </c>
      <c r="B2005" s="8" t="s">
        <v>3490</v>
      </c>
      <c r="C2005" s="10" t="str">
        <f t="shared" si="31"/>
        <v>2015 - 2019</v>
      </c>
      <c r="D2005" s="12" t="s">
        <v>1432</v>
      </c>
      <c r="F2005" t="s">
        <v>3313</v>
      </c>
      <c r="G2005" s="12" t="s">
        <v>342</v>
      </c>
      <c r="H2005" s="12" t="s">
        <v>29</v>
      </c>
    </row>
    <row r="2006" spans="1:8">
      <c r="A2006" t="s">
        <v>3557</v>
      </c>
      <c r="B2006" s="8" t="s">
        <v>3490</v>
      </c>
      <c r="C2006" s="10" t="str">
        <f t="shared" si="31"/>
        <v>2015 - 2019</v>
      </c>
      <c r="D2006" s="12" t="s">
        <v>5820</v>
      </c>
      <c r="F2006" t="s">
        <v>392</v>
      </c>
      <c r="G2006" s="12" t="s">
        <v>1633</v>
      </c>
      <c r="H2006" s="12" t="s">
        <v>53</v>
      </c>
    </row>
    <row r="2007" spans="1:8">
      <c r="A2007" t="s">
        <v>3559</v>
      </c>
      <c r="B2007" s="8" t="s">
        <v>3490</v>
      </c>
      <c r="C2007" s="10" t="str">
        <f t="shared" si="31"/>
        <v>2015 - 2019</v>
      </c>
      <c r="D2007" s="12" t="s">
        <v>5822</v>
      </c>
      <c r="F2007" t="s">
        <v>264</v>
      </c>
      <c r="G2007" s="12" t="s">
        <v>364</v>
      </c>
      <c r="H2007" s="12" t="s">
        <v>45</v>
      </c>
    </row>
    <row r="2008" spans="1:8">
      <c r="A2008" t="s">
        <v>3561</v>
      </c>
      <c r="B2008" s="8" t="s">
        <v>3490</v>
      </c>
      <c r="C2008" s="10" t="str">
        <f t="shared" si="31"/>
        <v>2015 - 2019</v>
      </c>
      <c r="D2008" s="12" t="s">
        <v>5820</v>
      </c>
      <c r="F2008" t="s">
        <v>392</v>
      </c>
      <c r="G2008" s="12" t="s">
        <v>1002</v>
      </c>
      <c r="H2008" s="12" t="s">
        <v>53</v>
      </c>
    </row>
    <row r="2009" spans="1:8">
      <c r="A2009" t="s">
        <v>3563</v>
      </c>
      <c r="B2009" s="8" t="s">
        <v>3490</v>
      </c>
      <c r="C2009" s="10" t="str">
        <f t="shared" si="31"/>
        <v>2015 - 2019</v>
      </c>
      <c r="D2009" s="12" t="s">
        <v>5822</v>
      </c>
      <c r="F2009" t="s">
        <v>623</v>
      </c>
      <c r="G2009" s="12" t="s">
        <v>372</v>
      </c>
      <c r="H2009" s="12" t="s">
        <v>60</v>
      </c>
    </row>
    <row r="2010" spans="1:8">
      <c r="A2010" t="s">
        <v>3565</v>
      </c>
      <c r="B2010" s="8" t="s">
        <v>3490</v>
      </c>
      <c r="C2010" s="10" t="str">
        <f t="shared" si="31"/>
        <v>2015 - 2019</v>
      </c>
      <c r="D2010" s="12" t="s">
        <v>5822</v>
      </c>
      <c r="F2010" t="s">
        <v>264</v>
      </c>
      <c r="G2010" s="12" t="s">
        <v>1017</v>
      </c>
      <c r="H2010" s="12" t="s">
        <v>45</v>
      </c>
    </row>
    <row r="2011" spans="1:8">
      <c r="A2011" t="s">
        <v>3567</v>
      </c>
      <c r="B2011" s="8" t="s">
        <v>3490</v>
      </c>
      <c r="C2011" s="10" t="str">
        <f t="shared" si="31"/>
        <v>2015 - 2019</v>
      </c>
      <c r="D2011" s="12" t="s">
        <v>5820</v>
      </c>
      <c r="F2011" t="s">
        <v>392</v>
      </c>
      <c r="G2011" s="12" t="s">
        <v>1683</v>
      </c>
      <c r="H2011" s="12" t="s">
        <v>53</v>
      </c>
    </row>
    <row r="2012" spans="1:8">
      <c r="A2012" t="s">
        <v>3569</v>
      </c>
      <c r="B2012" s="8" t="s">
        <v>3490</v>
      </c>
      <c r="C2012" s="10" t="str">
        <f t="shared" si="31"/>
        <v>2015 - 2019</v>
      </c>
      <c r="D2012" s="12" t="s">
        <v>5821</v>
      </c>
      <c r="F2012" t="s">
        <v>479</v>
      </c>
      <c r="G2012" s="12" t="s">
        <v>380</v>
      </c>
      <c r="H2012" s="12" t="s">
        <v>60</v>
      </c>
    </row>
    <row r="2013" spans="1:8">
      <c r="A2013" t="s">
        <v>3570</v>
      </c>
      <c r="B2013" s="8" t="s">
        <v>3490</v>
      </c>
      <c r="C2013" s="10" t="str">
        <f t="shared" si="31"/>
        <v>2015 - 2019</v>
      </c>
      <c r="D2013" s="12" t="s">
        <v>5820</v>
      </c>
      <c r="F2013" t="s">
        <v>392</v>
      </c>
      <c r="G2013" s="12" t="s">
        <v>394</v>
      </c>
      <c r="H2013" s="12" t="s">
        <v>53</v>
      </c>
    </row>
    <row r="2014" spans="1:8">
      <c r="A2014" t="s">
        <v>3572</v>
      </c>
      <c r="B2014" s="8" t="s">
        <v>3490</v>
      </c>
      <c r="C2014" s="10" t="str">
        <f t="shared" si="31"/>
        <v>2015 - 2019</v>
      </c>
      <c r="D2014" s="12" t="s">
        <v>5822</v>
      </c>
      <c r="F2014" t="s">
        <v>1223</v>
      </c>
      <c r="G2014" s="12" t="s">
        <v>400</v>
      </c>
      <c r="H2014" s="12" t="s">
        <v>29</v>
      </c>
    </row>
    <row r="2015" spans="1:8">
      <c r="A2015" t="s">
        <v>3574</v>
      </c>
      <c r="B2015" s="8" t="s">
        <v>3490</v>
      </c>
      <c r="C2015" s="10" t="str">
        <f t="shared" si="31"/>
        <v>2015 - 2019</v>
      </c>
      <c r="D2015" s="12" t="s">
        <v>5822</v>
      </c>
      <c r="F2015" t="s">
        <v>264</v>
      </c>
      <c r="G2015" s="12" t="s">
        <v>404</v>
      </c>
      <c r="H2015" s="12" t="s">
        <v>45</v>
      </c>
    </row>
    <row r="2016" spans="1:8">
      <c r="A2016" t="s">
        <v>3576</v>
      </c>
      <c r="B2016" s="8" t="s">
        <v>3490</v>
      </c>
      <c r="C2016" s="10" t="str">
        <f t="shared" si="31"/>
        <v>2015 - 2019</v>
      </c>
      <c r="D2016" s="12" t="s">
        <v>5821</v>
      </c>
      <c r="F2016" t="s">
        <v>479</v>
      </c>
      <c r="G2016" s="12" t="s">
        <v>408</v>
      </c>
      <c r="H2016" s="12" t="s">
        <v>60</v>
      </c>
    </row>
    <row r="2017" spans="1:8">
      <c r="A2017" t="s">
        <v>3577</v>
      </c>
      <c r="B2017" s="8" t="s">
        <v>3490</v>
      </c>
      <c r="C2017" s="10" t="str">
        <f t="shared" si="31"/>
        <v>2015 - 2019</v>
      </c>
      <c r="D2017" s="12" t="s">
        <v>5822</v>
      </c>
      <c r="F2017" t="s">
        <v>264</v>
      </c>
      <c r="G2017" s="12" t="s">
        <v>416</v>
      </c>
      <c r="H2017" s="12" t="s">
        <v>45</v>
      </c>
    </row>
    <row r="2018" spans="1:8">
      <c r="A2018" t="s">
        <v>3579</v>
      </c>
      <c r="B2018" s="8" t="s">
        <v>3490</v>
      </c>
      <c r="C2018" s="10" t="str">
        <f t="shared" si="31"/>
        <v>2015 - 2019</v>
      </c>
      <c r="D2018" s="12" t="s">
        <v>5820</v>
      </c>
      <c r="F2018" t="s">
        <v>392</v>
      </c>
      <c r="G2018" s="12" t="s">
        <v>440</v>
      </c>
      <c r="H2018" s="12" t="s">
        <v>53</v>
      </c>
    </row>
    <row r="2019" spans="1:8">
      <c r="A2019" t="s">
        <v>3581</v>
      </c>
      <c r="B2019" s="8" t="s">
        <v>3490</v>
      </c>
      <c r="C2019" s="10" t="str">
        <f t="shared" si="31"/>
        <v>2015 - 2019</v>
      </c>
      <c r="D2019" s="12" t="s">
        <v>19</v>
      </c>
      <c r="F2019" t="s">
        <v>20</v>
      </c>
      <c r="G2019" s="12" t="s">
        <v>454</v>
      </c>
      <c r="H2019" s="12" t="s">
        <v>29</v>
      </c>
    </row>
    <row r="2020" spans="1:8">
      <c r="A2020" t="s">
        <v>3583</v>
      </c>
      <c r="B2020" s="8" t="s">
        <v>3490</v>
      </c>
      <c r="C2020" s="10" t="str">
        <f t="shared" si="31"/>
        <v>2015 - 2019</v>
      </c>
      <c r="D2020" s="12" t="s">
        <v>19</v>
      </c>
      <c r="F2020" t="s">
        <v>1331</v>
      </c>
      <c r="G2020" s="12" t="s">
        <v>464</v>
      </c>
      <c r="H2020" s="12" t="s">
        <v>29</v>
      </c>
    </row>
    <row r="2021" spans="1:8">
      <c r="A2021" t="s">
        <v>3585</v>
      </c>
      <c r="B2021" s="8" t="s">
        <v>3490</v>
      </c>
      <c r="C2021" s="10" t="str">
        <f t="shared" si="31"/>
        <v>2015 - 2019</v>
      </c>
      <c r="D2021" s="12" t="s">
        <v>5823</v>
      </c>
      <c r="F2021" t="s">
        <v>820</v>
      </c>
      <c r="G2021" s="12" t="s">
        <v>470</v>
      </c>
      <c r="H2021" s="12" t="s">
        <v>60</v>
      </c>
    </row>
    <row r="2022" spans="1:8">
      <c r="A2022" t="s">
        <v>3587</v>
      </c>
      <c r="B2022" s="8" t="s">
        <v>3490</v>
      </c>
      <c r="C2022" s="10" t="str">
        <f t="shared" si="31"/>
        <v>2015 - 2019</v>
      </c>
      <c r="D2022" s="12" t="s">
        <v>5822</v>
      </c>
      <c r="F2022" t="s">
        <v>1609</v>
      </c>
      <c r="G2022" s="12" t="s">
        <v>485</v>
      </c>
      <c r="H2022" s="12" t="s">
        <v>45</v>
      </c>
    </row>
    <row r="2023" spans="1:8">
      <c r="A2023" t="s">
        <v>3589</v>
      </c>
      <c r="B2023" s="8" t="s">
        <v>3490</v>
      </c>
      <c r="C2023" s="10" t="str">
        <f t="shared" si="31"/>
        <v>2015 - 2019</v>
      </c>
      <c r="D2023" s="12" t="s">
        <v>5821</v>
      </c>
      <c r="F2023" t="s">
        <v>479</v>
      </c>
      <c r="G2023" s="12" t="s">
        <v>485</v>
      </c>
      <c r="H2023" s="12" t="s">
        <v>45</v>
      </c>
    </row>
    <row r="2024" spans="1:8">
      <c r="A2024" t="s">
        <v>3590</v>
      </c>
      <c r="B2024" s="8" t="s">
        <v>3490</v>
      </c>
      <c r="C2024" s="10" t="str">
        <f t="shared" si="31"/>
        <v>2015 - 2019</v>
      </c>
      <c r="D2024" s="12" t="s">
        <v>5822</v>
      </c>
      <c r="F2024" t="s">
        <v>264</v>
      </c>
      <c r="G2024" s="12" t="s">
        <v>489</v>
      </c>
      <c r="H2024" s="12" t="s">
        <v>45</v>
      </c>
    </row>
    <row r="2025" spans="1:8">
      <c r="A2025" t="s">
        <v>3592</v>
      </c>
      <c r="B2025" s="8" t="s">
        <v>3593</v>
      </c>
      <c r="C2025" s="10" t="str">
        <f t="shared" si="31"/>
        <v>2010 - 2014</v>
      </c>
      <c r="D2025" s="12" t="s">
        <v>5820</v>
      </c>
      <c r="F2025" t="s">
        <v>392</v>
      </c>
      <c r="G2025" s="12" t="s">
        <v>1213</v>
      </c>
      <c r="H2025" s="12" t="s">
        <v>53</v>
      </c>
    </row>
    <row r="2026" spans="1:8">
      <c r="A2026" t="s">
        <v>3595</v>
      </c>
      <c r="B2026" s="8" t="s">
        <v>3593</v>
      </c>
      <c r="C2026" s="10" t="str">
        <f t="shared" si="31"/>
        <v>2010 - 2014</v>
      </c>
      <c r="D2026" s="12" t="s">
        <v>5820</v>
      </c>
      <c r="F2026" t="s">
        <v>392</v>
      </c>
      <c r="G2026" s="12" t="s">
        <v>57</v>
      </c>
      <c r="H2026" s="12" t="s">
        <v>60</v>
      </c>
    </row>
    <row r="2027" spans="1:8">
      <c r="A2027" t="s">
        <v>3597</v>
      </c>
      <c r="B2027" s="8" t="s">
        <v>3593</v>
      </c>
      <c r="C2027" s="10" t="str">
        <f t="shared" si="31"/>
        <v>2010 - 2014</v>
      </c>
      <c r="D2027" s="12" t="s">
        <v>5823</v>
      </c>
      <c r="F2027" t="s">
        <v>820</v>
      </c>
      <c r="G2027" s="12" t="s">
        <v>112</v>
      </c>
      <c r="H2027" s="12" t="s">
        <v>45</v>
      </c>
    </row>
    <row r="2028" spans="1:8">
      <c r="A2028" t="s">
        <v>3599</v>
      </c>
      <c r="B2028" s="8" t="s">
        <v>3593</v>
      </c>
      <c r="C2028" s="10" t="str">
        <f t="shared" si="31"/>
        <v>2010 - 2014</v>
      </c>
      <c r="D2028" s="12" t="s">
        <v>5822</v>
      </c>
      <c r="F2028" t="s">
        <v>623</v>
      </c>
      <c r="G2028" s="12" t="s">
        <v>112</v>
      </c>
      <c r="H2028" s="12" t="s">
        <v>45</v>
      </c>
    </row>
    <row r="2029" spans="1:8">
      <c r="A2029" t="s">
        <v>3601</v>
      </c>
      <c r="B2029" s="8" t="s">
        <v>3593</v>
      </c>
      <c r="C2029" s="10" t="str">
        <f t="shared" si="31"/>
        <v>2010 - 2014</v>
      </c>
      <c r="D2029" s="12" t="s">
        <v>134</v>
      </c>
      <c r="F2029" t="s">
        <v>5824</v>
      </c>
      <c r="G2029" s="12" t="s">
        <v>640</v>
      </c>
      <c r="H2029" s="12" t="s">
        <v>45</v>
      </c>
    </row>
    <row r="2030" spans="1:8">
      <c r="A2030" t="s">
        <v>3603</v>
      </c>
      <c r="B2030" s="8" t="s">
        <v>3593</v>
      </c>
      <c r="C2030" s="10" t="str">
        <f t="shared" si="31"/>
        <v>2010 - 2014</v>
      </c>
      <c r="D2030" s="12" t="s">
        <v>134</v>
      </c>
      <c r="F2030" t="s">
        <v>5824</v>
      </c>
      <c r="G2030" s="12" t="s">
        <v>141</v>
      </c>
      <c r="H2030" s="12" t="s">
        <v>53</v>
      </c>
    </row>
    <row r="2031" spans="1:8">
      <c r="A2031" t="s">
        <v>3605</v>
      </c>
      <c r="B2031" s="8" t="s">
        <v>3593</v>
      </c>
      <c r="C2031" s="10" t="str">
        <f t="shared" si="31"/>
        <v>2010 - 2014</v>
      </c>
      <c r="D2031" s="12" t="s">
        <v>5823</v>
      </c>
      <c r="F2031" t="s">
        <v>820</v>
      </c>
      <c r="G2031" s="12" t="s">
        <v>657</v>
      </c>
      <c r="H2031" s="12" t="s">
        <v>29</v>
      </c>
    </row>
    <row r="2032" spans="1:8">
      <c r="A2032" t="s">
        <v>3607</v>
      </c>
      <c r="B2032" s="8" t="s">
        <v>3593</v>
      </c>
      <c r="C2032" s="10" t="str">
        <f t="shared" si="31"/>
        <v>2010 - 2014</v>
      </c>
      <c r="D2032" s="12" t="s">
        <v>5822</v>
      </c>
      <c r="F2032" t="s">
        <v>22211</v>
      </c>
      <c r="G2032" s="12" t="s">
        <v>5819</v>
      </c>
      <c r="H2032" s="12" t="s">
        <v>29</v>
      </c>
    </row>
    <row r="2033" spans="1:8">
      <c r="A2033" t="s">
        <v>3609</v>
      </c>
      <c r="B2033" s="8" t="s">
        <v>3593</v>
      </c>
      <c r="C2033" s="10" t="str">
        <f t="shared" si="31"/>
        <v>2010 - 2014</v>
      </c>
      <c r="D2033" s="12" t="s">
        <v>5822</v>
      </c>
      <c r="F2033" t="s">
        <v>1773</v>
      </c>
      <c r="G2033" s="12" t="s">
        <v>5819</v>
      </c>
      <c r="H2033" s="12" t="s">
        <v>29</v>
      </c>
    </row>
    <row r="2034" spans="1:8">
      <c r="A2034" t="s">
        <v>3611</v>
      </c>
      <c r="B2034" s="8" t="s">
        <v>3593</v>
      </c>
      <c r="C2034" s="10" t="str">
        <f t="shared" si="31"/>
        <v>2010 - 2014</v>
      </c>
      <c r="D2034" s="12" t="s">
        <v>5820</v>
      </c>
      <c r="F2034" t="s">
        <v>392</v>
      </c>
      <c r="G2034" s="12" t="s">
        <v>198</v>
      </c>
      <c r="H2034" s="12" t="s">
        <v>29</v>
      </c>
    </row>
    <row r="2035" spans="1:8">
      <c r="A2035" t="s">
        <v>3613</v>
      </c>
      <c r="B2035" s="8" t="s">
        <v>3593</v>
      </c>
      <c r="C2035" s="10" t="str">
        <f t="shared" si="31"/>
        <v>2010 - 2014</v>
      </c>
      <c r="D2035" s="12" t="s">
        <v>5820</v>
      </c>
      <c r="F2035" t="s">
        <v>392</v>
      </c>
      <c r="G2035" s="12" t="s">
        <v>1381</v>
      </c>
      <c r="H2035" s="12" t="s">
        <v>29</v>
      </c>
    </row>
    <row r="2036" spans="1:8">
      <c r="A2036" t="s">
        <v>3615</v>
      </c>
      <c r="B2036" s="8" t="s">
        <v>3593</v>
      </c>
      <c r="C2036" s="10" t="str">
        <f t="shared" si="31"/>
        <v>2010 - 2014</v>
      </c>
      <c r="D2036" s="12" t="s">
        <v>5822</v>
      </c>
      <c r="F2036" t="s">
        <v>1773</v>
      </c>
      <c r="G2036" s="12" t="s">
        <v>753</v>
      </c>
      <c r="H2036" s="12" t="s">
        <v>60</v>
      </c>
    </row>
    <row r="2037" spans="1:8">
      <c r="A2037" t="s">
        <v>3617</v>
      </c>
      <c r="B2037" s="8" t="s">
        <v>3593</v>
      </c>
      <c r="C2037" s="10" t="str">
        <f t="shared" si="31"/>
        <v>2010 - 2014</v>
      </c>
      <c r="D2037" s="12" t="s">
        <v>5822</v>
      </c>
      <c r="F2037" t="s">
        <v>1223</v>
      </c>
      <c r="G2037" s="12" t="s">
        <v>215</v>
      </c>
      <c r="H2037" s="12" t="s">
        <v>60</v>
      </c>
    </row>
    <row r="2038" spans="1:8">
      <c r="A2038" t="s">
        <v>3619</v>
      </c>
      <c r="B2038" s="8" t="s">
        <v>3593</v>
      </c>
      <c r="C2038" s="10" t="str">
        <f t="shared" si="31"/>
        <v>2010 - 2014</v>
      </c>
      <c r="D2038" s="12" t="s">
        <v>5822</v>
      </c>
      <c r="F2038" t="s">
        <v>1773</v>
      </c>
      <c r="G2038" s="12" t="s">
        <v>5825</v>
      </c>
      <c r="H2038" s="12" t="s">
        <v>60</v>
      </c>
    </row>
    <row r="2039" spans="1:8">
      <c r="A2039" t="s">
        <v>3621</v>
      </c>
      <c r="B2039" s="8" t="s">
        <v>3593</v>
      </c>
      <c r="C2039" s="10" t="str">
        <f t="shared" si="31"/>
        <v>2010 - 2014</v>
      </c>
      <c r="D2039" s="12" t="s">
        <v>5822</v>
      </c>
      <c r="F2039" t="s">
        <v>1773</v>
      </c>
      <c r="G2039" s="12" t="s">
        <v>786</v>
      </c>
      <c r="H2039" s="12" t="s">
        <v>29</v>
      </c>
    </row>
    <row r="2040" spans="1:8">
      <c r="A2040" t="s">
        <v>3623</v>
      </c>
      <c r="B2040" s="8" t="s">
        <v>3593</v>
      </c>
      <c r="C2040" s="10" t="str">
        <f t="shared" si="31"/>
        <v>2010 - 2014</v>
      </c>
      <c r="D2040" s="12" t="s">
        <v>5823</v>
      </c>
      <c r="F2040" t="s">
        <v>820</v>
      </c>
      <c r="G2040" s="12" t="s">
        <v>1449</v>
      </c>
      <c r="H2040" s="12" t="s">
        <v>29</v>
      </c>
    </row>
    <row r="2041" spans="1:8">
      <c r="A2041" t="s">
        <v>3625</v>
      </c>
      <c r="B2041" s="8" t="s">
        <v>3593</v>
      </c>
      <c r="C2041" s="10" t="str">
        <f t="shared" si="31"/>
        <v>2010 - 2014</v>
      </c>
      <c r="D2041" s="12" t="s">
        <v>5820</v>
      </c>
      <c r="F2041" t="s">
        <v>392</v>
      </c>
      <c r="G2041" s="12" t="s">
        <v>231</v>
      </c>
      <c r="H2041" s="12" t="s">
        <v>60</v>
      </c>
    </row>
    <row r="2042" spans="1:8">
      <c r="A2042" t="s">
        <v>3627</v>
      </c>
      <c r="B2042" s="8" t="s">
        <v>3593</v>
      </c>
      <c r="C2042" s="10" t="str">
        <f t="shared" si="31"/>
        <v>2010 - 2014</v>
      </c>
      <c r="D2042" s="12" t="s">
        <v>5820</v>
      </c>
      <c r="F2042" t="s">
        <v>392</v>
      </c>
      <c r="G2042" s="12" t="s">
        <v>837</v>
      </c>
      <c r="H2042" s="12" t="s">
        <v>53</v>
      </c>
    </row>
    <row r="2043" spans="1:8">
      <c r="A2043" t="s">
        <v>3629</v>
      </c>
      <c r="B2043" s="8" t="s">
        <v>3593</v>
      </c>
      <c r="C2043" s="10" t="str">
        <f t="shared" si="31"/>
        <v>2010 - 2014</v>
      </c>
      <c r="D2043" s="12" t="s">
        <v>5820</v>
      </c>
      <c r="F2043" t="s">
        <v>392</v>
      </c>
      <c r="G2043" s="12" t="s">
        <v>2098</v>
      </c>
      <c r="H2043" s="12" t="s">
        <v>53</v>
      </c>
    </row>
    <row r="2044" spans="1:8">
      <c r="A2044" t="s">
        <v>3631</v>
      </c>
      <c r="B2044" s="8" t="s">
        <v>3593</v>
      </c>
      <c r="C2044" s="10" t="str">
        <f t="shared" si="31"/>
        <v>2010 - 2014</v>
      </c>
      <c r="D2044" s="12" t="s">
        <v>5820</v>
      </c>
      <c r="F2044" t="s">
        <v>392</v>
      </c>
      <c r="G2044" s="12" t="s">
        <v>1528</v>
      </c>
      <c r="H2044" s="12" t="s">
        <v>53</v>
      </c>
    </row>
    <row r="2045" spans="1:8">
      <c r="A2045" t="s">
        <v>3633</v>
      </c>
      <c r="B2045" s="8" t="s">
        <v>3593</v>
      </c>
      <c r="C2045" s="10" t="str">
        <f t="shared" si="31"/>
        <v>2010 - 2014</v>
      </c>
      <c r="D2045" s="12" t="s">
        <v>5822</v>
      </c>
      <c r="F2045" t="s">
        <v>1773</v>
      </c>
      <c r="G2045" s="12" t="s">
        <v>879</v>
      </c>
      <c r="H2045" s="12" t="s">
        <v>29</v>
      </c>
    </row>
    <row r="2046" spans="1:8">
      <c r="A2046" t="s">
        <v>3635</v>
      </c>
      <c r="B2046" s="8" t="s">
        <v>3593</v>
      </c>
      <c r="C2046" s="10" t="str">
        <f t="shared" si="31"/>
        <v>2010 - 2014</v>
      </c>
      <c r="D2046" s="12" t="s">
        <v>1801</v>
      </c>
      <c r="F2046" t="s">
        <v>2554</v>
      </c>
      <c r="G2046" s="12" t="s">
        <v>314</v>
      </c>
      <c r="H2046" s="12" t="s">
        <v>29</v>
      </c>
    </row>
    <row r="2047" spans="1:8">
      <c r="A2047" t="s">
        <v>3637</v>
      </c>
      <c r="B2047" s="8" t="s">
        <v>3593</v>
      </c>
      <c r="C2047" s="10" t="str">
        <f t="shared" si="31"/>
        <v>2010 - 2014</v>
      </c>
      <c r="D2047" s="12" t="s">
        <v>5823</v>
      </c>
      <c r="F2047" t="s">
        <v>820</v>
      </c>
      <c r="G2047" s="12" t="s">
        <v>314</v>
      </c>
      <c r="H2047" s="12" t="s">
        <v>29</v>
      </c>
    </row>
    <row r="2048" spans="1:8">
      <c r="A2048" t="s">
        <v>3639</v>
      </c>
      <c r="B2048" s="8" t="s">
        <v>3593</v>
      </c>
      <c r="C2048" s="10" t="str">
        <f t="shared" si="31"/>
        <v>2010 - 2014</v>
      </c>
      <c r="D2048" s="12" t="s">
        <v>5822</v>
      </c>
      <c r="F2048" t="s">
        <v>1773</v>
      </c>
      <c r="G2048" s="12" t="s">
        <v>924</v>
      </c>
      <c r="H2048" s="12" t="s">
        <v>29</v>
      </c>
    </row>
    <row r="2049" spans="1:8">
      <c r="A2049" t="s">
        <v>3641</v>
      </c>
      <c r="B2049" s="8" t="s">
        <v>3593</v>
      </c>
      <c r="C2049" s="10" t="str">
        <f t="shared" si="31"/>
        <v>2010 - 2014</v>
      </c>
      <c r="D2049" s="12" t="s">
        <v>5820</v>
      </c>
      <c r="F2049" t="s">
        <v>392</v>
      </c>
      <c r="G2049" s="12" t="s">
        <v>956</v>
      </c>
      <c r="H2049" s="12" t="s">
        <v>53</v>
      </c>
    </row>
    <row r="2050" spans="1:8">
      <c r="A2050" t="s">
        <v>3643</v>
      </c>
      <c r="B2050" s="8" t="s">
        <v>3593</v>
      </c>
      <c r="C2050" s="10" t="str">
        <f t="shared" si="31"/>
        <v>2010 - 2014</v>
      </c>
      <c r="D2050" s="12" t="s">
        <v>5822</v>
      </c>
      <c r="F2050" t="s">
        <v>1773</v>
      </c>
      <c r="G2050" s="12" t="s">
        <v>342</v>
      </c>
      <c r="H2050" s="12" t="s">
        <v>29</v>
      </c>
    </row>
    <row r="2051" spans="1:8">
      <c r="A2051" t="s">
        <v>3645</v>
      </c>
      <c r="B2051" s="8" t="s">
        <v>3593</v>
      </c>
      <c r="C2051" s="10" t="str">
        <f t="shared" ref="C2051:C2114" si="32">INT(B2051/5)*5 &amp; " - " &amp; INT(B2051/5)*5 + 4</f>
        <v>2010 - 2014</v>
      </c>
      <c r="D2051" s="12" t="s">
        <v>5820</v>
      </c>
      <c r="F2051" t="s">
        <v>392</v>
      </c>
      <c r="G2051" s="12" t="s">
        <v>350</v>
      </c>
      <c r="H2051" s="12" t="s">
        <v>60</v>
      </c>
    </row>
    <row r="2052" spans="1:8">
      <c r="A2052" t="s">
        <v>3647</v>
      </c>
      <c r="B2052" s="8" t="s">
        <v>3593</v>
      </c>
      <c r="C2052" s="10" t="str">
        <f t="shared" si="32"/>
        <v>2010 - 2014</v>
      </c>
      <c r="D2052" s="12" t="s">
        <v>1432</v>
      </c>
      <c r="F2052" t="s">
        <v>1665</v>
      </c>
      <c r="G2052" s="12" t="s">
        <v>372</v>
      </c>
      <c r="H2052" s="12" t="s">
        <v>60</v>
      </c>
    </row>
    <row r="2053" spans="1:8">
      <c r="A2053" t="s">
        <v>3649</v>
      </c>
      <c r="B2053" s="8" t="s">
        <v>3593</v>
      </c>
      <c r="C2053" s="10" t="str">
        <f t="shared" si="32"/>
        <v>2010 - 2014</v>
      </c>
      <c r="D2053" s="12" t="s">
        <v>5820</v>
      </c>
      <c r="F2053" t="s">
        <v>392</v>
      </c>
      <c r="G2053" s="12" t="s">
        <v>1683</v>
      </c>
      <c r="H2053" s="12" t="s">
        <v>53</v>
      </c>
    </row>
    <row r="2054" spans="1:8">
      <c r="A2054" t="s">
        <v>3651</v>
      </c>
      <c r="B2054" s="8" t="s">
        <v>3593</v>
      </c>
      <c r="C2054" s="10" t="str">
        <f t="shared" si="32"/>
        <v>2010 - 2014</v>
      </c>
      <c r="D2054" s="12" t="s">
        <v>5820</v>
      </c>
      <c r="F2054" t="s">
        <v>392</v>
      </c>
      <c r="G2054" s="12" t="s">
        <v>394</v>
      </c>
      <c r="H2054" s="12" t="s">
        <v>53</v>
      </c>
    </row>
    <row r="2055" spans="1:8">
      <c r="A2055" t="s">
        <v>3653</v>
      </c>
      <c r="B2055" s="8" t="s">
        <v>3593</v>
      </c>
      <c r="C2055" s="10" t="str">
        <f t="shared" si="32"/>
        <v>2010 - 2014</v>
      </c>
      <c r="D2055" s="12" t="s">
        <v>5822</v>
      </c>
      <c r="F2055" t="s">
        <v>1773</v>
      </c>
      <c r="G2055" s="12" t="s">
        <v>400</v>
      </c>
      <c r="H2055" s="12" t="s">
        <v>29</v>
      </c>
    </row>
    <row r="2056" spans="1:8">
      <c r="A2056" t="s">
        <v>3655</v>
      </c>
      <c r="B2056" s="8" t="s">
        <v>3593</v>
      </c>
      <c r="C2056" s="10" t="str">
        <f t="shared" si="32"/>
        <v>2010 - 2014</v>
      </c>
      <c r="D2056" s="12" t="s">
        <v>5822</v>
      </c>
      <c r="F2056" t="s">
        <v>1773</v>
      </c>
      <c r="G2056" s="12" t="s">
        <v>1053</v>
      </c>
      <c r="H2056" s="12" t="s">
        <v>29</v>
      </c>
    </row>
    <row r="2057" spans="1:8">
      <c r="A2057" t="s">
        <v>3657</v>
      </c>
      <c r="B2057" s="8" t="s">
        <v>3593</v>
      </c>
      <c r="C2057" s="10" t="str">
        <f t="shared" si="32"/>
        <v>2010 - 2014</v>
      </c>
      <c r="D2057" s="12" t="s">
        <v>5823</v>
      </c>
      <c r="F2057" t="s">
        <v>820</v>
      </c>
      <c r="G2057" s="12" t="s">
        <v>412</v>
      </c>
      <c r="H2057" s="12" t="s">
        <v>29</v>
      </c>
    </row>
    <row r="2058" spans="1:8">
      <c r="A2058" t="s">
        <v>3658</v>
      </c>
      <c r="B2058" s="8" t="s">
        <v>3593</v>
      </c>
      <c r="C2058" s="10" t="str">
        <f t="shared" si="32"/>
        <v>2010 - 2014</v>
      </c>
      <c r="D2058" s="12" t="s">
        <v>5823</v>
      </c>
      <c r="F2058" t="s">
        <v>820</v>
      </c>
      <c r="G2058" s="12" t="s">
        <v>1737</v>
      </c>
      <c r="H2058" s="12" t="s">
        <v>53</v>
      </c>
    </row>
    <row r="2059" spans="1:8">
      <c r="A2059" t="s">
        <v>3660</v>
      </c>
      <c r="B2059" s="8" t="s">
        <v>3593</v>
      </c>
      <c r="C2059" s="10" t="str">
        <f t="shared" si="32"/>
        <v>2010 - 2014</v>
      </c>
      <c r="D2059" s="12" t="s">
        <v>5820</v>
      </c>
      <c r="F2059" t="s">
        <v>392</v>
      </c>
      <c r="G2059" s="12" t="s">
        <v>444</v>
      </c>
      <c r="H2059" s="12" t="s">
        <v>53</v>
      </c>
    </row>
    <row r="2060" spans="1:8">
      <c r="A2060" t="s">
        <v>3662</v>
      </c>
      <c r="B2060" s="8" t="s">
        <v>3593</v>
      </c>
      <c r="C2060" s="10" t="str">
        <f t="shared" si="32"/>
        <v>2010 - 2014</v>
      </c>
      <c r="D2060" s="12" t="s">
        <v>5822</v>
      </c>
      <c r="F2060" t="s">
        <v>452</v>
      </c>
      <c r="G2060" s="12" t="s">
        <v>464</v>
      </c>
      <c r="H2060" s="12" t="s">
        <v>29</v>
      </c>
    </row>
    <row r="2061" spans="1:8">
      <c r="A2061" t="s">
        <v>3664</v>
      </c>
      <c r="B2061" s="8" t="s">
        <v>3593</v>
      </c>
      <c r="C2061" s="10" t="str">
        <f t="shared" si="32"/>
        <v>2010 - 2014</v>
      </c>
      <c r="D2061" s="12" t="s">
        <v>5822</v>
      </c>
      <c r="F2061" t="s">
        <v>1773</v>
      </c>
      <c r="G2061" s="12" t="s">
        <v>485</v>
      </c>
      <c r="H2061" s="12" t="s">
        <v>45</v>
      </c>
    </row>
    <row r="2062" spans="1:8">
      <c r="A2062" t="s">
        <v>3666</v>
      </c>
      <c r="B2062" s="8" t="s">
        <v>3593</v>
      </c>
      <c r="C2062" s="10" t="str">
        <f t="shared" si="32"/>
        <v>2010 - 2014</v>
      </c>
      <c r="D2062" s="12" t="s">
        <v>585</v>
      </c>
      <c r="F2062" t="s">
        <v>1387</v>
      </c>
      <c r="G2062" s="12" t="s">
        <v>485</v>
      </c>
      <c r="H2062" s="12" t="s">
        <v>45</v>
      </c>
    </row>
    <row r="2063" spans="1:8">
      <c r="A2063" t="s">
        <v>3668</v>
      </c>
      <c r="B2063" s="8" t="s">
        <v>3593</v>
      </c>
      <c r="C2063" s="10" t="str">
        <f t="shared" si="32"/>
        <v>2010 - 2014</v>
      </c>
      <c r="D2063" s="12" t="s">
        <v>5820</v>
      </c>
      <c r="F2063" t="s">
        <v>392</v>
      </c>
      <c r="G2063" s="12" t="s">
        <v>485</v>
      </c>
      <c r="H2063" s="12" t="s">
        <v>45</v>
      </c>
    </row>
    <row r="2064" spans="1:8">
      <c r="A2064" t="s">
        <v>3670</v>
      </c>
      <c r="B2064" s="8" t="s">
        <v>3593</v>
      </c>
      <c r="C2064" s="10" t="str">
        <f t="shared" si="32"/>
        <v>2010 - 2014</v>
      </c>
      <c r="D2064" s="12" t="s">
        <v>5820</v>
      </c>
      <c r="F2064" t="s">
        <v>392</v>
      </c>
      <c r="G2064" s="12" t="s">
        <v>2361</v>
      </c>
      <c r="H2064" s="12" t="s">
        <v>53</v>
      </c>
    </row>
    <row r="2065" spans="1:8">
      <c r="A2065" t="s">
        <v>3672</v>
      </c>
      <c r="B2065" s="8" t="s">
        <v>3673</v>
      </c>
      <c r="C2065" s="10" t="str">
        <f t="shared" si="32"/>
        <v>2010 - 2014</v>
      </c>
      <c r="D2065" s="12" t="s">
        <v>5820</v>
      </c>
      <c r="F2065" t="s">
        <v>392</v>
      </c>
      <c r="G2065" s="12" t="s">
        <v>1213</v>
      </c>
      <c r="H2065" s="12" t="s">
        <v>53</v>
      </c>
    </row>
    <row r="2066" spans="1:8">
      <c r="A2066" t="s">
        <v>3675</v>
      </c>
      <c r="B2066" s="8" t="s">
        <v>3673</v>
      </c>
      <c r="C2066" s="10" t="str">
        <f t="shared" si="32"/>
        <v>2010 - 2014</v>
      </c>
      <c r="D2066" s="12" t="s">
        <v>1432</v>
      </c>
      <c r="F2066" t="s">
        <v>3313</v>
      </c>
      <c r="G2066" s="12" t="s">
        <v>567</v>
      </c>
      <c r="H2066" s="12" t="s">
        <v>29</v>
      </c>
    </row>
    <row r="2067" spans="1:8">
      <c r="A2067" t="s">
        <v>3677</v>
      </c>
      <c r="B2067" s="8" t="s">
        <v>3673</v>
      </c>
      <c r="C2067" s="10" t="str">
        <f t="shared" si="32"/>
        <v>2010 - 2014</v>
      </c>
      <c r="D2067" s="12" t="s">
        <v>1432</v>
      </c>
      <c r="F2067" t="s">
        <v>3313</v>
      </c>
      <c r="G2067" s="12" t="s">
        <v>71</v>
      </c>
      <c r="H2067" s="12" t="s">
        <v>29</v>
      </c>
    </row>
    <row r="2068" spans="1:8">
      <c r="A2068" t="s">
        <v>3678</v>
      </c>
      <c r="B2068" s="8" t="s">
        <v>3673</v>
      </c>
      <c r="C2068" s="10" t="str">
        <f t="shared" si="32"/>
        <v>2010 - 2014</v>
      </c>
      <c r="D2068" s="12" t="s">
        <v>134</v>
      </c>
      <c r="F2068" t="s">
        <v>5824</v>
      </c>
      <c r="G2068" s="12" t="s">
        <v>141</v>
      </c>
      <c r="H2068" s="12" t="s">
        <v>53</v>
      </c>
    </row>
    <row r="2069" spans="1:8">
      <c r="A2069" t="s">
        <v>3680</v>
      </c>
      <c r="B2069" s="8" t="s">
        <v>3673</v>
      </c>
      <c r="C2069" s="10" t="str">
        <f t="shared" si="32"/>
        <v>2010 - 2014</v>
      </c>
      <c r="D2069" s="12" t="s">
        <v>5823</v>
      </c>
      <c r="F2069" t="s">
        <v>820</v>
      </c>
      <c r="G2069" s="12" t="s">
        <v>657</v>
      </c>
      <c r="H2069" s="12" t="s">
        <v>29</v>
      </c>
    </row>
    <row r="2070" spans="1:8">
      <c r="A2070" t="s">
        <v>3682</v>
      </c>
      <c r="B2070" s="8" t="s">
        <v>3673</v>
      </c>
      <c r="C2070" s="10" t="str">
        <f t="shared" si="32"/>
        <v>2010 - 2014</v>
      </c>
      <c r="D2070" s="12" t="s">
        <v>5822</v>
      </c>
      <c r="F2070" t="s">
        <v>22211</v>
      </c>
      <c r="G2070" s="12" t="s">
        <v>657</v>
      </c>
      <c r="H2070" s="12" t="s">
        <v>29</v>
      </c>
    </row>
    <row r="2071" spans="1:8">
      <c r="A2071" t="s">
        <v>3684</v>
      </c>
      <c r="B2071" s="8" t="s">
        <v>3673</v>
      </c>
      <c r="C2071" s="10" t="str">
        <f t="shared" si="32"/>
        <v>2010 - 2014</v>
      </c>
      <c r="D2071" s="12" t="s">
        <v>5822</v>
      </c>
      <c r="F2071" t="s">
        <v>22211</v>
      </c>
      <c r="G2071" s="12" t="s">
        <v>5819</v>
      </c>
      <c r="H2071" s="12" t="s">
        <v>29</v>
      </c>
    </row>
    <row r="2072" spans="1:8">
      <c r="A2072" t="s">
        <v>3686</v>
      </c>
      <c r="B2072" s="8" t="s">
        <v>3673</v>
      </c>
      <c r="C2072" s="10" t="str">
        <f t="shared" si="32"/>
        <v>2010 - 2014</v>
      </c>
      <c r="D2072" s="12" t="s">
        <v>5820</v>
      </c>
      <c r="F2072" t="s">
        <v>392</v>
      </c>
      <c r="G2072" s="12" t="s">
        <v>189</v>
      </c>
      <c r="H2072" s="12" t="s">
        <v>60</v>
      </c>
    </row>
    <row r="2073" spans="1:8">
      <c r="A2073" t="s">
        <v>3688</v>
      </c>
      <c r="B2073" s="8" t="s">
        <v>3673</v>
      </c>
      <c r="C2073" s="10" t="str">
        <f t="shared" si="32"/>
        <v>2010 - 2014</v>
      </c>
      <c r="D2073" s="12" t="s">
        <v>5820</v>
      </c>
      <c r="F2073" t="s">
        <v>392</v>
      </c>
      <c r="G2073" s="12" t="s">
        <v>753</v>
      </c>
      <c r="H2073" s="12" t="s">
        <v>60</v>
      </c>
    </row>
    <row r="2074" spans="1:8">
      <c r="A2074" t="s">
        <v>3690</v>
      </c>
      <c r="B2074" s="8" t="s">
        <v>3673</v>
      </c>
      <c r="C2074" s="10" t="str">
        <f t="shared" si="32"/>
        <v>2010 - 2014</v>
      </c>
      <c r="D2074" s="12" t="s">
        <v>5823</v>
      </c>
      <c r="F2074" t="s">
        <v>820</v>
      </c>
      <c r="G2074" s="12" t="s">
        <v>211</v>
      </c>
      <c r="H2074" s="12" t="s">
        <v>29</v>
      </c>
    </row>
    <row r="2075" spans="1:8">
      <c r="A2075" t="s">
        <v>3692</v>
      </c>
      <c r="B2075" s="8" t="s">
        <v>3673</v>
      </c>
      <c r="C2075" s="10" t="str">
        <f t="shared" si="32"/>
        <v>2010 - 2014</v>
      </c>
      <c r="D2075" s="12" t="s">
        <v>5820</v>
      </c>
      <c r="F2075" t="s">
        <v>392</v>
      </c>
      <c r="G2075" s="12" t="s">
        <v>215</v>
      </c>
      <c r="H2075" s="12" t="s">
        <v>60</v>
      </c>
    </row>
    <row r="2076" spans="1:8">
      <c r="A2076" t="s">
        <v>3694</v>
      </c>
      <c r="B2076" s="8" t="s">
        <v>3673</v>
      </c>
      <c r="C2076" s="10" t="str">
        <f t="shared" si="32"/>
        <v>2010 - 2014</v>
      </c>
      <c r="D2076" s="12" t="s">
        <v>5820</v>
      </c>
      <c r="F2076" t="s">
        <v>392</v>
      </c>
      <c r="G2076" s="12" t="s">
        <v>5825</v>
      </c>
      <c r="H2076" s="12" t="s">
        <v>60</v>
      </c>
    </row>
    <row r="2077" spans="1:8">
      <c r="A2077" t="s">
        <v>3696</v>
      </c>
      <c r="B2077" s="8" t="s">
        <v>3673</v>
      </c>
      <c r="C2077" s="10" t="str">
        <f t="shared" si="32"/>
        <v>2010 - 2014</v>
      </c>
      <c r="D2077" s="12" t="s">
        <v>1432</v>
      </c>
      <c r="F2077" t="s">
        <v>3313</v>
      </c>
      <c r="G2077" s="12" t="s">
        <v>786</v>
      </c>
      <c r="H2077" s="12" t="s">
        <v>29</v>
      </c>
    </row>
    <row r="2078" spans="1:8">
      <c r="A2078" t="s">
        <v>3697</v>
      </c>
      <c r="B2078" s="8" t="s">
        <v>3673</v>
      </c>
      <c r="C2078" s="10" t="str">
        <f t="shared" si="32"/>
        <v>2010 - 2014</v>
      </c>
      <c r="D2078" s="12" t="s">
        <v>5823</v>
      </c>
      <c r="F2078" t="s">
        <v>820</v>
      </c>
      <c r="G2078" s="12" t="s">
        <v>1490</v>
      </c>
      <c r="H2078" s="12" t="s">
        <v>53</v>
      </c>
    </row>
    <row r="2079" spans="1:8">
      <c r="A2079" t="s">
        <v>3699</v>
      </c>
      <c r="B2079" s="8" t="s">
        <v>3673</v>
      </c>
      <c r="C2079" s="10" t="str">
        <f t="shared" si="32"/>
        <v>2010 - 2014</v>
      </c>
      <c r="D2079" s="12" t="s">
        <v>5820</v>
      </c>
      <c r="F2079" t="s">
        <v>392</v>
      </c>
      <c r="G2079" s="12" t="s">
        <v>282</v>
      </c>
      <c r="H2079" s="12" t="s">
        <v>60</v>
      </c>
    </row>
    <row r="2080" spans="1:8">
      <c r="A2080" t="s">
        <v>3701</v>
      </c>
      <c r="B2080" s="8" t="s">
        <v>3673</v>
      </c>
      <c r="C2080" s="10" t="str">
        <f t="shared" si="32"/>
        <v>2010 - 2014</v>
      </c>
      <c r="D2080" s="12" t="s">
        <v>5820</v>
      </c>
      <c r="F2080" t="s">
        <v>392</v>
      </c>
      <c r="G2080" s="12" t="s">
        <v>2098</v>
      </c>
      <c r="H2080" s="12" t="s">
        <v>53</v>
      </c>
    </row>
    <row r="2081" spans="1:8">
      <c r="A2081" t="s">
        <v>3703</v>
      </c>
      <c r="B2081" s="8" t="s">
        <v>3673</v>
      </c>
      <c r="C2081" s="10" t="str">
        <f t="shared" si="32"/>
        <v>2010 - 2014</v>
      </c>
      <c r="D2081" s="12" t="s">
        <v>5823</v>
      </c>
      <c r="F2081" t="s">
        <v>820</v>
      </c>
      <c r="G2081" s="12" t="s">
        <v>290</v>
      </c>
      <c r="H2081" s="12" t="s">
        <v>29</v>
      </c>
    </row>
    <row r="2082" spans="1:8">
      <c r="A2082" t="s">
        <v>3704</v>
      </c>
      <c r="B2082" s="8" t="s">
        <v>3673</v>
      </c>
      <c r="C2082" s="10" t="str">
        <f t="shared" si="32"/>
        <v>2010 - 2014</v>
      </c>
      <c r="D2082" s="12" t="s">
        <v>134</v>
      </c>
      <c r="F2082" t="s">
        <v>5824</v>
      </c>
      <c r="G2082" s="12" t="s">
        <v>859</v>
      </c>
      <c r="H2082" s="12" t="s">
        <v>53</v>
      </c>
    </row>
    <row r="2083" spans="1:8">
      <c r="A2083" t="s">
        <v>3706</v>
      </c>
      <c r="B2083" s="8" t="s">
        <v>3673</v>
      </c>
      <c r="C2083" s="10" t="str">
        <f t="shared" si="32"/>
        <v>2010 - 2014</v>
      </c>
      <c r="D2083" s="12" t="s">
        <v>5820</v>
      </c>
      <c r="F2083" t="s">
        <v>392</v>
      </c>
      <c r="G2083" s="12" t="s">
        <v>870</v>
      </c>
      <c r="H2083" s="12" t="s">
        <v>53</v>
      </c>
    </row>
    <row r="2084" spans="1:8">
      <c r="A2084" t="s">
        <v>3708</v>
      </c>
      <c r="B2084" s="8" t="s">
        <v>3673</v>
      </c>
      <c r="C2084" s="10" t="str">
        <f t="shared" si="32"/>
        <v>2010 - 2014</v>
      </c>
      <c r="D2084" s="12" t="s">
        <v>5822</v>
      </c>
      <c r="F2084" t="s">
        <v>1223</v>
      </c>
      <c r="G2084" s="12" t="s">
        <v>898</v>
      </c>
      <c r="H2084" s="12" t="s">
        <v>45</v>
      </c>
    </row>
    <row r="2085" spans="1:8">
      <c r="A2085" t="s">
        <v>3710</v>
      </c>
      <c r="B2085" s="8" t="s">
        <v>3673</v>
      </c>
      <c r="C2085" s="10" t="str">
        <f t="shared" si="32"/>
        <v>2010 - 2014</v>
      </c>
      <c r="D2085" s="12" t="s">
        <v>19</v>
      </c>
      <c r="F2085" t="s">
        <v>20</v>
      </c>
      <c r="G2085" s="12" t="s">
        <v>912</v>
      </c>
      <c r="H2085" s="12" t="s">
        <v>45</v>
      </c>
    </row>
    <row r="2086" spans="1:8">
      <c r="A2086" t="s">
        <v>3712</v>
      </c>
      <c r="B2086" s="8" t="s">
        <v>3673</v>
      </c>
      <c r="C2086" s="10" t="str">
        <f t="shared" si="32"/>
        <v>2010 - 2014</v>
      </c>
      <c r="D2086" s="12" t="s">
        <v>5823</v>
      </c>
      <c r="F2086" t="s">
        <v>820</v>
      </c>
      <c r="G2086" s="12" t="s">
        <v>338</v>
      </c>
      <c r="H2086" s="12" t="s">
        <v>29</v>
      </c>
    </row>
    <row r="2087" spans="1:8">
      <c r="A2087" t="s">
        <v>3714</v>
      </c>
      <c r="B2087" s="8" t="s">
        <v>3673</v>
      </c>
      <c r="C2087" s="10" t="str">
        <f t="shared" si="32"/>
        <v>2010 - 2014</v>
      </c>
      <c r="D2087" s="12" t="s">
        <v>1432</v>
      </c>
      <c r="F2087" t="s">
        <v>3313</v>
      </c>
      <c r="G2087" s="12" t="s">
        <v>342</v>
      </c>
      <c r="H2087" s="12" t="s">
        <v>29</v>
      </c>
    </row>
    <row r="2088" spans="1:8">
      <c r="A2088" t="s">
        <v>3715</v>
      </c>
      <c r="B2088" s="8" t="s">
        <v>3673</v>
      </c>
      <c r="C2088" s="10" t="str">
        <f t="shared" si="32"/>
        <v>2010 - 2014</v>
      </c>
      <c r="D2088" s="12" t="s">
        <v>5820</v>
      </c>
      <c r="F2088" t="s">
        <v>392</v>
      </c>
      <c r="G2088" s="12" t="s">
        <v>1633</v>
      </c>
      <c r="H2088" s="12" t="s">
        <v>53</v>
      </c>
    </row>
    <row r="2089" spans="1:8">
      <c r="A2089" t="s">
        <v>3717</v>
      </c>
      <c r="B2089" s="8" t="s">
        <v>3673</v>
      </c>
      <c r="C2089" s="10" t="str">
        <f t="shared" si="32"/>
        <v>2010 - 2014</v>
      </c>
      <c r="D2089" s="12" t="s">
        <v>5820</v>
      </c>
      <c r="F2089" t="s">
        <v>392</v>
      </c>
      <c r="G2089" s="12" t="s">
        <v>1683</v>
      </c>
      <c r="H2089" s="12" t="s">
        <v>53</v>
      </c>
    </row>
    <row r="2090" spans="1:8">
      <c r="A2090" t="s">
        <v>3719</v>
      </c>
      <c r="B2090" s="8" t="s">
        <v>3673</v>
      </c>
      <c r="C2090" s="10" t="str">
        <f t="shared" si="32"/>
        <v>2010 - 2014</v>
      </c>
      <c r="D2090" s="12" t="s">
        <v>5820</v>
      </c>
      <c r="F2090" t="s">
        <v>392</v>
      </c>
      <c r="G2090" s="12" t="s">
        <v>394</v>
      </c>
      <c r="H2090" s="12" t="s">
        <v>53</v>
      </c>
    </row>
    <row r="2091" spans="1:8">
      <c r="A2091" t="s">
        <v>3721</v>
      </c>
      <c r="B2091" s="8" t="s">
        <v>3673</v>
      </c>
      <c r="C2091" s="10" t="str">
        <f t="shared" si="32"/>
        <v>2010 - 2014</v>
      </c>
      <c r="D2091" s="12" t="s">
        <v>5822</v>
      </c>
      <c r="F2091" t="s">
        <v>22211</v>
      </c>
      <c r="G2091" s="12" t="s">
        <v>1038</v>
      </c>
      <c r="H2091" s="12" t="s">
        <v>29</v>
      </c>
    </row>
    <row r="2092" spans="1:8">
      <c r="A2092" t="s">
        <v>3723</v>
      </c>
      <c r="B2092" s="8" t="s">
        <v>3673</v>
      </c>
      <c r="C2092" s="10" t="str">
        <f t="shared" si="32"/>
        <v>2010 - 2014</v>
      </c>
      <c r="D2092" s="12" t="s">
        <v>5823</v>
      </c>
      <c r="F2092" t="s">
        <v>820</v>
      </c>
      <c r="G2092" s="12" t="s">
        <v>1709</v>
      </c>
      <c r="H2092" s="12" t="s">
        <v>29</v>
      </c>
    </row>
    <row r="2093" spans="1:8">
      <c r="A2093" t="s">
        <v>3725</v>
      </c>
      <c r="B2093" s="8" t="s">
        <v>3673</v>
      </c>
      <c r="C2093" s="10" t="str">
        <f t="shared" si="32"/>
        <v>2010 - 2014</v>
      </c>
      <c r="D2093" s="12" t="s">
        <v>1432</v>
      </c>
      <c r="F2093" t="s">
        <v>3313</v>
      </c>
      <c r="G2093" s="12" t="s">
        <v>412</v>
      </c>
      <c r="H2093" s="12" t="s">
        <v>29</v>
      </c>
    </row>
    <row r="2094" spans="1:8">
      <c r="A2094" t="s">
        <v>3726</v>
      </c>
      <c r="B2094" s="8" t="s">
        <v>3673</v>
      </c>
      <c r="C2094" s="10" t="str">
        <f t="shared" si="32"/>
        <v>2010 - 2014</v>
      </c>
      <c r="D2094" s="12" t="s">
        <v>5823</v>
      </c>
      <c r="F2094" t="s">
        <v>820</v>
      </c>
      <c r="G2094" s="12" t="s">
        <v>412</v>
      </c>
      <c r="H2094" s="12" t="s">
        <v>29</v>
      </c>
    </row>
    <row r="2095" spans="1:8">
      <c r="A2095" t="s">
        <v>3727</v>
      </c>
      <c r="B2095" s="8" t="s">
        <v>3673</v>
      </c>
      <c r="C2095" s="10" t="str">
        <f t="shared" si="32"/>
        <v>2010 - 2014</v>
      </c>
      <c r="D2095" s="12" t="s">
        <v>5823</v>
      </c>
      <c r="F2095" t="s">
        <v>820</v>
      </c>
      <c r="G2095" s="12" t="s">
        <v>1737</v>
      </c>
      <c r="H2095" s="12" t="s">
        <v>53</v>
      </c>
    </row>
    <row r="2096" spans="1:8">
      <c r="A2096" t="s">
        <v>3729</v>
      </c>
      <c r="B2096" s="8" t="s">
        <v>3673</v>
      </c>
      <c r="C2096" s="10" t="str">
        <f t="shared" si="32"/>
        <v>2010 - 2014</v>
      </c>
      <c r="D2096" s="12" t="s">
        <v>5822</v>
      </c>
      <c r="F2096" t="s">
        <v>22211</v>
      </c>
      <c r="G2096" s="12" t="s">
        <v>1089</v>
      </c>
      <c r="H2096" s="12" t="s">
        <v>29</v>
      </c>
    </row>
    <row r="2097" spans="1:8">
      <c r="A2097" t="s">
        <v>3731</v>
      </c>
      <c r="B2097" s="8" t="s">
        <v>3673</v>
      </c>
      <c r="C2097" s="10" t="str">
        <f t="shared" si="32"/>
        <v>2010 - 2014</v>
      </c>
      <c r="D2097" s="12" t="s">
        <v>5820</v>
      </c>
      <c r="F2097" t="s">
        <v>392</v>
      </c>
      <c r="G2097" s="12" t="s">
        <v>1758</v>
      </c>
      <c r="H2097" s="12" t="s">
        <v>29</v>
      </c>
    </row>
    <row r="2098" spans="1:8">
      <c r="A2098" t="s">
        <v>3733</v>
      </c>
      <c r="B2098" s="8" t="s">
        <v>3734</v>
      </c>
      <c r="C2098" s="10" t="str">
        <f t="shared" si="32"/>
        <v>2010 - 2014</v>
      </c>
      <c r="D2098" s="12" t="s">
        <v>1432</v>
      </c>
      <c r="F2098" t="s">
        <v>3313</v>
      </c>
      <c r="G2098" s="12" t="s">
        <v>567</v>
      </c>
      <c r="H2098" s="12" t="s">
        <v>29</v>
      </c>
    </row>
    <row r="2099" spans="1:8">
      <c r="A2099" t="s">
        <v>3736</v>
      </c>
      <c r="B2099" s="8" t="s">
        <v>3734</v>
      </c>
      <c r="C2099" s="10" t="str">
        <f t="shared" si="32"/>
        <v>2010 - 2014</v>
      </c>
      <c r="D2099" s="12" t="s">
        <v>1432</v>
      </c>
      <c r="F2099" t="s">
        <v>3313</v>
      </c>
      <c r="G2099" s="12" t="s">
        <v>71</v>
      </c>
      <c r="H2099" s="12" t="s">
        <v>29</v>
      </c>
    </row>
    <row r="2100" spans="1:8">
      <c r="A2100" t="s">
        <v>3738</v>
      </c>
      <c r="B2100" s="8" t="s">
        <v>3734</v>
      </c>
      <c r="C2100" s="10" t="str">
        <f t="shared" si="32"/>
        <v>2010 - 2014</v>
      </c>
      <c r="D2100" s="12" t="s">
        <v>134</v>
      </c>
      <c r="F2100" t="s">
        <v>5824</v>
      </c>
      <c r="G2100" s="12" t="s">
        <v>75</v>
      </c>
      <c r="H2100" s="12" t="s">
        <v>53</v>
      </c>
    </row>
    <row r="2101" spans="1:8">
      <c r="A2101" t="s">
        <v>3740</v>
      </c>
      <c r="B2101" s="8" t="s">
        <v>3734</v>
      </c>
      <c r="C2101" s="10" t="str">
        <f t="shared" si="32"/>
        <v>2010 - 2014</v>
      </c>
      <c r="D2101" s="12" t="s">
        <v>1432</v>
      </c>
      <c r="F2101" t="s">
        <v>3313</v>
      </c>
      <c r="G2101" s="12" t="s">
        <v>635</v>
      </c>
      <c r="H2101" s="12" t="s">
        <v>29</v>
      </c>
    </row>
    <row r="2102" spans="1:8">
      <c r="A2102" t="s">
        <v>3742</v>
      </c>
      <c r="B2102" s="8" t="s">
        <v>3734</v>
      </c>
      <c r="C2102" s="10" t="str">
        <f t="shared" si="32"/>
        <v>2010 - 2014</v>
      </c>
      <c r="D2102" s="12" t="s">
        <v>134</v>
      </c>
      <c r="F2102" t="s">
        <v>5824</v>
      </c>
      <c r="G2102" s="12" t="s">
        <v>141</v>
      </c>
      <c r="H2102" s="12" t="s">
        <v>53</v>
      </c>
    </row>
    <row r="2103" spans="1:8">
      <c r="A2103" t="s">
        <v>3744</v>
      </c>
      <c r="B2103" s="8" t="s">
        <v>3734</v>
      </c>
      <c r="C2103" s="10" t="str">
        <f t="shared" si="32"/>
        <v>2010 - 2014</v>
      </c>
      <c r="D2103" s="12" t="s">
        <v>1432</v>
      </c>
      <c r="F2103" t="s">
        <v>3313</v>
      </c>
      <c r="G2103" s="12" t="s">
        <v>169</v>
      </c>
      <c r="H2103" s="12" t="s">
        <v>29</v>
      </c>
    </row>
    <row r="2104" spans="1:8">
      <c r="A2104" t="s">
        <v>3745</v>
      </c>
      <c r="B2104" s="8" t="s">
        <v>3734</v>
      </c>
      <c r="C2104" s="10" t="str">
        <f t="shared" si="32"/>
        <v>2010 - 2014</v>
      </c>
      <c r="D2104" s="12" t="s">
        <v>5822</v>
      </c>
      <c r="F2104" t="s">
        <v>22211</v>
      </c>
      <c r="G2104" s="12" t="s">
        <v>657</v>
      </c>
      <c r="H2104" s="12" t="s">
        <v>29</v>
      </c>
    </row>
    <row r="2105" spans="1:8">
      <c r="A2105" t="s">
        <v>3747</v>
      </c>
      <c r="B2105" s="8" t="s">
        <v>3734</v>
      </c>
      <c r="C2105" s="10" t="str">
        <f t="shared" si="32"/>
        <v>2010 - 2014</v>
      </c>
      <c r="D2105" s="12" t="s">
        <v>19</v>
      </c>
      <c r="F2105" t="s">
        <v>20</v>
      </c>
      <c r="G2105" s="12" t="s">
        <v>5819</v>
      </c>
      <c r="H2105" s="12" t="s">
        <v>29</v>
      </c>
    </row>
    <row r="2106" spans="1:8">
      <c r="A2106" t="s">
        <v>3749</v>
      </c>
      <c r="B2106" s="8" t="s">
        <v>3734</v>
      </c>
      <c r="C2106" s="10" t="str">
        <f t="shared" si="32"/>
        <v>2010 - 2014</v>
      </c>
      <c r="D2106" s="12" t="s">
        <v>5822</v>
      </c>
      <c r="F2106" t="s">
        <v>1773</v>
      </c>
      <c r="G2106" s="12" t="s">
        <v>5819</v>
      </c>
      <c r="H2106" s="12" t="s">
        <v>29</v>
      </c>
    </row>
    <row r="2107" spans="1:8">
      <c r="A2107" t="s">
        <v>3751</v>
      </c>
      <c r="B2107" s="8" t="s">
        <v>3734</v>
      </c>
      <c r="C2107" s="10" t="str">
        <f t="shared" si="32"/>
        <v>2010 - 2014</v>
      </c>
      <c r="D2107" s="12" t="s">
        <v>5822</v>
      </c>
      <c r="F2107" t="s">
        <v>22211</v>
      </c>
      <c r="G2107" s="12" t="s">
        <v>700</v>
      </c>
      <c r="H2107" s="12" t="s">
        <v>29</v>
      </c>
    </row>
    <row r="2108" spans="1:8">
      <c r="A2108" t="s">
        <v>3753</v>
      </c>
      <c r="B2108" s="8" t="s">
        <v>3734</v>
      </c>
      <c r="C2108" s="10" t="str">
        <f t="shared" si="32"/>
        <v>2010 - 2014</v>
      </c>
      <c r="D2108" s="12" t="s">
        <v>134</v>
      </c>
      <c r="F2108" t="s">
        <v>5824</v>
      </c>
      <c r="G2108" s="12" t="s">
        <v>1381</v>
      </c>
      <c r="H2108" s="12" t="s">
        <v>29</v>
      </c>
    </row>
    <row r="2109" spans="1:8">
      <c r="A2109" t="s">
        <v>3755</v>
      </c>
      <c r="B2109" s="8" t="s">
        <v>3734</v>
      </c>
      <c r="C2109" s="10" t="str">
        <f t="shared" si="32"/>
        <v>2010 - 2014</v>
      </c>
      <c r="D2109" s="12" t="s">
        <v>5820</v>
      </c>
      <c r="F2109" t="s">
        <v>392</v>
      </c>
      <c r="G2109" s="12" t="s">
        <v>5825</v>
      </c>
      <c r="H2109" s="12" t="s">
        <v>60</v>
      </c>
    </row>
    <row r="2110" spans="1:8">
      <c r="A2110" t="s">
        <v>3757</v>
      </c>
      <c r="B2110" s="8" t="s">
        <v>3734</v>
      </c>
      <c r="C2110" s="10" t="str">
        <f t="shared" si="32"/>
        <v>2010 - 2014</v>
      </c>
      <c r="D2110" s="12" t="s">
        <v>1432</v>
      </c>
      <c r="F2110" t="s">
        <v>3313</v>
      </c>
      <c r="G2110" s="12" t="s">
        <v>227</v>
      </c>
      <c r="H2110" s="12" t="s">
        <v>29</v>
      </c>
    </row>
    <row r="2111" spans="1:8">
      <c r="A2111" t="s">
        <v>3758</v>
      </c>
      <c r="B2111" s="8" t="s">
        <v>3734</v>
      </c>
      <c r="C2111" s="10" t="str">
        <f t="shared" si="32"/>
        <v>2010 - 2014</v>
      </c>
      <c r="D2111" s="12" t="s">
        <v>5822</v>
      </c>
      <c r="F2111" t="s">
        <v>22211</v>
      </c>
      <c r="G2111" s="12" t="s">
        <v>227</v>
      </c>
      <c r="H2111" s="12" t="s">
        <v>29</v>
      </c>
    </row>
    <row r="2112" spans="1:8">
      <c r="A2112" t="s">
        <v>3760</v>
      </c>
      <c r="B2112" s="8" t="s">
        <v>3734</v>
      </c>
      <c r="C2112" s="10" t="str">
        <f t="shared" si="32"/>
        <v>2010 - 2014</v>
      </c>
      <c r="D2112" s="12" t="s">
        <v>1432</v>
      </c>
      <c r="F2112" t="s">
        <v>3313</v>
      </c>
      <c r="G2112" s="12" t="s">
        <v>795</v>
      </c>
      <c r="H2112" s="12" t="s">
        <v>29</v>
      </c>
    </row>
    <row r="2113" spans="1:8">
      <c r="A2113" t="s">
        <v>3761</v>
      </c>
      <c r="B2113" s="8" t="s">
        <v>3734</v>
      </c>
      <c r="C2113" s="10" t="str">
        <f t="shared" si="32"/>
        <v>2010 - 2014</v>
      </c>
      <c r="D2113" s="12" t="s">
        <v>134</v>
      </c>
      <c r="F2113" t="s">
        <v>5824</v>
      </c>
      <c r="G2113" s="12" t="s">
        <v>3057</v>
      </c>
      <c r="H2113" s="12" t="s">
        <v>53</v>
      </c>
    </row>
    <row r="2114" spans="1:8">
      <c r="A2114" t="s">
        <v>3763</v>
      </c>
      <c r="B2114" s="8" t="s">
        <v>3734</v>
      </c>
      <c r="C2114" s="10" t="str">
        <f t="shared" si="32"/>
        <v>2010 - 2014</v>
      </c>
      <c r="D2114" s="12" t="s">
        <v>134</v>
      </c>
      <c r="F2114" t="s">
        <v>5824</v>
      </c>
      <c r="G2114" s="12" t="s">
        <v>259</v>
      </c>
      <c r="H2114" s="12" t="s">
        <v>53</v>
      </c>
    </row>
    <row r="2115" spans="1:8">
      <c r="A2115" t="s">
        <v>3765</v>
      </c>
      <c r="B2115" s="8" t="s">
        <v>3734</v>
      </c>
      <c r="C2115" s="10" t="str">
        <f t="shared" ref="C2115:C2178" si="33">INT(B2115/5)*5 &amp; " - " &amp; INT(B2115/5)*5 + 4</f>
        <v>2010 - 2014</v>
      </c>
      <c r="D2115" s="12" t="s">
        <v>5821</v>
      </c>
      <c r="F2115" t="s">
        <v>3770</v>
      </c>
      <c r="G2115" s="12" t="s">
        <v>859</v>
      </c>
      <c r="H2115" s="12" t="s">
        <v>53</v>
      </c>
    </row>
    <row r="2116" spans="1:8">
      <c r="A2116" t="s">
        <v>3773</v>
      </c>
      <c r="B2116" s="8" t="s">
        <v>3734</v>
      </c>
      <c r="C2116" s="10" t="str">
        <f t="shared" si="33"/>
        <v>2010 - 2014</v>
      </c>
      <c r="D2116" s="12" t="s">
        <v>1410</v>
      </c>
      <c r="F2116" t="s">
        <v>1415</v>
      </c>
      <c r="G2116" s="12" t="s">
        <v>859</v>
      </c>
      <c r="H2116" s="12" t="s">
        <v>53</v>
      </c>
    </row>
    <row r="2117" spans="1:8">
      <c r="A2117" t="s">
        <v>3775</v>
      </c>
      <c r="B2117" s="8" t="s">
        <v>3734</v>
      </c>
      <c r="C2117" s="10" t="str">
        <f t="shared" si="33"/>
        <v>2010 - 2014</v>
      </c>
      <c r="D2117" s="12" t="s">
        <v>134</v>
      </c>
      <c r="F2117" t="s">
        <v>5824</v>
      </c>
      <c r="G2117" s="12" t="s">
        <v>859</v>
      </c>
      <c r="H2117" s="12" t="s">
        <v>53</v>
      </c>
    </row>
    <row r="2118" spans="1:8">
      <c r="A2118" t="s">
        <v>3777</v>
      </c>
      <c r="B2118" s="8" t="s">
        <v>3734</v>
      </c>
      <c r="C2118" s="10" t="str">
        <f t="shared" si="33"/>
        <v>2010 - 2014</v>
      </c>
      <c r="D2118" s="12" t="s">
        <v>1432</v>
      </c>
      <c r="F2118" t="s">
        <v>3313</v>
      </c>
      <c r="G2118" s="12" t="s">
        <v>924</v>
      </c>
      <c r="H2118" s="12" t="s">
        <v>29</v>
      </c>
    </row>
    <row r="2119" spans="1:8">
      <c r="A2119" t="s">
        <v>3778</v>
      </c>
      <c r="B2119" s="8" t="s">
        <v>3734</v>
      </c>
      <c r="C2119" s="10" t="str">
        <f t="shared" si="33"/>
        <v>2010 - 2014</v>
      </c>
      <c r="D2119" s="12" t="s">
        <v>5822</v>
      </c>
      <c r="F2119" t="s">
        <v>2162</v>
      </c>
      <c r="G2119" s="12" t="s">
        <v>330</v>
      </c>
      <c r="H2119" s="12" t="s">
        <v>29</v>
      </c>
    </row>
    <row r="2120" spans="1:8">
      <c r="A2120" t="s">
        <v>3780</v>
      </c>
      <c r="B2120" s="8" t="s">
        <v>3734</v>
      </c>
      <c r="C2120" s="10" t="str">
        <f t="shared" si="33"/>
        <v>2010 - 2014</v>
      </c>
      <c r="D2120" s="12" t="s">
        <v>1432</v>
      </c>
      <c r="F2120" t="s">
        <v>3313</v>
      </c>
      <c r="G2120" s="12" t="s">
        <v>342</v>
      </c>
      <c r="H2120" s="12" t="s">
        <v>29</v>
      </c>
    </row>
    <row r="2121" spans="1:8">
      <c r="A2121" t="s">
        <v>3781</v>
      </c>
      <c r="B2121" s="8" t="s">
        <v>3734</v>
      </c>
      <c r="C2121" s="10" t="str">
        <f t="shared" si="33"/>
        <v>2010 - 2014</v>
      </c>
      <c r="D2121" s="12" t="s">
        <v>5822</v>
      </c>
      <c r="F2121" t="s">
        <v>1609</v>
      </c>
      <c r="G2121" s="12" t="s">
        <v>342</v>
      </c>
      <c r="H2121" s="12" t="s">
        <v>29</v>
      </c>
    </row>
    <row r="2122" spans="1:8">
      <c r="A2122" t="s">
        <v>3783</v>
      </c>
      <c r="B2122" s="8" t="s">
        <v>3734</v>
      </c>
      <c r="C2122" s="10" t="str">
        <f t="shared" si="33"/>
        <v>2010 - 2014</v>
      </c>
      <c r="D2122" s="12" t="s">
        <v>5822</v>
      </c>
      <c r="F2122" t="s">
        <v>510</v>
      </c>
      <c r="G2122" s="12" t="s">
        <v>372</v>
      </c>
      <c r="H2122" s="12" t="s">
        <v>60</v>
      </c>
    </row>
    <row r="2123" spans="1:8">
      <c r="A2123" t="s">
        <v>3785</v>
      </c>
      <c r="B2123" s="8" t="s">
        <v>3734</v>
      </c>
      <c r="C2123" s="10" t="str">
        <f t="shared" si="33"/>
        <v>2010 - 2014</v>
      </c>
      <c r="D2123" s="12" t="s">
        <v>1432</v>
      </c>
      <c r="F2123" t="s">
        <v>3313</v>
      </c>
      <c r="G2123" s="12" t="s">
        <v>1038</v>
      </c>
      <c r="H2123" s="12" t="s">
        <v>29</v>
      </c>
    </row>
    <row r="2124" spans="1:8">
      <c r="A2124" t="s">
        <v>3786</v>
      </c>
      <c r="B2124" s="8" t="s">
        <v>3734</v>
      </c>
      <c r="C2124" s="10" t="str">
        <f t="shared" si="33"/>
        <v>2010 - 2014</v>
      </c>
      <c r="D2124" s="12" t="s">
        <v>5822</v>
      </c>
      <c r="F2124" t="s">
        <v>22211</v>
      </c>
      <c r="G2124" s="12" t="s">
        <v>1038</v>
      </c>
      <c r="H2124" s="12" t="s">
        <v>29</v>
      </c>
    </row>
    <row r="2125" spans="1:8">
      <c r="A2125" t="s">
        <v>3788</v>
      </c>
      <c r="B2125" s="8" t="s">
        <v>3734</v>
      </c>
      <c r="C2125" s="10" t="str">
        <f t="shared" si="33"/>
        <v>2010 - 2014</v>
      </c>
      <c r="D2125" s="12" t="s">
        <v>19</v>
      </c>
      <c r="F2125" t="s">
        <v>20</v>
      </c>
      <c r="G2125" s="12" t="s">
        <v>1053</v>
      </c>
      <c r="H2125" s="12" t="s">
        <v>29</v>
      </c>
    </row>
    <row r="2126" spans="1:8">
      <c r="A2126" t="s">
        <v>3790</v>
      </c>
      <c r="B2126" s="8" t="s">
        <v>3734</v>
      </c>
      <c r="C2126" s="10" t="str">
        <f t="shared" si="33"/>
        <v>2010 - 2014</v>
      </c>
      <c r="D2126" s="12" t="s">
        <v>1432</v>
      </c>
      <c r="F2126" t="s">
        <v>3313</v>
      </c>
      <c r="G2126" s="12" t="s">
        <v>1089</v>
      </c>
      <c r="H2126" s="12" t="s">
        <v>29</v>
      </c>
    </row>
    <row r="2127" spans="1:8">
      <c r="A2127" t="s">
        <v>3791</v>
      </c>
      <c r="B2127" s="8" t="s">
        <v>3734</v>
      </c>
      <c r="C2127" s="10" t="str">
        <f t="shared" si="33"/>
        <v>2010 - 2014</v>
      </c>
      <c r="D2127" s="12" t="s">
        <v>5822</v>
      </c>
      <c r="F2127" t="s">
        <v>1773</v>
      </c>
      <c r="G2127" s="12" t="s">
        <v>464</v>
      </c>
      <c r="H2127" s="12" t="s">
        <v>29</v>
      </c>
    </row>
    <row r="2128" spans="1:8">
      <c r="A2128" t="s">
        <v>3793</v>
      </c>
      <c r="B2128" s="8" t="s">
        <v>3734</v>
      </c>
      <c r="C2128" s="10" t="str">
        <f t="shared" si="33"/>
        <v>2010 - 2014</v>
      </c>
      <c r="D2128" s="12" t="s">
        <v>5822</v>
      </c>
      <c r="F2128" t="s">
        <v>3461</v>
      </c>
      <c r="G2128" s="12" t="s">
        <v>464</v>
      </c>
      <c r="H2128" s="12" t="s">
        <v>29</v>
      </c>
    </row>
    <row r="2129" spans="1:8">
      <c r="A2129" t="s">
        <v>3795</v>
      </c>
      <c r="B2129" s="8" t="s">
        <v>3734</v>
      </c>
      <c r="C2129" s="10" t="str">
        <f t="shared" si="33"/>
        <v>2010 - 2014</v>
      </c>
      <c r="D2129" s="12" t="s">
        <v>585</v>
      </c>
      <c r="F2129" t="s">
        <v>2997</v>
      </c>
      <c r="G2129" s="12" t="s">
        <v>485</v>
      </c>
      <c r="H2129" s="12" t="s">
        <v>45</v>
      </c>
    </row>
    <row r="2130" spans="1:8">
      <c r="A2130" t="s">
        <v>3797</v>
      </c>
      <c r="B2130" s="8" t="s">
        <v>3734</v>
      </c>
      <c r="C2130" s="10" t="str">
        <f t="shared" si="33"/>
        <v>2010 - 2014</v>
      </c>
      <c r="D2130" s="12" t="s">
        <v>134</v>
      </c>
      <c r="F2130" t="s">
        <v>5824</v>
      </c>
      <c r="G2130" s="12" t="s">
        <v>1168</v>
      </c>
      <c r="H2130" s="12" t="s">
        <v>53</v>
      </c>
    </row>
    <row r="2131" spans="1:8">
      <c r="A2131" t="s">
        <v>3799</v>
      </c>
      <c r="B2131" s="8" t="s">
        <v>3800</v>
      </c>
      <c r="C2131" s="10" t="str">
        <f t="shared" si="33"/>
        <v>2010 - 2014</v>
      </c>
      <c r="D2131" s="12" t="s">
        <v>1410</v>
      </c>
      <c r="F2131" t="s">
        <v>1415</v>
      </c>
      <c r="G2131" s="12" t="s">
        <v>26</v>
      </c>
      <c r="H2131" s="12" t="s">
        <v>29</v>
      </c>
    </row>
    <row r="2132" spans="1:8">
      <c r="A2132" t="s">
        <v>3802</v>
      </c>
      <c r="B2132" s="8" t="s">
        <v>3800</v>
      </c>
      <c r="C2132" s="10" t="str">
        <f t="shared" si="33"/>
        <v>2010 - 2014</v>
      </c>
      <c r="D2132" s="12" t="s">
        <v>5822</v>
      </c>
      <c r="F2132" t="s">
        <v>623</v>
      </c>
      <c r="G2132" s="12" t="s">
        <v>524</v>
      </c>
      <c r="H2132" s="12" t="s">
        <v>60</v>
      </c>
    </row>
    <row r="2133" spans="1:8">
      <c r="A2133" t="s">
        <v>3804</v>
      </c>
      <c r="B2133" s="8" t="s">
        <v>3800</v>
      </c>
      <c r="C2133" s="10" t="str">
        <f t="shared" si="33"/>
        <v>2010 - 2014</v>
      </c>
      <c r="D2133" s="12" t="s">
        <v>3082</v>
      </c>
      <c r="F2133" t="s">
        <v>3419</v>
      </c>
      <c r="G2133" s="12" t="s">
        <v>57</v>
      </c>
      <c r="H2133" s="12" t="s">
        <v>60</v>
      </c>
    </row>
    <row r="2134" spans="1:8">
      <c r="A2134" t="s">
        <v>3806</v>
      </c>
      <c r="B2134" s="8" t="s">
        <v>3800</v>
      </c>
      <c r="C2134" s="10" t="str">
        <f t="shared" si="33"/>
        <v>2010 - 2014</v>
      </c>
      <c r="D2134" s="12" t="s">
        <v>134</v>
      </c>
      <c r="F2134" t="s">
        <v>5824</v>
      </c>
      <c r="G2134" s="12" t="s">
        <v>75</v>
      </c>
      <c r="H2134" s="12" t="s">
        <v>53</v>
      </c>
    </row>
    <row r="2135" spans="1:8">
      <c r="A2135" t="s">
        <v>3808</v>
      </c>
      <c r="B2135" s="8" t="s">
        <v>3800</v>
      </c>
      <c r="C2135" s="10" t="str">
        <f t="shared" si="33"/>
        <v>2010 - 2014</v>
      </c>
      <c r="D2135" s="12" t="s">
        <v>5821</v>
      </c>
      <c r="F2135" t="s">
        <v>479</v>
      </c>
      <c r="G2135" s="12" t="s">
        <v>112</v>
      </c>
      <c r="H2135" s="12" t="s">
        <v>45</v>
      </c>
    </row>
    <row r="2136" spans="1:8">
      <c r="A2136" t="s">
        <v>3810</v>
      </c>
      <c r="B2136" s="8" t="s">
        <v>3800</v>
      </c>
      <c r="C2136" s="10" t="str">
        <f t="shared" si="33"/>
        <v>2010 - 2014</v>
      </c>
      <c r="D2136" s="12" t="s">
        <v>5821</v>
      </c>
      <c r="F2136" t="s">
        <v>479</v>
      </c>
      <c r="G2136" s="12" t="s">
        <v>640</v>
      </c>
      <c r="H2136" s="12" t="s">
        <v>45</v>
      </c>
    </row>
    <row r="2137" spans="1:8">
      <c r="A2137" t="s">
        <v>3811</v>
      </c>
      <c r="B2137" s="8" t="s">
        <v>3800</v>
      </c>
      <c r="C2137" s="10" t="str">
        <f t="shared" si="33"/>
        <v>2010 - 2014</v>
      </c>
      <c r="D2137" s="12" t="s">
        <v>3082</v>
      </c>
      <c r="F2137" t="s">
        <v>3419</v>
      </c>
      <c r="G2137" s="12" t="s">
        <v>126</v>
      </c>
      <c r="H2137" s="12" t="s">
        <v>60</v>
      </c>
    </row>
    <row r="2138" spans="1:8">
      <c r="A2138" t="s">
        <v>3812</v>
      </c>
      <c r="B2138" s="8" t="s">
        <v>3800</v>
      </c>
      <c r="C2138" s="10" t="str">
        <f t="shared" si="33"/>
        <v>2010 - 2014</v>
      </c>
      <c r="D2138" s="12" t="s">
        <v>5821</v>
      </c>
      <c r="F2138" t="s">
        <v>479</v>
      </c>
      <c r="G2138" s="12" t="s">
        <v>130</v>
      </c>
      <c r="H2138" s="12" t="s">
        <v>45</v>
      </c>
    </row>
    <row r="2139" spans="1:8">
      <c r="A2139" t="s">
        <v>3813</v>
      </c>
      <c r="B2139" s="8" t="s">
        <v>3800</v>
      </c>
      <c r="C2139" s="10" t="str">
        <f t="shared" si="33"/>
        <v>2010 - 2014</v>
      </c>
      <c r="D2139" s="12" t="s">
        <v>5823</v>
      </c>
      <c r="F2139" t="s">
        <v>820</v>
      </c>
      <c r="G2139" s="12" t="s">
        <v>141</v>
      </c>
      <c r="H2139" s="12" t="s">
        <v>53</v>
      </c>
    </row>
    <row r="2140" spans="1:8">
      <c r="A2140" t="s">
        <v>3815</v>
      </c>
      <c r="B2140" s="8" t="s">
        <v>3800</v>
      </c>
      <c r="C2140" s="10" t="str">
        <f t="shared" si="33"/>
        <v>2010 - 2014</v>
      </c>
      <c r="D2140" s="12" t="s">
        <v>5823</v>
      </c>
      <c r="F2140" t="s">
        <v>820</v>
      </c>
      <c r="G2140" s="12" t="s">
        <v>169</v>
      </c>
      <c r="H2140" s="12" t="s">
        <v>29</v>
      </c>
    </row>
    <row r="2141" spans="1:8">
      <c r="A2141" t="s">
        <v>3817</v>
      </c>
      <c r="B2141" s="8" t="s">
        <v>3800</v>
      </c>
      <c r="C2141" s="10" t="str">
        <f t="shared" si="33"/>
        <v>2010 - 2014</v>
      </c>
      <c r="D2141" s="12" t="s">
        <v>5822</v>
      </c>
      <c r="F2141" t="s">
        <v>22211</v>
      </c>
      <c r="G2141" s="12" t="s">
        <v>169</v>
      </c>
      <c r="H2141" s="12" t="s">
        <v>29</v>
      </c>
    </row>
    <row r="2142" spans="1:8">
      <c r="A2142" t="s">
        <v>3819</v>
      </c>
      <c r="B2142" s="8" t="s">
        <v>3800</v>
      </c>
      <c r="C2142" s="10" t="str">
        <f t="shared" si="33"/>
        <v>2010 - 2014</v>
      </c>
      <c r="D2142" s="12" t="s">
        <v>19</v>
      </c>
      <c r="F2142" t="s">
        <v>20</v>
      </c>
      <c r="G2142" s="12" t="s">
        <v>5819</v>
      </c>
      <c r="H2142" s="12" t="s">
        <v>29</v>
      </c>
    </row>
    <row r="2143" spans="1:8">
      <c r="A2143" t="s">
        <v>3821</v>
      </c>
      <c r="B2143" s="8" t="s">
        <v>3800</v>
      </c>
      <c r="C2143" s="10" t="str">
        <f t="shared" si="33"/>
        <v>2010 - 2014</v>
      </c>
      <c r="D2143" s="12" t="s">
        <v>5821</v>
      </c>
      <c r="F2143" t="s">
        <v>479</v>
      </c>
      <c r="G2143" s="12" t="s">
        <v>5819</v>
      </c>
      <c r="H2143" s="12" t="s">
        <v>29</v>
      </c>
    </row>
    <row r="2144" spans="1:8">
      <c r="A2144" t="s">
        <v>3822</v>
      </c>
      <c r="B2144" s="8" t="s">
        <v>3800</v>
      </c>
      <c r="C2144" s="10" t="str">
        <f t="shared" si="33"/>
        <v>2010 - 2014</v>
      </c>
      <c r="D2144" s="12" t="s">
        <v>5821</v>
      </c>
      <c r="F2144" t="s">
        <v>479</v>
      </c>
      <c r="G2144" s="12" t="s">
        <v>173</v>
      </c>
      <c r="H2144" s="12" t="s">
        <v>45</v>
      </c>
    </row>
    <row r="2145" spans="1:8">
      <c r="A2145" t="s">
        <v>3823</v>
      </c>
      <c r="B2145" s="8" t="s">
        <v>3800</v>
      </c>
      <c r="C2145" s="10" t="str">
        <f t="shared" si="33"/>
        <v>2010 - 2014</v>
      </c>
      <c r="D2145" s="12" t="s">
        <v>5821</v>
      </c>
      <c r="F2145" t="s">
        <v>479</v>
      </c>
      <c r="G2145" s="12" t="s">
        <v>189</v>
      </c>
      <c r="H2145" s="12" t="s">
        <v>60</v>
      </c>
    </row>
    <row r="2146" spans="1:8">
      <c r="A2146" t="s">
        <v>3824</v>
      </c>
      <c r="B2146" s="8" t="s">
        <v>3800</v>
      </c>
      <c r="C2146" s="10" t="str">
        <f t="shared" si="33"/>
        <v>2010 - 2014</v>
      </c>
      <c r="D2146" s="12" t="s">
        <v>3082</v>
      </c>
      <c r="F2146" t="s">
        <v>3419</v>
      </c>
      <c r="G2146" s="12" t="s">
        <v>189</v>
      </c>
      <c r="H2146" s="12" t="s">
        <v>60</v>
      </c>
    </row>
    <row r="2147" spans="1:8">
      <c r="A2147" t="s">
        <v>3826</v>
      </c>
      <c r="B2147" s="8" t="s">
        <v>3800</v>
      </c>
      <c r="C2147" s="10" t="str">
        <f t="shared" si="33"/>
        <v>2010 - 2014</v>
      </c>
      <c r="D2147" s="12" t="s">
        <v>3082</v>
      </c>
      <c r="F2147" t="s">
        <v>3419</v>
      </c>
      <c r="G2147" s="12" t="s">
        <v>193</v>
      </c>
      <c r="H2147" s="12" t="s">
        <v>60</v>
      </c>
    </row>
    <row r="2148" spans="1:8">
      <c r="A2148" t="s">
        <v>3827</v>
      </c>
      <c r="B2148" s="8" t="s">
        <v>3800</v>
      </c>
      <c r="C2148" s="10" t="str">
        <f t="shared" si="33"/>
        <v>2010 - 2014</v>
      </c>
      <c r="D2148" s="12" t="s">
        <v>5821</v>
      </c>
      <c r="F2148" t="s">
        <v>479</v>
      </c>
      <c r="G2148" s="12" t="s">
        <v>203</v>
      </c>
      <c r="H2148" s="12" t="s">
        <v>45</v>
      </c>
    </row>
    <row r="2149" spans="1:8">
      <c r="A2149" t="s">
        <v>3828</v>
      </c>
      <c r="B2149" s="8" t="s">
        <v>3800</v>
      </c>
      <c r="C2149" s="10" t="str">
        <f t="shared" si="33"/>
        <v>2010 - 2014</v>
      </c>
      <c r="D2149" s="12" t="s">
        <v>134</v>
      </c>
      <c r="F2149" t="s">
        <v>5824</v>
      </c>
      <c r="G2149" s="12" t="s">
        <v>1381</v>
      </c>
      <c r="H2149" s="12" t="s">
        <v>29</v>
      </c>
    </row>
    <row r="2150" spans="1:8">
      <c r="A2150" t="s">
        <v>3830</v>
      </c>
      <c r="B2150" s="8" t="s">
        <v>3800</v>
      </c>
      <c r="C2150" s="10" t="str">
        <f t="shared" si="33"/>
        <v>2010 - 2014</v>
      </c>
      <c r="D2150" s="12" t="s">
        <v>5821</v>
      </c>
      <c r="F2150" t="s">
        <v>479</v>
      </c>
      <c r="G2150" s="12" t="s">
        <v>211</v>
      </c>
      <c r="H2150" s="12" t="s">
        <v>29</v>
      </c>
    </row>
    <row r="2151" spans="1:8">
      <c r="A2151" t="s">
        <v>3831</v>
      </c>
      <c r="B2151" s="8" t="s">
        <v>3800</v>
      </c>
      <c r="C2151" s="10" t="str">
        <f t="shared" si="33"/>
        <v>2010 - 2014</v>
      </c>
      <c r="D2151" s="12" t="s">
        <v>5821</v>
      </c>
      <c r="F2151" t="s">
        <v>479</v>
      </c>
      <c r="G2151" s="12" t="s">
        <v>215</v>
      </c>
      <c r="H2151" s="12" t="s">
        <v>60</v>
      </c>
    </row>
    <row r="2152" spans="1:8">
      <c r="A2152" t="s">
        <v>3832</v>
      </c>
      <c r="B2152" s="8" t="s">
        <v>3800</v>
      </c>
      <c r="C2152" s="10" t="str">
        <f t="shared" si="33"/>
        <v>2010 - 2014</v>
      </c>
      <c r="D2152" s="12" t="s">
        <v>3082</v>
      </c>
      <c r="F2152" t="s">
        <v>3419</v>
      </c>
      <c r="G2152" s="12" t="s">
        <v>215</v>
      </c>
      <c r="H2152" s="12" t="s">
        <v>60</v>
      </c>
    </row>
    <row r="2153" spans="1:8">
      <c r="A2153" t="s">
        <v>3833</v>
      </c>
      <c r="B2153" s="8" t="s">
        <v>3800</v>
      </c>
      <c r="C2153" s="10" t="str">
        <f t="shared" si="33"/>
        <v>2010 - 2014</v>
      </c>
      <c r="D2153" s="12" t="s">
        <v>5821</v>
      </c>
      <c r="F2153" t="s">
        <v>479</v>
      </c>
      <c r="G2153" s="12" t="s">
        <v>5825</v>
      </c>
      <c r="H2153" s="12" t="s">
        <v>60</v>
      </c>
    </row>
    <row r="2154" spans="1:8">
      <c r="A2154" t="s">
        <v>3834</v>
      </c>
      <c r="B2154" s="8" t="s">
        <v>3800</v>
      </c>
      <c r="C2154" s="10" t="str">
        <f t="shared" si="33"/>
        <v>2010 - 2014</v>
      </c>
      <c r="D2154" s="12" t="s">
        <v>3082</v>
      </c>
      <c r="F2154" t="s">
        <v>3419</v>
      </c>
      <c r="G2154" s="12" t="s">
        <v>5825</v>
      </c>
      <c r="H2154" s="12" t="s">
        <v>60</v>
      </c>
    </row>
    <row r="2155" spans="1:8">
      <c r="A2155" t="s">
        <v>3835</v>
      </c>
      <c r="B2155" s="8" t="s">
        <v>3800</v>
      </c>
      <c r="C2155" s="10" t="str">
        <f t="shared" si="33"/>
        <v>2010 - 2014</v>
      </c>
      <c r="D2155" s="12" t="s">
        <v>5822</v>
      </c>
      <c r="F2155" t="s">
        <v>623</v>
      </c>
      <c r="G2155" s="12" t="s">
        <v>231</v>
      </c>
      <c r="H2155" s="12" t="s">
        <v>60</v>
      </c>
    </row>
    <row r="2156" spans="1:8">
      <c r="A2156" t="s">
        <v>3836</v>
      </c>
      <c r="B2156" s="8" t="s">
        <v>3800</v>
      </c>
      <c r="C2156" s="10" t="str">
        <f t="shared" si="33"/>
        <v>2010 - 2014</v>
      </c>
      <c r="D2156" s="12" t="s">
        <v>134</v>
      </c>
      <c r="F2156" t="s">
        <v>5824</v>
      </c>
      <c r="G2156" s="12" t="s">
        <v>259</v>
      </c>
      <c r="H2156" s="12" t="s">
        <v>53</v>
      </c>
    </row>
    <row r="2157" spans="1:8">
      <c r="A2157" t="s">
        <v>3838</v>
      </c>
      <c r="B2157" s="8" t="s">
        <v>3800</v>
      </c>
      <c r="C2157" s="10" t="str">
        <f t="shared" si="33"/>
        <v>2010 - 2014</v>
      </c>
      <c r="D2157" s="12" t="s">
        <v>5822</v>
      </c>
      <c r="F2157" t="s">
        <v>623</v>
      </c>
      <c r="G2157" s="12" t="s">
        <v>1490</v>
      </c>
      <c r="H2157" s="12" t="s">
        <v>53</v>
      </c>
    </row>
    <row r="2158" spans="1:8">
      <c r="A2158" t="s">
        <v>3839</v>
      </c>
      <c r="B2158" s="8" t="s">
        <v>3800</v>
      </c>
      <c r="C2158" s="10" t="str">
        <f t="shared" si="33"/>
        <v>2010 - 2014</v>
      </c>
      <c r="D2158" s="12" t="s">
        <v>5821</v>
      </c>
      <c r="F2158" t="s">
        <v>479</v>
      </c>
      <c r="G2158" s="12" t="s">
        <v>855</v>
      </c>
      <c r="H2158" s="12" t="s">
        <v>53</v>
      </c>
    </row>
    <row r="2159" spans="1:8">
      <c r="A2159" t="s">
        <v>3840</v>
      </c>
      <c r="B2159" s="8" t="s">
        <v>3800</v>
      </c>
      <c r="C2159" s="10" t="str">
        <f t="shared" si="33"/>
        <v>2010 - 2014</v>
      </c>
      <c r="D2159" s="12" t="s">
        <v>134</v>
      </c>
      <c r="F2159" t="s">
        <v>5824</v>
      </c>
      <c r="G2159" s="12" t="s">
        <v>859</v>
      </c>
      <c r="H2159" s="12" t="s">
        <v>53</v>
      </c>
    </row>
    <row r="2160" spans="1:8">
      <c r="A2160" t="s">
        <v>3842</v>
      </c>
      <c r="B2160" s="8" t="s">
        <v>3800</v>
      </c>
      <c r="C2160" s="10" t="str">
        <f t="shared" si="33"/>
        <v>2010 - 2014</v>
      </c>
      <c r="D2160" s="12" t="s">
        <v>5821</v>
      </c>
      <c r="F2160" t="s">
        <v>479</v>
      </c>
      <c r="G2160" s="12" t="s">
        <v>912</v>
      </c>
      <c r="H2160" s="12" t="s">
        <v>45</v>
      </c>
    </row>
    <row r="2161" spans="1:8">
      <c r="A2161" t="s">
        <v>3843</v>
      </c>
      <c r="B2161" s="8" t="s">
        <v>3800</v>
      </c>
      <c r="C2161" s="10" t="str">
        <f t="shared" si="33"/>
        <v>2010 - 2014</v>
      </c>
      <c r="D2161" s="12" t="s">
        <v>5821</v>
      </c>
      <c r="F2161" t="s">
        <v>479</v>
      </c>
      <c r="G2161" s="12" t="s">
        <v>318</v>
      </c>
      <c r="H2161" s="12" t="s">
        <v>60</v>
      </c>
    </row>
    <row r="2162" spans="1:8">
      <c r="A2162" t="s">
        <v>3844</v>
      </c>
      <c r="B2162" s="8" t="s">
        <v>3800</v>
      </c>
      <c r="C2162" s="10" t="str">
        <f t="shared" si="33"/>
        <v>2010 - 2014</v>
      </c>
      <c r="D2162" s="12" t="s">
        <v>5821</v>
      </c>
      <c r="F2162" t="s">
        <v>479</v>
      </c>
      <c r="G2162" s="12" t="s">
        <v>342</v>
      </c>
      <c r="H2162" s="12" t="s">
        <v>29</v>
      </c>
    </row>
    <row r="2163" spans="1:8">
      <c r="A2163" t="s">
        <v>3845</v>
      </c>
      <c r="B2163" s="8" t="s">
        <v>3800</v>
      </c>
      <c r="C2163" s="10" t="str">
        <f t="shared" si="33"/>
        <v>2010 - 2014</v>
      </c>
      <c r="D2163" s="12" t="s">
        <v>3082</v>
      </c>
      <c r="F2163" t="s">
        <v>3419</v>
      </c>
      <c r="G2163" s="12" t="s">
        <v>350</v>
      </c>
      <c r="H2163" s="12" t="s">
        <v>60</v>
      </c>
    </row>
    <row r="2164" spans="1:8">
      <c r="A2164" t="s">
        <v>3846</v>
      </c>
      <c r="B2164" s="8" t="s">
        <v>3800</v>
      </c>
      <c r="C2164" s="10" t="str">
        <f t="shared" si="33"/>
        <v>2010 - 2014</v>
      </c>
      <c r="D2164" s="12" t="s">
        <v>3082</v>
      </c>
      <c r="F2164" t="s">
        <v>3419</v>
      </c>
      <c r="G2164" s="12" t="s">
        <v>354</v>
      </c>
      <c r="H2164" s="12" t="s">
        <v>60</v>
      </c>
    </row>
    <row r="2165" spans="1:8">
      <c r="A2165" t="s">
        <v>3847</v>
      </c>
      <c r="B2165" s="8" t="s">
        <v>3800</v>
      </c>
      <c r="C2165" s="10" t="str">
        <f t="shared" si="33"/>
        <v>2010 - 2014</v>
      </c>
      <c r="D2165" s="12" t="s">
        <v>5823</v>
      </c>
      <c r="F2165" t="s">
        <v>820</v>
      </c>
      <c r="G2165" s="12" t="s">
        <v>989</v>
      </c>
      <c r="H2165" s="12" t="s">
        <v>53</v>
      </c>
    </row>
    <row r="2166" spans="1:8">
      <c r="A2166" t="s">
        <v>3849</v>
      </c>
      <c r="B2166" s="8" t="s">
        <v>3800</v>
      </c>
      <c r="C2166" s="10" t="str">
        <f t="shared" si="33"/>
        <v>2010 - 2014</v>
      </c>
      <c r="D2166" s="12" t="s">
        <v>5822</v>
      </c>
      <c r="F2166" t="s">
        <v>623</v>
      </c>
      <c r="G2166" s="12" t="s">
        <v>376</v>
      </c>
      <c r="H2166" s="12" t="s">
        <v>60</v>
      </c>
    </row>
    <row r="2167" spans="1:8">
      <c r="A2167" t="s">
        <v>3850</v>
      </c>
      <c r="B2167" s="8" t="s">
        <v>3800</v>
      </c>
      <c r="C2167" s="10" t="str">
        <f t="shared" si="33"/>
        <v>2010 - 2014</v>
      </c>
      <c r="D2167" s="12" t="s">
        <v>5821</v>
      </c>
      <c r="F2167" t="s">
        <v>479</v>
      </c>
      <c r="G2167" s="12" t="s">
        <v>376</v>
      </c>
      <c r="H2167" s="12" t="s">
        <v>60</v>
      </c>
    </row>
    <row r="2168" spans="1:8">
      <c r="A2168" t="s">
        <v>3851</v>
      </c>
      <c r="B2168" s="8" t="s">
        <v>3800</v>
      </c>
      <c r="C2168" s="10" t="str">
        <f t="shared" si="33"/>
        <v>2010 - 2014</v>
      </c>
      <c r="D2168" s="12" t="s">
        <v>5822</v>
      </c>
      <c r="F2168" t="s">
        <v>623</v>
      </c>
      <c r="G2168" s="12" t="s">
        <v>380</v>
      </c>
      <c r="H2168" s="12" t="s">
        <v>60</v>
      </c>
    </row>
    <row r="2169" spans="1:8">
      <c r="A2169" t="s">
        <v>3852</v>
      </c>
      <c r="B2169" s="8" t="s">
        <v>3800</v>
      </c>
      <c r="C2169" s="10" t="str">
        <f t="shared" si="33"/>
        <v>2010 - 2014</v>
      </c>
      <c r="D2169" s="12" t="s">
        <v>5822</v>
      </c>
      <c r="F2169" t="s">
        <v>22211</v>
      </c>
      <c r="G2169" s="12" t="s">
        <v>400</v>
      </c>
      <c r="H2169" s="12" t="s">
        <v>29</v>
      </c>
    </row>
    <row r="2170" spans="1:8">
      <c r="A2170" t="s">
        <v>3854</v>
      </c>
      <c r="B2170" s="8" t="s">
        <v>3800</v>
      </c>
      <c r="C2170" s="10" t="str">
        <f t="shared" si="33"/>
        <v>2010 - 2014</v>
      </c>
      <c r="D2170" s="12" t="s">
        <v>5822</v>
      </c>
      <c r="F2170" t="s">
        <v>22211</v>
      </c>
      <c r="G2170" s="12" t="s">
        <v>1053</v>
      </c>
      <c r="H2170" s="12" t="s">
        <v>29</v>
      </c>
    </row>
    <row r="2171" spans="1:8">
      <c r="A2171" t="s">
        <v>3856</v>
      </c>
      <c r="B2171" s="8" t="s">
        <v>3800</v>
      </c>
      <c r="C2171" s="10" t="str">
        <f t="shared" si="33"/>
        <v>2010 - 2014</v>
      </c>
      <c r="D2171" s="12" t="s">
        <v>3082</v>
      </c>
      <c r="F2171" t="s">
        <v>3419</v>
      </c>
      <c r="G2171" s="12" t="s">
        <v>428</v>
      </c>
      <c r="H2171" s="12" t="s">
        <v>60</v>
      </c>
    </row>
    <row r="2172" spans="1:8">
      <c r="A2172" t="s">
        <v>3857</v>
      </c>
      <c r="B2172" s="8" t="s">
        <v>3800</v>
      </c>
      <c r="C2172" s="10" t="str">
        <f t="shared" si="33"/>
        <v>2010 - 2014</v>
      </c>
      <c r="D2172" s="12" t="s">
        <v>1432</v>
      </c>
      <c r="F2172" t="s">
        <v>3313</v>
      </c>
      <c r="G2172" s="12" t="s">
        <v>1089</v>
      </c>
      <c r="H2172" s="12" t="s">
        <v>29</v>
      </c>
    </row>
    <row r="2173" spans="1:8">
      <c r="A2173" t="s">
        <v>3859</v>
      </c>
      <c r="B2173" s="8" t="s">
        <v>3800</v>
      </c>
      <c r="C2173" s="10" t="str">
        <f t="shared" si="33"/>
        <v>2010 - 2014</v>
      </c>
      <c r="D2173" s="12" t="s">
        <v>5823</v>
      </c>
      <c r="F2173" t="s">
        <v>820</v>
      </c>
      <c r="G2173" s="12" t="s">
        <v>1089</v>
      </c>
      <c r="H2173" s="12" t="s">
        <v>29</v>
      </c>
    </row>
    <row r="2174" spans="1:8">
      <c r="A2174" t="s">
        <v>3861</v>
      </c>
      <c r="B2174" s="8" t="s">
        <v>3800</v>
      </c>
      <c r="C2174" s="10" t="str">
        <f t="shared" si="33"/>
        <v>2010 - 2014</v>
      </c>
      <c r="D2174" s="12" t="s">
        <v>5822</v>
      </c>
      <c r="F2174" t="s">
        <v>22211</v>
      </c>
      <c r="G2174" s="12" t="s">
        <v>464</v>
      </c>
      <c r="H2174" s="12" t="s">
        <v>29</v>
      </c>
    </row>
    <row r="2175" spans="1:8">
      <c r="A2175" t="s">
        <v>3863</v>
      </c>
      <c r="B2175" s="8" t="s">
        <v>3800</v>
      </c>
      <c r="C2175" s="10" t="str">
        <f t="shared" si="33"/>
        <v>2010 - 2014</v>
      </c>
      <c r="D2175" s="12" t="s">
        <v>5822</v>
      </c>
      <c r="F2175" t="s">
        <v>1773</v>
      </c>
      <c r="G2175" s="12" t="s">
        <v>464</v>
      </c>
      <c r="H2175" s="12" t="s">
        <v>29</v>
      </c>
    </row>
    <row r="2176" spans="1:8">
      <c r="A2176" t="s">
        <v>3865</v>
      </c>
      <c r="B2176" s="8" t="s">
        <v>3800</v>
      </c>
      <c r="C2176" s="10" t="str">
        <f t="shared" si="33"/>
        <v>2010 - 2014</v>
      </c>
      <c r="D2176" s="12" t="s">
        <v>5821</v>
      </c>
      <c r="F2176" t="s">
        <v>479</v>
      </c>
      <c r="G2176" s="12" t="s">
        <v>485</v>
      </c>
      <c r="H2176" s="12" t="s">
        <v>45</v>
      </c>
    </row>
    <row r="2177" spans="1:8">
      <c r="A2177" t="s">
        <v>3866</v>
      </c>
      <c r="B2177" s="8" t="s">
        <v>3800</v>
      </c>
      <c r="C2177" s="10" t="str">
        <f t="shared" si="33"/>
        <v>2010 - 2014</v>
      </c>
      <c r="D2177" s="12" t="s">
        <v>134</v>
      </c>
      <c r="F2177" t="s">
        <v>5824</v>
      </c>
      <c r="G2177" s="12" t="s">
        <v>485</v>
      </c>
      <c r="H2177" s="12" t="s">
        <v>45</v>
      </c>
    </row>
    <row r="2178" spans="1:8">
      <c r="A2178" t="s">
        <v>3868</v>
      </c>
      <c r="B2178" s="8" t="s">
        <v>3800</v>
      </c>
      <c r="C2178" s="10" t="str">
        <f t="shared" si="33"/>
        <v>2010 - 2014</v>
      </c>
      <c r="D2178" s="12" t="s">
        <v>5821</v>
      </c>
      <c r="F2178" t="s">
        <v>479</v>
      </c>
      <c r="G2178" s="12" t="s">
        <v>1191</v>
      </c>
      <c r="H2178" s="12" t="s">
        <v>29</v>
      </c>
    </row>
    <row r="2179" spans="1:8">
      <c r="A2179" t="s">
        <v>3869</v>
      </c>
      <c r="B2179" s="8" t="s">
        <v>3870</v>
      </c>
      <c r="C2179" s="10" t="str">
        <f t="shared" ref="C2179:C2242" si="34">INT(B2179/5)*5 &amp; " - " &amp; INT(B2179/5)*5 + 4</f>
        <v>2010 - 2014</v>
      </c>
      <c r="D2179" s="12" t="s">
        <v>134</v>
      </c>
      <c r="F2179" t="s">
        <v>5824</v>
      </c>
      <c r="G2179" s="12" t="s">
        <v>26</v>
      </c>
      <c r="H2179" s="12" t="s">
        <v>29</v>
      </c>
    </row>
    <row r="2180" spans="1:8">
      <c r="A2180" t="s">
        <v>3872</v>
      </c>
      <c r="B2180" s="8" t="s">
        <v>3870</v>
      </c>
      <c r="C2180" s="10" t="str">
        <f t="shared" si="34"/>
        <v>2010 - 2014</v>
      </c>
      <c r="D2180" s="12" t="s">
        <v>134</v>
      </c>
      <c r="F2180" t="s">
        <v>5824</v>
      </c>
      <c r="G2180" s="12" t="s">
        <v>42</v>
      </c>
      <c r="H2180" s="12" t="s">
        <v>45</v>
      </c>
    </row>
    <row r="2181" spans="1:8">
      <c r="A2181" t="s">
        <v>3874</v>
      </c>
      <c r="B2181" s="8" t="s">
        <v>3870</v>
      </c>
      <c r="C2181" s="10" t="str">
        <f t="shared" si="34"/>
        <v>2010 - 2014</v>
      </c>
      <c r="D2181" s="12" t="s">
        <v>134</v>
      </c>
      <c r="F2181" t="s">
        <v>5824</v>
      </c>
      <c r="G2181" s="12" t="s">
        <v>535</v>
      </c>
      <c r="H2181" s="12" t="s">
        <v>361</v>
      </c>
    </row>
    <row r="2182" spans="1:8">
      <c r="A2182" t="s">
        <v>3876</v>
      </c>
      <c r="B2182" s="8" t="s">
        <v>3870</v>
      </c>
      <c r="C2182" s="10" t="str">
        <f t="shared" si="34"/>
        <v>2010 - 2014</v>
      </c>
      <c r="D2182" s="12" t="s">
        <v>134</v>
      </c>
      <c r="F2182" t="s">
        <v>5824</v>
      </c>
      <c r="G2182" s="12" t="s">
        <v>75</v>
      </c>
      <c r="H2182" s="12" t="s">
        <v>53</v>
      </c>
    </row>
    <row r="2183" spans="1:8">
      <c r="A2183" t="s">
        <v>3878</v>
      </c>
      <c r="B2183" s="8" t="s">
        <v>3870</v>
      </c>
      <c r="C2183" s="10" t="str">
        <f t="shared" si="34"/>
        <v>2010 - 2014</v>
      </c>
      <c r="D2183" s="12" t="s">
        <v>134</v>
      </c>
      <c r="F2183" t="s">
        <v>5824</v>
      </c>
      <c r="G2183" s="12" t="s">
        <v>106</v>
      </c>
      <c r="H2183" s="12" t="s">
        <v>45</v>
      </c>
    </row>
    <row r="2184" spans="1:8">
      <c r="A2184" t="s">
        <v>3880</v>
      </c>
      <c r="B2184" s="8" t="s">
        <v>3870</v>
      </c>
      <c r="C2184" s="10" t="str">
        <f t="shared" si="34"/>
        <v>2010 - 2014</v>
      </c>
      <c r="D2184" s="12" t="s">
        <v>134</v>
      </c>
      <c r="F2184" t="s">
        <v>5824</v>
      </c>
      <c r="G2184" s="12" t="s">
        <v>112</v>
      </c>
      <c r="H2184" s="12" t="s">
        <v>45</v>
      </c>
    </row>
    <row r="2185" spans="1:8">
      <c r="A2185" t="s">
        <v>3882</v>
      </c>
      <c r="B2185" s="8" t="s">
        <v>3870</v>
      </c>
      <c r="C2185" s="10" t="str">
        <f t="shared" si="34"/>
        <v>2010 - 2014</v>
      </c>
      <c r="D2185" s="12" t="s">
        <v>134</v>
      </c>
      <c r="F2185" t="s">
        <v>5824</v>
      </c>
      <c r="G2185" s="12" t="s">
        <v>1285</v>
      </c>
      <c r="H2185" s="12" t="s">
        <v>53</v>
      </c>
    </row>
    <row r="2186" spans="1:8">
      <c r="A2186" t="s">
        <v>3884</v>
      </c>
      <c r="B2186" s="8" t="s">
        <v>3870</v>
      </c>
      <c r="C2186" s="10" t="str">
        <f t="shared" si="34"/>
        <v>2010 - 2014</v>
      </c>
      <c r="D2186" s="12" t="s">
        <v>134</v>
      </c>
      <c r="F2186" t="s">
        <v>5824</v>
      </c>
      <c r="G2186" s="12" t="s">
        <v>130</v>
      </c>
      <c r="H2186" s="12" t="s">
        <v>45</v>
      </c>
    </row>
    <row r="2187" spans="1:8">
      <c r="A2187" t="s">
        <v>3886</v>
      </c>
      <c r="B2187" s="8" t="s">
        <v>3870</v>
      </c>
      <c r="C2187" s="10" t="str">
        <f t="shared" si="34"/>
        <v>2010 - 2014</v>
      </c>
      <c r="D2187" s="12" t="s">
        <v>134</v>
      </c>
      <c r="F2187" t="s">
        <v>5824</v>
      </c>
      <c r="G2187" s="12" t="s">
        <v>141</v>
      </c>
      <c r="H2187" s="12" t="s">
        <v>53</v>
      </c>
    </row>
    <row r="2188" spans="1:8">
      <c r="A2188" t="s">
        <v>3888</v>
      </c>
      <c r="B2188" s="8" t="s">
        <v>3870</v>
      </c>
      <c r="C2188" s="10" t="str">
        <f t="shared" si="34"/>
        <v>2010 - 2014</v>
      </c>
      <c r="D2188" s="12" t="s">
        <v>5822</v>
      </c>
      <c r="F2188" t="s">
        <v>22211</v>
      </c>
      <c r="G2188" s="12" t="s">
        <v>169</v>
      </c>
      <c r="H2188" s="12" t="s">
        <v>29</v>
      </c>
    </row>
    <row r="2189" spans="1:8">
      <c r="A2189" t="s">
        <v>3890</v>
      </c>
      <c r="B2189" s="8" t="s">
        <v>3870</v>
      </c>
      <c r="C2189" s="10" t="str">
        <f t="shared" si="34"/>
        <v>2010 - 2014</v>
      </c>
      <c r="D2189" s="12" t="s">
        <v>19</v>
      </c>
      <c r="F2189" t="s">
        <v>20</v>
      </c>
      <c r="G2189" s="12" t="s">
        <v>657</v>
      </c>
      <c r="H2189" s="12" t="s">
        <v>29</v>
      </c>
    </row>
    <row r="2190" spans="1:8">
      <c r="A2190" t="s">
        <v>3892</v>
      </c>
      <c r="B2190" s="8" t="s">
        <v>3870</v>
      </c>
      <c r="C2190" s="10" t="str">
        <f t="shared" si="34"/>
        <v>2010 - 2014</v>
      </c>
      <c r="D2190" s="12" t="s">
        <v>5822</v>
      </c>
      <c r="F2190" t="s">
        <v>22211</v>
      </c>
      <c r="G2190" s="12" t="s">
        <v>657</v>
      </c>
      <c r="H2190" s="12" t="s">
        <v>29</v>
      </c>
    </row>
    <row r="2191" spans="1:8">
      <c r="A2191" t="s">
        <v>3894</v>
      </c>
      <c r="B2191" s="8" t="s">
        <v>3870</v>
      </c>
      <c r="C2191" s="10" t="str">
        <f t="shared" si="34"/>
        <v>2010 - 2014</v>
      </c>
      <c r="D2191" s="12" t="s">
        <v>134</v>
      </c>
      <c r="F2191" t="s">
        <v>5824</v>
      </c>
      <c r="G2191" s="12" t="s">
        <v>657</v>
      </c>
      <c r="H2191" s="12" t="s">
        <v>29</v>
      </c>
    </row>
    <row r="2192" spans="1:8">
      <c r="A2192" t="s">
        <v>3896</v>
      </c>
      <c r="B2192" s="8" t="s">
        <v>3870</v>
      </c>
      <c r="C2192" s="10" t="str">
        <f t="shared" si="34"/>
        <v>2010 - 2014</v>
      </c>
      <c r="D2192" s="12" t="s">
        <v>5823</v>
      </c>
      <c r="F2192" t="s">
        <v>820</v>
      </c>
      <c r="G2192" s="12" t="s">
        <v>5819</v>
      </c>
      <c r="H2192" s="12" t="s">
        <v>29</v>
      </c>
    </row>
    <row r="2193" spans="1:8">
      <c r="A2193" t="s">
        <v>3898</v>
      </c>
      <c r="B2193" s="8" t="s">
        <v>3870</v>
      </c>
      <c r="C2193" s="10" t="str">
        <f t="shared" si="34"/>
        <v>2010 - 2014</v>
      </c>
      <c r="D2193" s="12" t="s">
        <v>5822</v>
      </c>
      <c r="F2193" t="s">
        <v>22211</v>
      </c>
      <c r="G2193" s="12" t="s">
        <v>5819</v>
      </c>
      <c r="H2193" s="12" t="s">
        <v>29</v>
      </c>
    </row>
    <row r="2194" spans="1:8">
      <c r="A2194" t="s">
        <v>3900</v>
      </c>
      <c r="B2194" s="8" t="s">
        <v>3870</v>
      </c>
      <c r="C2194" s="10" t="str">
        <f t="shared" si="34"/>
        <v>2010 - 2014</v>
      </c>
      <c r="D2194" s="12" t="s">
        <v>5823</v>
      </c>
      <c r="F2194" t="s">
        <v>820</v>
      </c>
      <c r="G2194" s="12" t="s">
        <v>700</v>
      </c>
      <c r="H2194" s="12" t="s">
        <v>29</v>
      </c>
    </row>
    <row r="2195" spans="1:8">
      <c r="A2195" t="s">
        <v>3902</v>
      </c>
      <c r="B2195" s="8" t="s">
        <v>3870</v>
      </c>
      <c r="C2195" s="10" t="str">
        <f t="shared" si="34"/>
        <v>2010 - 2014</v>
      </c>
      <c r="D2195" s="12" t="s">
        <v>5822</v>
      </c>
      <c r="F2195" t="s">
        <v>3461</v>
      </c>
      <c r="G2195" s="12" t="s">
        <v>700</v>
      </c>
      <c r="H2195" s="12" t="s">
        <v>29</v>
      </c>
    </row>
    <row r="2196" spans="1:8">
      <c r="A2196" t="s">
        <v>3904</v>
      </c>
      <c r="B2196" s="8" t="s">
        <v>3870</v>
      </c>
      <c r="C2196" s="10" t="str">
        <f t="shared" si="34"/>
        <v>2010 - 2014</v>
      </c>
      <c r="D2196" s="12" t="s">
        <v>134</v>
      </c>
      <c r="F2196" t="s">
        <v>5824</v>
      </c>
      <c r="G2196" s="12" t="s">
        <v>173</v>
      </c>
      <c r="H2196" s="12" t="s">
        <v>45</v>
      </c>
    </row>
    <row r="2197" spans="1:8">
      <c r="A2197" t="s">
        <v>3906</v>
      </c>
      <c r="B2197" s="8" t="s">
        <v>3870</v>
      </c>
      <c r="C2197" s="10" t="str">
        <f t="shared" si="34"/>
        <v>2010 - 2014</v>
      </c>
      <c r="D2197" s="12" t="s">
        <v>134</v>
      </c>
      <c r="F2197" t="s">
        <v>5824</v>
      </c>
      <c r="G2197" s="12" t="s">
        <v>177</v>
      </c>
      <c r="H2197" s="12" t="s">
        <v>45</v>
      </c>
    </row>
    <row r="2198" spans="1:8">
      <c r="A2198" t="s">
        <v>3908</v>
      </c>
      <c r="B2198" s="8" t="s">
        <v>3870</v>
      </c>
      <c r="C2198" s="10" t="str">
        <f t="shared" si="34"/>
        <v>2010 - 2014</v>
      </c>
      <c r="D2198" s="12" t="s">
        <v>134</v>
      </c>
      <c r="F2198" t="s">
        <v>5824</v>
      </c>
      <c r="G2198" s="12" t="s">
        <v>719</v>
      </c>
      <c r="H2198" s="12" t="s">
        <v>45</v>
      </c>
    </row>
    <row r="2199" spans="1:8">
      <c r="A2199" t="s">
        <v>3910</v>
      </c>
      <c r="B2199" s="8" t="s">
        <v>3870</v>
      </c>
      <c r="C2199" s="10" t="str">
        <f t="shared" si="34"/>
        <v>2010 - 2014</v>
      </c>
      <c r="D2199" s="12" t="s">
        <v>134</v>
      </c>
      <c r="F2199" t="s">
        <v>5824</v>
      </c>
      <c r="G2199" s="12" t="s">
        <v>181</v>
      </c>
      <c r="H2199" s="12" t="s">
        <v>53</v>
      </c>
    </row>
    <row r="2200" spans="1:8">
      <c r="A2200" t="s">
        <v>3912</v>
      </c>
      <c r="B2200" s="8" t="s">
        <v>3870</v>
      </c>
      <c r="C2200" s="10" t="str">
        <f t="shared" si="34"/>
        <v>2010 - 2014</v>
      </c>
      <c r="D2200" s="12" t="s">
        <v>134</v>
      </c>
      <c r="F2200" t="s">
        <v>5824</v>
      </c>
      <c r="G2200" s="12" t="s">
        <v>741</v>
      </c>
      <c r="H2200" s="12" t="s">
        <v>45</v>
      </c>
    </row>
    <row r="2201" spans="1:8">
      <c r="A2201" t="s">
        <v>3914</v>
      </c>
      <c r="B2201" s="8" t="s">
        <v>3870</v>
      </c>
      <c r="C2201" s="10" t="str">
        <f t="shared" si="34"/>
        <v>2010 - 2014</v>
      </c>
      <c r="D2201" s="12" t="s">
        <v>134</v>
      </c>
      <c r="F2201" t="s">
        <v>5824</v>
      </c>
      <c r="G2201" s="12" t="s">
        <v>1381</v>
      </c>
      <c r="H2201" s="12" t="s">
        <v>29</v>
      </c>
    </row>
    <row r="2202" spans="1:8">
      <c r="A2202" t="s">
        <v>3916</v>
      </c>
      <c r="B2202" s="8" t="s">
        <v>3870</v>
      </c>
      <c r="C2202" s="10" t="str">
        <f t="shared" si="34"/>
        <v>2010 - 2014</v>
      </c>
      <c r="D2202" s="12" t="s">
        <v>134</v>
      </c>
      <c r="F2202" t="s">
        <v>5824</v>
      </c>
      <c r="G2202" s="12" t="s">
        <v>227</v>
      </c>
      <c r="H2202" s="12" t="s">
        <v>29</v>
      </c>
    </row>
    <row r="2203" spans="1:8">
      <c r="A2203" t="s">
        <v>3918</v>
      </c>
      <c r="B2203" s="8" t="s">
        <v>3870</v>
      </c>
      <c r="C2203" s="10" t="str">
        <f t="shared" si="34"/>
        <v>2010 - 2014</v>
      </c>
      <c r="D2203" s="12" t="s">
        <v>5822</v>
      </c>
      <c r="F2203" t="s">
        <v>22211</v>
      </c>
      <c r="G2203" s="12" t="s">
        <v>786</v>
      </c>
      <c r="H2203" s="12" t="s">
        <v>29</v>
      </c>
    </row>
    <row r="2204" spans="1:8">
      <c r="A2204" t="s">
        <v>3920</v>
      </c>
      <c r="B2204" s="8" t="s">
        <v>3870</v>
      </c>
      <c r="C2204" s="10" t="str">
        <f t="shared" si="34"/>
        <v>2010 - 2014</v>
      </c>
      <c r="D2204" s="12" t="s">
        <v>134</v>
      </c>
      <c r="F2204" t="s">
        <v>5824</v>
      </c>
      <c r="G2204" s="12" t="s">
        <v>786</v>
      </c>
      <c r="H2204" s="12" t="s">
        <v>29</v>
      </c>
    </row>
    <row r="2205" spans="1:8">
      <c r="A2205" t="s">
        <v>3922</v>
      </c>
      <c r="B2205" s="8" t="s">
        <v>3870</v>
      </c>
      <c r="C2205" s="10" t="str">
        <f t="shared" si="34"/>
        <v>2010 - 2014</v>
      </c>
      <c r="D2205" s="12" t="s">
        <v>134</v>
      </c>
      <c r="F2205" t="s">
        <v>5824</v>
      </c>
      <c r="G2205" s="12" t="s">
        <v>235</v>
      </c>
      <c r="H2205" s="12" t="s">
        <v>45</v>
      </c>
    </row>
    <row r="2206" spans="1:8">
      <c r="A2206" t="s">
        <v>3923</v>
      </c>
      <c r="B2206" s="8" t="s">
        <v>3870</v>
      </c>
      <c r="C2206" s="10" t="str">
        <f t="shared" si="34"/>
        <v>2010 - 2014</v>
      </c>
      <c r="D2206" s="12" t="s">
        <v>134</v>
      </c>
      <c r="F2206" t="s">
        <v>5824</v>
      </c>
      <c r="G2206" s="12" t="s">
        <v>3057</v>
      </c>
      <c r="H2206" s="12" t="s">
        <v>53</v>
      </c>
    </row>
    <row r="2207" spans="1:8">
      <c r="A2207" t="s">
        <v>3925</v>
      </c>
      <c r="B2207" s="8" t="s">
        <v>3870</v>
      </c>
      <c r="C2207" s="10" t="str">
        <f t="shared" si="34"/>
        <v>2010 - 2014</v>
      </c>
      <c r="D2207" s="12" t="s">
        <v>134</v>
      </c>
      <c r="F2207" t="s">
        <v>5824</v>
      </c>
      <c r="G2207" s="12" t="s">
        <v>243</v>
      </c>
      <c r="H2207" s="12" t="s">
        <v>45</v>
      </c>
    </row>
    <row r="2208" spans="1:8">
      <c r="A2208" t="s">
        <v>3926</v>
      </c>
      <c r="B2208" s="8" t="s">
        <v>3870</v>
      </c>
      <c r="C2208" s="10" t="str">
        <f t="shared" si="34"/>
        <v>2010 - 2014</v>
      </c>
      <c r="D2208" s="12" t="s">
        <v>19</v>
      </c>
      <c r="F2208" t="s">
        <v>20</v>
      </c>
      <c r="G2208" s="12" t="s">
        <v>251</v>
      </c>
      <c r="H2208" s="12" t="s">
        <v>45</v>
      </c>
    </row>
    <row r="2209" spans="1:8">
      <c r="A2209" t="s">
        <v>3928</v>
      </c>
      <c r="B2209" s="8" t="s">
        <v>3870</v>
      </c>
      <c r="C2209" s="10" t="str">
        <f t="shared" si="34"/>
        <v>2010 - 2014</v>
      </c>
      <c r="D2209" s="12" t="s">
        <v>134</v>
      </c>
      <c r="F2209" t="s">
        <v>5824</v>
      </c>
      <c r="G2209" s="12" t="s">
        <v>259</v>
      </c>
      <c r="H2209" s="12" t="s">
        <v>53</v>
      </c>
    </row>
    <row r="2210" spans="1:8">
      <c r="A2210" t="s">
        <v>3930</v>
      </c>
      <c r="B2210" s="8" t="s">
        <v>3870</v>
      </c>
      <c r="C2210" s="10" t="str">
        <f t="shared" si="34"/>
        <v>2010 - 2014</v>
      </c>
      <c r="D2210" s="12" t="s">
        <v>134</v>
      </c>
      <c r="F2210" t="s">
        <v>5824</v>
      </c>
      <c r="G2210" s="12" t="s">
        <v>268</v>
      </c>
      <c r="H2210" s="12" t="s">
        <v>53</v>
      </c>
    </row>
    <row r="2211" spans="1:8">
      <c r="A2211" t="s">
        <v>3932</v>
      </c>
      <c r="B2211" s="8" t="s">
        <v>3870</v>
      </c>
      <c r="C2211" s="10" t="str">
        <f t="shared" si="34"/>
        <v>2010 - 2014</v>
      </c>
      <c r="D2211" s="12" t="s">
        <v>134</v>
      </c>
      <c r="F2211" t="s">
        <v>5824</v>
      </c>
      <c r="G2211" s="12" t="s">
        <v>282</v>
      </c>
      <c r="H2211" s="12" t="s">
        <v>60</v>
      </c>
    </row>
    <row r="2212" spans="1:8">
      <c r="A2212" t="s">
        <v>3934</v>
      </c>
      <c r="B2212" s="8" t="s">
        <v>3870</v>
      </c>
      <c r="C2212" s="10" t="str">
        <f t="shared" si="34"/>
        <v>2010 - 2014</v>
      </c>
      <c r="D2212" s="12" t="s">
        <v>134</v>
      </c>
      <c r="F2212" t="s">
        <v>5824</v>
      </c>
      <c r="G2212" s="12" t="s">
        <v>286</v>
      </c>
      <c r="H2212" s="12" t="s">
        <v>45</v>
      </c>
    </row>
    <row r="2213" spans="1:8">
      <c r="A2213" t="s">
        <v>3935</v>
      </c>
      <c r="B2213" s="8" t="s">
        <v>3870</v>
      </c>
      <c r="C2213" s="10" t="str">
        <f t="shared" si="34"/>
        <v>2010 - 2014</v>
      </c>
      <c r="D2213" s="12" t="s">
        <v>134</v>
      </c>
      <c r="F2213" t="s">
        <v>5824</v>
      </c>
      <c r="G2213" s="12" t="s">
        <v>290</v>
      </c>
      <c r="H2213" s="12" t="s">
        <v>29</v>
      </c>
    </row>
    <row r="2214" spans="1:8">
      <c r="A2214" t="s">
        <v>3937</v>
      </c>
      <c r="B2214" s="8" t="s">
        <v>3870</v>
      </c>
      <c r="C2214" s="10" t="str">
        <f t="shared" si="34"/>
        <v>2010 - 2014</v>
      </c>
      <c r="D2214" s="12" t="s">
        <v>134</v>
      </c>
      <c r="F2214" t="s">
        <v>5824</v>
      </c>
      <c r="G2214" s="12" t="s">
        <v>859</v>
      </c>
      <c r="H2214" s="12" t="s">
        <v>53</v>
      </c>
    </row>
    <row r="2215" spans="1:8">
      <c r="A2215" t="s">
        <v>3939</v>
      </c>
      <c r="B2215" s="8" t="s">
        <v>3870</v>
      </c>
      <c r="C2215" s="10" t="str">
        <f t="shared" si="34"/>
        <v>2010 - 2014</v>
      </c>
      <c r="D2215" s="12" t="s">
        <v>134</v>
      </c>
      <c r="F2215" t="s">
        <v>5824</v>
      </c>
      <c r="G2215" s="12" t="s">
        <v>1522</v>
      </c>
      <c r="H2215" s="12" t="s">
        <v>53</v>
      </c>
    </row>
    <row r="2216" spans="1:8">
      <c r="A2216" t="s">
        <v>3941</v>
      </c>
      <c r="B2216" s="8" t="s">
        <v>3870</v>
      </c>
      <c r="C2216" s="10" t="str">
        <f t="shared" si="34"/>
        <v>2010 - 2014</v>
      </c>
      <c r="D2216" s="12" t="s">
        <v>134</v>
      </c>
      <c r="F2216" t="s">
        <v>5824</v>
      </c>
      <c r="G2216" s="12" t="s">
        <v>912</v>
      </c>
      <c r="H2216" s="12" t="s">
        <v>45</v>
      </c>
    </row>
    <row r="2217" spans="1:8">
      <c r="A2217" t="s">
        <v>3943</v>
      </c>
      <c r="B2217" s="8" t="s">
        <v>3870</v>
      </c>
      <c r="C2217" s="10" t="str">
        <f t="shared" si="34"/>
        <v>2010 - 2014</v>
      </c>
      <c r="D2217" s="12" t="s">
        <v>134</v>
      </c>
      <c r="F2217" t="s">
        <v>5824</v>
      </c>
      <c r="G2217" s="12" t="s">
        <v>924</v>
      </c>
      <c r="H2217" s="12" t="s">
        <v>29</v>
      </c>
    </row>
    <row r="2218" spans="1:8">
      <c r="A2218" t="s">
        <v>3945</v>
      </c>
      <c r="B2218" s="8" t="s">
        <v>3870</v>
      </c>
      <c r="C2218" s="10" t="str">
        <f t="shared" si="34"/>
        <v>2010 - 2014</v>
      </c>
      <c r="D2218" s="12" t="s">
        <v>134</v>
      </c>
      <c r="F2218" t="s">
        <v>5824</v>
      </c>
      <c r="G2218" s="12" t="s">
        <v>330</v>
      </c>
      <c r="H2218" s="12" t="s">
        <v>29</v>
      </c>
    </row>
    <row r="2219" spans="1:8">
      <c r="A2219" t="s">
        <v>3947</v>
      </c>
      <c r="B2219" s="8" t="s">
        <v>3870</v>
      </c>
      <c r="C2219" s="10" t="str">
        <f t="shared" si="34"/>
        <v>2010 - 2014</v>
      </c>
      <c r="D2219" s="12" t="s">
        <v>134</v>
      </c>
      <c r="F2219" t="s">
        <v>5824</v>
      </c>
      <c r="G2219" s="12" t="s">
        <v>956</v>
      </c>
      <c r="H2219" s="12" t="s">
        <v>53</v>
      </c>
    </row>
    <row r="2220" spans="1:8">
      <c r="A2220" t="s">
        <v>3949</v>
      </c>
      <c r="B2220" s="8" t="s">
        <v>3870</v>
      </c>
      <c r="C2220" s="10" t="str">
        <f t="shared" si="34"/>
        <v>2010 - 2014</v>
      </c>
      <c r="D2220" s="12" t="s">
        <v>19</v>
      </c>
      <c r="F2220" t="s">
        <v>20</v>
      </c>
      <c r="G2220" s="12" t="s">
        <v>338</v>
      </c>
      <c r="H2220" s="12" t="s">
        <v>29</v>
      </c>
    </row>
    <row r="2221" spans="1:8">
      <c r="A2221" t="s">
        <v>3950</v>
      </c>
      <c r="B2221" s="8" t="s">
        <v>3870</v>
      </c>
      <c r="C2221" s="10" t="str">
        <f t="shared" si="34"/>
        <v>2010 - 2014</v>
      </c>
      <c r="D2221" s="12" t="s">
        <v>134</v>
      </c>
      <c r="F2221" t="s">
        <v>5824</v>
      </c>
      <c r="G2221" s="12" t="s">
        <v>338</v>
      </c>
      <c r="H2221" s="12" t="s">
        <v>29</v>
      </c>
    </row>
    <row r="2222" spans="1:8">
      <c r="A2222" t="s">
        <v>3952</v>
      </c>
      <c r="B2222" s="8" t="s">
        <v>3870</v>
      </c>
      <c r="C2222" s="10" t="str">
        <f t="shared" si="34"/>
        <v>2010 - 2014</v>
      </c>
      <c r="D2222" s="12" t="s">
        <v>19</v>
      </c>
      <c r="F2222" t="s">
        <v>20</v>
      </c>
      <c r="G2222" s="12" t="s">
        <v>342</v>
      </c>
      <c r="H2222" s="12" t="s">
        <v>29</v>
      </c>
    </row>
    <row r="2223" spans="1:8">
      <c r="A2223" t="s">
        <v>3953</v>
      </c>
      <c r="B2223" s="8" t="s">
        <v>3870</v>
      </c>
      <c r="C2223" s="10" t="str">
        <f t="shared" si="34"/>
        <v>2010 - 2014</v>
      </c>
      <c r="D2223" s="12" t="s">
        <v>134</v>
      </c>
      <c r="F2223" t="s">
        <v>5824</v>
      </c>
      <c r="G2223" s="12" t="s">
        <v>342</v>
      </c>
      <c r="H2223" s="12" t="s">
        <v>29</v>
      </c>
    </row>
    <row r="2224" spans="1:8">
      <c r="A2224" t="s">
        <v>3954</v>
      </c>
      <c r="B2224" s="8" t="s">
        <v>3870</v>
      </c>
      <c r="C2224" s="10" t="str">
        <f t="shared" si="34"/>
        <v>2010 - 2014</v>
      </c>
      <c r="D2224" s="12" t="s">
        <v>134</v>
      </c>
      <c r="F2224" t="s">
        <v>5824</v>
      </c>
      <c r="G2224" s="12" t="s">
        <v>346</v>
      </c>
      <c r="H2224" s="12" t="s">
        <v>45</v>
      </c>
    </row>
    <row r="2225" spans="1:8">
      <c r="A2225" t="s">
        <v>3956</v>
      </c>
      <c r="B2225" s="8" t="s">
        <v>3870</v>
      </c>
      <c r="C2225" s="10" t="str">
        <f t="shared" si="34"/>
        <v>2010 - 2014</v>
      </c>
      <c r="D2225" s="12" t="s">
        <v>134</v>
      </c>
      <c r="F2225" t="s">
        <v>5824</v>
      </c>
      <c r="G2225" s="12" t="s">
        <v>358</v>
      </c>
      <c r="H2225" s="12" t="s">
        <v>361</v>
      </c>
    </row>
    <row r="2226" spans="1:8">
      <c r="A2226" t="s">
        <v>3958</v>
      </c>
      <c r="B2226" s="8" t="s">
        <v>3870</v>
      </c>
      <c r="C2226" s="10" t="str">
        <f t="shared" si="34"/>
        <v>2010 - 2014</v>
      </c>
      <c r="D2226" s="12" t="s">
        <v>19</v>
      </c>
      <c r="F2226" t="s">
        <v>20</v>
      </c>
      <c r="G2226" s="12" t="s">
        <v>989</v>
      </c>
      <c r="H2226" s="12" t="s">
        <v>53</v>
      </c>
    </row>
    <row r="2227" spans="1:8">
      <c r="A2227" t="s">
        <v>3960</v>
      </c>
      <c r="B2227" s="8" t="s">
        <v>3870</v>
      </c>
      <c r="C2227" s="10" t="str">
        <f t="shared" si="34"/>
        <v>2010 - 2014</v>
      </c>
      <c r="D2227" s="12" t="s">
        <v>5822</v>
      </c>
      <c r="F2227" t="s">
        <v>3461</v>
      </c>
      <c r="G2227" s="12" t="s">
        <v>989</v>
      </c>
      <c r="H2227" s="12" t="s">
        <v>53</v>
      </c>
    </row>
    <row r="2228" spans="1:8">
      <c r="A2228" t="s">
        <v>3962</v>
      </c>
      <c r="B2228" s="8" t="s">
        <v>3870</v>
      </c>
      <c r="C2228" s="10" t="str">
        <f t="shared" si="34"/>
        <v>2010 - 2014</v>
      </c>
      <c r="D2228" s="12" t="s">
        <v>134</v>
      </c>
      <c r="F2228" t="s">
        <v>5824</v>
      </c>
      <c r="G2228" s="12" t="s">
        <v>364</v>
      </c>
      <c r="H2228" s="12" t="s">
        <v>45</v>
      </c>
    </row>
    <row r="2229" spans="1:8">
      <c r="A2229" t="s">
        <v>3963</v>
      </c>
      <c r="B2229" s="8" t="s">
        <v>3870</v>
      </c>
      <c r="C2229" s="10" t="str">
        <f t="shared" si="34"/>
        <v>2010 - 2014</v>
      </c>
      <c r="D2229" s="12" t="s">
        <v>1801</v>
      </c>
      <c r="F2229" t="s">
        <v>2554</v>
      </c>
      <c r="G2229" s="12" t="s">
        <v>996</v>
      </c>
      <c r="H2229" s="12" t="s">
        <v>45</v>
      </c>
    </row>
    <row r="2230" spans="1:8">
      <c r="A2230" t="s">
        <v>3965</v>
      </c>
      <c r="B2230" s="8" t="s">
        <v>3870</v>
      </c>
      <c r="C2230" s="10" t="str">
        <f t="shared" si="34"/>
        <v>2010 - 2014</v>
      </c>
      <c r="D2230" s="12" t="s">
        <v>134</v>
      </c>
      <c r="F2230" t="s">
        <v>5824</v>
      </c>
      <c r="G2230" s="12" t="s">
        <v>996</v>
      </c>
      <c r="H2230" s="12" t="s">
        <v>45</v>
      </c>
    </row>
    <row r="2231" spans="1:8">
      <c r="A2231" t="s">
        <v>3967</v>
      </c>
      <c r="B2231" s="8" t="s">
        <v>3870</v>
      </c>
      <c r="C2231" s="10" t="str">
        <f t="shared" si="34"/>
        <v>2010 - 2014</v>
      </c>
      <c r="D2231" s="12" t="s">
        <v>134</v>
      </c>
      <c r="F2231" t="s">
        <v>5824</v>
      </c>
      <c r="G2231" s="12" t="s">
        <v>1002</v>
      </c>
      <c r="H2231" s="12" t="s">
        <v>53</v>
      </c>
    </row>
    <row r="2232" spans="1:8">
      <c r="A2232" t="s">
        <v>3968</v>
      </c>
      <c r="B2232" s="8" t="s">
        <v>3870</v>
      </c>
      <c r="C2232" s="10" t="str">
        <f t="shared" si="34"/>
        <v>2010 - 2014</v>
      </c>
      <c r="D2232" s="12" t="s">
        <v>5823</v>
      </c>
      <c r="F2232" t="s">
        <v>820</v>
      </c>
      <c r="G2232" s="12" t="s">
        <v>380</v>
      </c>
      <c r="H2232" s="12" t="s">
        <v>60</v>
      </c>
    </row>
    <row r="2233" spans="1:8">
      <c r="A2233" t="s">
        <v>3970</v>
      </c>
      <c r="B2233" s="8" t="s">
        <v>3870</v>
      </c>
      <c r="C2233" s="10" t="str">
        <f t="shared" si="34"/>
        <v>2010 - 2014</v>
      </c>
      <c r="D2233" s="12" t="s">
        <v>134</v>
      </c>
      <c r="F2233" t="s">
        <v>5824</v>
      </c>
      <c r="G2233" s="12" t="s">
        <v>380</v>
      </c>
      <c r="H2233" s="12" t="s">
        <v>60</v>
      </c>
    </row>
    <row r="2234" spans="1:8">
      <c r="A2234" t="s">
        <v>3971</v>
      </c>
      <c r="B2234" s="8" t="s">
        <v>3870</v>
      </c>
      <c r="C2234" s="10" t="str">
        <f t="shared" si="34"/>
        <v>2010 - 2014</v>
      </c>
      <c r="D2234" s="12" t="s">
        <v>134</v>
      </c>
      <c r="F2234" t="s">
        <v>5824</v>
      </c>
      <c r="G2234" s="12" t="s">
        <v>384</v>
      </c>
      <c r="H2234" s="12" t="s">
        <v>29</v>
      </c>
    </row>
    <row r="2235" spans="1:8">
      <c r="A2235" t="s">
        <v>3973</v>
      </c>
      <c r="B2235" s="8" t="s">
        <v>3870</v>
      </c>
      <c r="C2235" s="10" t="str">
        <f t="shared" si="34"/>
        <v>2010 - 2014</v>
      </c>
      <c r="D2235" s="12" t="s">
        <v>134</v>
      </c>
      <c r="F2235" t="s">
        <v>5824</v>
      </c>
      <c r="G2235" s="12" t="s">
        <v>1038</v>
      </c>
      <c r="H2235" s="12" t="s">
        <v>29</v>
      </c>
    </row>
    <row r="2236" spans="1:8">
      <c r="A2236" t="s">
        <v>3975</v>
      </c>
      <c r="B2236" s="8" t="s">
        <v>3870</v>
      </c>
      <c r="C2236" s="10" t="str">
        <f t="shared" si="34"/>
        <v>2010 - 2014</v>
      </c>
      <c r="D2236" s="12" t="s">
        <v>5822</v>
      </c>
      <c r="F2236" t="s">
        <v>22211</v>
      </c>
      <c r="G2236" s="12" t="s">
        <v>400</v>
      </c>
      <c r="H2236" s="12" t="s">
        <v>29</v>
      </c>
    </row>
    <row r="2237" spans="1:8">
      <c r="A2237" t="s">
        <v>3977</v>
      </c>
      <c r="B2237" s="8" t="s">
        <v>3870</v>
      </c>
      <c r="C2237" s="10" t="str">
        <f t="shared" si="34"/>
        <v>2010 - 2014</v>
      </c>
      <c r="D2237" s="12" t="s">
        <v>134</v>
      </c>
      <c r="F2237" t="s">
        <v>5824</v>
      </c>
      <c r="G2237" s="12" t="s">
        <v>400</v>
      </c>
      <c r="H2237" s="12" t="s">
        <v>29</v>
      </c>
    </row>
    <row r="2238" spans="1:8">
      <c r="A2238" t="s">
        <v>3978</v>
      </c>
      <c r="B2238" s="8" t="s">
        <v>3870</v>
      </c>
      <c r="C2238" s="10" t="str">
        <f t="shared" si="34"/>
        <v>2010 - 2014</v>
      </c>
      <c r="D2238" s="12" t="s">
        <v>134</v>
      </c>
      <c r="F2238" t="s">
        <v>5824</v>
      </c>
      <c r="G2238" s="12" t="s">
        <v>1044</v>
      </c>
      <c r="H2238" s="12" t="s">
        <v>53</v>
      </c>
    </row>
    <row r="2239" spans="1:8">
      <c r="A2239" t="s">
        <v>3980</v>
      </c>
      <c r="B2239" s="8" t="s">
        <v>3870</v>
      </c>
      <c r="C2239" s="10" t="str">
        <f t="shared" si="34"/>
        <v>2010 - 2014</v>
      </c>
      <c r="D2239" s="12" t="s">
        <v>134</v>
      </c>
      <c r="F2239" t="s">
        <v>5824</v>
      </c>
      <c r="G2239" s="12" t="s">
        <v>404</v>
      </c>
      <c r="H2239" s="12" t="s">
        <v>45</v>
      </c>
    </row>
    <row r="2240" spans="1:8">
      <c r="A2240" t="s">
        <v>3982</v>
      </c>
      <c r="B2240" s="8" t="s">
        <v>3870</v>
      </c>
      <c r="C2240" s="10" t="str">
        <f t="shared" si="34"/>
        <v>2010 - 2014</v>
      </c>
      <c r="D2240" s="12" t="s">
        <v>134</v>
      </c>
      <c r="F2240" t="s">
        <v>5824</v>
      </c>
      <c r="G2240" s="12" t="s">
        <v>1061</v>
      </c>
      <c r="H2240" s="12" t="s">
        <v>29</v>
      </c>
    </row>
    <row r="2241" spans="1:8">
      <c r="A2241" t="s">
        <v>3983</v>
      </c>
      <c r="B2241" s="8" t="s">
        <v>3870</v>
      </c>
      <c r="C2241" s="10" t="str">
        <f t="shared" si="34"/>
        <v>2010 - 2014</v>
      </c>
      <c r="D2241" s="12" t="s">
        <v>19</v>
      </c>
      <c r="F2241" t="s">
        <v>20</v>
      </c>
      <c r="G2241" s="12" t="s">
        <v>1089</v>
      </c>
      <c r="H2241" s="12" t="s">
        <v>29</v>
      </c>
    </row>
    <row r="2242" spans="1:8">
      <c r="A2242" t="s">
        <v>3984</v>
      </c>
      <c r="B2242" s="8" t="s">
        <v>3870</v>
      </c>
      <c r="C2242" s="10" t="str">
        <f t="shared" si="34"/>
        <v>2010 - 2014</v>
      </c>
      <c r="D2242" s="12" t="s">
        <v>1432</v>
      </c>
      <c r="F2242" t="s">
        <v>3313</v>
      </c>
      <c r="G2242" s="12" t="s">
        <v>1089</v>
      </c>
      <c r="H2242" s="12" t="s">
        <v>29</v>
      </c>
    </row>
    <row r="2243" spans="1:8">
      <c r="A2243" t="s">
        <v>3986</v>
      </c>
      <c r="B2243" s="8" t="s">
        <v>3870</v>
      </c>
      <c r="C2243" s="10" t="str">
        <f t="shared" ref="C2243:C2306" si="35">INT(B2243/5)*5 &amp; " - " &amp; INT(B2243/5)*5 + 4</f>
        <v>2010 - 2014</v>
      </c>
      <c r="D2243" s="12" t="s">
        <v>134</v>
      </c>
      <c r="F2243" t="s">
        <v>5824</v>
      </c>
      <c r="G2243" s="12" t="s">
        <v>1089</v>
      </c>
      <c r="H2243" s="12" t="s">
        <v>29</v>
      </c>
    </row>
    <row r="2244" spans="1:8">
      <c r="A2244" t="s">
        <v>3987</v>
      </c>
      <c r="B2244" s="8" t="s">
        <v>3870</v>
      </c>
      <c r="C2244" s="10" t="str">
        <f t="shared" si="35"/>
        <v>2010 - 2014</v>
      </c>
      <c r="D2244" s="12" t="s">
        <v>134</v>
      </c>
      <c r="F2244" t="s">
        <v>5824</v>
      </c>
      <c r="G2244" s="12" t="s">
        <v>440</v>
      </c>
      <c r="H2244" s="12" t="s">
        <v>53</v>
      </c>
    </row>
    <row r="2245" spans="1:8">
      <c r="A2245" t="s">
        <v>3989</v>
      </c>
      <c r="B2245" s="8" t="s">
        <v>3870</v>
      </c>
      <c r="C2245" s="10" t="str">
        <f t="shared" si="35"/>
        <v>2010 - 2014</v>
      </c>
      <c r="D2245" s="12" t="s">
        <v>5823</v>
      </c>
      <c r="F2245" t="s">
        <v>820</v>
      </c>
      <c r="G2245" s="12" t="s">
        <v>2316</v>
      </c>
      <c r="H2245" s="12" t="s">
        <v>53</v>
      </c>
    </row>
    <row r="2246" spans="1:8">
      <c r="A2246" t="s">
        <v>3991</v>
      </c>
      <c r="B2246" s="8" t="s">
        <v>3870</v>
      </c>
      <c r="C2246" s="10" t="str">
        <f t="shared" si="35"/>
        <v>2010 - 2014</v>
      </c>
      <c r="D2246" s="12" t="s">
        <v>134</v>
      </c>
      <c r="F2246" t="s">
        <v>5824</v>
      </c>
      <c r="G2246" s="12" t="s">
        <v>454</v>
      </c>
      <c r="H2246" s="12" t="s">
        <v>29</v>
      </c>
    </row>
    <row r="2247" spans="1:8">
      <c r="A2247" t="s">
        <v>3993</v>
      </c>
      <c r="B2247" s="8" t="s">
        <v>3870</v>
      </c>
      <c r="C2247" s="10" t="str">
        <f t="shared" si="35"/>
        <v>2010 - 2014</v>
      </c>
      <c r="D2247" s="12" t="s">
        <v>134</v>
      </c>
      <c r="F2247" t="s">
        <v>5824</v>
      </c>
      <c r="G2247" s="12" t="s">
        <v>474</v>
      </c>
      <c r="H2247" s="12" t="s">
        <v>45</v>
      </c>
    </row>
    <row r="2248" spans="1:8">
      <c r="A2248" t="s">
        <v>3995</v>
      </c>
      <c r="B2248" s="8" t="s">
        <v>3870</v>
      </c>
      <c r="C2248" s="10" t="str">
        <f t="shared" si="35"/>
        <v>2010 - 2014</v>
      </c>
      <c r="D2248" s="12" t="s">
        <v>134</v>
      </c>
      <c r="F2248" t="s">
        <v>5824</v>
      </c>
      <c r="G2248" s="12" t="s">
        <v>489</v>
      </c>
      <c r="H2248" s="12" t="s">
        <v>45</v>
      </c>
    </row>
    <row r="2249" spans="1:8">
      <c r="A2249" t="s">
        <v>3997</v>
      </c>
      <c r="B2249" s="8" t="s">
        <v>3870</v>
      </c>
      <c r="C2249" s="10" t="str">
        <f t="shared" si="35"/>
        <v>2010 - 2014</v>
      </c>
      <c r="D2249" s="12" t="s">
        <v>134</v>
      </c>
      <c r="F2249" t="s">
        <v>5824</v>
      </c>
      <c r="G2249" s="12" t="s">
        <v>1168</v>
      </c>
      <c r="H2249" s="12" t="s">
        <v>53</v>
      </c>
    </row>
    <row r="2250" spans="1:8">
      <c r="A2250" t="s">
        <v>3999</v>
      </c>
      <c r="B2250" s="8" t="s">
        <v>3870</v>
      </c>
      <c r="C2250" s="10" t="str">
        <f t="shared" si="35"/>
        <v>2010 - 2014</v>
      </c>
      <c r="D2250" s="12" t="s">
        <v>5822</v>
      </c>
      <c r="F2250" t="s">
        <v>2162</v>
      </c>
      <c r="G2250" s="12" t="s">
        <v>497</v>
      </c>
      <c r="H2250" s="12" t="s">
        <v>29</v>
      </c>
    </row>
    <row r="2251" spans="1:8">
      <c r="A2251" t="s">
        <v>4001</v>
      </c>
      <c r="B2251" s="8" t="s">
        <v>3870</v>
      </c>
      <c r="C2251" s="10" t="str">
        <f t="shared" si="35"/>
        <v>2010 - 2014</v>
      </c>
      <c r="D2251" s="12" t="s">
        <v>134</v>
      </c>
      <c r="F2251" t="s">
        <v>5824</v>
      </c>
      <c r="G2251" s="12" t="s">
        <v>497</v>
      </c>
      <c r="H2251" s="12" t="s">
        <v>29</v>
      </c>
    </row>
    <row r="2252" spans="1:8">
      <c r="A2252" t="s">
        <v>4003</v>
      </c>
      <c r="B2252" s="8" t="s">
        <v>4004</v>
      </c>
      <c r="C2252" s="10" t="str">
        <f t="shared" si="35"/>
        <v>2005 - 2009</v>
      </c>
      <c r="D2252" s="12" t="s">
        <v>134</v>
      </c>
      <c r="F2252" t="s">
        <v>5824</v>
      </c>
      <c r="G2252" s="12" t="s">
        <v>512</v>
      </c>
      <c r="H2252" s="12" t="s">
        <v>45</v>
      </c>
    </row>
    <row r="2253" spans="1:8">
      <c r="A2253" t="s">
        <v>4006</v>
      </c>
      <c r="B2253" s="8" t="s">
        <v>4004</v>
      </c>
      <c r="C2253" s="10" t="str">
        <f t="shared" si="35"/>
        <v>2005 - 2009</v>
      </c>
      <c r="D2253" s="12" t="s">
        <v>134</v>
      </c>
      <c r="F2253" t="s">
        <v>5824</v>
      </c>
      <c r="G2253" s="12" t="s">
        <v>517</v>
      </c>
      <c r="H2253" s="12" t="s">
        <v>53</v>
      </c>
    </row>
    <row r="2254" spans="1:8">
      <c r="A2254" t="s">
        <v>4008</v>
      </c>
      <c r="B2254" s="8" t="s">
        <v>4004</v>
      </c>
      <c r="C2254" s="10" t="str">
        <f t="shared" si="35"/>
        <v>2005 - 2009</v>
      </c>
      <c r="D2254" s="12" t="s">
        <v>134</v>
      </c>
      <c r="F2254" t="s">
        <v>5824</v>
      </c>
      <c r="G2254" s="12" t="s">
        <v>26</v>
      </c>
      <c r="H2254" s="12" t="s">
        <v>29</v>
      </c>
    </row>
    <row r="2255" spans="1:8">
      <c r="A2255" t="s">
        <v>4010</v>
      </c>
      <c r="B2255" s="8" t="s">
        <v>4004</v>
      </c>
      <c r="C2255" s="10" t="str">
        <f t="shared" si="35"/>
        <v>2005 - 2009</v>
      </c>
      <c r="D2255" s="12" t="s">
        <v>134</v>
      </c>
      <c r="F2255" t="s">
        <v>5824</v>
      </c>
      <c r="G2255" s="12" t="s">
        <v>524</v>
      </c>
      <c r="H2255" s="12" t="s">
        <v>60</v>
      </c>
    </row>
    <row r="2256" spans="1:8">
      <c r="A2256" t="s">
        <v>4012</v>
      </c>
      <c r="B2256" s="8" t="s">
        <v>4004</v>
      </c>
      <c r="C2256" s="10" t="str">
        <f t="shared" si="35"/>
        <v>2005 - 2009</v>
      </c>
      <c r="D2256" s="12" t="s">
        <v>134</v>
      </c>
      <c r="F2256" t="s">
        <v>5824</v>
      </c>
      <c r="G2256" s="12" t="s">
        <v>1209</v>
      </c>
      <c r="H2256" s="12" t="s">
        <v>60</v>
      </c>
    </row>
    <row r="2257" spans="1:8">
      <c r="A2257" t="s">
        <v>4014</v>
      </c>
      <c r="B2257" s="8" t="s">
        <v>4004</v>
      </c>
      <c r="C2257" s="10" t="str">
        <f t="shared" si="35"/>
        <v>2005 - 2009</v>
      </c>
      <c r="D2257" s="12" t="s">
        <v>134</v>
      </c>
      <c r="F2257" t="s">
        <v>5824</v>
      </c>
      <c r="G2257" s="12" t="s">
        <v>1213</v>
      </c>
      <c r="H2257" s="12" t="s">
        <v>53</v>
      </c>
    </row>
    <row r="2258" spans="1:8">
      <c r="A2258" t="s">
        <v>4016</v>
      </c>
      <c r="B2258" s="8" t="s">
        <v>4004</v>
      </c>
      <c r="C2258" s="10" t="str">
        <f t="shared" si="35"/>
        <v>2005 - 2009</v>
      </c>
      <c r="D2258" s="12" t="s">
        <v>134</v>
      </c>
      <c r="F2258" t="s">
        <v>5824</v>
      </c>
      <c r="G2258" s="12" t="s">
        <v>42</v>
      </c>
      <c r="H2258" s="12" t="s">
        <v>45</v>
      </c>
    </row>
    <row r="2259" spans="1:8">
      <c r="A2259" t="s">
        <v>4018</v>
      </c>
      <c r="B2259" s="8" t="s">
        <v>4004</v>
      </c>
      <c r="C2259" s="10" t="str">
        <f t="shared" si="35"/>
        <v>2005 - 2009</v>
      </c>
      <c r="D2259" s="12" t="s">
        <v>134</v>
      </c>
      <c r="F2259" t="s">
        <v>5824</v>
      </c>
      <c r="G2259" s="12" t="s">
        <v>50</v>
      </c>
      <c r="H2259" s="12" t="s">
        <v>53</v>
      </c>
    </row>
    <row r="2260" spans="1:8">
      <c r="A2260" t="s">
        <v>4020</v>
      </c>
      <c r="B2260" s="8" t="s">
        <v>4004</v>
      </c>
      <c r="C2260" s="10" t="str">
        <f t="shared" si="35"/>
        <v>2005 - 2009</v>
      </c>
      <c r="D2260" s="12" t="s">
        <v>134</v>
      </c>
      <c r="F2260" t="s">
        <v>5824</v>
      </c>
      <c r="G2260" s="12" t="s">
        <v>1231</v>
      </c>
      <c r="H2260" s="12" t="s">
        <v>361</v>
      </c>
    </row>
    <row r="2261" spans="1:8">
      <c r="A2261" t="s">
        <v>4021</v>
      </c>
      <c r="B2261" s="8" t="s">
        <v>4004</v>
      </c>
      <c r="C2261" s="10" t="str">
        <f t="shared" si="35"/>
        <v>2005 - 2009</v>
      </c>
      <c r="D2261" s="12" t="s">
        <v>134</v>
      </c>
      <c r="F2261" t="s">
        <v>5824</v>
      </c>
      <c r="G2261" s="12" t="s">
        <v>531</v>
      </c>
      <c r="H2261" s="12" t="s">
        <v>45</v>
      </c>
    </row>
    <row r="2262" spans="1:8">
      <c r="A2262" t="s">
        <v>4023</v>
      </c>
      <c r="B2262" s="8" t="s">
        <v>4004</v>
      </c>
      <c r="C2262" s="10" t="str">
        <f t="shared" si="35"/>
        <v>2005 - 2009</v>
      </c>
      <c r="D2262" s="12" t="s">
        <v>134</v>
      </c>
      <c r="F2262" t="s">
        <v>5824</v>
      </c>
      <c r="G2262" s="12" t="s">
        <v>535</v>
      </c>
      <c r="H2262" s="12" t="s">
        <v>361</v>
      </c>
    </row>
    <row r="2263" spans="1:8">
      <c r="A2263" t="s">
        <v>4025</v>
      </c>
      <c r="B2263" s="8" t="s">
        <v>4004</v>
      </c>
      <c r="C2263" s="10" t="str">
        <f t="shared" si="35"/>
        <v>2005 - 2009</v>
      </c>
      <c r="D2263" s="12" t="s">
        <v>134</v>
      </c>
      <c r="F2263" t="s">
        <v>5824</v>
      </c>
      <c r="G2263" s="12" t="s">
        <v>57</v>
      </c>
      <c r="H2263" s="12" t="s">
        <v>60</v>
      </c>
    </row>
    <row r="2264" spans="1:8">
      <c r="A2264" t="s">
        <v>4027</v>
      </c>
      <c r="B2264" s="8" t="s">
        <v>4004</v>
      </c>
      <c r="C2264" s="10" t="str">
        <f t="shared" si="35"/>
        <v>2005 - 2009</v>
      </c>
      <c r="D2264" s="12" t="s">
        <v>134</v>
      </c>
      <c r="F2264" t="s">
        <v>5824</v>
      </c>
      <c r="G2264" s="12" t="s">
        <v>63</v>
      </c>
      <c r="H2264" s="12" t="s">
        <v>53</v>
      </c>
    </row>
    <row r="2265" spans="1:8">
      <c r="A2265" t="s">
        <v>4029</v>
      </c>
      <c r="B2265" s="8" t="s">
        <v>4004</v>
      </c>
      <c r="C2265" s="10" t="str">
        <f t="shared" si="35"/>
        <v>2005 - 2009</v>
      </c>
      <c r="D2265" s="12" t="s">
        <v>134</v>
      </c>
      <c r="F2265" t="s">
        <v>5824</v>
      </c>
      <c r="G2265" s="12" t="s">
        <v>560</v>
      </c>
      <c r="H2265" s="12" t="s">
        <v>29</v>
      </c>
    </row>
    <row r="2266" spans="1:8">
      <c r="A2266" t="s">
        <v>4031</v>
      </c>
      <c r="B2266" s="8" t="s">
        <v>4004</v>
      </c>
      <c r="C2266" s="10" t="str">
        <f t="shared" si="35"/>
        <v>2005 - 2009</v>
      </c>
      <c r="D2266" s="12" t="s">
        <v>134</v>
      </c>
      <c r="F2266" t="s">
        <v>5824</v>
      </c>
      <c r="G2266" s="12" t="s">
        <v>67</v>
      </c>
      <c r="H2266" s="12" t="s">
        <v>60</v>
      </c>
    </row>
    <row r="2267" spans="1:8">
      <c r="A2267" t="s">
        <v>4033</v>
      </c>
      <c r="B2267" s="8" t="s">
        <v>4004</v>
      </c>
      <c r="C2267" s="10" t="str">
        <f t="shared" si="35"/>
        <v>2005 - 2009</v>
      </c>
      <c r="D2267" s="12" t="s">
        <v>134</v>
      </c>
      <c r="F2267" t="s">
        <v>5824</v>
      </c>
      <c r="G2267" s="12" t="s">
        <v>571</v>
      </c>
      <c r="H2267" s="12" t="s">
        <v>45</v>
      </c>
    </row>
    <row r="2268" spans="1:8">
      <c r="A2268" t="s">
        <v>4034</v>
      </c>
      <c r="B2268" s="8" t="s">
        <v>4004</v>
      </c>
      <c r="C2268" s="10" t="str">
        <f t="shared" si="35"/>
        <v>2005 - 2009</v>
      </c>
      <c r="D2268" s="12" t="s">
        <v>134</v>
      </c>
      <c r="F2268" t="s">
        <v>5824</v>
      </c>
      <c r="G2268" s="12" t="s">
        <v>75</v>
      </c>
      <c r="H2268" s="12" t="s">
        <v>53</v>
      </c>
    </row>
    <row r="2269" spans="1:8">
      <c r="A2269" t="s">
        <v>4036</v>
      </c>
      <c r="B2269" s="8" t="s">
        <v>4004</v>
      </c>
      <c r="C2269" s="10" t="str">
        <f t="shared" si="35"/>
        <v>2005 - 2009</v>
      </c>
      <c r="D2269" s="12" t="s">
        <v>134</v>
      </c>
      <c r="F2269" t="s">
        <v>5824</v>
      </c>
      <c r="G2269" s="12" t="s">
        <v>81</v>
      </c>
      <c r="H2269" s="12" t="s">
        <v>60</v>
      </c>
    </row>
    <row r="2270" spans="1:8">
      <c r="A2270" t="s">
        <v>4038</v>
      </c>
      <c r="B2270" s="8" t="s">
        <v>4004</v>
      </c>
      <c r="C2270" s="10" t="str">
        <f t="shared" si="35"/>
        <v>2005 - 2009</v>
      </c>
      <c r="D2270" s="12" t="s">
        <v>134</v>
      </c>
      <c r="F2270" t="s">
        <v>5824</v>
      </c>
      <c r="G2270" s="12" t="s">
        <v>1879</v>
      </c>
      <c r="H2270" s="12" t="s">
        <v>53</v>
      </c>
    </row>
    <row r="2271" spans="1:8">
      <c r="A2271" t="s">
        <v>4040</v>
      </c>
      <c r="B2271" s="8" t="s">
        <v>4004</v>
      </c>
      <c r="C2271" s="10" t="str">
        <f t="shared" si="35"/>
        <v>2005 - 2009</v>
      </c>
      <c r="D2271" s="12" t="s">
        <v>134</v>
      </c>
      <c r="F2271" t="s">
        <v>5824</v>
      </c>
      <c r="G2271" s="12" t="s">
        <v>596</v>
      </c>
      <c r="H2271" s="12" t="s">
        <v>45</v>
      </c>
    </row>
    <row r="2272" spans="1:8">
      <c r="A2272" t="s">
        <v>4042</v>
      </c>
      <c r="B2272" s="8" t="s">
        <v>4004</v>
      </c>
      <c r="C2272" s="10" t="str">
        <f t="shared" si="35"/>
        <v>2005 - 2009</v>
      </c>
      <c r="D2272" s="12" t="s">
        <v>134</v>
      </c>
      <c r="F2272" t="s">
        <v>5824</v>
      </c>
      <c r="G2272" s="12" t="s">
        <v>86</v>
      </c>
      <c r="H2272" s="12" t="s">
        <v>60</v>
      </c>
    </row>
    <row r="2273" spans="1:8">
      <c r="A2273" t="s">
        <v>4044</v>
      </c>
      <c r="B2273" s="8" t="s">
        <v>4004</v>
      </c>
      <c r="C2273" s="10" t="str">
        <f t="shared" si="35"/>
        <v>2005 - 2009</v>
      </c>
      <c r="D2273" s="12" t="s">
        <v>134</v>
      </c>
      <c r="F2273" t="s">
        <v>5824</v>
      </c>
      <c r="G2273" s="12" t="s">
        <v>95</v>
      </c>
      <c r="H2273" s="12" t="s">
        <v>45</v>
      </c>
    </row>
    <row r="2274" spans="1:8">
      <c r="A2274" t="s">
        <v>4045</v>
      </c>
      <c r="B2274" s="8" t="s">
        <v>4004</v>
      </c>
      <c r="C2274" s="10" t="str">
        <f t="shared" si="35"/>
        <v>2005 - 2009</v>
      </c>
      <c r="D2274" s="12" t="s">
        <v>134</v>
      </c>
      <c r="F2274" t="s">
        <v>5824</v>
      </c>
      <c r="G2274" s="12" t="s">
        <v>1268</v>
      </c>
      <c r="H2274" s="12" t="s">
        <v>45</v>
      </c>
    </row>
    <row r="2275" spans="1:8">
      <c r="A2275" t="s">
        <v>4047</v>
      </c>
      <c r="B2275" s="8" t="s">
        <v>4004</v>
      </c>
      <c r="C2275" s="10" t="str">
        <f t="shared" si="35"/>
        <v>2005 - 2009</v>
      </c>
      <c r="D2275" s="12" t="s">
        <v>134</v>
      </c>
      <c r="F2275" t="s">
        <v>5824</v>
      </c>
      <c r="G2275" s="12" t="s">
        <v>106</v>
      </c>
      <c r="H2275" s="12" t="s">
        <v>45</v>
      </c>
    </row>
    <row r="2276" spans="1:8">
      <c r="A2276" t="s">
        <v>4049</v>
      </c>
      <c r="B2276" s="8" t="s">
        <v>4004</v>
      </c>
      <c r="C2276" s="10" t="str">
        <f t="shared" si="35"/>
        <v>2005 - 2009</v>
      </c>
      <c r="D2276" s="12" t="s">
        <v>134</v>
      </c>
      <c r="F2276" t="s">
        <v>5824</v>
      </c>
      <c r="G2276" s="12" t="s">
        <v>112</v>
      </c>
      <c r="H2276" s="12" t="s">
        <v>45</v>
      </c>
    </row>
    <row r="2277" spans="1:8">
      <c r="A2277" t="s">
        <v>4051</v>
      </c>
      <c r="B2277" s="8" t="s">
        <v>4004</v>
      </c>
      <c r="C2277" s="10" t="str">
        <f t="shared" si="35"/>
        <v>2005 - 2009</v>
      </c>
      <c r="D2277" s="12" t="s">
        <v>134</v>
      </c>
      <c r="F2277" t="s">
        <v>5824</v>
      </c>
      <c r="G2277" s="12" t="s">
        <v>116</v>
      </c>
      <c r="H2277" s="12" t="s">
        <v>45</v>
      </c>
    </row>
    <row r="2278" spans="1:8">
      <c r="A2278" t="s">
        <v>4053</v>
      </c>
      <c r="B2278" s="8" t="s">
        <v>4004</v>
      </c>
      <c r="C2278" s="10" t="str">
        <f t="shared" si="35"/>
        <v>2005 - 2009</v>
      </c>
      <c r="D2278" s="12" t="s">
        <v>134</v>
      </c>
      <c r="F2278" t="s">
        <v>5824</v>
      </c>
      <c r="G2278" s="12" t="s">
        <v>120</v>
      </c>
      <c r="H2278" s="12" t="s">
        <v>53</v>
      </c>
    </row>
    <row r="2279" spans="1:8">
      <c r="A2279" t="s">
        <v>4055</v>
      </c>
      <c r="B2279" s="8" t="s">
        <v>4004</v>
      </c>
      <c r="C2279" s="10" t="str">
        <f t="shared" si="35"/>
        <v>2005 - 2009</v>
      </c>
      <c r="D2279" s="12" t="s">
        <v>134</v>
      </c>
      <c r="F2279" t="s">
        <v>5824</v>
      </c>
      <c r="G2279" s="12" t="s">
        <v>1285</v>
      </c>
      <c r="H2279" s="12" t="s">
        <v>53</v>
      </c>
    </row>
    <row r="2280" spans="1:8">
      <c r="A2280" t="s">
        <v>4056</v>
      </c>
      <c r="B2280" s="8" t="s">
        <v>4004</v>
      </c>
      <c r="C2280" s="10" t="str">
        <f t="shared" si="35"/>
        <v>2005 - 2009</v>
      </c>
      <c r="D2280" s="12" t="s">
        <v>134</v>
      </c>
      <c r="F2280" t="s">
        <v>5824</v>
      </c>
      <c r="G2280" s="12" t="s">
        <v>631</v>
      </c>
      <c r="H2280" s="12" t="s">
        <v>29</v>
      </c>
    </row>
    <row r="2281" spans="1:8">
      <c r="A2281" t="s">
        <v>4057</v>
      </c>
      <c r="B2281" s="8" t="s">
        <v>4004</v>
      </c>
      <c r="C2281" s="10" t="str">
        <f t="shared" si="35"/>
        <v>2005 - 2009</v>
      </c>
      <c r="D2281" s="12" t="s">
        <v>5822</v>
      </c>
      <c r="F2281" t="s">
        <v>22211</v>
      </c>
      <c r="G2281" s="12" t="s">
        <v>635</v>
      </c>
      <c r="H2281" s="12" t="s">
        <v>29</v>
      </c>
    </row>
    <row r="2282" spans="1:8">
      <c r="A2282" t="s">
        <v>4059</v>
      </c>
      <c r="B2282" s="8" t="s">
        <v>4004</v>
      </c>
      <c r="C2282" s="10" t="str">
        <f t="shared" si="35"/>
        <v>2005 - 2009</v>
      </c>
      <c r="D2282" s="12" t="s">
        <v>134</v>
      </c>
      <c r="F2282" t="s">
        <v>5824</v>
      </c>
      <c r="G2282" s="12" t="s">
        <v>640</v>
      </c>
      <c r="H2282" s="12" t="s">
        <v>45</v>
      </c>
    </row>
    <row r="2283" spans="1:8">
      <c r="A2283" t="s">
        <v>4061</v>
      </c>
      <c r="B2283" s="8" t="s">
        <v>4004</v>
      </c>
      <c r="C2283" s="10" t="str">
        <f t="shared" si="35"/>
        <v>2005 - 2009</v>
      </c>
      <c r="D2283" s="12" t="s">
        <v>134</v>
      </c>
      <c r="F2283" t="s">
        <v>5824</v>
      </c>
      <c r="G2283" s="12" t="s">
        <v>126</v>
      </c>
      <c r="H2283" s="12" t="s">
        <v>60</v>
      </c>
    </row>
    <row r="2284" spans="1:8">
      <c r="A2284" t="s">
        <v>4063</v>
      </c>
      <c r="B2284" s="8" t="s">
        <v>4004</v>
      </c>
      <c r="C2284" s="10" t="str">
        <f t="shared" si="35"/>
        <v>2005 - 2009</v>
      </c>
      <c r="D2284" s="12" t="s">
        <v>134</v>
      </c>
      <c r="F2284" t="s">
        <v>5824</v>
      </c>
      <c r="G2284" s="12" t="s">
        <v>130</v>
      </c>
      <c r="H2284" s="12" t="s">
        <v>45</v>
      </c>
    </row>
    <row r="2285" spans="1:8">
      <c r="A2285" t="s">
        <v>4065</v>
      </c>
      <c r="B2285" s="8" t="s">
        <v>4004</v>
      </c>
      <c r="C2285" s="10" t="str">
        <f t="shared" si="35"/>
        <v>2005 - 2009</v>
      </c>
      <c r="D2285" s="12" t="s">
        <v>134</v>
      </c>
      <c r="F2285" t="s">
        <v>5824</v>
      </c>
      <c r="G2285" s="12" t="s">
        <v>141</v>
      </c>
      <c r="H2285" s="12" t="s">
        <v>53</v>
      </c>
    </row>
    <row r="2286" spans="1:8">
      <c r="A2286" t="s">
        <v>4067</v>
      </c>
      <c r="B2286" s="8" t="s">
        <v>4004</v>
      </c>
      <c r="C2286" s="10" t="str">
        <f t="shared" si="35"/>
        <v>2005 - 2009</v>
      </c>
      <c r="D2286" s="12" t="s">
        <v>134</v>
      </c>
      <c r="F2286" t="s">
        <v>5824</v>
      </c>
      <c r="G2286" s="12" t="s">
        <v>169</v>
      </c>
      <c r="H2286" s="12" t="s">
        <v>29</v>
      </c>
    </row>
    <row r="2287" spans="1:8">
      <c r="A2287" t="s">
        <v>4069</v>
      </c>
      <c r="B2287" s="8" t="s">
        <v>4004</v>
      </c>
      <c r="C2287" s="10" t="str">
        <f t="shared" si="35"/>
        <v>2005 - 2009</v>
      </c>
      <c r="D2287" s="12" t="s">
        <v>5822</v>
      </c>
      <c r="F2287" t="s">
        <v>22211</v>
      </c>
      <c r="G2287" s="12" t="s">
        <v>657</v>
      </c>
      <c r="H2287" s="12" t="s">
        <v>29</v>
      </c>
    </row>
    <row r="2288" spans="1:8">
      <c r="A2288" t="s">
        <v>4071</v>
      </c>
      <c r="B2288" s="8" t="s">
        <v>4004</v>
      </c>
      <c r="C2288" s="10" t="str">
        <f t="shared" si="35"/>
        <v>2005 - 2009</v>
      </c>
      <c r="D2288" s="12" t="s">
        <v>134</v>
      </c>
      <c r="F2288" t="s">
        <v>5824</v>
      </c>
      <c r="G2288" s="12" t="s">
        <v>657</v>
      </c>
      <c r="H2288" s="12" t="s">
        <v>29</v>
      </c>
    </row>
    <row r="2289" spans="1:8">
      <c r="A2289" t="s">
        <v>4073</v>
      </c>
      <c r="B2289" s="8" t="s">
        <v>4004</v>
      </c>
      <c r="C2289" s="10" t="str">
        <f t="shared" si="35"/>
        <v>2005 - 2009</v>
      </c>
      <c r="D2289" s="12" t="s">
        <v>5822</v>
      </c>
      <c r="F2289" t="s">
        <v>1773</v>
      </c>
      <c r="G2289" s="12" t="s">
        <v>5819</v>
      </c>
      <c r="H2289" s="12" t="s">
        <v>29</v>
      </c>
    </row>
    <row r="2290" spans="1:8">
      <c r="A2290" t="s">
        <v>4075</v>
      </c>
      <c r="B2290" s="8" t="s">
        <v>4004</v>
      </c>
      <c r="C2290" s="10" t="str">
        <f t="shared" si="35"/>
        <v>2005 - 2009</v>
      </c>
      <c r="D2290" s="12" t="s">
        <v>5822</v>
      </c>
      <c r="F2290" t="s">
        <v>3461</v>
      </c>
      <c r="G2290" s="12" t="s">
        <v>5819</v>
      </c>
      <c r="H2290" s="12" t="s">
        <v>29</v>
      </c>
    </row>
    <row r="2291" spans="1:8">
      <c r="A2291" t="s">
        <v>4077</v>
      </c>
      <c r="B2291" s="8" t="s">
        <v>4004</v>
      </c>
      <c r="C2291" s="10" t="str">
        <f t="shared" si="35"/>
        <v>2005 - 2009</v>
      </c>
      <c r="D2291" s="12" t="s">
        <v>134</v>
      </c>
      <c r="F2291" t="s">
        <v>5824</v>
      </c>
      <c r="G2291" s="12" t="s">
        <v>700</v>
      </c>
      <c r="H2291" s="12" t="s">
        <v>29</v>
      </c>
    </row>
    <row r="2292" spans="1:8">
      <c r="A2292" t="s">
        <v>4079</v>
      </c>
      <c r="B2292" s="8" t="s">
        <v>4004</v>
      </c>
      <c r="C2292" s="10" t="str">
        <f t="shared" si="35"/>
        <v>2005 - 2009</v>
      </c>
      <c r="D2292" s="12" t="s">
        <v>134</v>
      </c>
      <c r="F2292" t="s">
        <v>5824</v>
      </c>
      <c r="G2292" s="12" t="s">
        <v>705</v>
      </c>
      <c r="H2292" s="12" t="s">
        <v>361</v>
      </c>
    </row>
    <row r="2293" spans="1:8">
      <c r="A2293" t="s">
        <v>4081</v>
      </c>
      <c r="B2293" s="8" t="s">
        <v>4004</v>
      </c>
      <c r="C2293" s="10" t="str">
        <f t="shared" si="35"/>
        <v>2005 - 2009</v>
      </c>
      <c r="D2293" s="12" t="s">
        <v>134</v>
      </c>
      <c r="F2293" t="s">
        <v>5824</v>
      </c>
      <c r="G2293" s="12" t="s">
        <v>173</v>
      </c>
      <c r="H2293" s="12" t="s">
        <v>45</v>
      </c>
    </row>
    <row r="2294" spans="1:8">
      <c r="A2294" t="s">
        <v>4083</v>
      </c>
      <c r="B2294" s="8" t="s">
        <v>4004</v>
      </c>
      <c r="C2294" s="10" t="str">
        <f t="shared" si="35"/>
        <v>2005 - 2009</v>
      </c>
      <c r="D2294" s="12" t="s">
        <v>5822</v>
      </c>
      <c r="F2294" t="s">
        <v>510</v>
      </c>
      <c r="G2294" s="12" t="s">
        <v>713</v>
      </c>
      <c r="H2294" s="12" t="s">
        <v>29</v>
      </c>
    </row>
    <row r="2295" spans="1:8">
      <c r="A2295" t="s">
        <v>4085</v>
      </c>
      <c r="B2295" s="8" t="s">
        <v>4004</v>
      </c>
      <c r="C2295" s="10" t="str">
        <f t="shared" si="35"/>
        <v>2005 - 2009</v>
      </c>
      <c r="D2295" s="12" t="s">
        <v>134</v>
      </c>
      <c r="F2295" t="s">
        <v>5824</v>
      </c>
      <c r="G2295" s="12" t="s">
        <v>713</v>
      </c>
      <c r="H2295" s="12" t="s">
        <v>29</v>
      </c>
    </row>
    <row r="2296" spans="1:8">
      <c r="A2296" t="s">
        <v>4087</v>
      </c>
      <c r="B2296" s="8" t="s">
        <v>4004</v>
      </c>
      <c r="C2296" s="10" t="str">
        <f t="shared" si="35"/>
        <v>2005 - 2009</v>
      </c>
      <c r="D2296" s="12" t="s">
        <v>134</v>
      </c>
      <c r="F2296" t="s">
        <v>5824</v>
      </c>
      <c r="G2296" s="12" t="s">
        <v>177</v>
      </c>
      <c r="H2296" s="12" t="s">
        <v>45</v>
      </c>
    </row>
    <row r="2297" spans="1:8">
      <c r="A2297" t="s">
        <v>4089</v>
      </c>
      <c r="B2297" s="8" t="s">
        <v>4004</v>
      </c>
      <c r="C2297" s="10" t="str">
        <f t="shared" si="35"/>
        <v>2005 - 2009</v>
      </c>
      <c r="D2297" s="12" t="s">
        <v>134</v>
      </c>
      <c r="F2297" t="s">
        <v>5824</v>
      </c>
      <c r="G2297" s="12" t="s">
        <v>719</v>
      </c>
      <c r="H2297" s="12" t="s">
        <v>45</v>
      </c>
    </row>
    <row r="2298" spans="1:8">
      <c r="A2298" t="s">
        <v>4091</v>
      </c>
      <c r="B2298" s="8" t="s">
        <v>4004</v>
      </c>
      <c r="C2298" s="10" t="str">
        <f t="shared" si="35"/>
        <v>2005 - 2009</v>
      </c>
      <c r="D2298" s="12" t="s">
        <v>134</v>
      </c>
      <c r="F2298" t="s">
        <v>5824</v>
      </c>
      <c r="G2298" s="12" t="s">
        <v>726</v>
      </c>
      <c r="H2298" s="12" t="s">
        <v>45</v>
      </c>
    </row>
    <row r="2299" spans="1:8">
      <c r="A2299" t="s">
        <v>4093</v>
      </c>
      <c r="B2299" s="8" t="s">
        <v>4004</v>
      </c>
      <c r="C2299" s="10" t="str">
        <f t="shared" si="35"/>
        <v>2005 - 2009</v>
      </c>
      <c r="D2299" s="12" t="s">
        <v>134</v>
      </c>
      <c r="F2299" t="s">
        <v>5824</v>
      </c>
      <c r="G2299" s="12" t="s">
        <v>730</v>
      </c>
      <c r="H2299" s="12" t="s">
        <v>45</v>
      </c>
    </row>
    <row r="2300" spans="1:8">
      <c r="A2300" t="s">
        <v>4095</v>
      </c>
      <c r="B2300" s="8" t="s">
        <v>4004</v>
      </c>
      <c r="C2300" s="10" t="str">
        <f t="shared" si="35"/>
        <v>2005 - 2009</v>
      </c>
      <c r="D2300" s="12" t="s">
        <v>134</v>
      </c>
      <c r="F2300" t="s">
        <v>5824</v>
      </c>
      <c r="G2300" s="12" t="s">
        <v>181</v>
      </c>
      <c r="H2300" s="12" t="s">
        <v>53</v>
      </c>
    </row>
    <row r="2301" spans="1:8">
      <c r="A2301" t="s">
        <v>4097</v>
      </c>
      <c r="B2301" s="8" t="s">
        <v>4004</v>
      </c>
      <c r="C2301" s="10" t="str">
        <f t="shared" si="35"/>
        <v>2005 - 2009</v>
      </c>
      <c r="D2301" s="12" t="s">
        <v>134</v>
      </c>
      <c r="F2301" t="s">
        <v>5824</v>
      </c>
      <c r="G2301" s="12" t="s">
        <v>185</v>
      </c>
      <c r="H2301" s="12" t="s">
        <v>60</v>
      </c>
    </row>
    <row r="2302" spans="1:8">
      <c r="A2302" t="s">
        <v>4099</v>
      </c>
      <c r="B2302" s="8" t="s">
        <v>4004</v>
      </c>
      <c r="C2302" s="10" t="str">
        <f t="shared" si="35"/>
        <v>2005 - 2009</v>
      </c>
      <c r="D2302" s="12" t="s">
        <v>134</v>
      </c>
      <c r="F2302" t="s">
        <v>5824</v>
      </c>
      <c r="G2302" s="12" t="s">
        <v>189</v>
      </c>
      <c r="H2302" s="12" t="s">
        <v>60</v>
      </c>
    </row>
    <row r="2303" spans="1:8">
      <c r="A2303" t="s">
        <v>4101</v>
      </c>
      <c r="B2303" s="8" t="s">
        <v>4004</v>
      </c>
      <c r="C2303" s="10" t="str">
        <f t="shared" si="35"/>
        <v>2005 - 2009</v>
      </c>
      <c r="D2303" s="12" t="s">
        <v>134</v>
      </c>
      <c r="F2303" t="s">
        <v>5824</v>
      </c>
      <c r="G2303" s="12" t="s">
        <v>1953</v>
      </c>
      <c r="H2303" s="12" t="s">
        <v>29</v>
      </c>
    </row>
    <row r="2304" spans="1:8">
      <c r="A2304" t="s">
        <v>4103</v>
      </c>
      <c r="B2304" s="8" t="s">
        <v>4004</v>
      </c>
      <c r="C2304" s="10" t="str">
        <f t="shared" si="35"/>
        <v>2005 - 2009</v>
      </c>
      <c r="D2304" s="12" t="s">
        <v>134</v>
      </c>
      <c r="F2304" t="s">
        <v>5824</v>
      </c>
      <c r="G2304" s="12" t="s">
        <v>1367</v>
      </c>
      <c r="H2304" s="12" t="s">
        <v>45</v>
      </c>
    </row>
    <row r="2305" spans="1:8">
      <c r="A2305" t="s">
        <v>4105</v>
      </c>
      <c r="B2305" s="8" t="s">
        <v>4004</v>
      </c>
      <c r="C2305" s="10" t="str">
        <f t="shared" si="35"/>
        <v>2005 - 2009</v>
      </c>
      <c r="D2305" s="12" t="s">
        <v>134</v>
      </c>
      <c r="F2305" t="s">
        <v>5824</v>
      </c>
      <c r="G2305" s="12" t="s">
        <v>193</v>
      </c>
      <c r="H2305" s="12" t="s">
        <v>60</v>
      </c>
    </row>
    <row r="2306" spans="1:8">
      <c r="A2306" t="s">
        <v>4107</v>
      </c>
      <c r="B2306" s="8" t="s">
        <v>4004</v>
      </c>
      <c r="C2306" s="10" t="str">
        <f t="shared" si="35"/>
        <v>2005 - 2009</v>
      </c>
      <c r="D2306" s="12" t="s">
        <v>134</v>
      </c>
      <c r="F2306" t="s">
        <v>5824</v>
      </c>
      <c r="G2306" s="12" t="s">
        <v>741</v>
      </c>
      <c r="H2306" s="12" t="s">
        <v>45</v>
      </c>
    </row>
    <row r="2307" spans="1:8">
      <c r="A2307" t="s">
        <v>4109</v>
      </c>
      <c r="B2307" s="8" t="s">
        <v>4004</v>
      </c>
      <c r="C2307" s="10" t="str">
        <f t="shared" ref="C2307:C2370" si="36">INT(B2307/5)*5 &amp; " - " &amp; INT(B2307/5)*5 + 4</f>
        <v>2005 - 2009</v>
      </c>
      <c r="D2307" s="12" t="s">
        <v>134</v>
      </c>
      <c r="F2307" t="s">
        <v>5824</v>
      </c>
      <c r="G2307" s="12" t="s">
        <v>198</v>
      </c>
      <c r="H2307" s="12" t="s">
        <v>29</v>
      </c>
    </row>
    <row r="2308" spans="1:8">
      <c r="A2308" t="s">
        <v>4111</v>
      </c>
      <c r="B2308" s="8" t="s">
        <v>4004</v>
      </c>
      <c r="C2308" s="10" t="str">
        <f t="shared" si="36"/>
        <v>2005 - 2009</v>
      </c>
      <c r="D2308" s="12" t="s">
        <v>134</v>
      </c>
      <c r="F2308" t="s">
        <v>5824</v>
      </c>
      <c r="G2308" s="12" t="s">
        <v>203</v>
      </c>
      <c r="H2308" s="12" t="s">
        <v>45</v>
      </c>
    </row>
    <row r="2309" spans="1:8">
      <c r="A2309" t="s">
        <v>4113</v>
      </c>
      <c r="B2309" s="8" t="s">
        <v>4004</v>
      </c>
      <c r="C2309" s="10" t="str">
        <f t="shared" si="36"/>
        <v>2005 - 2009</v>
      </c>
      <c r="D2309" s="12" t="s">
        <v>134</v>
      </c>
      <c r="F2309" t="s">
        <v>5824</v>
      </c>
      <c r="G2309" s="12" t="s">
        <v>1381</v>
      </c>
      <c r="H2309" s="12" t="s">
        <v>29</v>
      </c>
    </row>
    <row r="2310" spans="1:8">
      <c r="A2310" t="s">
        <v>4115</v>
      </c>
      <c r="B2310" s="8" t="s">
        <v>4004</v>
      </c>
      <c r="C2310" s="10" t="str">
        <f t="shared" si="36"/>
        <v>2005 - 2009</v>
      </c>
      <c r="D2310" s="12" t="s">
        <v>134</v>
      </c>
      <c r="F2310" t="s">
        <v>5824</v>
      </c>
      <c r="G2310" s="12" t="s">
        <v>753</v>
      </c>
      <c r="H2310" s="12" t="s">
        <v>60</v>
      </c>
    </row>
    <row r="2311" spans="1:8">
      <c r="A2311" t="s">
        <v>4117</v>
      </c>
      <c r="B2311" s="8" t="s">
        <v>4004</v>
      </c>
      <c r="C2311" s="10" t="str">
        <f t="shared" si="36"/>
        <v>2005 - 2009</v>
      </c>
      <c r="D2311" s="12" t="s">
        <v>134</v>
      </c>
      <c r="F2311" t="s">
        <v>5824</v>
      </c>
      <c r="G2311" s="12" t="s">
        <v>207</v>
      </c>
      <c r="H2311" s="12" t="s">
        <v>60</v>
      </c>
    </row>
    <row r="2312" spans="1:8">
      <c r="A2312" t="s">
        <v>4119</v>
      </c>
      <c r="B2312" s="8" t="s">
        <v>4004</v>
      </c>
      <c r="C2312" s="10" t="str">
        <f t="shared" si="36"/>
        <v>2005 - 2009</v>
      </c>
      <c r="D2312" s="12" t="s">
        <v>134</v>
      </c>
      <c r="F2312" t="s">
        <v>5824</v>
      </c>
      <c r="G2312" s="12" t="s">
        <v>211</v>
      </c>
      <c r="H2312" s="12" t="s">
        <v>29</v>
      </c>
    </row>
    <row r="2313" spans="1:8">
      <c r="A2313" t="s">
        <v>4121</v>
      </c>
      <c r="B2313" s="8" t="s">
        <v>4004</v>
      </c>
      <c r="C2313" s="10" t="str">
        <f t="shared" si="36"/>
        <v>2005 - 2009</v>
      </c>
      <c r="D2313" s="12" t="s">
        <v>134</v>
      </c>
      <c r="F2313" t="s">
        <v>5824</v>
      </c>
      <c r="G2313" s="12" t="s">
        <v>1397</v>
      </c>
      <c r="H2313" s="12" t="s">
        <v>60</v>
      </c>
    </row>
    <row r="2314" spans="1:8">
      <c r="A2314" t="s">
        <v>4123</v>
      </c>
      <c r="B2314" s="8" t="s">
        <v>4004</v>
      </c>
      <c r="C2314" s="10" t="str">
        <f t="shared" si="36"/>
        <v>2005 - 2009</v>
      </c>
      <c r="D2314" s="12" t="s">
        <v>134</v>
      </c>
      <c r="F2314" t="s">
        <v>5824</v>
      </c>
      <c r="G2314" s="12" t="s">
        <v>763</v>
      </c>
      <c r="H2314" s="12" t="s">
        <v>361</v>
      </c>
    </row>
    <row r="2315" spans="1:8">
      <c r="A2315" t="s">
        <v>4125</v>
      </c>
      <c r="B2315" s="8" t="s">
        <v>4004</v>
      </c>
      <c r="C2315" s="10" t="str">
        <f t="shared" si="36"/>
        <v>2005 - 2009</v>
      </c>
      <c r="D2315" s="12" t="s">
        <v>134</v>
      </c>
      <c r="F2315" t="s">
        <v>5824</v>
      </c>
      <c r="G2315" s="12" t="s">
        <v>1984</v>
      </c>
      <c r="H2315" s="12" t="s">
        <v>45</v>
      </c>
    </row>
    <row r="2316" spans="1:8">
      <c r="A2316" t="s">
        <v>4127</v>
      </c>
      <c r="B2316" s="8" t="s">
        <v>4004</v>
      </c>
      <c r="C2316" s="10" t="str">
        <f t="shared" si="36"/>
        <v>2005 - 2009</v>
      </c>
      <c r="D2316" s="12" t="s">
        <v>134</v>
      </c>
      <c r="F2316" t="s">
        <v>5824</v>
      </c>
      <c r="G2316" s="12" t="s">
        <v>215</v>
      </c>
      <c r="H2316" s="12" t="s">
        <v>60</v>
      </c>
    </row>
    <row r="2317" spans="1:8">
      <c r="A2317" t="s">
        <v>4129</v>
      </c>
      <c r="B2317" s="8" t="s">
        <v>4004</v>
      </c>
      <c r="C2317" s="10" t="str">
        <f t="shared" si="36"/>
        <v>2005 - 2009</v>
      </c>
      <c r="D2317" s="12" t="s">
        <v>134</v>
      </c>
      <c r="F2317" t="s">
        <v>5824</v>
      </c>
      <c r="G2317" s="12" t="s">
        <v>770</v>
      </c>
      <c r="H2317" s="12" t="s">
        <v>361</v>
      </c>
    </row>
    <row r="2318" spans="1:8">
      <c r="A2318" t="s">
        <v>4130</v>
      </c>
      <c r="B2318" s="8" t="s">
        <v>4004</v>
      </c>
      <c r="C2318" s="10" t="str">
        <f t="shared" si="36"/>
        <v>2005 - 2009</v>
      </c>
      <c r="D2318" s="12" t="s">
        <v>134</v>
      </c>
      <c r="F2318" t="s">
        <v>5824</v>
      </c>
      <c r="G2318" s="12" t="s">
        <v>219</v>
      </c>
      <c r="H2318" s="12" t="s">
        <v>29</v>
      </c>
    </row>
    <row r="2319" spans="1:8">
      <c r="A2319" t="s">
        <v>4131</v>
      </c>
      <c r="B2319" s="8" t="s">
        <v>4004</v>
      </c>
      <c r="C2319" s="10" t="str">
        <f t="shared" si="36"/>
        <v>2005 - 2009</v>
      </c>
      <c r="D2319" s="12" t="s">
        <v>134</v>
      </c>
      <c r="F2319" t="s">
        <v>5824</v>
      </c>
      <c r="G2319" s="12" t="s">
        <v>5825</v>
      </c>
      <c r="H2319" s="12" t="s">
        <v>60</v>
      </c>
    </row>
    <row r="2320" spans="1:8">
      <c r="A2320" t="s">
        <v>4133</v>
      </c>
      <c r="B2320" s="8" t="s">
        <v>4004</v>
      </c>
      <c r="C2320" s="10" t="str">
        <f t="shared" si="36"/>
        <v>2005 - 2009</v>
      </c>
      <c r="D2320" s="12" t="s">
        <v>134</v>
      </c>
      <c r="F2320" t="s">
        <v>5824</v>
      </c>
      <c r="G2320" s="12" t="s">
        <v>778</v>
      </c>
      <c r="H2320" s="12" t="s">
        <v>53</v>
      </c>
    </row>
    <row r="2321" spans="1:8">
      <c r="A2321" t="s">
        <v>4134</v>
      </c>
      <c r="B2321" s="8" t="s">
        <v>4004</v>
      </c>
      <c r="C2321" s="10" t="str">
        <f t="shared" si="36"/>
        <v>2005 - 2009</v>
      </c>
      <c r="D2321" s="12" t="s">
        <v>134</v>
      </c>
      <c r="F2321" t="s">
        <v>5824</v>
      </c>
      <c r="G2321" s="12" t="s">
        <v>1422</v>
      </c>
      <c r="H2321" s="12" t="s">
        <v>60</v>
      </c>
    </row>
    <row r="2322" spans="1:8">
      <c r="A2322" t="s">
        <v>4136</v>
      </c>
      <c r="B2322" s="8" t="s">
        <v>4004</v>
      </c>
      <c r="C2322" s="10" t="str">
        <f t="shared" si="36"/>
        <v>2005 - 2009</v>
      </c>
      <c r="D2322" s="12" t="s">
        <v>134</v>
      </c>
      <c r="F2322" t="s">
        <v>5824</v>
      </c>
      <c r="G2322" s="12" t="s">
        <v>227</v>
      </c>
      <c r="H2322" s="12" t="s">
        <v>29</v>
      </c>
    </row>
    <row r="2323" spans="1:8">
      <c r="A2323" t="s">
        <v>4138</v>
      </c>
      <c r="B2323" s="8" t="s">
        <v>4004</v>
      </c>
      <c r="C2323" s="10" t="str">
        <f t="shared" si="36"/>
        <v>2005 - 2009</v>
      </c>
      <c r="D2323" s="12" t="s">
        <v>134</v>
      </c>
      <c r="F2323" t="s">
        <v>5824</v>
      </c>
      <c r="G2323" s="12" t="s">
        <v>791</v>
      </c>
      <c r="H2323" s="12" t="s">
        <v>45</v>
      </c>
    </row>
    <row r="2324" spans="1:8">
      <c r="A2324" t="s">
        <v>4139</v>
      </c>
      <c r="B2324" s="8" t="s">
        <v>4004</v>
      </c>
      <c r="C2324" s="10" t="str">
        <f t="shared" si="36"/>
        <v>2005 - 2009</v>
      </c>
      <c r="D2324" s="12" t="s">
        <v>134</v>
      </c>
      <c r="F2324" t="s">
        <v>5824</v>
      </c>
      <c r="G2324" s="12" t="s">
        <v>231</v>
      </c>
      <c r="H2324" s="12" t="s">
        <v>60</v>
      </c>
    </row>
    <row r="2325" spans="1:8">
      <c r="A2325" t="s">
        <v>4141</v>
      </c>
      <c r="B2325" s="8" t="s">
        <v>4004</v>
      </c>
      <c r="C2325" s="10" t="str">
        <f t="shared" si="36"/>
        <v>2005 - 2009</v>
      </c>
      <c r="D2325" s="12" t="s">
        <v>134</v>
      </c>
      <c r="F2325" t="s">
        <v>5824</v>
      </c>
      <c r="G2325" s="12" t="s">
        <v>800</v>
      </c>
      <c r="H2325" s="12" t="s">
        <v>45</v>
      </c>
    </row>
    <row r="2326" spans="1:8">
      <c r="A2326" t="s">
        <v>4142</v>
      </c>
      <c r="B2326" s="8" t="s">
        <v>4004</v>
      </c>
      <c r="C2326" s="10" t="str">
        <f t="shared" si="36"/>
        <v>2005 - 2009</v>
      </c>
      <c r="D2326" s="12" t="s">
        <v>134</v>
      </c>
      <c r="F2326" t="s">
        <v>5824</v>
      </c>
      <c r="G2326" s="12" t="s">
        <v>235</v>
      </c>
      <c r="H2326" s="12" t="s">
        <v>45</v>
      </c>
    </row>
    <row r="2327" spans="1:8">
      <c r="A2327" t="s">
        <v>4144</v>
      </c>
      <c r="B2327" s="8" t="s">
        <v>4004</v>
      </c>
      <c r="C2327" s="10" t="str">
        <f t="shared" si="36"/>
        <v>2005 - 2009</v>
      </c>
      <c r="D2327" s="12" t="s">
        <v>134</v>
      </c>
      <c r="F2327" t="s">
        <v>5824</v>
      </c>
      <c r="G2327" s="12" t="s">
        <v>806</v>
      </c>
      <c r="H2327" s="12" t="s">
        <v>45</v>
      </c>
    </row>
    <row r="2328" spans="1:8">
      <c r="A2328" t="s">
        <v>4145</v>
      </c>
      <c r="B2328" s="8" t="s">
        <v>4004</v>
      </c>
      <c r="C2328" s="10" t="str">
        <f t="shared" si="36"/>
        <v>2005 - 2009</v>
      </c>
      <c r="D2328" s="12" t="s">
        <v>134</v>
      </c>
      <c r="F2328" t="s">
        <v>5824</v>
      </c>
      <c r="G2328" s="12" t="s">
        <v>1462</v>
      </c>
      <c r="H2328" s="12" t="s">
        <v>361</v>
      </c>
    </row>
    <row r="2329" spans="1:8">
      <c r="A2329" t="s">
        <v>4146</v>
      </c>
      <c r="B2329" s="8" t="s">
        <v>4004</v>
      </c>
      <c r="C2329" s="10" t="str">
        <f t="shared" si="36"/>
        <v>2005 - 2009</v>
      </c>
      <c r="D2329" s="12" t="s">
        <v>134</v>
      </c>
      <c r="F2329" t="s">
        <v>5824</v>
      </c>
      <c r="G2329" s="12" t="s">
        <v>239</v>
      </c>
      <c r="H2329" s="12" t="s">
        <v>45</v>
      </c>
    </row>
    <row r="2330" spans="1:8">
      <c r="A2330" t="s">
        <v>4147</v>
      </c>
      <c r="B2330" s="8" t="s">
        <v>4004</v>
      </c>
      <c r="C2330" s="10" t="str">
        <f t="shared" si="36"/>
        <v>2005 - 2009</v>
      </c>
      <c r="D2330" s="12" t="s">
        <v>134</v>
      </c>
      <c r="F2330" t="s">
        <v>5824</v>
      </c>
      <c r="G2330" s="12" t="s">
        <v>3057</v>
      </c>
      <c r="H2330" s="12" t="s">
        <v>53</v>
      </c>
    </row>
    <row r="2331" spans="1:8">
      <c r="A2331" t="s">
        <v>4149</v>
      </c>
      <c r="B2331" s="8" t="s">
        <v>4004</v>
      </c>
      <c r="C2331" s="10" t="str">
        <f t="shared" si="36"/>
        <v>2005 - 2009</v>
      </c>
      <c r="D2331" s="12" t="s">
        <v>134</v>
      </c>
      <c r="F2331" t="s">
        <v>5824</v>
      </c>
      <c r="G2331" s="12" t="s">
        <v>243</v>
      </c>
      <c r="H2331" s="12" t="s">
        <v>45</v>
      </c>
    </row>
    <row r="2332" spans="1:8">
      <c r="A2332" t="s">
        <v>4151</v>
      </c>
      <c r="B2332" s="8" t="s">
        <v>4004</v>
      </c>
      <c r="C2332" s="10" t="str">
        <f t="shared" si="36"/>
        <v>2005 - 2009</v>
      </c>
      <c r="D2332" s="12" t="s">
        <v>134</v>
      </c>
      <c r="F2332" t="s">
        <v>5824</v>
      </c>
      <c r="G2332" s="12" t="s">
        <v>247</v>
      </c>
      <c r="H2332" s="12" t="s">
        <v>60</v>
      </c>
    </row>
    <row r="2333" spans="1:8">
      <c r="A2333" t="s">
        <v>4153</v>
      </c>
      <c r="B2333" s="8" t="s">
        <v>4004</v>
      </c>
      <c r="C2333" s="10" t="str">
        <f t="shared" si="36"/>
        <v>2005 - 2009</v>
      </c>
      <c r="D2333" s="12" t="s">
        <v>134</v>
      </c>
      <c r="F2333" t="s">
        <v>5824</v>
      </c>
      <c r="G2333" s="12" t="s">
        <v>251</v>
      </c>
      <c r="H2333" s="12" t="s">
        <v>45</v>
      </c>
    </row>
    <row r="2334" spans="1:8">
      <c r="A2334" t="s">
        <v>4154</v>
      </c>
      <c r="B2334" s="8" t="s">
        <v>4004</v>
      </c>
      <c r="C2334" s="10" t="str">
        <f t="shared" si="36"/>
        <v>2005 - 2009</v>
      </c>
      <c r="D2334" s="12" t="s">
        <v>134</v>
      </c>
      <c r="F2334" t="s">
        <v>5824</v>
      </c>
      <c r="G2334" s="12" t="s">
        <v>255</v>
      </c>
      <c r="H2334" s="12" t="s">
        <v>60</v>
      </c>
    </row>
    <row r="2335" spans="1:8">
      <c r="A2335" t="s">
        <v>4156</v>
      </c>
      <c r="B2335" s="8" t="s">
        <v>4004</v>
      </c>
      <c r="C2335" s="10" t="str">
        <f t="shared" si="36"/>
        <v>2005 - 2009</v>
      </c>
      <c r="D2335" s="12" t="s">
        <v>134</v>
      </c>
      <c r="F2335" t="s">
        <v>5824</v>
      </c>
      <c r="G2335" s="12" t="s">
        <v>259</v>
      </c>
      <c r="H2335" s="12" t="s">
        <v>53</v>
      </c>
    </row>
    <row r="2336" spans="1:8">
      <c r="A2336" t="s">
        <v>4158</v>
      </c>
      <c r="B2336" s="8" t="s">
        <v>4004</v>
      </c>
      <c r="C2336" s="10" t="str">
        <f t="shared" si="36"/>
        <v>2005 - 2009</v>
      </c>
      <c r="D2336" s="12" t="s">
        <v>134</v>
      </c>
      <c r="F2336" t="s">
        <v>5824</v>
      </c>
      <c r="G2336" s="12" t="s">
        <v>2066</v>
      </c>
      <c r="H2336" s="12" t="s">
        <v>60</v>
      </c>
    </row>
    <row r="2337" spans="1:8">
      <c r="A2337" t="s">
        <v>4160</v>
      </c>
      <c r="B2337" s="8" t="s">
        <v>4004</v>
      </c>
      <c r="C2337" s="10" t="str">
        <f t="shared" si="36"/>
        <v>2005 - 2009</v>
      </c>
      <c r="D2337" s="12" t="s">
        <v>134</v>
      </c>
      <c r="F2337" t="s">
        <v>5824</v>
      </c>
      <c r="G2337" s="12" t="s">
        <v>268</v>
      </c>
      <c r="H2337" s="12" t="s">
        <v>53</v>
      </c>
    </row>
    <row r="2338" spans="1:8">
      <c r="A2338" t="s">
        <v>4162</v>
      </c>
      <c r="B2338" s="8" t="s">
        <v>4004</v>
      </c>
      <c r="C2338" s="10" t="str">
        <f t="shared" si="36"/>
        <v>2005 - 2009</v>
      </c>
      <c r="D2338" s="12" t="s">
        <v>134</v>
      </c>
      <c r="F2338" t="s">
        <v>5824</v>
      </c>
      <c r="G2338" s="12" t="s">
        <v>274</v>
      </c>
      <c r="H2338" s="12" t="s">
        <v>60</v>
      </c>
    </row>
    <row r="2339" spans="1:8">
      <c r="A2339" t="s">
        <v>4164</v>
      </c>
      <c r="B2339" s="8" t="s">
        <v>4004</v>
      </c>
      <c r="C2339" s="10" t="str">
        <f t="shared" si="36"/>
        <v>2005 - 2009</v>
      </c>
      <c r="D2339" s="12" t="s">
        <v>134</v>
      </c>
      <c r="F2339" t="s">
        <v>5824</v>
      </c>
      <c r="G2339" s="12" t="s">
        <v>837</v>
      </c>
      <c r="H2339" s="12" t="s">
        <v>53</v>
      </c>
    </row>
    <row r="2340" spans="1:8">
      <c r="A2340" t="s">
        <v>4166</v>
      </c>
      <c r="B2340" s="8" t="s">
        <v>4004</v>
      </c>
      <c r="C2340" s="10" t="str">
        <f t="shared" si="36"/>
        <v>2005 - 2009</v>
      </c>
      <c r="D2340" s="12" t="s">
        <v>134</v>
      </c>
      <c r="F2340" t="s">
        <v>5824</v>
      </c>
      <c r="G2340" s="12" t="s">
        <v>1485</v>
      </c>
      <c r="H2340" s="12" t="s">
        <v>53</v>
      </c>
    </row>
    <row r="2341" spans="1:8">
      <c r="A2341" t="s">
        <v>4168</v>
      </c>
      <c r="B2341" s="8" t="s">
        <v>4004</v>
      </c>
      <c r="C2341" s="10" t="str">
        <f t="shared" si="36"/>
        <v>2005 - 2009</v>
      </c>
      <c r="D2341" s="12" t="s">
        <v>134</v>
      </c>
      <c r="F2341" t="s">
        <v>5824</v>
      </c>
      <c r="G2341" s="12" t="s">
        <v>278</v>
      </c>
      <c r="H2341" s="12" t="s">
        <v>60</v>
      </c>
    </row>
    <row r="2342" spans="1:8">
      <c r="A2342" t="s">
        <v>4170</v>
      </c>
      <c r="B2342" s="8" t="s">
        <v>4004</v>
      </c>
      <c r="C2342" s="10" t="str">
        <f t="shared" si="36"/>
        <v>2005 - 2009</v>
      </c>
      <c r="D2342" s="12" t="s">
        <v>134</v>
      </c>
      <c r="F2342" t="s">
        <v>5824</v>
      </c>
      <c r="G2342" s="12" t="s">
        <v>1490</v>
      </c>
      <c r="H2342" s="12" t="s">
        <v>53</v>
      </c>
    </row>
    <row r="2343" spans="1:8">
      <c r="A2343" t="s">
        <v>4172</v>
      </c>
      <c r="B2343" s="8" t="s">
        <v>4004</v>
      </c>
      <c r="C2343" s="10" t="str">
        <f t="shared" si="36"/>
        <v>2005 - 2009</v>
      </c>
      <c r="D2343" s="12" t="s">
        <v>134</v>
      </c>
      <c r="F2343" t="s">
        <v>5824</v>
      </c>
      <c r="G2343" s="12" t="s">
        <v>282</v>
      </c>
      <c r="H2343" s="12" t="s">
        <v>60</v>
      </c>
    </row>
    <row r="2344" spans="1:8">
      <c r="A2344" t="s">
        <v>4174</v>
      </c>
      <c r="B2344" s="8" t="s">
        <v>4004</v>
      </c>
      <c r="C2344" s="10" t="str">
        <f t="shared" si="36"/>
        <v>2005 - 2009</v>
      </c>
      <c r="D2344" s="12" t="s">
        <v>134</v>
      </c>
      <c r="F2344" t="s">
        <v>5824</v>
      </c>
      <c r="G2344" s="12" t="s">
        <v>286</v>
      </c>
      <c r="H2344" s="12" t="s">
        <v>45</v>
      </c>
    </row>
    <row r="2345" spans="1:8">
      <c r="A2345" t="s">
        <v>4176</v>
      </c>
      <c r="B2345" s="8" t="s">
        <v>4004</v>
      </c>
      <c r="C2345" s="10" t="str">
        <f t="shared" si="36"/>
        <v>2005 - 2009</v>
      </c>
      <c r="D2345" s="12" t="s">
        <v>134</v>
      </c>
      <c r="F2345" t="s">
        <v>5824</v>
      </c>
      <c r="G2345" s="12" t="s">
        <v>1498</v>
      </c>
      <c r="H2345" s="12" t="s">
        <v>60</v>
      </c>
    </row>
    <row r="2346" spans="1:8">
      <c r="A2346" t="s">
        <v>4178</v>
      </c>
      <c r="B2346" s="8" t="s">
        <v>4004</v>
      </c>
      <c r="C2346" s="10" t="str">
        <f t="shared" si="36"/>
        <v>2005 - 2009</v>
      </c>
      <c r="D2346" s="12" t="s">
        <v>134</v>
      </c>
      <c r="F2346" t="s">
        <v>5824</v>
      </c>
      <c r="G2346" s="12" t="s">
        <v>2098</v>
      </c>
      <c r="H2346" s="12" t="s">
        <v>53</v>
      </c>
    </row>
    <row r="2347" spans="1:8">
      <c r="A2347" t="s">
        <v>4180</v>
      </c>
      <c r="B2347" s="8" t="s">
        <v>4004</v>
      </c>
      <c r="C2347" s="10" t="str">
        <f t="shared" si="36"/>
        <v>2005 - 2009</v>
      </c>
      <c r="D2347" s="12" t="s">
        <v>134</v>
      </c>
      <c r="F2347" t="s">
        <v>5824</v>
      </c>
      <c r="G2347" s="12" t="s">
        <v>1502</v>
      </c>
      <c r="H2347" s="12" t="s">
        <v>53</v>
      </c>
    </row>
    <row r="2348" spans="1:8">
      <c r="A2348" t="s">
        <v>4182</v>
      </c>
      <c r="B2348" s="8" t="s">
        <v>4004</v>
      </c>
      <c r="C2348" s="10" t="str">
        <f t="shared" si="36"/>
        <v>2005 - 2009</v>
      </c>
      <c r="D2348" s="12" t="s">
        <v>134</v>
      </c>
      <c r="F2348" t="s">
        <v>5824</v>
      </c>
      <c r="G2348" s="12" t="s">
        <v>847</v>
      </c>
      <c r="H2348" s="12" t="s">
        <v>53</v>
      </c>
    </row>
    <row r="2349" spans="1:8">
      <c r="A2349" t="s">
        <v>4183</v>
      </c>
      <c r="B2349" s="8" t="s">
        <v>4004</v>
      </c>
      <c r="C2349" s="10" t="str">
        <f t="shared" si="36"/>
        <v>2005 - 2009</v>
      </c>
      <c r="D2349" s="12" t="s">
        <v>134</v>
      </c>
      <c r="F2349" t="s">
        <v>5824</v>
      </c>
      <c r="G2349" s="12" t="s">
        <v>290</v>
      </c>
      <c r="H2349" s="12" t="s">
        <v>29</v>
      </c>
    </row>
    <row r="2350" spans="1:8">
      <c r="A2350" t="s">
        <v>4185</v>
      </c>
      <c r="B2350" s="8" t="s">
        <v>4004</v>
      </c>
      <c r="C2350" s="10" t="str">
        <f t="shared" si="36"/>
        <v>2005 - 2009</v>
      </c>
      <c r="D2350" s="12" t="s">
        <v>134</v>
      </c>
      <c r="F2350" t="s">
        <v>5824</v>
      </c>
      <c r="G2350" s="12" t="s">
        <v>859</v>
      </c>
      <c r="H2350" s="12" t="s">
        <v>53</v>
      </c>
    </row>
    <row r="2351" spans="1:8">
      <c r="A2351" t="s">
        <v>4187</v>
      </c>
      <c r="B2351" s="8" t="s">
        <v>4004</v>
      </c>
      <c r="C2351" s="10" t="str">
        <f t="shared" si="36"/>
        <v>2005 - 2009</v>
      </c>
      <c r="D2351" s="12" t="s">
        <v>134</v>
      </c>
      <c r="F2351" t="s">
        <v>5824</v>
      </c>
      <c r="G2351" s="12" t="s">
        <v>1516</v>
      </c>
      <c r="H2351" s="12" t="s">
        <v>361</v>
      </c>
    </row>
    <row r="2352" spans="1:8">
      <c r="A2352" t="s">
        <v>4188</v>
      </c>
      <c r="B2352" s="8" t="s">
        <v>4004</v>
      </c>
      <c r="C2352" s="10" t="str">
        <f t="shared" si="36"/>
        <v>2005 - 2009</v>
      </c>
      <c r="D2352" s="12" t="s">
        <v>134</v>
      </c>
      <c r="F2352" t="s">
        <v>5824</v>
      </c>
      <c r="G2352" s="12" t="s">
        <v>866</v>
      </c>
      <c r="H2352" s="12" t="s">
        <v>45</v>
      </c>
    </row>
    <row r="2353" spans="1:8">
      <c r="A2353" t="s">
        <v>4189</v>
      </c>
      <c r="B2353" s="8" t="s">
        <v>4004</v>
      </c>
      <c r="C2353" s="10" t="str">
        <f t="shared" si="36"/>
        <v>2005 - 2009</v>
      </c>
      <c r="D2353" s="12" t="s">
        <v>134</v>
      </c>
      <c r="F2353" t="s">
        <v>5824</v>
      </c>
      <c r="G2353" s="12" t="s">
        <v>1522</v>
      </c>
      <c r="H2353" s="12" t="s">
        <v>53</v>
      </c>
    </row>
    <row r="2354" spans="1:8">
      <c r="A2354" t="s">
        <v>4191</v>
      </c>
      <c r="B2354" s="8" t="s">
        <v>4004</v>
      </c>
      <c r="C2354" s="10" t="str">
        <f t="shared" si="36"/>
        <v>2005 - 2009</v>
      </c>
      <c r="D2354" s="12" t="s">
        <v>134</v>
      </c>
      <c r="F2354" t="s">
        <v>5824</v>
      </c>
      <c r="G2354" s="12" t="s">
        <v>870</v>
      </c>
      <c r="H2354" s="12" t="s">
        <v>53</v>
      </c>
    </row>
    <row r="2355" spans="1:8">
      <c r="A2355" t="s">
        <v>4193</v>
      </c>
      <c r="B2355" s="8" t="s">
        <v>4004</v>
      </c>
      <c r="C2355" s="10" t="str">
        <f t="shared" si="36"/>
        <v>2005 - 2009</v>
      </c>
      <c r="D2355" s="12" t="s">
        <v>134</v>
      </c>
      <c r="F2355" t="s">
        <v>5824</v>
      </c>
      <c r="G2355" s="12" t="s">
        <v>874</v>
      </c>
      <c r="H2355" s="12" t="s">
        <v>53</v>
      </c>
    </row>
    <row r="2356" spans="1:8">
      <c r="A2356" t="s">
        <v>4195</v>
      </c>
      <c r="B2356" s="8" t="s">
        <v>4004</v>
      </c>
      <c r="C2356" s="10" t="str">
        <f t="shared" si="36"/>
        <v>2005 - 2009</v>
      </c>
      <c r="D2356" s="12" t="s">
        <v>134</v>
      </c>
      <c r="F2356" t="s">
        <v>5824</v>
      </c>
      <c r="G2356" s="12" t="s">
        <v>1528</v>
      </c>
      <c r="H2356" s="12" t="s">
        <v>53</v>
      </c>
    </row>
    <row r="2357" spans="1:8">
      <c r="A2357" t="s">
        <v>4197</v>
      </c>
      <c r="B2357" s="8" t="s">
        <v>4004</v>
      </c>
      <c r="C2357" s="10" t="str">
        <f t="shared" si="36"/>
        <v>2005 - 2009</v>
      </c>
      <c r="D2357" s="12" t="s">
        <v>5822</v>
      </c>
      <c r="F2357" t="s">
        <v>22211</v>
      </c>
      <c r="G2357" s="12" t="s">
        <v>879</v>
      </c>
      <c r="H2357" s="12" t="s">
        <v>29</v>
      </c>
    </row>
    <row r="2358" spans="1:8">
      <c r="A2358" t="s">
        <v>4199</v>
      </c>
      <c r="B2358" s="8" t="s">
        <v>4004</v>
      </c>
      <c r="C2358" s="10" t="str">
        <f t="shared" si="36"/>
        <v>2005 - 2009</v>
      </c>
      <c r="D2358" s="12" t="s">
        <v>134</v>
      </c>
      <c r="F2358" t="s">
        <v>5824</v>
      </c>
      <c r="G2358" s="12" t="s">
        <v>1533</v>
      </c>
      <c r="H2358" s="12" t="s">
        <v>29</v>
      </c>
    </row>
    <row r="2359" spans="1:8">
      <c r="A2359" t="s">
        <v>4201</v>
      </c>
      <c r="B2359" s="8" t="s">
        <v>4004</v>
      </c>
      <c r="C2359" s="10" t="str">
        <f t="shared" si="36"/>
        <v>2005 - 2009</v>
      </c>
      <c r="D2359" s="12" t="s">
        <v>134</v>
      </c>
      <c r="F2359" t="s">
        <v>5824</v>
      </c>
      <c r="G2359" s="12" t="s">
        <v>884</v>
      </c>
      <c r="H2359" s="12" t="s">
        <v>45</v>
      </c>
    </row>
    <row r="2360" spans="1:8">
      <c r="A2360" t="s">
        <v>4203</v>
      </c>
      <c r="B2360" s="8" t="s">
        <v>4004</v>
      </c>
      <c r="C2360" s="10" t="str">
        <f t="shared" si="36"/>
        <v>2005 - 2009</v>
      </c>
      <c r="D2360" s="12" t="s">
        <v>134</v>
      </c>
      <c r="F2360" t="s">
        <v>5824</v>
      </c>
      <c r="G2360" s="12" t="s">
        <v>890</v>
      </c>
      <c r="H2360" s="12" t="s">
        <v>53</v>
      </c>
    </row>
    <row r="2361" spans="1:8">
      <c r="A2361" t="s">
        <v>4205</v>
      </c>
      <c r="B2361" s="8" t="s">
        <v>4004</v>
      </c>
      <c r="C2361" s="10" t="str">
        <f t="shared" si="36"/>
        <v>2005 - 2009</v>
      </c>
      <c r="D2361" s="12" t="s">
        <v>134</v>
      </c>
      <c r="F2361" t="s">
        <v>5824</v>
      </c>
      <c r="G2361" s="12" t="s">
        <v>1542</v>
      </c>
      <c r="H2361" s="12" t="s">
        <v>29</v>
      </c>
    </row>
    <row r="2362" spans="1:8">
      <c r="A2362" t="s">
        <v>4206</v>
      </c>
      <c r="B2362" s="8" t="s">
        <v>4004</v>
      </c>
      <c r="C2362" s="10" t="str">
        <f t="shared" si="36"/>
        <v>2005 - 2009</v>
      </c>
      <c r="D2362" s="12" t="s">
        <v>134</v>
      </c>
      <c r="F2362" t="s">
        <v>5824</v>
      </c>
      <c r="G2362" s="12" t="s">
        <v>298</v>
      </c>
      <c r="H2362" s="12" t="s">
        <v>60</v>
      </c>
    </row>
    <row r="2363" spans="1:8">
      <c r="A2363" t="s">
        <v>4208</v>
      </c>
      <c r="B2363" s="8" t="s">
        <v>4004</v>
      </c>
      <c r="C2363" s="10" t="str">
        <f t="shared" si="36"/>
        <v>2005 - 2009</v>
      </c>
      <c r="D2363" s="12" t="s">
        <v>134</v>
      </c>
      <c r="F2363" t="s">
        <v>5824</v>
      </c>
      <c r="G2363" s="12" t="s">
        <v>302</v>
      </c>
      <c r="H2363" s="12" t="s">
        <v>60</v>
      </c>
    </row>
    <row r="2364" spans="1:8">
      <c r="A2364" t="s">
        <v>4210</v>
      </c>
      <c r="B2364" s="8" t="s">
        <v>4004</v>
      </c>
      <c r="C2364" s="10" t="str">
        <f t="shared" si="36"/>
        <v>2005 - 2009</v>
      </c>
      <c r="D2364" s="12" t="s">
        <v>134</v>
      </c>
      <c r="F2364" t="s">
        <v>5824</v>
      </c>
      <c r="G2364" s="12" t="s">
        <v>306</v>
      </c>
      <c r="H2364" s="12" t="s">
        <v>60</v>
      </c>
    </row>
    <row r="2365" spans="1:8">
      <c r="A2365" t="s">
        <v>4212</v>
      </c>
      <c r="B2365" s="8" t="s">
        <v>4004</v>
      </c>
      <c r="C2365" s="10" t="str">
        <f t="shared" si="36"/>
        <v>2005 - 2009</v>
      </c>
      <c r="D2365" s="12" t="s">
        <v>134</v>
      </c>
      <c r="F2365" t="s">
        <v>5824</v>
      </c>
      <c r="G2365" s="12" t="s">
        <v>898</v>
      </c>
      <c r="H2365" s="12" t="s">
        <v>45</v>
      </c>
    </row>
    <row r="2366" spans="1:8">
      <c r="A2366" t="s">
        <v>4213</v>
      </c>
      <c r="B2366" s="8" t="s">
        <v>4004</v>
      </c>
      <c r="C2366" s="10" t="str">
        <f t="shared" si="36"/>
        <v>2005 - 2009</v>
      </c>
      <c r="D2366" s="12" t="s">
        <v>134</v>
      </c>
      <c r="F2366" t="s">
        <v>5824</v>
      </c>
      <c r="G2366" s="12" t="s">
        <v>902</v>
      </c>
      <c r="H2366" s="12" t="s">
        <v>29</v>
      </c>
    </row>
    <row r="2367" spans="1:8">
      <c r="A2367" t="s">
        <v>4215</v>
      </c>
      <c r="B2367" s="8" t="s">
        <v>4004</v>
      </c>
      <c r="C2367" s="10" t="str">
        <f t="shared" si="36"/>
        <v>2005 - 2009</v>
      </c>
      <c r="D2367" s="12" t="s">
        <v>134</v>
      </c>
      <c r="F2367" t="s">
        <v>5824</v>
      </c>
      <c r="G2367" s="12" t="s">
        <v>1552</v>
      </c>
      <c r="H2367" s="12" t="s">
        <v>60</v>
      </c>
    </row>
    <row r="2368" spans="1:8">
      <c r="A2368" t="s">
        <v>4217</v>
      </c>
      <c r="B2368" s="8" t="s">
        <v>4004</v>
      </c>
      <c r="C2368" s="10" t="str">
        <f t="shared" si="36"/>
        <v>2005 - 2009</v>
      </c>
      <c r="D2368" s="12" t="s">
        <v>134</v>
      </c>
      <c r="F2368" t="s">
        <v>5824</v>
      </c>
      <c r="G2368" s="12" t="s">
        <v>310</v>
      </c>
      <c r="H2368" s="12" t="s">
        <v>60</v>
      </c>
    </row>
    <row r="2369" spans="1:8">
      <c r="A2369" t="s">
        <v>4218</v>
      </c>
      <c r="B2369" s="8" t="s">
        <v>4004</v>
      </c>
      <c r="C2369" s="10" t="str">
        <f t="shared" si="36"/>
        <v>2005 - 2009</v>
      </c>
      <c r="D2369" s="12" t="s">
        <v>134</v>
      </c>
      <c r="F2369" t="s">
        <v>5824</v>
      </c>
      <c r="G2369" s="12" t="s">
        <v>314</v>
      </c>
      <c r="H2369" s="12" t="s">
        <v>29</v>
      </c>
    </row>
    <row r="2370" spans="1:8">
      <c r="A2370" t="s">
        <v>4220</v>
      </c>
      <c r="B2370" s="8" t="s">
        <v>4004</v>
      </c>
      <c r="C2370" s="10" t="str">
        <f t="shared" si="36"/>
        <v>2005 - 2009</v>
      </c>
      <c r="D2370" s="12" t="s">
        <v>134</v>
      </c>
      <c r="F2370" t="s">
        <v>5824</v>
      </c>
      <c r="G2370" s="12" t="s">
        <v>908</v>
      </c>
      <c r="H2370" s="12" t="s">
        <v>53</v>
      </c>
    </row>
    <row r="2371" spans="1:8">
      <c r="A2371" t="s">
        <v>4221</v>
      </c>
      <c r="B2371" s="8" t="s">
        <v>4004</v>
      </c>
      <c r="C2371" s="10" t="str">
        <f t="shared" ref="C2371:C2434" si="37">INT(B2371/5)*5 &amp; " - " &amp; INT(B2371/5)*5 + 4</f>
        <v>2005 - 2009</v>
      </c>
      <c r="D2371" s="12" t="s">
        <v>134</v>
      </c>
      <c r="F2371" t="s">
        <v>5824</v>
      </c>
      <c r="G2371" s="12" t="s">
        <v>912</v>
      </c>
      <c r="H2371" s="12" t="s">
        <v>45</v>
      </c>
    </row>
    <row r="2372" spans="1:8">
      <c r="A2372" t="s">
        <v>4223</v>
      </c>
      <c r="B2372" s="8" t="s">
        <v>4004</v>
      </c>
      <c r="C2372" s="10" t="str">
        <f t="shared" si="37"/>
        <v>2005 - 2009</v>
      </c>
      <c r="D2372" s="12" t="s">
        <v>134</v>
      </c>
      <c r="F2372" t="s">
        <v>5824</v>
      </c>
      <c r="G2372" s="12" t="s">
        <v>919</v>
      </c>
      <c r="H2372" s="12" t="s">
        <v>361</v>
      </c>
    </row>
    <row r="2373" spans="1:8">
      <c r="A2373" t="s">
        <v>4224</v>
      </c>
      <c r="B2373" s="8" t="s">
        <v>4004</v>
      </c>
      <c r="C2373" s="10" t="str">
        <f t="shared" si="37"/>
        <v>2005 - 2009</v>
      </c>
      <c r="D2373" s="12" t="s">
        <v>134</v>
      </c>
      <c r="F2373" t="s">
        <v>5824</v>
      </c>
      <c r="G2373" s="12" t="s">
        <v>318</v>
      </c>
      <c r="H2373" s="12" t="s">
        <v>60</v>
      </c>
    </row>
    <row r="2374" spans="1:8">
      <c r="A2374" t="s">
        <v>4226</v>
      </c>
      <c r="B2374" s="8" t="s">
        <v>4004</v>
      </c>
      <c r="C2374" s="10" t="str">
        <f t="shared" si="37"/>
        <v>2005 - 2009</v>
      </c>
      <c r="D2374" s="12" t="s">
        <v>134</v>
      </c>
      <c r="F2374" t="s">
        <v>5824</v>
      </c>
      <c r="G2374" s="12" t="s">
        <v>930</v>
      </c>
      <c r="H2374" s="12" t="s">
        <v>53</v>
      </c>
    </row>
    <row r="2375" spans="1:8">
      <c r="A2375" t="s">
        <v>4228</v>
      </c>
      <c r="B2375" s="8" t="s">
        <v>4004</v>
      </c>
      <c r="C2375" s="10" t="str">
        <f t="shared" si="37"/>
        <v>2005 - 2009</v>
      </c>
      <c r="D2375" s="12" t="s">
        <v>134</v>
      </c>
      <c r="F2375" t="s">
        <v>5824</v>
      </c>
      <c r="G2375" s="12" t="s">
        <v>1576</v>
      </c>
      <c r="H2375" s="12" t="s">
        <v>60</v>
      </c>
    </row>
    <row r="2376" spans="1:8">
      <c r="A2376" t="s">
        <v>4230</v>
      </c>
      <c r="B2376" s="8" t="s">
        <v>4004</v>
      </c>
      <c r="C2376" s="10" t="str">
        <f t="shared" si="37"/>
        <v>2005 - 2009</v>
      </c>
      <c r="D2376" s="12" t="s">
        <v>134</v>
      </c>
      <c r="F2376" t="s">
        <v>5824</v>
      </c>
      <c r="G2376" s="12" t="s">
        <v>935</v>
      </c>
      <c r="H2376" s="12" t="s">
        <v>53</v>
      </c>
    </row>
    <row r="2377" spans="1:8">
      <c r="A2377" t="s">
        <v>4232</v>
      </c>
      <c r="B2377" s="8" t="s">
        <v>4004</v>
      </c>
      <c r="C2377" s="10" t="str">
        <f t="shared" si="37"/>
        <v>2005 - 2009</v>
      </c>
      <c r="D2377" s="12" t="s">
        <v>134</v>
      </c>
      <c r="F2377" t="s">
        <v>5824</v>
      </c>
      <c r="G2377" s="12" t="s">
        <v>326</v>
      </c>
      <c r="H2377" s="12" t="s">
        <v>29</v>
      </c>
    </row>
    <row r="2378" spans="1:8">
      <c r="A2378" t="s">
        <v>4233</v>
      </c>
      <c r="B2378" s="8" t="s">
        <v>4004</v>
      </c>
      <c r="C2378" s="10" t="str">
        <f t="shared" si="37"/>
        <v>2005 - 2009</v>
      </c>
      <c r="D2378" s="12" t="s">
        <v>134</v>
      </c>
      <c r="F2378" t="s">
        <v>5824</v>
      </c>
      <c r="G2378" s="12" t="s">
        <v>950</v>
      </c>
      <c r="H2378" s="12" t="s">
        <v>45</v>
      </c>
    </row>
    <row r="2379" spans="1:8">
      <c r="A2379" t="s">
        <v>4235</v>
      </c>
      <c r="B2379" s="8" t="s">
        <v>4004</v>
      </c>
      <c r="C2379" s="10" t="str">
        <f t="shared" si="37"/>
        <v>2005 - 2009</v>
      </c>
      <c r="D2379" s="12" t="s">
        <v>134</v>
      </c>
      <c r="F2379" t="s">
        <v>5824</v>
      </c>
      <c r="G2379" s="12" t="s">
        <v>334</v>
      </c>
      <c r="H2379" s="12" t="s">
        <v>29</v>
      </c>
    </row>
    <row r="2380" spans="1:8">
      <c r="A2380" t="s">
        <v>4237</v>
      </c>
      <c r="B2380" s="8" t="s">
        <v>4004</v>
      </c>
      <c r="C2380" s="10" t="str">
        <f t="shared" si="37"/>
        <v>2005 - 2009</v>
      </c>
      <c r="D2380" s="12" t="s">
        <v>134</v>
      </c>
      <c r="F2380" t="s">
        <v>5824</v>
      </c>
      <c r="G2380" s="12" t="s">
        <v>1592</v>
      </c>
      <c r="H2380" s="12" t="s">
        <v>29</v>
      </c>
    </row>
    <row r="2381" spans="1:8">
      <c r="A2381" t="s">
        <v>4239</v>
      </c>
      <c r="B2381" s="8" t="s">
        <v>4004</v>
      </c>
      <c r="C2381" s="10" t="str">
        <f t="shared" si="37"/>
        <v>2005 - 2009</v>
      </c>
      <c r="D2381" s="12" t="s">
        <v>134</v>
      </c>
      <c r="F2381" t="s">
        <v>5824</v>
      </c>
      <c r="G2381" s="12" t="s">
        <v>956</v>
      </c>
      <c r="H2381" s="12" t="s">
        <v>53</v>
      </c>
    </row>
    <row r="2382" spans="1:8">
      <c r="A2382" t="s">
        <v>4241</v>
      </c>
      <c r="B2382" s="8" t="s">
        <v>4004</v>
      </c>
      <c r="C2382" s="10" t="str">
        <f t="shared" si="37"/>
        <v>2005 - 2009</v>
      </c>
      <c r="D2382" s="12" t="s">
        <v>134</v>
      </c>
      <c r="F2382" t="s">
        <v>5824</v>
      </c>
      <c r="G2382" s="12" t="s">
        <v>3224</v>
      </c>
      <c r="H2382" s="12" t="s">
        <v>29</v>
      </c>
    </row>
    <row r="2383" spans="1:8">
      <c r="A2383" t="s">
        <v>4242</v>
      </c>
      <c r="B2383" s="8" t="s">
        <v>4004</v>
      </c>
      <c r="C2383" s="10" t="str">
        <f t="shared" si="37"/>
        <v>2005 - 2009</v>
      </c>
      <c r="D2383" s="12" t="s">
        <v>134</v>
      </c>
      <c r="F2383" t="s">
        <v>5824</v>
      </c>
      <c r="G2383" s="12" t="s">
        <v>965</v>
      </c>
      <c r="H2383" s="12" t="s">
        <v>361</v>
      </c>
    </row>
    <row r="2384" spans="1:8">
      <c r="A2384" t="s">
        <v>4244</v>
      </c>
      <c r="B2384" s="8" t="s">
        <v>4004</v>
      </c>
      <c r="C2384" s="10" t="str">
        <f t="shared" si="37"/>
        <v>2005 - 2009</v>
      </c>
      <c r="D2384" s="12" t="s">
        <v>1432</v>
      </c>
      <c r="F2384" t="s">
        <v>3313</v>
      </c>
      <c r="G2384" s="12" t="s">
        <v>338</v>
      </c>
      <c r="H2384" s="12" t="s">
        <v>29</v>
      </c>
    </row>
    <row r="2385" spans="1:8">
      <c r="A2385" t="s">
        <v>4246</v>
      </c>
      <c r="B2385" s="8" t="s">
        <v>4004</v>
      </c>
      <c r="C2385" s="10" t="str">
        <f t="shared" si="37"/>
        <v>2005 - 2009</v>
      </c>
      <c r="D2385" s="12" t="s">
        <v>1432</v>
      </c>
      <c r="F2385" t="s">
        <v>3313</v>
      </c>
      <c r="G2385" s="12" t="s">
        <v>342</v>
      </c>
      <c r="H2385" s="12" t="s">
        <v>29</v>
      </c>
    </row>
    <row r="2386" spans="1:8">
      <c r="A2386" t="s">
        <v>4248</v>
      </c>
      <c r="B2386" s="8" t="s">
        <v>4004</v>
      </c>
      <c r="C2386" s="10" t="str">
        <f t="shared" si="37"/>
        <v>2005 - 2009</v>
      </c>
      <c r="D2386" s="12" t="s">
        <v>5823</v>
      </c>
      <c r="F2386" t="s">
        <v>820</v>
      </c>
      <c r="G2386" s="12" t="s">
        <v>342</v>
      </c>
      <c r="H2386" s="12" t="s">
        <v>29</v>
      </c>
    </row>
    <row r="2387" spans="1:8">
      <c r="A2387" t="s">
        <v>4250</v>
      </c>
      <c r="B2387" s="8" t="s">
        <v>4004</v>
      </c>
      <c r="C2387" s="10" t="str">
        <f t="shared" si="37"/>
        <v>2005 - 2009</v>
      </c>
      <c r="D2387" s="12" t="s">
        <v>134</v>
      </c>
      <c r="F2387" t="s">
        <v>5824</v>
      </c>
      <c r="G2387" s="12" t="s">
        <v>342</v>
      </c>
      <c r="H2387" s="12" t="s">
        <v>29</v>
      </c>
    </row>
    <row r="2388" spans="1:8">
      <c r="A2388" t="s">
        <v>4251</v>
      </c>
      <c r="B2388" s="8" t="s">
        <v>4004</v>
      </c>
      <c r="C2388" s="10" t="str">
        <f t="shared" si="37"/>
        <v>2005 - 2009</v>
      </c>
      <c r="D2388" s="12" t="s">
        <v>134</v>
      </c>
      <c r="F2388" t="s">
        <v>5824</v>
      </c>
      <c r="G2388" s="12" t="s">
        <v>346</v>
      </c>
      <c r="H2388" s="12" t="s">
        <v>45</v>
      </c>
    </row>
    <row r="2389" spans="1:8">
      <c r="A2389" t="s">
        <v>4253</v>
      </c>
      <c r="B2389" s="8" t="s">
        <v>4004</v>
      </c>
      <c r="C2389" s="10" t="str">
        <f t="shared" si="37"/>
        <v>2005 - 2009</v>
      </c>
      <c r="D2389" s="12" t="s">
        <v>134</v>
      </c>
      <c r="F2389" t="s">
        <v>5824</v>
      </c>
      <c r="G2389" s="12" t="s">
        <v>350</v>
      </c>
      <c r="H2389" s="12" t="s">
        <v>60</v>
      </c>
    </row>
    <row r="2390" spans="1:8">
      <c r="A2390" t="s">
        <v>4255</v>
      </c>
      <c r="B2390" s="8" t="s">
        <v>4004</v>
      </c>
      <c r="C2390" s="10" t="str">
        <f t="shared" si="37"/>
        <v>2005 - 2009</v>
      </c>
      <c r="D2390" s="12" t="s">
        <v>134</v>
      </c>
      <c r="F2390" t="s">
        <v>5824</v>
      </c>
      <c r="G2390" s="12" t="s">
        <v>354</v>
      </c>
      <c r="H2390" s="12" t="s">
        <v>60</v>
      </c>
    </row>
    <row r="2391" spans="1:8">
      <c r="A2391" t="s">
        <v>4257</v>
      </c>
      <c r="B2391" s="8" t="s">
        <v>4004</v>
      </c>
      <c r="C2391" s="10" t="str">
        <f t="shared" si="37"/>
        <v>2005 - 2009</v>
      </c>
      <c r="D2391" s="12" t="s">
        <v>134</v>
      </c>
      <c r="F2391" t="s">
        <v>5824</v>
      </c>
      <c r="G2391" s="12" t="s">
        <v>984</v>
      </c>
      <c r="H2391" s="12" t="s">
        <v>53</v>
      </c>
    </row>
    <row r="2392" spans="1:8">
      <c r="A2392" t="s">
        <v>4259</v>
      </c>
      <c r="B2392" s="8" t="s">
        <v>4004</v>
      </c>
      <c r="C2392" s="10" t="str">
        <f t="shared" si="37"/>
        <v>2005 - 2009</v>
      </c>
      <c r="D2392" s="12" t="s">
        <v>134</v>
      </c>
      <c r="F2392" t="s">
        <v>5824</v>
      </c>
      <c r="G2392" s="12" t="s">
        <v>1628</v>
      </c>
      <c r="H2392" s="12" t="s">
        <v>361</v>
      </c>
    </row>
    <row r="2393" spans="1:8">
      <c r="A2393" t="s">
        <v>4260</v>
      </c>
      <c r="B2393" s="8" t="s">
        <v>4004</v>
      </c>
      <c r="C2393" s="10" t="str">
        <f t="shared" si="37"/>
        <v>2005 - 2009</v>
      </c>
      <c r="D2393" s="12" t="s">
        <v>134</v>
      </c>
      <c r="F2393" t="s">
        <v>5824</v>
      </c>
      <c r="G2393" s="12" t="s">
        <v>358</v>
      </c>
      <c r="H2393" s="12" t="s">
        <v>361</v>
      </c>
    </row>
    <row r="2394" spans="1:8">
      <c r="A2394" t="s">
        <v>4262</v>
      </c>
      <c r="B2394" s="8" t="s">
        <v>4004</v>
      </c>
      <c r="C2394" s="10" t="str">
        <f t="shared" si="37"/>
        <v>2005 - 2009</v>
      </c>
      <c r="D2394" s="12" t="s">
        <v>134</v>
      </c>
      <c r="F2394" t="s">
        <v>5824</v>
      </c>
      <c r="G2394" s="12" t="s">
        <v>1633</v>
      </c>
      <c r="H2394" s="12" t="s">
        <v>53</v>
      </c>
    </row>
    <row r="2395" spans="1:8">
      <c r="A2395" t="s">
        <v>4264</v>
      </c>
      <c r="B2395" s="8" t="s">
        <v>4004</v>
      </c>
      <c r="C2395" s="10" t="str">
        <f t="shared" si="37"/>
        <v>2005 - 2009</v>
      </c>
      <c r="D2395" s="12" t="s">
        <v>134</v>
      </c>
      <c r="F2395" t="s">
        <v>5824</v>
      </c>
      <c r="G2395" s="12" t="s">
        <v>989</v>
      </c>
      <c r="H2395" s="12" t="s">
        <v>53</v>
      </c>
    </row>
    <row r="2396" spans="1:8">
      <c r="A2396" t="s">
        <v>4266</v>
      </c>
      <c r="B2396" s="8" t="s">
        <v>4004</v>
      </c>
      <c r="C2396" s="10" t="str">
        <f t="shared" si="37"/>
        <v>2005 - 2009</v>
      </c>
      <c r="D2396" s="12" t="s">
        <v>134</v>
      </c>
      <c r="F2396" t="s">
        <v>5824</v>
      </c>
      <c r="G2396" s="12" t="s">
        <v>364</v>
      </c>
      <c r="H2396" s="12" t="s">
        <v>45</v>
      </c>
    </row>
    <row r="2397" spans="1:8">
      <c r="A2397" t="s">
        <v>4268</v>
      </c>
      <c r="B2397" s="8" t="s">
        <v>4004</v>
      </c>
      <c r="C2397" s="10" t="str">
        <f t="shared" si="37"/>
        <v>2005 - 2009</v>
      </c>
      <c r="D2397" s="12" t="s">
        <v>134</v>
      </c>
      <c r="F2397" t="s">
        <v>5824</v>
      </c>
      <c r="G2397" s="12" t="s">
        <v>996</v>
      </c>
      <c r="H2397" s="12" t="s">
        <v>45</v>
      </c>
    </row>
    <row r="2398" spans="1:8">
      <c r="A2398" t="s">
        <v>4270</v>
      </c>
      <c r="B2398" s="8" t="s">
        <v>4004</v>
      </c>
      <c r="C2398" s="10" t="str">
        <f t="shared" si="37"/>
        <v>2005 - 2009</v>
      </c>
      <c r="D2398" s="12" t="s">
        <v>5822</v>
      </c>
      <c r="F2398" t="s">
        <v>1773</v>
      </c>
      <c r="G2398" s="12" t="s">
        <v>1002</v>
      </c>
      <c r="H2398" s="12" t="s">
        <v>53</v>
      </c>
    </row>
    <row r="2399" spans="1:8">
      <c r="A2399" t="s">
        <v>4272</v>
      </c>
      <c r="B2399" s="8" t="s">
        <v>4004</v>
      </c>
      <c r="C2399" s="10" t="str">
        <f t="shared" si="37"/>
        <v>2005 - 2009</v>
      </c>
      <c r="D2399" s="12" t="s">
        <v>134</v>
      </c>
      <c r="F2399" t="s">
        <v>5824</v>
      </c>
      <c r="G2399" s="12" t="s">
        <v>1002</v>
      </c>
      <c r="H2399" s="12" t="s">
        <v>53</v>
      </c>
    </row>
    <row r="2400" spans="1:8">
      <c r="A2400" t="s">
        <v>4274</v>
      </c>
      <c r="B2400" s="8" t="s">
        <v>4004</v>
      </c>
      <c r="C2400" s="10" t="str">
        <f t="shared" si="37"/>
        <v>2005 - 2009</v>
      </c>
      <c r="D2400" s="12" t="s">
        <v>134</v>
      </c>
      <c r="F2400" t="s">
        <v>5824</v>
      </c>
      <c r="G2400" s="12" t="s">
        <v>1660</v>
      </c>
      <c r="H2400" s="12" t="s">
        <v>361</v>
      </c>
    </row>
    <row r="2401" spans="1:8">
      <c r="A2401" t="s">
        <v>4276</v>
      </c>
      <c r="B2401" s="8" t="s">
        <v>4004</v>
      </c>
      <c r="C2401" s="10" t="str">
        <f t="shared" si="37"/>
        <v>2005 - 2009</v>
      </c>
      <c r="D2401" s="12" t="s">
        <v>134</v>
      </c>
      <c r="F2401" t="s">
        <v>5824</v>
      </c>
      <c r="G2401" s="12" t="s">
        <v>368</v>
      </c>
      <c r="H2401" s="12" t="s">
        <v>60</v>
      </c>
    </row>
    <row r="2402" spans="1:8">
      <c r="A2402" t="s">
        <v>4278</v>
      </c>
      <c r="B2402" s="8" t="s">
        <v>4004</v>
      </c>
      <c r="C2402" s="10" t="str">
        <f t="shared" si="37"/>
        <v>2005 - 2009</v>
      </c>
      <c r="D2402" s="12" t="s">
        <v>134</v>
      </c>
      <c r="F2402" t="s">
        <v>5824</v>
      </c>
      <c r="G2402" s="12" t="s">
        <v>1012</v>
      </c>
      <c r="H2402" s="12" t="s">
        <v>45</v>
      </c>
    </row>
    <row r="2403" spans="1:8">
      <c r="A2403" t="s">
        <v>4279</v>
      </c>
      <c r="B2403" s="8" t="s">
        <v>4004</v>
      </c>
      <c r="C2403" s="10" t="str">
        <f t="shared" si="37"/>
        <v>2005 - 2009</v>
      </c>
      <c r="D2403" s="12" t="s">
        <v>134</v>
      </c>
      <c r="F2403" t="s">
        <v>5824</v>
      </c>
      <c r="G2403" s="12" t="s">
        <v>4280</v>
      </c>
      <c r="H2403" s="12" t="s">
        <v>53</v>
      </c>
    </row>
    <row r="2404" spans="1:8">
      <c r="A2404" t="s">
        <v>4284</v>
      </c>
      <c r="B2404" s="8" t="s">
        <v>4004</v>
      </c>
      <c r="C2404" s="10" t="str">
        <f t="shared" si="37"/>
        <v>2005 - 2009</v>
      </c>
      <c r="D2404" s="12" t="s">
        <v>134</v>
      </c>
      <c r="F2404" t="s">
        <v>5824</v>
      </c>
      <c r="G2404" s="12" t="s">
        <v>372</v>
      </c>
      <c r="H2404" s="12" t="s">
        <v>60</v>
      </c>
    </row>
    <row r="2405" spans="1:8">
      <c r="A2405" t="s">
        <v>4286</v>
      </c>
      <c r="B2405" s="8" t="s">
        <v>4004</v>
      </c>
      <c r="C2405" s="10" t="str">
        <f t="shared" si="37"/>
        <v>2005 - 2009</v>
      </c>
      <c r="D2405" s="12" t="s">
        <v>134</v>
      </c>
      <c r="F2405" t="s">
        <v>5824</v>
      </c>
      <c r="G2405" s="12" t="s">
        <v>1017</v>
      </c>
      <c r="H2405" s="12" t="s">
        <v>45</v>
      </c>
    </row>
    <row r="2406" spans="1:8">
      <c r="A2406" t="s">
        <v>4288</v>
      </c>
      <c r="B2406" s="8" t="s">
        <v>4004</v>
      </c>
      <c r="C2406" s="10" t="str">
        <f t="shared" si="37"/>
        <v>2005 - 2009</v>
      </c>
      <c r="D2406" s="12" t="s">
        <v>134</v>
      </c>
      <c r="F2406" t="s">
        <v>5824</v>
      </c>
      <c r="G2406" s="12" t="s">
        <v>2241</v>
      </c>
      <c r="H2406" s="12" t="s">
        <v>53</v>
      </c>
    </row>
    <row r="2407" spans="1:8">
      <c r="A2407" t="s">
        <v>4290</v>
      </c>
      <c r="B2407" s="8" t="s">
        <v>4004</v>
      </c>
      <c r="C2407" s="10" t="str">
        <f t="shared" si="37"/>
        <v>2005 - 2009</v>
      </c>
      <c r="D2407" s="12" t="s">
        <v>134</v>
      </c>
      <c r="F2407" t="s">
        <v>5824</v>
      </c>
      <c r="G2407" s="12" t="s">
        <v>1021</v>
      </c>
      <c r="H2407" s="12" t="s">
        <v>361</v>
      </c>
    </row>
    <row r="2408" spans="1:8">
      <c r="A2408" t="s">
        <v>4292</v>
      </c>
      <c r="B2408" s="8" t="s">
        <v>4004</v>
      </c>
      <c r="C2408" s="10" t="str">
        <f t="shared" si="37"/>
        <v>2005 - 2009</v>
      </c>
      <c r="D2408" s="12" t="s">
        <v>134</v>
      </c>
      <c r="F2408" t="s">
        <v>5824</v>
      </c>
      <c r="G2408" s="12" t="s">
        <v>1683</v>
      </c>
      <c r="H2408" s="12" t="s">
        <v>53</v>
      </c>
    </row>
    <row r="2409" spans="1:8">
      <c r="A2409" t="s">
        <v>4294</v>
      </c>
      <c r="B2409" s="8" t="s">
        <v>4004</v>
      </c>
      <c r="C2409" s="10" t="str">
        <f t="shared" si="37"/>
        <v>2005 - 2009</v>
      </c>
      <c r="D2409" s="12" t="s">
        <v>134</v>
      </c>
      <c r="F2409" t="s">
        <v>5824</v>
      </c>
      <c r="G2409" s="12" t="s">
        <v>1026</v>
      </c>
      <c r="H2409" s="12" t="s">
        <v>29</v>
      </c>
    </row>
    <row r="2410" spans="1:8">
      <c r="A2410" t="s">
        <v>4295</v>
      </c>
      <c r="B2410" s="8" t="s">
        <v>4004</v>
      </c>
      <c r="C2410" s="10" t="str">
        <f t="shared" si="37"/>
        <v>2005 - 2009</v>
      </c>
      <c r="D2410" s="12" t="s">
        <v>134</v>
      </c>
      <c r="F2410" t="s">
        <v>5824</v>
      </c>
      <c r="G2410" s="12" t="s">
        <v>376</v>
      </c>
      <c r="H2410" s="12" t="s">
        <v>60</v>
      </c>
    </row>
    <row r="2411" spans="1:8">
      <c r="A2411" t="s">
        <v>4297</v>
      </c>
      <c r="B2411" s="8" t="s">
        <v>4004</v>
      </c>
      <c r="C2411" s="10" t="str">
        <f t="shared" si="37"/>
        <v>2005 - 2009</v>
      </c>
      <c r="D2411" s="12" t="s">
        <v>134</v>
      </c>
      <c r="F2411" t="s">
        <v>5824</v>
      </c>
      <c r="G2411" s="12" t="s">
        <v>380</v>
      </c>
      <c r="H2411" s="12" t="s">
        <v>60</v>
      </c>
    </row>
    <row r="2412" spans="1:8">
      <c r="A2412" t="s">
        <v>4299</v>
      </c>
      <c r="B2412" s="8" t="s">
        <v>4004</v>
      </c>
      <c r="C2412" s="10" t="str">
        <f t="shared" si="37"/>
        <v>2005 - 2009</v>
      </c>
      <c r="D2412" s="12" t="s">
        <v>134</v>
      </c>
      <c r="F2412" t="s">
        <v>5824</v>
      </c>
      <c r="G2412" s="12" t="s">
        <v>384</v>
      </c>
      <c r="H2412" s="12" t="s">
        <v>29</v>
      </c>
    </row>
    <row r="2413" spans="1:8">
      <c r="A2413" t="s">
        <v>4301</v>
      </c>
      <c r="B2413" s="8" t="s">
        <v>4004</v>
      </c>
      <c r="C2413" s="10" t="str">
        <f t="shared" si="37"/>
        <v>2005 - 2009</v>
      </c>
      <c r="D2413" s="12" t="s">
        <v>134</v>
      </c>
      <c r="F2413" t="s">
        <v>5824</v>
      </c>
      <c r="G2413" s="12" t="s">
        <v>394</v>
      </c>
      <c r="H2413" s="12" t="s">
        <v>53</v>
      </c>
    </row>
    <row r="2414" spans="1:8">
      <c r="A2414" t="s">
        <v>4303</v>
      </c>
      <c r="B2414" s="8" t="s">
        <v>4004</v>
      </c>
      <c r="C2414" s="10" t="str">
        <f t="shared" si="37"/>
        <v>2005 - 2009</v>
      </c>
      <c r="D2414" s="12" t="s">
        <v>5823</v>
      </c>
      <c r="F2414" t="s">
        <v>820</v>
      </c>
      <c r="G2414" s="12" t="s">
        <v>1038</v>
      </c>
      <c r="H2414" s="12" t="s">
        <v>29</v>
      </c>
    </row>
    <row r="2415" spans="1:8">
      <c r="A2415" t="s">
        <v>4305</v>
      </c>
      <c r="B2415" s="8" t="s">
        <v>4004</v>
      </c>
      <c r="C2415" s="10" t="str">
        <f t="shared" si="37"/>
        <v>2005 - 2009</v>
      </c>
      <c r="D2415" s="12" t="s">
        <v>134</v>
      </c>
      <c r="F2415" t="s">
        <v>5824</v>
      </c>
      <c r="G2415" s="12" t="s">
        <v>1038</v>
      </c>
      <c r="H2415" s="12" t="s">
        <v>29</v>
      </c>
    </row>
    <row r="2416" spans="1:8">
      <c r="A2416" t="s">
        <v>4307</v>
      </c>
      <c r="B2416" s="8" t="s">
        <v>4004</v>
      </c>
      <c r="C2416" s="10" t="str">
        <f t="shared" si="37"/>
        <v>2005 - 2009</v>
      </c>
      <c r="D2416" s="12" t="s">
        <v>134</v>
      </c>
      <c r="F2416" t="s">
        <v>5824</v>
      </c>
      <c r="G2416" s="12" t="s">
        <v>1044</v>
      </c>
      <c r="H2416" s="12" t="s">
        <v>53</v>
      </c>
    </row>
    <row r="2417" spans="1:8">
      <c r="A2417" t="s">
        <v>4309</v>
      </c>
      <c r="B2417" s="8" t="s">
        <v>4004</v>
      </c>
      <c r="C2417" s="10" t="str">
        <f t="shared" si="37"/>
        <v>2005 - 2009</v>
      </c>
      <c r="D2417" s="12" t="s">
        <v>134</v>
      </c>
      <c r="F2417" t="s">
        <v>5824</v>
      </c>
      <c r="G2417" s="12" t="s">
        <v>1049</v>
      </c>
      <c r="H2417" s="12" t="s">
        <v>361</v>
      </c>
    </row>
    <row r="2418" spans="1:8">
      <c r="A2418" t="s">
        <v>4310</v>
      </c>
      <c r="B2418" s="8" t="s">
        <v>4004</v>
      </c>
      <c r="C2418" s="10" t="str">
        <f t="shared" si="37"/>
        <v>2005 - 2009</v>
      </c>
      <c r="D2418" s="12" t="s">
        <v>5822</v>
      </c>
      <c r="F2418" t="s">
        <v>22211</v>
      </c>
      <c r="G2418" s="12" t="s">
        <v>1053</v>
      </c>
      <c r="H2418" s="12" t="s">
        <v>29</v>
      </c>
    </row>
    <row r="2419" spans="1:8">
      <c r="A2419" t="s">
        <v>4312</v>
      </c>
      <c r="B2419" s="8" t="s">
        <v>4004</v>
      </c>
      <c r="C2419" s="10" t="str">
        <f t="shared" si="37"/>
        <v>2005 - 2009</v>
      </c>
      <c r="D2419" s="12" t="s">
        <v>134</v>
      </c>
      <c r="F2419" t="s">
        <v>5824</v>
      </c>
      <c r="G2419" s="12" t="s">
        <v>404</v>
      </c>
      <c r="H2419" s="12" t="s">
        <v>45</v>
      </c>
    </row>
    <row r="2420" spans="1:8">
      <c r="A2420" t="s">
        <v>4314</v>
      </c>
      <c r="B2420" s="8" t="s">
        <v>4004</v>
      </c>
      <c r="C2420" s="10" t="str">
        <f t="shared" si="37"/>
        <v>2005 - 2009</v>
      </c>
      <c r="D2420" s="12" t="s">
        <v>134</v>
      </c>
      <c r="F2420" t="s">
        <v>5824</v>
      </c>
      <c r="G2420" s="12" t="s">
        <v>1709</v>
      </c>
      <c r="H2420" s="12" t="s">
        <v>29</v>
      </c>
    </row>
    <row r="2421" spans="1:8">
      <c r="A2421" t="s">
        <v>4315</v>
      </c>
      <c r="B2421" s="8" t="s">
        <v>4004</v>
      </c>
      <c r="C2421" s="10" t="str">
        <f t="shared" si="37"/>
        <v>2005 - 2009</v>
      </c>
      <c r="D2421" s="12" t="s">
        <v>134</v>
      </c>
      <c r="F2421" t="s">
        <v>5824</v>
      </c>
      <c r="G2421" s="12" t="s">
        <v>408</v>
      </c>
      <c r="H2421" s="12" t="s">
        <v>60</v>
      </c>
    </row>
    <row r="2422" spans="1:8">
      <c r="A2422" t="s">
        <v>4317</v>
      </c>
      <c r="B2422" s="8" t="s">
        <v>4004</v>
      </c>
      <c r="C2422" s="10" t="str">
        <f t="shared" si="37"/>
        <v>2005 - 2009</v>
      </c>
      <c r="D2422" s="12" t="s">
        <v>134</v>
      </c>
      <c r="F2422" t="s">
        <v>5824</v>
      </c>
      <c r="G2422" s="12" t="s">
        <v>1061</v>
      </c>
      <c r="H2422" s="12" t="s">
        <v>29</v>
      </c>
    </row>
    <row r="2423" spans="1:8">
      <c r="A2423" t="s">
        <v>4318</v>
      </c>
      <c r="B2423" s="8" t="s">
        <v>4004</v>
      </c>
      <c r="C2423" s="10" t="str">
        <f t="shared" si="37"/>
        <v>2005 - 2009</v>
      </c>
      <c r="D2423" s="12" t="s">
        <v>134</v>
      </c>
      <c r="F2423" t="s">
        <v>5824</v>
      </c>
      <c r="G2423" s="12" t="s">
        <v>416</v>
      </c>
      <c r="H2423" s="12" t="s">
        <v>45</v>
      </c>
    </row>
    <row r="2424" spans="1:8">
      <c r="A2424" t="s">
        <v>4320</v>
      </c>
      <c r="B2424" s="8" t="s">
        <v>4004</v>
      </c>
      <c r="C2424" s="10" t="str">
        <f t="shared" si="37"/>
        <v>2005 - 2009</v>
      </c>
      <c r="D2424" s="12" t="s">
        <v>134</v>
      </c>
      <c r="F2424" t="s">
        <v>5824</v>
      </c>
      <c r="G2424" s="12" t="s">
        <v>420</v>
      </c>
      <c r="H2424" s="12" t="s">
        <v>60</v>
      </c>
    </row>
    <row r="2425" spans="1:8">
      <c r="A2425" t="s">
        <v>4322</v>
      </c>
      <c r="B2425" s="8" t="s">
        <v>4004</v>
      </c>
      <c r="C2425" s="10" t="str">
        <f t="shared" si="37"/>
        <v>2005 - 2009</v>
      </c>
      <c r="D2425" s="12" t="s">
        <v>134</v>
      </c>
      <c r="F2425" t="s">
        <v>5824</v>
      </c>
      <c r="G2425" s="12" t="s">
        <v>424</v>
      </c>
      <c r="H2425" s="12" t="s">
        <v>60</v>
      </c>
    </row>
    <row r="2426" spans="1:8">
      <c r="A2426" t="s">
        <v>4324</v>
      </c>
      <c r="B2426" s="8" t="s">
        <v>4004</v>
      </c>
      <c r="C2426" s="10" t="str">
        <f t="shared" si="37"/>
        <v>2005 - 2009</v>
      </c>
      <c r="D2426" s="12" t="s">
        <v>134</v>
      </c>
      <c r="F2426" t="s">
        <v>5824</v>
      </c>
      <c r="G2426" s="12" t="s">
        <v>428</v>
      </c>
      <c r="H2426" s="12" t="s">
        <v>60</v>
      </c>
    </row>
    <row r="2427" spans="1:8">
      <c r="A2427" t="s">
        <v>4326</v>
      </c>
      <c r="B2427" s="8" t="s">
        <v>4004</v>
      </c>
      <c r="C2427" s="10" t="str">
        <f t="shared" si="37"/>
        <v>2005 - 2009</v>
      </c>
      <c r="D2427" s="12" t="s">
        <v>134</v>
      </c>
      <c r="F2427" t="s">
        <v>5824</v>
      </c>
      <c r="G2427" s="12" t="s">
        <v>1074</v>
      </c>
      <c r="H2427" s="12" t="s">
        <v>29</v>
      </c>
    </row>
    <row r="2428" spans="1:8">
      <c r="A2428" t="s">
        <v>4327</v>
      </c>
      <c r="B2428" s="8" t="s">
        <v>4004</v>
      </c>
      <c r="C2428" s="10" t="str">
        <f t="shared" si="37"/>
        <v>2005 - 2009</v>
      </c>
      <c r="D2428" s="12" t="s">
        <v>134</v>
      </c>
      <c r="F2428" t="s">
        <v>5824</v>
      </c>
      <c r="G2428" s="12" t="s">
        <v>1078</v>
      </c>
      <c r="H2428" s="12" t="s">
        <v>45</v>
      </c>
    </row>
    <row r="2429" spans="1:8">
      <c r="A2429" t="s">
        <v>4329</v>
      </c>
      <c r="B2429" s="8" t="s">
        <v>4004</v>
      </c>
      <c r="C2429" s="10" t="str">
        <f t="shared" si="37"/>
        <v>2005 - 2009</v>
      </c>
      <c r="D2429" s="12" t="s">
        <v>134</v>
      </c>
      <c r="F2429" t="s">
        <v>5824</v>
      </c>
      <c r="G2429" s="12" t="s">
        <v>1082</v>
      </c>
      <c r="H2429" s="12" t="s">
        <v>29</v>
      </c>
    </row>
    <row r="2430" spans="1:8">
      <c r="A2430" t="s">
        <v>4330</v>
      </c>
      <c r="B2430" s="8" t="s">
        <v>4004</v>
      </c>
      <c r="C2430" s="10" t="str">
        <f t="shared" si="37"/>
        <v>2005 - 2009</v>
      </c>
      <c r="D2430" s="12" t="s">
        <v>134</v>
      </c>
      <c r="F2430" t="s">
        <v>5824</v>
      </c>
      <c r="G2430" s="12" t="s">
        <v>1737</v>
      </c>
      <c r="H2430" s="12" t="s">
        <v>53</v>
      </c>
    </row>
    <row r="2431" spans="1:8">
      <c r="A2431" t="s">
        <v>4331</v>
      </c>
      <c r="B2431" s="8" t="s">
        <v>4004</v>
      </c>
      <c r="C2431" s="10" t="str">
        <f t="shared" si="37"/>
        <v>2005 - 2009</v>
      </c>
      <c r="D2431" s="12" t="s">
        <v>134</v>
      </c>
      <c r="F2431" t="s">
        <v>5824</v>
      </c>
      <c r="G2431" s="12" t="s">
        <v>432</v>
      </c>
      <c r="H2431" s="12" t="s">
        <v>45</v>
      </c>
    </row>
    <row r="2432" spans="1:8">
      <c r="A2432" t="s">
        <v>4332</v>
      </c>
      <c r="B2432" s="8" t="s">
        <v>4004</v>
      </c>
      <c r="C2432" s="10" t="str">
        <f t="shared" si="37"/>
        <v>2005 - 2009</v>
      </c>
      <c r="D2432" s="12" t="s">
        <v>1432</v>
      </c>
      <c r="F2432" t="s">
        <v>3313</v>
      </c>
      <c r="G2432" s="12" t="s">
        <v>1089</v>
      </c>
      <c r="H2432" s="12" t="s">
        <v>29</v>
      </c>
    </row>
    <row r="2433" spans="1:8">
      <c r="A2433" t="s">
        <v>4334</v>
      </c>
      <c r="B2433" s="8" t="s">
        <v>4004</v>
      </c>
      <c r="C2433" s="10" t="str">
        <f t="shared" si="37"/>
        <v>2005 - 2009</v>
      </c>
      <c r="D2433" s="12" t="s">
        <v>134</v>
      </c>
      <c r="F2433" t="s">
        <v>5824</v>
      </c>
      <c r="G2433" s="12" t="s">
        <v>440</v>
      </c>
      <c r="H2433" s="12" t="s">
        <v>53</v>
      </c>
    </row>
    <row r="2434" spans="1:8">
      <c r="A2434" t="s">
        <v>4336</v>
      </c>
      <c r="B2434" s="8" t="s">
        <v>4004</v>
      </c>
      <c r="C2434" s="10" t="str">
        <f t="shared" si="37"/>
        <v>2005 - 2009</v>
      </c>
      <c r="D2434" s="12" t="s">
        <v>134</v>
      </c>
      <c r="F2434" t="s">
        <v>5824</v>
      </c>
      <c r="G2434" s="12" t="s">
        <v>2316</v>
      </c>
      <c r="H2434" s="12" t="s">
        <v>53</v>
      </c>
    </row>
    <row r="2435" spans="1:8">
      <c r="A2435" t="s">
        <v>4338</v>
      </c>
      <c r="B2435" s="8" t="s">
        <v>4004</v>
      </c>
      <c r="C2435" s="10" t="str">
        <f t="shared" ref="C2435:C2498" si="38">INT(B2435/5)*5 &amp; " - " &amp; INT(B2435/5)*5 + 4</f>
        <v>2005 - 2009</v>
      </c>
      <c r="D2435" s="12" t="s">
        <v>134</v>
      </c>
      <c r="F2435" t="s">
        <v>5824</v>
      </c>
      <c r="G2435" s="12" t="s">
        <v>1116</v>
      </c>
      <c r="H2435" s="12" t="s">
        <v>53</v>
      </c>
    </row>
    <row r="2436" spans="1:8">
      <c r="A2436" t="s">
        <v>4339</v>
      </c>
      <c r="B2436" s="8" t="s">
        <v>4004</v>
      </c>
      <c r="C2436" s="10" t="str">
        <f t="shared" si="38"/>
        <v>2005 - 2009</v>
      </c>
      <c r="D2436" s="12" t="s">
        <v>134</v>
      </c>
      <c r="F2436" t="s">
        <v>5824</v>
      </c>
      <c r="G2436" s="12" t="s">
        <v>1121</v>
      </c>
      <c r="H2436" s="12" t="s">
        <v>361</v>
      </c>
    </row>
    <row r="2437" spans="1:8">
      <c r="A2437" t="s">
        <v>4340</v>
      </c>
      <c r="B2437" s="8" t="s">
        <v>4004</v>
      </c>
      <c r="C2437" s="10" t="str">
        <f t="shared" si="38"/>
        <v>2005 - 2009</v>
      </c>
      <c r="D2437" s="12" t="s">
        <v>134</v>
      </c>
      <c r="F2437" t="s">
        <v>5824</v>
      </c>
      <c r="G2437" s="12" t="s">
        <v>1126</v>
      </c>
      <c r="H2437" s="12" t="s">
        <v>45</v>
      </c>
    </row>
    <row r="2438" spans="1:8">
      <c r="A2438" t="s">
        <v>4342</v>
      </c>
      <c r="B2438" s="8" t="s">
        <v>4004</v>
      </c>
      <c r="C2438" s="10" t="str">
        <f t="shared" si="38"/>
        <v>2005 - 2009</v>
      </c>
      <c r="D2438" s="12" t="s">
        <v>134</v>
      </c>
      <c r="F2438" t="s">
        <v>5824</v>
      </c>
      <c r="G2438" s="12" t="s">
        <v>1758</v>
      </c>
      <c r="H2438" s="12" t="s">
        <v>29</v>
      </c>
    </row>
    <row r="2439" spans="1:8">
      <c r="A2439" t="s">
        <v>4344</v>
      </c>
      <c r="B2439" s="8" t="s">
        <v>4004</v>
      </c>
      <c r="C2439" s="10" t="str">
        <f t="shared" si="38"/>
        <v>2005 - 2009</v>
      </c>
      <c r="D2439" s="12" t="s">
        <v>134</v>
      </c>
      <c r="F2439" t="s">
        <v>5824</v>
      </c>
      <c r="G2439" s="12" t="s">
        <v>444</v>
      </c>
      <c r="H2439" s="12" t="s">
        <v>53</v>
      </c>
    </row>
    <row r="2440" spans="1:8">
      <c r="A2440" t="s">
        <v>4346</v>
      </c>
      <c r="B2440" s="8" t="s">
        <v>4004</v>
      </c>
      <c r="C2440" s="10" t="str">
        <f t="shared" si="38"/>
        <v>2005 - 2009</v>
      </c>
      <c r="D2440" s="12" t="s">
        <v>134</v>
      </c>
      <c r="F2440" t="s">
        <v>5824</v>
      </c>
      <c r="G2440" s="12" t="s">
        <v>1131</v>
      </c>
      <c r="H2440" s="12" t="s">
        <v>361</v>
      </c>
    </row>
    <row r="2441" spans="1:8">
      <c r="A2441" t="s">
        <v>4347</v>
      </c>
      <c r="B2441" s="8" t="s">
        <v>4004</v>
      </c>
      <c r="C2441" s="10" t="str">
        <f t="shared" si="38"/>
        <v>2005 - 2009</v>
      </c>
      <c r="D2441" s="12" t="s">
        <v>134</v>
      </c>
      <c r="F2441" t="s">
        <v>5824</v>
      </c>
      <c r="G2441" s="12" t="s">
        <v>454</v>
      </c>
      <c r="H2441" s="12" t="s">
        <v>29</v>
      </c>
    </row>
    <row r="2442" spans="1:8">
      <c r="A2442" t="s">
        <v>4349</v>
      </c>
      <c r="B2442" s="8" t="s">
        <v>4004</v>
      </c>
      <c r="C2442" s="10" t="str">
        <f t="shared" si="38"/>
        <v>2005 - 2009</v>
      </c>
      <c r="D2442" s="12" t="s">
        <v>134</v>
      </c>
      <c r="F2442" t="s">
        <v>5824</v>
      </c>
      <c r="G2442" s="12" t="s">
        <v>464</v>
      </c>
      <c r="H2442" s="12" t="s">
        <v>29</v>
      </c>
    </row>
    <row r="2443" spans="1:8">
      <c r="A2443" t="s">
        <v>4350</v>
      </c>
      <c r="B2443" s="8" t="s">
        <v>4004</v>
      </c>
      <c r="C2443" s="10" t="str">
        <f t="shared" si="38"/>
        <v>2005 - 2009</v>
      </c>
      <c r="D2443" s="12" t="s">
        <v>134</v>
      </c>
      <c r="F2443" t="s">
        <v>5824</v>
      </c>
      <c r="G2443" s="12" t="s">
        <v>470</v>
      </c>
      <c r="H2443" s="12" t="s">
        <v>60</v>
      </c>
    </row>
    <row r="2444" spans="1:8">
      <c r="A2444" t="s">
        <v>4352</v>
      </c>
      <c r="B2444" s="8" t="s">
        <v>4004</v>
      </c>
      <c r="C2444" s="10" t="str">
        <f t="shared" si="38"/>
        <v>2005 - 2009</v>
      </c>
      <c r="D2444" s="12" t="s">
        <v>134</v>
      </c>
      <c r="F2444" t="s">
        <v>5824</v>
      </c>
      <c r="G2444" s="12" t="s">
        <v>474</v>
      </c>
      <c r="H2444" s="12" t="s">
        <v>45</v>
      </c>
    </row>
    <row r="2445" spans="1:8">
      <c r="A2445" t="s">
        <v>4354</v>
      </c>
      <c r="B2445" s="8" t="s">
        <v>4004</v>
      </c>
      <c r="C2445" s="10" t="str">
        <f t="shared" si="38"/>
        <v>2005 - 2009</v>
      </c>
      <c r="D2445" s="12" t="s">
        <v>134</v>
      </c>
      <c r="F2445" t="s">
        <v>5824</v>
      </c>
      <c r="G2445" s="12" t="s">
        <v>485</v>
      </c>
      <c r="H2445" s="12" t="s">
        <v>45</v>
      </c>
    </row>
    <row r="2446" spans="1:8">
      <c r="A2446" t="s">
        <v>4356</v>
      </c>
      <c r="B2446" s="8" t="s">
        <v>4004</v>
      </c>
      <c r="C2446" s="10" t="str">
        <f t="shared" si="38"/>
        <v>2005 - 2009</v>
      </c>
      <c r="D2446" s="12" t="s">
        <v>134</v>
      </c>
      <c r="F2446" t="s">
        <v>5824</v>
      </c>
      <c r="G2446" s="12" t="s">
        <v>1157</v>
      </c>
      <c r="H2446" s="12" t="s">
        <v>45</v>
      </c>
    </row>
    <row r="2447" spans="1:8">
      <c r="A2447" t="s">
        <v>4357</v>
      </c>
      <c r="B2447" s="8" t="s">
        <v>4004</v>
      </c>
      <c r="C2447" s="10" t="str">
        <f t="shared" si="38"/>
        <v>2005 - 2009</v>
      </c>
      <c r="D2447" s="12" t="s">
        <v>134</v>
      </c>
      <c r="F2447" t="s">
        <v>5824</v>
      </c>
      <c r="G2447" s="12" t="s">
        <v>489</v>
      </c>
      <c r="H2447" s="12" t="s">
        <v>45</v>
      </c>
    </row>
    <row r="2448" spans="1:8">
      <c r="A2448" t="s">
        <v>4359</v>
      </c>
      <c r="B2448" s="8" t="s">
        <v>4004</v>
      </c>
      <c r="C2448" s="10" t="str">
        <f t="shared" si="38"/>
        <v>2005 - 2009</v>
      </c>
      <c r="D2448" s="12" t="s">
        <v>134</v>
      </c>
      <c r="F2448" t="s">
        <v>5824</v>
      </c>
      <c r="G2448" s="12" t="s">
        <v>493</v>
      </c>
      <c r="H2448" s="12" t="s">
        <v>45</v>
      </c>
    </row>
    <row r="2449" spans="1:8">
      <c r="A2449" t="s">
        <v>4361</v>
      </c>
      <c r="B2449" s="8" t="s">
        <v>4004</v>
      </c>
      <c r="C2449" s="10" t="str">
        <f t="shared" si="38"/>
        <v>2005 - 2009</v>
      </c>
      <c r="D2449" s="12" t="s">
        <v>134</v>
      </c>
      <c r="F2449" t="s">
        <v>5824</v>
      </c>
      <c r="G2449" s="12" t="s">
        <v>1164</v>
      </c>
      <c r="H2449" s="12" t="s">
        <v>45</v>
      </c>
    </row>
    <row r="2450" spans="1:8">
      <c r="A2450" t="s">
        <v>4362</v>
      </c>
      <c r="B2450" s="8" t="s">
        <v>4004</v>
      </c>
      <c r="C2450" s="10" t="str">
        <f t="shared" si="38"/>
        <v>2005 - 2009</v>
      </c>
      <c r="D2450" s="12" t="s">
        <v>134</v>
      </c>
      <c r="F2450" t="s">
        <v>5824</v>
      </c>
      <c r="G2450" s="12" t="s">
        <v>1168</v>
      </c>
      <c r="H2450" s="12" t="s">
        <v>53</v>
      </c>
    </row>
    <row r="2451" spans="1:8">
      <c r="A2451" t="s">
        <v>4364</v>
      </c>
      <c r="B2451" s="8" t="s">
        <v>4004</v>
      </c>
      <c r="C2451" s="10" t="str">
        <f t="shared" si="38"/>
        <v>2005 - 2009</v>
      </c>
      <c r="D2451" s="12" t="s">
        <v>134</v>
      </c>
      <c r="F2451" t="s">
        <v>5824</v>
      </c>
      <c r="G2451" s="12" t="s">
        <v>1174</v>
      </c>
      <c r="H2451" s="12" t="s">
        <v>361</v>
      </c>
    </row>
    <row r="2452" spans="1:8">
      <c r="A2452" t="s">
        <v>4366</v>
      </c>
      <c r="B2452" s="8" t="s">
        <v>4004</v>
      </c>
      <c r="C2452" s="10" t="str">
        <f t="shared" si="38"/>
        <v>2005 - 2009</v>
      </c>
      <c r="D2452" s="12" t="s">
        <v>134</v>
      </c>
      <c r="F2452" t="s">
        <v>5824</v>
      </c>
      <c r="G2452" s="12" t="s">
        <v>1178</v>
      </c>
      <c r="H2452" s="12" t="s">
        <v>361</v>
      </c>
    </row>
    <row r="2453" spans="1:8">
      <c r="A2453" t="s">
        <v>4367</v>
      </c>
      <c r="B2453" s="8" t="s">
        <v>4004</v>
      </c>
      <c r="C2453" s="10" t="str">
        <f t="shared" si="38"/>
        <v>2005 - 2009</v>
      </c>
      <c r="D2453" s="12" t="s">
        <v>134</v>
      </c>
      <c r="F2453" t="s">
        <v>5824</v>
      </c>
      <c r="G2453" s="12" t="s">
        <v>1183</v>
      </c>
      <c r="H2453" s="12" t="s">
        <v>361</v>
      </c>
    </row>
    <row r="2454" spans="1:8">
      <c r="A2454" t="s">
        <v>4369</v>
      </c>
      <c r="B2454" s="8" t="s">
        <v>4004</v>
      </c>
      <c r="C2454" s="10" t="str">
        <f t="shared" si="38"/>
        <v>2005 - 2009</v>
      </c>
      <c r="D2454" s="12" t="s">
        <v>134</v>
      </c>
      <c r="F2454" t="s">
        <v>5824</v>
      </c>
      <c r="G2454" s="12" t="s">
        <v>2361</v>
      </c>
      <c r="H2454" s="12" t="s">
        <v>53</v>
      </c>
    </row>
    <row r="2455" spans="1:8">
      <c r="A2455" t="s">
        <v>4371</v>
      </c>
      <c r="B2455" s="8" t="s">
        <v>4004</v>
      </c>
      <c r="C2455" s="10" t="str">
        <f t="shared" si="38"/>
        <v>2005 - 2009</v>
      </c>
      <c r="D2455" s="12" t="s">
        <v>134</v>
      </c>
      <c r="F2455" t="s">
        <v>5824</v>
      </c>
      <c r="G2455" s="12" t="s">
        <v>497</v>
      </c>
      <c r="H2455" s="12" t="s">
        <v>29</v>
      </c>
    </row>
    <row r="2456" spans="1:8">
      <c r="A2456" t="s">
        <v>4373</v>
      </c>
      <c r="B2456" s="8" t="s">
        <v>4004</v>
      </c>
      <c r="C2456" s="10" t="str">
        <f t="shared" si="38"/>
        <v>2005 - 2009</v>
      </c>
      <c r="D2456" s="12" t="s">
        <v>134</v>
      </c>
      <c r="F2456" t="s">
        <v>5824</v>
      </c>
      <c r="G2456" s="12" t="s">
        <v>1191</v>
      </c>
      <c r="H2456" s="12" t="s">
        <v>29</v>
      </c>
    </row>
    <row r="2457" spans="1:8">
      <c r="A2457" t="s">
        <v>4374</v>
      </c>
      <c r="B2457" s="8" t="s">
        <v>4004</v>
      </c>
      <c r="C2457" s="10" t="str">
        <f t="shared" si="38"/>
        <v>2005 - 2009</v>
      </c>
      <c r="D2457" s="12" t="s">
        <v>19</v>
      </c>
      <c r="F2457" t="s">
        <v>20</v>
      </c>
      <c r="G2457" s="12" t="s">
        <v>501</v>
      </c>
      <c r="H2457" s="12" t="s">
        <v>29</v>
      </c>
    </row>
    <row r="2458" spans="1:8">
      <c r="A2458" t="s">
        <v>4376</v>
      </c>
      <c r="B2458" s="8" t="s">
        <v>4004</v>
      </c>
      <c r="C2458" s="10" t="str">
        <f t="shared" si="38"/>
        <v>2005 - 2009</v>
      </c>
      <c r="D2458" s="12" t="s">
        <v>134</v>
      </c>
      <c r="F2458" t="s">
        <v>5824</v>
      </c>
      <c r="G2458" s="12" t="s">
        <v>501</v>
      </c>
      <c r="H2458" s="12" t="s">
        <v>29</v>
      </c>
    </row>
    <row r="2459" spans="1:8">
      <c r="A2459" t="s">
        <v>4377</v>
      </c>
      <c r="B2459" s="8" t="s">
        <v>4378</v>
      </c>
      <c r="C2459" s="10" t="str">
        <f t="shared" si="38"/>
        <v>2005 - 2009</v>
      </c>
      <c r="D2459" s="12" t="s">
        <v>1432</v>
      </c>
      <c r="F2459" t="s">
        <v>3313</v>
      </c>
      <c r="G2459" s="12" t="s">
        <v>567</v>
      </c>
      <c r="H2459" s="12" t="s">
        <v>29</v>
      </c>
    </row>
    <row r="2460" spans="1:8">
      <c r="A2460" t="s">
        <v>4380</v>
      </c>
      <c r="B2460" s="8" t="s">
        <v>4378</v>
      </c>
      <c r="C2460" s="10" t="str">
        <f t="shared" si="38"/>
        <v>2005 - 2009</v>
      </c>
      <c r="D2460" s="12" t="s">
        <v>5823</v>
      </c>
      <c r="F2460" t="s">
        <v>820</v>
      </c>
      <c r="G2460" s="12" t="s">
        <v>567</v>
      </c>
      <c r="H2460" s="12" t="s">
        <v>29</v>
      </c>
    </row>
    <row r="2461" spans="1:8">
      <c r="A2461" t="s">
        <v>4382</v>
      </c>
      <c r="B2461" s="8" t="s">
        <v>4378</v>
      </c>
      <c r="C2461" s="10" t="str">
        <f t="shared" si="38"/>
        <v>2005 - 2009</v>
      </c>
      <c r="D2461" s="12" t="s">
        <v>1432</v>
      </c>
      <c r="F2461" t="s">
        <v>3313</v>
      </c>
      <c r="G2461" s="12" t="s">
        <v>71</v>
      </c>
      <c r="H2461" s="12" t="s">
        <v>29</v>
      </c>
    </row>
    <row r="2462" spans="1:8">
      <c r="A2462" t="s">
        <v>4383</v>
      </c>
      <c r="B2462" s="8" t="s">
        <v>4378</v>
      </c>
      <c r="C2462" s="10" t="str">
        <f t="shared" si="38"/>
        <v>2005 - 2009</v>
      </c>
      <c r="D2462" s="12" t="s">
        <v>5822</v>
      </c>
      <c r="F2462" t="s">
        <v>22211</v>
      </c>
      <c r="G2462" s="12" t="s">
        <v>71</v>
      </c>
      <c r="H2462" s="12" t="s">
        <v>29</v>
      </c>
    </row>
    <row r="2463" spans="1:8">
      <c r="A2463" t="s">
        <v>4385</v>
      </c>
      <c r="B2463" s="8" t="s">
        <v>4378</v>
      </c>
      <c r="C2463" s="10" t="str">
        <f t="shared" si="38"/>
        <v>2005 - 2009</v>
      </c>
      <c r="D2463" s="12" t="s">
        <v>134</v>
      </c>
      <c r="F2463" t="s">
        <v>5824</v>
      </c>
      <c r="G2463" s="12" t="s">
        <v>75</v>
      </c>
      <c r="H2463" s="12" t="s">
        <v>53</v>
      </c>
    </row>
    <row r="2464" spans="1:8">
      <c r="A2464" t="s">
        <v>4387</v>
      </c>
      <c r="B2464" s="8" t="s">
        <v>4378</v>
      </c>
      <c r="C2464" s="10" t="str">
        <f t="shared" si="38"/>
        <v>2005 - 2009</v>
      </c>
      <c r="D2464" s="12" t="s">
        <v>5822</v>
      </c>
      <c r="F2464" t="s">
        <v>22211</v>
      </c>
      <c r="G2464" s="12" t="s">
        <v>112</v>
      </c>
      <c r="H2464" s="12" t="s">
        <v>45</v>
      </c>
    </row>
    <row r="2465" spans="1:8">
      <c r="A2465" t="s">
        <v>4389</v>
      </c>
      <c r="B2465" s="8" t="s">
        <v>4378</v>
      </c>
      <c r="C2465" s="10" t="str">
        <f t="shared" si="38"/>
        <v>2005 - 2009</v>
      </c>
      <c r="D2465" s="12" t="s">
        <v>5822</v>
      </c>
      <c r="F2465" t="s">
        <v>3461</v>
      </c>
      <c r="G2465" s="12" t="s">
        <v>112</v>
      </c>
      <c r="H2465" s="12" t="s">
        <v>45</v>
      </c>
    </row>
    <row r="2466" spans="1:8">
      <c r="A2466" t="s">
        <v>4391</v>
      </c>
      <c r="B2466" s="8" t="s">
        <v>4378</v>
      </c>
      <c r="C2466" s="10" t="str">
        <f t="shared" si="38"/>
        <v>2005 - 2009</v>
      </c>
      <c r="D2466" s="12" t="s">
        <v>1432</v>
      </c>
      <c r="F2466" t="s">
        <v>3313</v>
      </c>
      <c r="G2466" s="12" t="s">
        <v>635</v>
      </c>
      <c r="H2466" s="12" t="s">
        <v>29</v>
      </c>
    </row>
    <row r="2467" spans="1:8">
      <c r="A2467" t="s">
        <v>4392</v>
      </c>
      <c r="B2467" s="8" t="s">
        <v>4378</v>
      </c>
      <c r="C2467" s="10" t="str">
        <f t="shared" si="38"/>
        <v>2005 - 2009</v>
      </c>
      <c r="D2467" s="12" t="s">
        <v>5822</v>
      </c>
      <c r="F2467" t="s">
        <v>22211</v>
      </c>
      <c r="G2467" s="12" t="s">
        <v>635</v>
      </c>
      <c r="H2467" s="12" t="s">
        <v>29</v>
      </c>
    </row>
    <row r="2468" spans="1:8">
      <c r="A2468" t="s">
        <v>4394</v>
      </c>
      <c r="B2468" s="8" t="s">
        <v>4378</v>
      </c>
      <c r="C2468" s="10" t="str">
        <f t="shared" si="38"/>
        <v>2005 - 2009</v>
      </c>
      <c r="D2468" s="12" t="s">
        <v>585</v>
      </c>
      <c r="F2468" t="s">
        <v>1387</v>
      </c>
      <c r="G2468" s="12" t="s">
        <v>141</v>
      </c>
      <c r="H2468" s="12" t="s">
        <v>53</v>
      </c>
    </row>
    <row r="2469" spans="1:8">
      <c r="A2469" t="s">
        <v>4396</v>
      </c>
      <c r="B2469" s="8" t="s">
        <v>4378</v>
      </c>
      <c r="C2469" s="10" t="str">
        <f t="shared" si="38"/>
        <v>2005 - 2009</v>
      </c>
      <c r="D2469" s="12" t="s">
        <v>134</v>
      </c>
      <c r="F2469" t="s">
        <v>5824</v>
      </c>
      <c r="G2469" s="12" t="s">
        <v>141</v>
      </c>
      <c r="H2469" s="12" t="s">
        <v>53</v>
      </c>
    </row>
    <row r="2470" spans="1:8">
      <c r="A2470" t="s">
        <v>4398</v>
      </c>
      <c r="B2470" s="8" t="s">
        <v>4378</v>
      </c>
      <c r="C2470" s="10" t="str">
        <f t="shared" si="38"/>
        <v>2005 - 2009</v>
      </c>
      <c r="D2470" s="12" t="s">
        <v>1432</v>
      </c>
      <c r="F2470" t="s">
        <v>3313</v>
      </c>
      <c r="G2470" s="12" t="s">
        <v>169</v>
      </c>
      <c r="H2470" s="12" t="s">
        <v>29</v>
      </c>
    </row>
    <row r="2471" spans="1:8">
      <c r="A2471" t="s">
        <v>4399</v>
      </c>
      <c r="B2471" s="8" t="s">
        <v>4378</v>
      </c>
      <c r="C2471" s="10" t="str">
        <f t="shared" si="38"/>
        <v>2005 - 2009</v>
      </c>
      <c r="D2471" s="12" t="s">
        <v>5823</v>
      </c>
      <c r="F2471" t="s">
        <v>820</v>
      </c>
      <c r="G2471" s="12" t="s">
        <v>169</v>
      </c>
      <c r="H2471" s="12" t="s">
        <v>29</v>
      </c>
    </row>
    <row r="2472" spans="1:8">
      <c r="A2472" t="s">
        <v>4400</v>
      </c>
      <c r="B2472" s="8" t="s">
        <v>4378</v>
      </c>
      <c r="C2472" s="10" t="str">
        <f t="shared" si="38"/>
        <v>2005 - 2009</v>
      </c>
      <c r="D2472" s="12" t="s">
        <v>5822</v>
      </c>
      <c r="F2472" t="s">
        <v>22211</v>
      </c>
      <c r="G2472" s="12" t="s">
        <v>169</v>
      </c>
      <c r="H2472" s="12" t="s">
        <v>29</v>
      </c>
    </row>
    <row r="2473" spans="1:8">
      <c r="A2473" t="s">
        <v>4402</v>
      </c>
      <c r="B2473" s="8" t="s">
        <v>4378</v>
      </c>
      <c r="C2473" s="10" t="str">
        <f t="shared" si="38"/>
        <v>2005 - 2009</v>
      </c>
      <c r="D2473" s="12" t="s">
        <v>1432</v>
      </c>
      <c r="F2473" t="s">
        <v>3313</v>
      </c>
      <c r="G2473" s="12" t="s">
        <v>5819</v>
      </c>
      <c r="H2473" s="12" t="s">
        <v>29</v>
      </c>
    </row>
    <row r="2474" spans="1:8">
      <c r="A2474" t="s">
        <v>4403</v>
      </c>
      <c r="B2474" s="8" t="s">
        <v>4378</v>
      </c>
      <c r="C2474" s="10" t="str">
        <f t="shared" si="38"/>
        <v>2005 - 2009</v>
      </c>
      <c r="D2474" s="12" t="s">
        <v>5822</v>
      </c>
      <c r="F2474" t="s">
        <v>3461</v>
      </c>
      <c r="G2474" s="12" t="s">
        <v>5819</v>
      </c>
      <c r="H2474" s="12" t="s">
        <v>29</v>
      </c>
    </row>
    <row r="2475" spans="1:8">
      <c r="A2475" t="s">
        <v>4405</v>
      </c>
      <c r="B2475" s="8" t="s">
        <v>4378</v>
      </c>
      <c r="C2475" s="10" t="str">
        <f t="shared" si="38"/>
        <v>2005 - 2009</v>
      </c>
      <c r="D2475" s="12" t="s">
        <v>134</v>
      </c>
      <c r="F2475" t="s">
        <v>5824</v>
      </c>
      <c r="G2475" s="12" t="s">
        <v>1381</v>
      </c>
      <c r="H2475" s="12" t="s">
        <v>29</v>
      </c>
    </row>
    <row r="2476" spans="1:8">
      <c r="A2476" t="s">
        <v>4407</v>
      </c>
      <c r="B2476" s="8" t="s">
        <v>4378</v>
      </c>
      <c r="C2476" s="10" t="str">
        <f t="shared" si="38"/>
        <v>2005 - 2009</v>
      </c>
      <c r="D2476" s="12" t="s">
        <v>1432</v>
      </c>
      <c r="F2476" t="s">
        <v>3313</v>
      </c>
      <c r="G2476" s="12" t="s">
        <v>211</v>
      </c>
      <c r="H2476" s="12" t="s">
        <v>29</v>
      </c>
    </row>
    <row r="2477" spans="1:8">
      <c r="A2477" t="s">
        <v>4408</v>
      </c>
      <c r="B2477" s="8" t="s">
        <v>4378</v>
      </c>
      <c r="C2477" s="10" t="str">
        <f t="shared" si="38"/>
        <v>2005 - 2009</v>
      </c>
      <c r="D2477" s="12" t="s">
        <v>1432</v>
      </c>
      <c r="F2477" t="s">
        <v>3313</v>
      </c>
      <c r="G2477" s="12" t="s">
        <v>227</v>
      </c>
      <c r="H2477" s="12" t="s">
        <v>29</v>
      </c>
    </row>
    <row r="2478" spans="1:8">
      <c r="A2478" t="s">
        <v>4409</v>
      </c>
      <c r="B2478" s="8" t="s">
        <v>4378</v>
      </c>
      <c r="C2478" s="10" t="str">
        <f t="shared" si="38"/>
        <v>2005 - 2009</v>
      </c>
      <c r="D2478" s="12" t="s">
        <v>5823</v>
      </c>
      <c r="F2478" t="s">
        <v>820</v>
      </c>
      <c r="G2478" s="12" t="s">
        <v>227</v>
      </c>
      <c r="H2478" s="12" t="s">
        <v>29</v>
      </c>
    </row>
    <row r="2479" spans="1:8">
      <c r="A2479" t="s">
        <v>4410</v>
      </c>
      <c r="B2479" s="8" t="s">
        <v>4378</v>
      </c>
      <c r="C2479" s="10" t="str">
        <f t="shared" si="38"/>
        <v>2005 - 2009</v>
      </c>
      <c r="D2479" s="12" t="s">
        <v>5823</v>
      </c>
      <c r="F2479" t="s">
        <v>820</v>
      </c>
      <c r="G2479" s="12" t="s">
        <v>786</v>
      </c>
      <c r="H2479" s="12" t="s">
        <v>29</v>
      </c>
    </row>
    <row r="2480" spans="1:8">
      <c r="A2480" t="s">
        <v>4411</v>
      </c>
      <c r="B2480" s="8" t="s">
        <v>4378</v>
      </c>
      <c r="C2480" s="10" t="str">
        <f t="shared" si="38"/>
        <v>2005 - 2009</v>
      </c>
      <c r="D2480" s="12" t="s">
        <v>19</v>
      </c>
      <c r="F2480" t="s">
        <v>20</v>
      </c>
      <c r="G2480" s="12" t="s">
        <v>1445</v>
      </c>
      <c r="H2480" s="12" t="s">
        <v>29</v>
      </c>
    </row>
    <row r="2481" spans="1:8">
      <c r="A2481" t="s">
        <v>4413</v>
      </c>
      <c r="B2481" s="8" t="s">
        <v>4378</v>
      </c>
      <c r="C2481" s="10" t="str">
        <f t="shared" si="38"/>
        <v>2005 - 2009</v>
      </c>
      <c r="D2481" s="12" t="s">
        <v>134</v>
      </c>
      <c r="F2481" t="s">
        <v>5824</v>
      </c>
      <c r="G2481" s="12" t="s">
        <v>259</v>
      </c>
      <c r="H2481" s="12" t="s">
        <v>53</v>
      </c>
    </row>
    <row r="2482" spans="1:8">
      <c r="A2482" t="s">
        <v>4415</v>
      </c>
      <c r="B2482" s="8" t="s">
        <v>4378</v>
      </c>
      <c r="C2482" s="10" t="str">
        <f t="shared" si="38"/>
        <v>2005 - 2009</v>
      </c>
      <c r="D2482" s="12" t="s">
        <v>19</v>
      </c>
      <c r="F2482" t="s">
        <v>20</v>
      </c>
      <c r="G2482" s="12" t="s">
        <v>1485</v>
      </c>
      <c r="H2482" s="12" t="s">
        <v>53</v>
      </c>
    </row>
    <row r="2483" spans="1:8">
      <c r="A2483" t="s">
        <v>4417</v>
      </c>
      <c r="B2483" s="8" t="s">
        <v>4378</v>
      </c>
      <c r="C2483" s="10" t="str">
        <f t="shared" si="38"/>
        <v>2005 - 2009</v>
      </c>
      <c r="D2483" s="12" t="s">
        <v>134</v>
      </c>
      <c r="F2483" t="s">
        <v>5824</v>
      </c>
      <c r="G2483" s="12" t="s">
        <v>859</v>
      </c>
      <c r="H2483" s="12" t="s">
        <v>53</v>
      </c>
    </row>
    <row r="2484" spans="1:8">
      <c r="A2484" t="s">
        <v>4419</v>
      </c>
      <c r="B2484" s="8" t="s">
        <v>4378</v>
      </c>
      <c r="C2484" s="10" t="str">
        <f t="shared" si="38"/>
        <v>2005 - 2009</v>
      </c>
      <c r="D2484" s="12" t="s">
        <v>5822</v>
      </c>
      <c r="F2484" t="s">
        <v>22211</v>
      </c>
      <c r="G2484" s="12" t="s">
        <v>879</v>
      </c>
      <c r="H2484" s="12" t="s">
        <v>29</v>
      </c>
    </row>
    <row r="2485" spans="1:8">
      <c r="A2485" t="s">
        <v>4421</v>
      </c>
      <c r="B2485" s="8" t="s">
        <v>4378</v>
      </c>
      <c r="C2485" s="10" t="str">
        <f t="shared" si="38"/>
        <v>2005 - 2009</v>
      </c>
      <c r="D2485" s="12" t="s">
        <v>5822</v>
      </c>
      <c r="F2485" t="s">
        <v>2162</v>
      </c>
      <c r="G2485" s="12" t="s">
        <v>314</v>
      </c>
      <c r="H2485" s="12" t="s">
        <v>29</v>
      </c>
    </row>
    <row r="2486" spans="1:8">
      <c r="A2486" t="s">
        <v>4423</v>
      </c>
      <c r="B2486" s="8" t="s">
        <v>4378</v>
      </c>
      <c r="C2486" s="10" t="str">
        <f t="shared" si="38"/>
        <v>2005 - 2009</v>
      </c>
      <c r="D2486" s="12" t="s">
        <v>1432</v>
      </c>
      <c r="F2486" t="s">
        <v>3313</v>
      </c>
      <c r="G2486" s="12" t="s">
        <v>924</v>
      </c>
      <c r="H2486" s="12" t="s">
        <v>29</v>
      </c>
    </row>
    <row r="2487" spans="1:8">
      <c r="A2487" t="s">
        <v>4424</v>
      </c>
      <c r="B2487" s="8" t="s">
        <v>4378</v>
      </c>
      <c r="C2487" s="10" t="str">
        <f t="shared" si="38"/>
        <v>2005 - 2009</v>
      </c>
      <c r="D2487" s="12" t="s">
        <v>1432</v>
      </c>
      <c r="F2487" t="s">
        <v>3313</v>
      </c>
      <c r="G2487" s="12" t="s">
        <v>338</v>
      </c>
      <c r="H2487" s="12" t="s">
        <v>29</v>
      </c>
    </row>
    <row r="2488" spans="1:8">
      <c r="A2488" t="s">
        <v>4425</v>
      </c>
      <c r="B2488" s="8" t="s">
        <v>4378</v>
      </c>
      <c r="C2488" s="10" t="str">
        <f t="shared" si="38"/>
        <v>2005 - 2009</v>
      </c>
      <c r="D2488" s="12" t="s">
        <v>5823</v>
      </c>
      <c r="F2488" t="s">
        <v>820</v>
      </c>
      <c r="G2488" s="12" t="s">
        <v>338</v>
      </c>
      <c r="H2488" s="12" t="s">
        <v>29</v>
      </c>
    </row>
    <row r="2489" spans="1:8">
      <c r="A2489" t="s">
        <v>4426</v>
      </c>
      <c r="B2489" s="8" t="s">
        <v>4378</v>
      </c>
      <c r="C2489" s="10" t="str">
        <f t="shared" si="38"/>
        <v>2005 - 2009</v>
      </c>
      <c r="D2489" s="12" t="s">
        <v>1432</v>
      </c>
      <c r="F2489" t="s">
        <v>3313</v>
      </c>
      <c r="G2489" s="12" t="s">
        <v>342</v>
      </c>
      <c r="H2489" s="12" t="s">
        <v>29</v>
      </c>
    </row>
    <row r="2490" spans="1:8">
      <c r="A2490" t="s">
        <v>4427</v>
      </c>
      <c r="B2490" s="8" t="s">
        <v>4378</v>
      </c>
      <c r="C2490" s="10" t="str">
        <f t="shared" si="38"/>
        <v>2005 - 2009</v>
      </c>
      <c r="D2490" s="12" t="s">
        <v>5823</v>
      </c>
      <c r="F2490" t="s">
        <v>820</v>
      </c>
      <c r="G2490" s="12" t="s">
        <v>342</v>
      </c>
      <c r="H2490" s="12" t="s">
        <v>29</v>
      </c>
    </row>
    <row r="2491" spans="1:8">
      <c r="A2491" t="s">
        <v>4428</v>
      </c>
      <c r="B2491" s="8" t="s">
        <v>4378</v>
      </c>
      <c r="C2491" s="10" t="str">
        <f t="shared" si="38"/>
        <v>2005 - 2009</v>
      </c>
      <c r="D2491" s="12" t="s">
        <v>5822</v>
      </c>
      <c r="F2491" t="s">
        <v>452</v>
      </c>
      <c r="G2491" s="12" t="s">
        <v>350</v>
      </c>
      <c r="H2491" s="12" t="s">
        <v>60</v>
      </c>
    </row>
    <row r="2492" spans="1:8">
      <c r="A2492" t="s">
        <v>4430</v>
      </c>
      <c r="B2492" s="8" t="s">
        <v>4378</v>
      </c>
      <c r="C2492" s="10" t="str">
        <f t="shared" si="38"/>
        <v>2005 - 2009</v>
      </c>
      <c r="D2492" s="12" t="s">
        <v>134</v>
      </c>
      <c r="F2492" t="s">
        <v>5824</v>
      </c>
      <c r="G2492" s="12" t="s">
        <v>989</v>
      </c>
      <c r="H2492" s="12" t="s">
        <v>53</v>
      </c>
    </row>
    <row r="2493" spans="1:8">
      <c r="A2493" t="s">
        <v>4432</v>
      </c>
      <c r="B2493" s="8" t="s">
        <v>4378</v>
      </c>
      <c r="C2493" s="10" t="str">
        <f t="shared" si="38"/>
        <v>2005 - 2009</v>
      </c>
      <c r="D2493" s="12" t="s">
        <v>5822</v>
      </c>
      <c r="F2493" t="s">
        <v>22211</v>
      </c>
      <c r="G2493" s="12" t="s">
        <v>1017</v>
      </c>
      <c r="H2493" s="12" t="s">
        <v>45</v>
      </c>
    </row>
    <row r="2494" spans="1:8">
      <c r="A2494" t="s">
        <v>4434</v>
      </c>
      <c r="B2494" s="8" t="s">
        <v>4378</v>
      </c>
      <c r="C2494" s="10" t="str">
        <f t="shared" si="38"/>
        <v>2005 - 2009</v>
      </c>
      <c r="D2494" s="12" t="s">
        <v>5822</v>
      </c>
      <c r="F2494" t="s">
        <v>2162</v>
      </c>
      <c r="G2494" s="12" t="s">
        <v>1038</v>
      </c>
      <c r="H2494" s="12" t="s">
        <v>29</v>
      </c>
    </row>
    <row r="2495" spans="1:8">
      <c r="A2495" t="s">
        <v>4436</v>
      </c>
      <c r="B2495" s="8" t="s">
        <v>4378</v>
      </c>
      <c r="C2495" s="10" t="str">
        <f t="shared" si="38"/>
        <v>2005 - 2009</v>
      </c>
      <c r="D2495" s="12" t="s">
        <v>5823</v>
      </c>
      <c r="F2495" t="s">
        <v>820</v>
      </c>
      <c r="G2495" s="12" t="s">
        <v>1089</v>
      </c>
      <c r="H2495" s="12" t="s">
        <v>29</v>
      </c>
    </row>
    <row r="2496" spans="1:8">
      <c r="A2496" t="s">
        <v>4437</v>
      </c>
      <c r="B2496" s="8" t="s">
        <v>4378</v>
      </c>
      <c r="C2496" s="10" t="str">
        <f t="shared" si="38"/>
        <v>2005 - 2009</v>
      </c>
      <c r="D2496" s="12" t="s">
        <v>1432</v>
      </c>
      <c r="F2496" t="s">
        <v>3313</v>
      </c>
      <c r="G2496" s="12" t="s">
        <v>436</v>
      </c>
      <c r="H2496" s="12" t="s">
        <v>29</v>
      </c>
    </row>
    <row r="2497" spans="1:8">
      <c r="A2497" t="s">
        <v>4438</v>
      </c>
      <c r="B2497" s="8" t="s">
        <v>4378</v>
      </c>
      <c r="C2497" s="10" t="str">
        <f t="shared" si="38"/>
        <v>2005 - 2009</v>
      </c>
      <c r="D2497" s="12" t="s">
        <v>5823</v>
      </c>
      <c r="F2497" t="s">
        <v>820</v>
      </c>
      <c r="G2497" s="12" t="s">
        <v>436</v>
      </c>
      <c r="H2497" s="12" t="s">
        <v>29</v>
      </c>
    </row>
    <row r="2498" spans="1:8">
      <c r="A2498" t="s">
        <v>4439</v>
      </c>
      <c r="B2498" s="8" t="s">
        <v>4378</v>
      </c>
      <c r="C2498" s="10" t="str">
        <f t="shared" si="38"/>
        <v>2005 - 2009</v>
      </c>
      <c r="D2498" s="12" t="s">
        <v>5822</v>
      </c>
      <c r="F2498" t="s">
        <v>1773</v>
      </c>
      <c r="G2498" s="12" t="s">
        <v>464</v>
      </c>
      <c r="H2498" s="12" t="s">
        <v>29</v>
      </c>
    </row>
    <row r="2499" spans="1:8">
      <c r="A2499" t="s">
        <v>4441</v>
      </c>
      <c r="B2499" s="8" t="s">
        <v>4378</v>
      </c>
      <c r="C2499" s="10" t="str">
        <f t="shared" ref="C2499:C2562" si="39">INT(B2499/5)*5 &amp; " - " &amp; INT(B2499/5)*5 + 4</f>
        <v>2005 - 2009</v>
      </c>
      <c r="D2499" s="12" t="s">
        <v>19</v>
      </c>
      <c r="F2499" t="s">
        <v>20</v>
      </c>
      <c r="G2499" s="12" t="s">
        <v>1168</v>
      </c>
      <c r="H2499" s="12" t="s">
        <v>53</v>
      </c>
    </row>
    <row r="2500" spans="1:8">
      <c r="A2500" t="s">
        <v>4443</v>
      </c>
      <c r="B2500" s="8" t="s">
        <v>4378</v>
      </c>
      <c r="C2500" s="10" t="str">
        <f t="shared" si="39"/>
        <v>2005 - 2009</v>
      </c>
      <c r="D2500" s="12" t="s">
        <v>19</v>
      </c>
      <c r="F2500" t="s">
        <v>4448</v>
      </c>
      <c r="G2500" s="12" t="s">
        <v>1168</v>
      </c>
      <c r="H2500" s="12" t="s">
        <v>53</v>
      </c>
    </row>
    <row r="2501" spans="1:8">
      <c r="A2501" t="s">
        <v>4449</v>
      </c>
      <c r="B2501" s="8" t="s">
        <v>4378</v>
      </c>
      <c r="C2501" s="10" t="str">
        <f t="shared" si="39"/>
        <v>2005 - 2009</v>
      </c>
      <c r="D2501" s="12" t="s">
        <v>134</v>
      </c>
      <c r="F2501" t="s">
        <v>5824</v>
      </c>
      <c r="G2501" s="12" t="s">
        <v>1168</v>
      </c>
      <c r="H2501" s="12" t="s">
        <v>53</v>
      </c>
    </row>
    <row r="2502" spans="1:8">
      <c r="A2502" t="s">
        <v>4451</v>
      </c>
      <c r="B2502" s="8" t="s">
        <v>4378</v>
      </c>
      <c r="C2502" s="10" t="str">
        <f t="shared" si="39"/>
        <v>2005 - 2009</v>
      </c>
      <c r="D2502" s="12" t="s">
        <v>5822</v>
      </c>
      <c r="F2502" t="s">
        <v>4454</v>
      </c>
      <c r="G2502" s="12" t="s">
        <v>497</v>
      </c>
      <c r="H2502" s="12" t="s">
        <v>29</v>
      </c>
    </row>
    <row r="2503" spans="1:8">
      <c r="A2503" t="s">
        <v>4456</v>
      </c>
      <c r="B2503" s="8" t="s">
        <v>4378</v>
      </c>
      <c r="C2503" s="10" t="str">
        <f t="shared" si="39"/>
        <v>2005 - 2009</v>
      </c>
      <c r="D2503" s="12" t="s">
        <v>1410</v>
      </c>
      <c r="F2503" t="s">
        <v>1415</v>
      </c>
      <c r="G2503" s="12" t="s">
        <v>497</v>
      </c>
      <c r="H2503" s="12" t="s">
        <v>29</v>
      </c>
    </row>
    <row r="2504" spans="1:8">
      <c r="A2504" t="s">
        <v>4458</v>
      </c>
      <c r="B2504" s="8" t="s">
        <v>4378</v>
      </c>
      <c r="C2504" s="10" t="str">
        <f t="shared" si="39"/>
        <v>2005 - 2009</v>
      </c>
      <c r="D2504" s="12" t="s">
        <v>5822</v>
      </c>
      <c r="F2504" t="s">
        <v>4454</v>
      </c>
      <c r="G2504" s="12" t="s">
        <v>1191</v>
      </c>
      <c r="H2504" s="12" t="s">
        <v>29</v>
      </c>
    </row>
    <row r="2505" spans="1:8">
      <c r="A2505" t="s">
        <v>4459</v>
      </c>
      <c r="B2505" s="8" t="s">
        <v>4378</v>
      </c>
      <c r="C2505" s="10" t="str">
        <f t="shared" si="39"/>
        <v>2005 - 2009</v>
      </c>
      <c r="D2505" s="12" t="s">
        <v>1410</v>
      </c>
      <c r="F2505" t="s">
        <v>1415</v>
      </c>
      <c r="G2505" s="12" t="s">
        <v>1191</v>
      </c>
      <c r="H2505" s="12" t="s">
        <v>29</v>
      </c>
    </row>
    <row r="2506" spans="1:8">
      <c r="A2506" t="s">
        <v>4460</v>
      </c>
      <c r="B2506" s="8" t="s">
        <v>4378</v>
      </c>
      <c r="C2506" s="10" t="str">
        <f t="shared" si="39"/>
        <v>2005 - 2009</v>
      </c>
      <c r="D2506" s="12" t="s">
        <v>19</v>
      </c>
      <c r="F2506" t="s">
        <v>20</v>
      </c>
      <c r="G2506" s="12" t="s">
        <v>501</v>
      </c>
      <c r="H2506" s="12" t="s">
        <v>29</v>
      </c>
    </row>
    <row r="2507" spans="1:8">
      <c r="A2507" t="s">
        <v>4462</v>
      </c>
      <c r="B2507" s="8" t="s">
        <v>4463</v>
      </c>
      <c r="C2507" s="10" t="str">
        <f t="shared" si="39"/>
        <v>2005 - 2009</v>
      </c>
      <c r="D2507" s="12" t="s">
        <v>5823</v>
      </c>
      <c r="F2507" t="s">
        <v>820</v>
      </c>
      <c r="G2507" s="12" t="s">
        <v>26</v>
      </c>
      <c r="H2507" s="12" t="s">
        <v>29</v>
      </c>
    </row>
    <row r="2508" spans="1:8">
      <c r="A2508" t="s">
        <v>4465</v>
      </c>
      <c r="B2508" s="8" t="s">
        <v>4463</v>
      </c>
      <c r="C2508" s="10" t="str">
        <f t="shared" si="39"/>
        <v>2005 - 2009</v>
      </c>
      <c r="D2508" s="12" t="s">
        <v>1410</v>
      </c>
      <c r="F2508" t="s">
        <v>1415</v>
      </c>
      <c r="G2508" s="12" t="s">
        <v>26</v>
      </c>
      <c r="H2508" s="12" t="s">
        <v>29</v>
      </c>
    </row>
    <row r="2509" spans="1:8">
      <c r="A2509" t="s">
        <v>4467</v>
      </c>
      <c r="B2509" s="8" t="s">
        <v>4463</v>
      </c>
      <c r="C2509" s="10" t="str">
        <f t="shared" si="39"/>
        <v>2005 - 2009</v>
      </c>
      <c r="D2509" s="12" t="s">
        <v>1432</v>
      </c>
      <c r="F2509" t="s">
        <v>3313</v>
      </c>
      <c r="G2509" s="12" t="s">
        <v>71</v>
      </c>
      <c r="H2509" s="12" t="s">
        <v>29</v>
      </c>
    </row>
    <row r="2510" spans="1:8">
      <c r="A2510" t="s">
        <v>4469</v>
      </c>
      <c r="B2510" s="8" t="s">
        <v>4463</v>
      </c>
      <c r="C2510" s="10" t="str">
        <f t="shared" si="39"/>
        <v>2005 - 2009</v>
      </c>
      <c r="D2510" s="12" t="s">
        <v>134</v>
      </c>
      <c r="F2510" t="s">
        <v>5824</v>
      </c>
      <c r="G2510" s="12" t="s">
        <v>141</v>
      </c>
      <c r="H2510" s="12" t="s">
        <v>53</v>
      </c>
    </row>
    <row r="2511" spans="1:8">
      <c r="A2511" t="s">
        <v>4471</v>
      </c>
      <c r="B2511" s="8" t="s">
        <v>4463</v>
      </c>
      <c r="C2511" s="10" t="str">
        <f t="shared" si="39"/>
        <v>2005 - 2009</v>
      </c>
      <c r="D2511" s="12" t="s">
        <v>1432</v>
      </c>
      <c r="F2511" t="s">
        <v>3313</v>
      </c>
      <c r="G2511" s="12" t="s">
        <v>5819</v>
      </c>
      <c r="H2511" s="12" t="s">
        <v>29</v>
      </c>
    </row>
    <row r="2512" spans="1:8">
      <c r="A2512" t="s">
        <v>4473</v>
      </c>
      <c r="B2512" s="8" t="s">
        <v>4463</v>
      </c>
      <c r="C2512" s="10" t="str">
        <f t="shared" si="39"/>
        <v>2005 - 2009</v>
      </c>
      <c r="D2512" s="12" t="s">
        <v>5823</v>
      </c>
      <c r="F2512" t="s">
        <v>820</v>
      </c>
      <c r="G2512" s="12" t="s">
        <v>5819</v>
      </c>
      <c r="H2512" s="12" t="s">
        <v>29</v>
      </c>
    </row>
    <row r="2513" spans="1:8">
      <c r="A2513" t="s">
        <v>4475</v>
      </c>
      <c r="B2513" s="8" t="s">
        <v>4463</v>
      </c>
      <c r="C2513" s="10" t="str">
        <f t="shared" si="39"/>
        <v>2005 - 2009</v>
      </c>
      <c r="D2513" s="12" t="s">
        <v>5822</v>
      </c>
      <c r="F2513" t="s">
        <v>3461</v>
      </c>
      <c r="G2513" s="12" t="s">
        <v>5819</v>
      </c>
      <c r="H2513" s="12" t="s">
        <v>29</v>
      </c>
    </row>
    <row r="2514" spans="1:8">
      <c r="A2514" t="s">
        <v>4477</v>
      </c>
      <c r="B2514" s="8" t="s">
        <v>4463</v>
      </c>
      <c r="C2514" s="10" t="str">
        <f t="shared" si="39"/>
        <v>2005 - 2009</v>
      </c>
      <c r="D2514" s="12" t="s">
        <v>1410</v>
      </c>
      <c r="F2514" t="s">
        <v>1415</v>
      </c>
      <c r="G2514" s="12" t="s">
        <v>5819</v>
      </c>
      <c r="H2514" s="12" t="s">
        <v>29</v>
      </c>
    </row>
    <row r="2515" spans="1:8">
      <c r="A2515" t="s">
        <v>4479</v>
      </c>
      <c r="B2515" s="8" t="s">
        <v>4463</v>
      </c>
      <c r="C2515" s="10" t="str">
        <f t="shared" si="39"/>
        <v>2005 - 2009</v>
      </c>
      <c r="D2515" s="12" t="s">
        <v>134</v>
      </c>
      <c r="F2515" t="s">
        <v>5824</v>
      </c>
      <c r="G2515" s="12" t="s">
        <v>1381</v>
      </c>
      <c r="H2515" s="12" t="s">
        <v>29</v>
      </c>
    </row>
    <row r="2516" spans="1:8">
      <c r="A2516" t="s">
        <v>4481</v>
      </c>
      <c r="B2516" s="8" t="s">
        <v>4463</v>
      </c>
      <c r="C2516" s="10" t="str">
        <f t="shared" si="39"/>
        <v>2005 - 2009</v>
      </c>
      <c r="D2516" s="12" t="s">
        <v>134</v>
      </c>
      <c r="F2516" t="s">
        <v>5824</v>
      </c>
      <c r="G2516" s="12" t="s">
        <v>5825</v>
      </c>
      <c r="H2516" s="12" t="s">
        <v>60</v>
      </c>
    </row>
    <row r="2517" spans="1:8">
      <c r="A2517" t="s">
        <v>4483</v>
      </c>
      <c r="B2517" s="8" t="s">
        <v>4463</v>
      </c>
      <c r="C2517" s="10" t="str">
        <f t="shared" si="39"/>
        <v>2005 - 2009</v>
      </c>
      <c r="D2517" s="12" t="s">
        <v>134</v>
      </c>
      <c r="F2517" t="s">
        <v>5824</v>
      </c>
      <c r="G2517" s="12" t="s">
        <v>259</v>
      </c>
      <c r="H2517" s="12" t="s">
        <v>53</v>
      </c>
    </row>
    <row r="2518" spans="1:8">
      <c r="A2518" t="s">
        <v>4485</v>
      </c>
      <c r="B2518" s="8" t="s">
        <v>4463</v>
      </c>
      <c r="C2518" s="10" t="str">
        <f t="shared" si="39"/>
        <v>2005 - 2009</v>
      </c>
      <c r="D2518" s="12" t="s">
        <v>19</v>
      </c>
      <c r="F2518" t="s">
        <v>20</v>
      </c>
      <c r="G2518" s="12" t="s">
        <v>1485</v>
      </c>
      <c r="H2518" s="12" t="s">
        <v>53</v>
      </c>
    </row>
    <row r="2519" spans="1:8">
      <c r="A2519" t="s">
        <v>4487</v>
      </c>
      <c r="B2519" s="8" t="s">
        <v>4463</v>
      </c>
      <c r="C2519" s="10" t="str">
        <f t="shared" si="39"/>
        <v>2005 - 2009</v>
      </c>
      <c r="D2519" s="12" t="s">
        <v>673</v>
      </c>
      <c r="F2519" t="s">
        <v>4491</v>
      </c>
      <c r="G2519" s="12" t="s">
        <v>286</v>
      </c>
      <c r="H2519" s="12" t="s">
        <v>45</v>
      </c>
    </row>
    <row r="2520" spans="1:8">
      <c r="A2520" t="s">
        <v>4494</v>
      </c>
      <c r="B2520" s="8" t="s">
        <v>4463</v>
      </c>
      <c r="C2520" s="10" t="str">
        <f t="shared" si="39"/>
        <v>2005 - 2009</v>
      </c>
      <c r="D2520" s="12" t="s">
        <v>5822</v>
      </c>
      <c r="F2520" t="s">
        <v>2162</v>
      </c>
      <c r="G2520" s="12" t="s">
        <v>290</v>
      </c>
      <c r="H2520" s="12" t="s">
        <v>29</v>
      </c>
    </row>
    <row r="2521" spans="1:8">
      <c r="A2521" t="s">
        <v>4496</v>
      </c>
      <c r="B2521" s="8" t="s">
        <v>4463</v>
      </c>
      <c r="C2521" s="10" t="str">
        <f t="shared" si="39"/>
        <v>2005 - 2009</v>
      </c>
      <c r="D2521" s="12" t="s">
        <v>134</v>
      </c>
      <c r="F2521" t="s">
        <v>5824</v>
      </c>
      <c r="G2521" s="12" t="s">
        <v>859</v>
      </c>
      <c r="H2521" s="12" t="s">
        <v>53</v>
      </c>
    </row>
    <row r="2522" spans="1:8">
      <c r="A2522" t="s">
        <v>4498</v>
      </c>
      <c r="B2522" s="8" t="s">
        <v>4463</v>
      </c>
      <c r="C2522" s="10" t="str">
        <f t="shared" si="39"/>
        <v>2005 - 2009</v>
      </c>
      <c r="D2522" s="12" t="s">
        <v>134</v>
      </c>
      <c r="F2522" t="s">
        <v>5824</v>
      </c>
      <c r="G2522" s="12" t="s">
        <v>874</v>
      </c>
      <c r="H2522" s="12" t="s">
        <v>53</v>
      </c>
    </row>
    <row r="2523" spans="1:8">
      <c r="A2523" t="s">
        <v>4500</v>
      </c>
      <c r="B2523" s="8" t="s">
        <v>4463</v>
      </c>
      <c r="C2523" s="10" t="str">
        <f t="shared" si="39"/>
        <v>2005 - 2009</v>
      </c>
      <c r="D2523" s="12" t="s">
        <v>134</v>
      </c>
      <c r="F2523" t="s">
        <v>5824</v>
      </c>
      <c r="G2523" s="12" t="s">
        <v>930</v>
      </c>
      <c r="H2523" s="12" t="s">
        <v>53</v>
      </c>
    </row>
    <row r="2524" spans="1:8">
      <c r="A2524" t="s">
        <v>4502</v>
      </c>
      <c r="B2524" s="8" t="s">
        <v>4463</v>
      </c>
      <c r="C2524" s="10" t="str">
        <f t="shared" si="39"/>
        <v>2005 - 2009</v>
      </c>
      <c r="D2524" s="12" t="s">
        <v>134</v>
      </c>
      <c r="F2524" t="s">
        <v>5824</v>
      </c>
      <c r="G2524" s="12" t="s">
        <v>342</v>
      </c>
      <c r="H2524" s="12" t="s">
        <v>29</v>
      </c>
    </row>
    <row r="2525" spans="1:8">
      <c r="A2525" t="s">
        <v>4504</v>
      </c>
      <c r="B2525" s="8" t="s">
        <v>4463</v>
      </c>
      <c r="C2525" s="10" t="str">
        <f t="shared" si="39"/>
        <v>2005 - 2009</v>
      </c>
      <c r="D2525" s="12" t="s">
        <v>134</v>
      </c>
      <c r="F2525" t="s">
        <v>5824</v>
      </c>
      <c r="G2525" s="12" t="s">
        <v>989</v>
      </c>
      <c r="H2525" s="12" t="s">
        <v>53</v>
      </c>
    </row>
    <row r="2526" spans="1:8">
      <c r="A2526" t="s">
        <v>4506</v>
      </c>
      <c r="B2526" s="8" t="s">
        <v>4463</v>
      </c>
      <c r="C2526" s="10" t="str">
        <f t="shared" si="39"/>
        <v>2005 - 2009</v>
      </c>
      <c r="D2526" s="12" t="s">
        <v>1432</v>
      </c>
      <c r="F2526" t="s">
        <v>3313</v>
      </c>
      <c r="G2526" s="12" t="s">
        <v>1038</v>
      </c>
      <c r="H2526" s="12" t="s">
        <v>29</v>
      </c>
    </row>
    <row r="2527" spans="1:8">
      <c r="A2527" t="s">
        <v>4508</v>
      </c>
      <c r="B2527" s="8" t="s">
        <v>4463</v>
      </c>
      <c r="C2527" s="10" t="str">
        <f t="shared" si="39"/>
        <v>2005 - 2009</v>
      </c>
      <c r="D2527" s="12" t="s">
        <v>5822</v>
      </c>
      <c r="F2527" t="s">
        <v>2162</v>
      </c>
      <c r="G2527" s="12" t="s">
        <v>1038</v>
      </c>
      <c r="H2527" s="12" t="s">
        <v>29</v>
      </c>
    </row>
    <row r="2528" spans="1:8">
      <c r="A2528" t="s">
        <v>4510</v>
      </c>
      <c r="B2528" s="8" t="s">
        <v>4463</v>
      </c>
      <c r="C2528" s="10" t="str">
        <f t="shared" si="39"/>
        <v>2005 - 2009</v>
      </c>
      <c r="D2528" s="12" t="s">
        <v>5823</v>
      </c>
      <c r="F2528" t="s">
        <v>820</v>
      </c>
      <c r="G2528" s="12" t="s">
        <v>1089</v>
      </c>
      <c r="H2528" s="12" t="s">
        <v>29</v>
      </c>
    </row>
    <row r="2529" spans="1:8">
      <c r="A2529" t="s">
        <v>4512</v>
      </c>
      <c r="B2529" s="8" t="s">
        <v>4463</v>
      </c>
      <c r="C2529" s="10" t="str">
        <f t="shared" si="39"/>
        <v>2005 - 2009</v>
      </c>
      <c r="D2529" s="12" t="s">
        <v>5822</v>
      </c>
      <c r="F2529" t="s">
        <v>22211</v>
      </c>
      <c r="G2529" s="12" t="s">
        <v>436</v>
      </c>
      <c r="H2529" s="12" t="s">
        <v>29</v>
      </c>
    </row>
    <row r="2530" spans="1:8">
      <c r="A2530" t="s">
        <v>4514</v>
      </c>
      <c r="B2530" s="8" t="s">
        <v>4463</v>
      </c>
      <c r="C2530" s="10" t="str">
        <f t="shared" si="39"/>
        <v>2005 - 2009</v>
      </c>
      <c r="D2530" s="12" t="s">
        <v>5822</v>
      </c>
      <c r="F2530" t="s">
        <v>2162</v>
      </c>
      <c r="G2530" s="12" t="s">
        <v>454</v>
      </c>
      <c r="H2530" s="12" t="s">
        <v>29</v>
      </c>
    </row>
    <row r="2531" spans="1:8">
      <c r="A2531" t="s">
        <v>4516</v>
      </c>
      <c r="B2531" s="8" t="s">
        <v>4463</v>
      </c>
      <c r="C2531" s="10" t="str">
        <f t="shared" si="39"/>
        <v>2005 - 2009</v>
      </c>
      <c r="D2531" s="12" t="s">
        <v>1432</v>
      </c>
      <c r="F2531" t="s">
        <v>3313</v>
      </c>
      <c r="G2531" s="12" t="s">
        <v>464</v>
      </c>
      <c r="H2531" s="12" t="s">
        <v>29</v>
      </c>
    </row>
    <row r="2532" spans="1:8">
      <c r="A2532" t="s">
        <v>4518</v>
      </c>
      <c r="B2532" s="8" t="s">
        <v>4463</v>
      </c>
      <c r="C2532" s="10" t="str">
        <f t="shared" si="39"/>
        <v>2005 - 2009</v>
      </c>
      <c r="D2532" s="12" t="s">
        <v>5822</v>
      </c>
      <c r="F2532" t="s">
        <v>452</v>
      </c>
      <c r="G2532" s="12" t="s">
        <v>464</v>
      </c>
      <c r="H2532" s="12" t="s">
        <v>29</v>
      </c>
    </row>
    <row r="2533" spans="1:8">
      <c r="A2533" t="s">
        <v>4520</v>
      </c>
      <c r="B2533" s="8" t="s">
        <v>4463</v>
      </c>
      <c r="C2533" s="10" t="str">
        <f t="shared" si="39"/>
        <v>2005 - 2009</v>
      </c>
      <c r="D2533" s="12" t="s">
        <v>5822</v>
      </c>
      <c r="F2533" t="s">
        <v>3461</v>
      </c>
      <c r="G2533" s="12" t="s">
        <v>464</v>
      </c>
      <c r="H2533" s="12" t="s">
        <v>29</v>
      </c>
    </row>
    <row r="2534" spans="1:8">
      <c r="A2534" t="s">
        <v>4522</v>
      </c>
      <c r="B2534" s="8" t="s">
        <v>4463</v>
      </c>
      <c r="C2534" s="10" t="str">
        <f t="shared" si="39"/>
        <v>2005 - 2009</v>
      </c>
      <c r="D2534" s="12" t="s">
        <v>4523</v>
      </c>
      <c r="F2534" t="s">
        <v>4529</v>
      </c>
      <c r="G2534" s="12" t="s">
        <v>485</v>
      </c>
      <c r="H2534" s="12" t="s">
        <v>45</v>
      </c>
    </row>
    <row r="2535" spans="1:8">
      <c r="A2535" t="s">
        <v>4532</v>
      </c>
      <c r="B2535" s="8" t="s">
        <v>4463</v>
      </c>
      <c r="C2535" s="10" t="str">
        <f t="shared" si="39"/>
        <v>2005 - 2009</v>
      </c>
      <c r="D2535" s="12" t="s">
        <v>134</v>
      </c>
      <c r="F2535" t="s">
        <v>5824</v>
      </c>
      <c r="G2535" s="12" t="s">
        <v>1168</v>
      </c>
      <c r="H2535" s="12" t="s">
        <v>53</v>
      </c>
    </row>
    <row r="2536" spans="1:8">
      <c r="A2536" t="s">
        <v>4534</v>
      </c>
      <c r="B2536" s="8" t="s">
        <v>4535</v>
      </c>
      <c r="C2536" s="10" t="str">
        <f t="shared" si="39"/>
        <v>2005 - 2009</v>
      </c>
      <c r="D2536" s="12" t="s">
        <v>19</v>
      </c>
      <c r="F2536" t="s">
        <v>20</v>
      </c>
      <c r="G2536" s="12" t="s">
        <v>26</v>
      </c>
      <c r="H2536" s="12" t="s">
        <v>29</v>
      </c>
    </row>
    <row r="2537" spans="1:8">
      <c r="A2537" t="s">
        <v>4537</v>
      </c>
      <c r="B2537" s="8" t="s">
        <v>4535</v>
      </c>
      <c r="C2537" s="10" t="str">
        <f t="shared" si="39"/>
        <v>2005 - 2009</v>
      </c>
      <c r="D2537" s="12" t="s">
        <v>134</v>
      </c>
      <c r="F2537" t="s">
        <v>5824</v>
      </c>
      <c r="G2537" s="12" t="s">
        <v>57</v>
      </c>
      <c r="H2537" s="12" t="s">
        <v>60</v>
      </c>
    </row>
    <row r="2538" spans="1:8">
      <c r="A2538" t="s">
        <v>4539</v>
      </c>
      <c r="B2538" s="8" t="s">
        <v>4535</v>
      </c>
      <c r="C2538" s="10" t="str">
        <f t="shared" si="39"/>
        <v>2005 - 2009</v>
      </c>
      <c r="D2538" s="12" t="s">
        <v>134</v>
      </c>
      <c r="F2538" t="s">
        <v>5824</v>
      </c>
      <c r="G2538" s="12" t="s">
        <v>63</v>
      </c>
      <c r="H2538" s="12" t="s">
        <v>53</v>
      </c>
    </row>
    <row r="2539" spans="1:8">
      <c r="A2539" t="s">
        <v>4541</v>
      </c>
      <c r="B2539" s="8" t="s">
        <v>4535</v>
      </c>
      <c r="C2539" s="10" t="str">
        <f t="shared" si="39"/>
        <v>2005 - 2009</v>
      </c>
      <c r="D2539" s="12" t="s">
        <v>1432</v>
      </c>
      <c r="F2539" t="s">
        <v>3313</v>
      </c>
      <c r="G2539" s="12" t="s">
        <v>71</v>
      </c>
      <c r="H2539" s="12" t="s">
        <v>29</v>
      </c>
    </row>
    <row r="2540" spans="1:8">
      <c r="A2540" t="s">
        <v>4543</v>
      </c>
      <c r="B2540" s="8" t="s">
        <v>4535</v>
      </c>
      <c r="C2540" s="10" t="str">
        <f t="shared" si="39"/>
        <v>2005 - 2009</v>
      </c>
      <c r="D2540" s="12" t="s">
        <v>5823</v>
      </c>
      <c r="F2540" t="s">
        <v>820</v>
      </c>
      <c r="G2540" s="12" t="s">
        <v>75</v>
      </c>
      <c r="H2540" s="12" t="s">
        <v>53</v>
      </c>
    </row>
    <row r="2541" spans="1:8">
      <c r="A2541" t="s">
        <v>4545</v>
      </c>
      <c r="B2541" s="8" t="s">
        <v>4535</v>
      </c>
      <c r="C2541" s="10" t="str">
        <f t="shared" si="39"/>
        <v>2005 - 2009</v>
      </c>
      <c r="D2541" s="12" t="s">
        <v>134</v>
      </c>
      <c r="F2541" t="s">
        <v>5824</v>
      </c>
      <c r="G2541" s="12" t="s">
        <v>81</v>
      </c>
      <c r="H2541" s="12" t="s">
        <v>60</v>
      </c>
    </row>
    <row r="2542" spans="1:8">
      <c r="A2542" t="s">
        <v>4546</v>
      </c>
      <c r="B2542" s="8" t="s">
        <v>4535</v>
      </c>
      <c r="C2542" s="10" t="str">
        <f t="shared" si="39"/>
        <v>2005 - 2009</v>
      </c>
      <c r="D2542" s="12" t="s">
        <v>19</v>
      </c>
      <c r="F2542" t="s">
        <v>1238</v>
      </c>
      <c r="G2542" s="12" t="s">
        <v>640</v>
      </c>
      <c r="H2542" s="12" t="s">
        <v>45</v>
      </c>
    </row>
    <row r="2543" spans="1:8">
      <c r="A2543" t="s">
        <v>4548</v>
      </c>
      <c r="B2543" s="8" t="s">
        <v>4535</v>
      </c>
      <c r="C2543" s="10" t="str">
        <f t="shared" si="39"/>
        <v>2005 - 2009</v>
      </c>
      <c r="D2543" s="12" t="s">
        <v>134</v>
      </c>
      <c r="F2543" t="s">
        <v>5824</v>
      </c>
      <c r="G2543" s="12" t="s">
        <v>141</v>
      </c>
      <c r="H2543" s="12" t="s">
        <v>53</v>
      </c>
    </row>
    <row r="2544" spans="1:8">
      <c r="A2544" t="s">
        <v>4550</v>
      </c>
      <c r="B2544" s="8" t="s">
        <v>4535</v>
      </c>
      <c r="C2544" s="10" t="str">
        <f t="shared" si="39"/>
        <v>2005 - 2009</v>
      </c>
      <c r="D2544" s="12" t="s">
        <v>1432</v>
      </c>
      <c r="F2544" t="s">
        <v>3313</v>
      </c>
      <c r="G2544" s="12" t="s">
        <v>169</v>
      </c>
      <c r="H2544" s="12" t="s">
        <v>29</v>
      </c>
    </row>
    <row r="2545" spans="1:8">
      <c r="A2545" t="s">
        <v>4551</v>
      </c>
      <c r="B2545" s="8" t="s">
        <v>4535</v>
      </c>
      <c r="C2545" s="10" t="str">
        <f t="shared" si="39"/>
        <v>2005 - 2009</v>
      </c>
      <c r="D2545" s="12" t="s">
        <v>5822</v>
      </c>
      <c r="F2545" t="s">
        <v>22211</v>
      </c>
      <c r="G2545" s="12" t="s">
        <v>169</v>
      </c>
      <c r="H2545" s="12" t="s">
        <v>29</v>
      </c>
    </row>
    <row r="2546" spans="1:8">
      <c r="A2546" t="s">
        <v>4553</v>
      </c>
      <c r="B2546" s="8" t="s">
        <v>4535</v>
      </c>
      <c r="C2546" s="10" t="str">
        <f t="shared" si="39"/>
        <v>2005 - 2009</v>
      </c>
      <c r="D2546" s="12" t="s">
        <v>1801</v>
      </c>
      <c r="F2546" t="s">
        <v>2554</v>
      </c>
      <c r="G2546" s="12" t="s">
        <v>5819</v>
      </c>
      <c r="H2546" s="12" t="s">
        <v>29</v>
      </c>
    </row>
    <row r="2547" spans="1:8">
      <c r="A2547" t="s">
        <v>4555</v>
      </c>
      <c r="B2547" s="8" t="s">
        <v>4535</v>
      </c>
      <c r="C2547" s="10" t="str">
        <f t="shared" si="39"/>
        <v>2005 - 2009</v>
      </c>
      <c r="D2547" s="12" t="s">
        <v>5822</v>
      </c>
      <c r="F2547" t="s">
        <v>1609</v>
      </c>
      <c r="G2547" s="12" t="s">
        <v>189</v>
      </c>
      <c r="H2547" s="12" t="s">
        <v>60</v>
      </c>
    </row>
    <row r="2548" spans="1:8">
      <c r="A2548" t="s">
        <v>4557</v>
      </c>
      <c r="B2548" s="8" t="s">
        <v>4535</v>
      </c>
      <c r="C2548" s="10" t="str">
        <f t="shared" si="39"/>
        <v>2005 - 2009</v>
      </c>
      <c r="D2548" s="12" t="s">
        <v>134</v>
      </c>
      <c r="F2548" t="s">
        <v>5824</v>
      </c>
      <c r="G2548" s="12" t="s">
        <v>189</v>
      </c>
      <c r="H2548" s="12" t="s">
        <v>60</v>
      </c>
    </row>
    <row r="2549" spans="1:8">
      <c r="A2549" t="s">
        <v>4559</v>
      </c>
      <c r="B2549" s="8" t="s">
        <v>4535</v>
      </c>
      <c r="C2549" s="10" t="str">
        <f t="shared" si="39"/>
        <v>2005 - 2009</v>
      </c>
      <c r="D2549" s="12" t="s">
        <v>134</v>
      </c>
      <c r="F2549" t="s">
        <v>5824</v>
      </c>
      <c r="G2549" s="12" t="s">
        <v>1953</v>
      </c>
      <c r="H2549" s="12" t="s">
        <v>29</v>
      </c>
    </row>
    <row r="2550" spans="1:8">
      <c r="A2550" t="s">
        <v>4561</v>
      </c>
      <c r="B2550" s="8" t="s">
        <v>4535</v>
      </c>
      <c r="C2550" s="10" t="str">
        <f t="shared" si="39"/>
        <v>2005 - 2009</v>
      </c>
      <c r="D2550" s="12" t="s">
        <v>134</v>
      </c>
      <c r="F2550" t="s">
        <v>5824</v>
      </c>
      <c r="G2550" s="12" t="s">
        <v>1381</v>
      </c>
      <c r="H2550" s="12" t="s">
        <v>29</v>
      </c>
    </row>
    <row r="2551" spans="1:8">
      <c r="A2551" t="s">
        <v>4563</v>
      </c>
      <c r="B2551" s="8" t="s">
        <v>4535</v>
      </c>
      <c r="C2551" s="10" t="str">
        <f t="shared" si="39"/>
        <v>2005 - 2009</v>
      </c>
      <c r="D2551" s="12" t="s">
        <v>19</v>
      </c>
      <c r="F2551" t="s">
        <v>4448</v>
      </c>
      <c r="G2551" s="12" t="s">
        <v>211</v>
      </c>
      <c r="H2551" s="12" t="s">
        <v>29</v>
      </c>
    </row>
    <row r="2552" spans="1:8">
      <c r="A2552" t="s">
        <v>4565</v>
      </c>
      <c r="B2552" s="8" t="s">
        <v>4535</v>
      </c>
      <c r="C2552" s="10" t="str">
        <f t="shared" si="39"/>
        <v>2005 - 2009</v>
      </c>
      <c r="D2552" s="12" t="s">
        <v>134</v>
      </c>
      <c r="F2552" t="s">
        <v>5824</v>
      </c>
      <c r="G2552" s="12" t="s">
        <v>215</v>
      </c>
      <c r="H2552" s="12" t="s">
        <v>60</v>
      </c>
    </row>
    <row r="2553" spans="1:8">
      <c r="A2553" t="s">
        <v>4566</v>
      </c>
      <c r="B2553" s="8" t="s">
        <v>4535</v>
      </c>
      <c r="C2553" s="10" t="str">
        <f t="shared" si="39"/>
        <v>2005 - 2009</v>
      </c>
      <c r="D2553" s="12" t="s">
        <v>134</v>
      </c>
      <c r="F2553" t="s">
        <v>5824</v>
      </c>
      <c r="G2553" s="12" t="s">
        <v>231</v>
      </c>
      <c r="H2553" s="12" t="s">
        <v>60</v>
      </c>
    </row>
    <row r="2554" spans="1:8">
      <c r="A2554" t="s">
        <v>4567</v>
      </c>
      <c r="B2554" s="8" t="s">
        <v>4535</v>
      </c>
      <c r="C2554" s="10" t="str">
        <f t="shared" si="39"/>
        <v>2005 - 2009</v>
      </c>
      <c r="D2554" s="12" t="s">
        <v>134</v>
      </c>
      <c r="F2554" t="s">
        <v>5824</v>
      </c>
      <c r="G2554" s="12" t="s">
        <v>259</v>
      </c>
      <c r="H2554" s="12" t="s">
        <v>53</v>
      </c>
    </row>
    <row r="2555" spans="1:8">
      <c r="A2555" t="s">
        <v>4569</v>
      </c>
      <c r="B2555" s="8" t="s">
        <v>4535</v>
      </c>
      <c r="C2555" s="10" t="str">
        <f t="shared" si="39"/>
        <v>2005 - 2009</v>
      </c>
      <c r="D2555" s="12" t="s">
        <v>5822</v>
      </c>
      <c r="F2555" t="s">
        <v>1223</v>
      </c>
      <c r="G2555" s="12" t="s">
        <v>268</v>
      </c>
      <c r="H2555" s="12" t="s">
        <v>53</v>
      </c>
    </row>
    <row r="2556" spans="1:8">
      <c r="A2556" t="s">
        <v>4571</v>
      </c>
      <c r="B2556" s="8" t="s">
        <v>4535</v>
      </c>
      <c r="C2556" s="10" t="str">
        <f t="shared" si="39"/>
        <v>2005 - 2009</v>
      </c>
      <c r="D2556" s="12" t="s">
        <v>5822</v>
      </c>
      <c r="F2556" t="s">
        <v>510</v>
      </c>
      <c r="G2556" s="12" t="s">
        <v>268</v>
      </c>
      <c r="H2556" s="12" t="s">
        <v>53</v>
      </c>
    </row>
    <row r="2557" spans="1:8">
      <c r="A2557" t="s">
        <v>4573</v>
      </c>
      <c r="B2557" s="8" t="s">
        <v>4535</v>
      </c>
      <c r="C2557" s="10" t="str">
        <f t="shared" si="39"/>
        <v>2005 - 2009</v>
      </c>
      <c r="D2557" s="12" t="s">
        <v>134</v>
      </c>
      <c r="F2557" t="s">
        <v>5824</v>
      </c>
      <c r="G2557" s="12" t="s">
        <v>268</v>
      </c>
      <c r="H2557" s="12" t="s">
        <v>53</v>
      </c>
    </row>
    <row r="2558" spans="1:8">
      <c r="A2558" t="s">
        <v>4575</v>
      </c>
      <c r="B2558" s="8" t="s">
        <v>4535</v>
      </c>
      <c r="C2558" s="10" t="str">
        <f t="shared" si="39"/>
        <v>2005 - 2009</v>
      </c>
      <c r="D2558" s="12" t="s">
        <v>134</v>
      </c>
      <c r="F2558" t="s">
        <v>5824</v>
      </c>
      <c r="G2558" s="12" t="s">
        <v>837</v>
      </c>
      <c r="H2558" s="12" t="s">
        <v>53</v>
      </c>
    </row>
    <row r="2559" spans="1:8">
      <c r="A2559" t="s">
        <v>4576</v>
      </c>
      <c r="B2559" s="8" t="s">
        <v>4535</v>
      </c>
      <c r="C2559" s="10" t="str">
        <f t="shared" si="39"/>
        <v>2005 - 2009</v>
      </c>
      <c r="D2559" s="12" t="s">
        <v>134</v>
      </c>
      <c r="F2559" t="s">
        <v>5824</v>
      </c>
      <c r="G2559" s="12" t="s">
        <v>1485</v>
      </c>
      <c r="H2559" s="12" t="s">
        <v>53</v>
      </c>
    </row>
    <row r="2560" spans="1:8">
      <c r="A2560" t="s">
        <v>4578</v>
      </c>
      <c r="B2560" s="8" t="s">
        <v>4535</v>
      </c>
      <c r="C2560" s="10" t="str">
        <f t="shared" si="39"/>
        <v>2005 - 2009</v>
      </c>
      <c r="D2560" s="12" t="s">
        <v>134</v>
      </c>
      <c r="F2560" t="s">
        <v>5824</v>
      </c>
      <c r="G2560" s="12" t="s">
        <v>282</v>
      </c>
      <c r="H2560" s="12" t="s">
        <v>60</v>
      </c>
    </row>
    <row r="2561" spans="1:8">
      <c r="A2561" t="s">
        <v>4579</v>
      </c>
      <c r="B2561" s="8" t="s">
        <v>4535</v>
      </c>
      <c r="C2561" s="10" t="str">
        <f t="shared" si="39"/>
        <v>2005 - 2009</v>
      </c>
      <c r="D2561" s="12" t="s">
        <v>1432</v>
      </c>
      <c r="F2561" t="s">
        <v>3313</v>
      </c>
      <c r="G2561" s="12" t="s">
        <v>290</v>
      </c>
      <c r="H2561" s="12" t="s">
        <v>29</v>
      </c>
    </row>
    <row r="2562" spans="1:8">
      <c r="A2562" t="s">
        <v>4581</v>
      </c>
      <c r="B2562" s="8" t="s">
        <v>4535</v>
      </c>
      <c r="C2562" s="10" t="str">
        <f t="shared" si="39"/>
        <v>2005 - 2009</v>
      </c>
      <c r="D2562" s="12" t="s">
        <v>5822</v>
      </c>
      <c r="F2562" t="s">
        <v>2162</v>
      </c>
      <c r="G2562" s="12" t="s">
        <v>290</v>
      </c>
      <c r="H2562" s="12" t="s">
        <v>29</v>
      </c>
    </row>
    <row r="2563" spans="1:8">
      <c r="A2563" t="s">
        <v>4583</v>
      </c>
      <c r="B2563" s="8" t="s">
        <v>4535</v>
      </c>
      <c r="C2563" s="10" t="str">
        <f t="shared" ref="C2563:C2626" si="40">INT(B2563/5)*5 &amp; " - " &amp; INT(B2563/5)*5 + 4</f>
        <v>2005 - 2009</v>
      </c>
      <c r="D2563" s="12" t="s">
        <v>1432</v>
      </c>
      <c r="F2563" t="s">
        <v>3313</v>
      </c>
      <c r="G2563" s="12" t="s">
        <v>924</v>
      </c>
      <c r="H2563" s="12" t="s">
        <v>29</v>
      </c>
    </row>
    <row r="2564" spans="1:8">
      <c r="A2564" t="s">
        <v>4584</v>
      </c>
      <c r="B2564" s="8" t="s">
        <v>4535</v>
      </c>
      <c r="C2564" s="10" t="str">
        <f t="shared" si="40"/>
        <v>2005 - 2009</v>
      </c>
      <c r="D2564" s="12" t="s">
        <v>5823</v>
      </c>
      <c r="F2564" t="s">
        <v>820</v>
      </c>
      <c r="G2564" s="12" t="s">
        <v>3224</v>
      </c>
      <c r="H2564" s="12" t="s">
        <v>29</v>
      </c>
    </row>
    <row r="2565" spans="1:8">
      <c r="A2565" t="s">
        <v>4586</v>
      </c>
      <c r="B2565" s="8" t="s">
        <v>4535</v>
      </c>
      <c r="C2565" s="10" t="str">
        <f t="shared" si="40"/>
        <v>2005 - 2009</v>
      </c>
      <c r="D2565" s="12" t="s">
        <v>1432</v>
      </c>
      <c r="F2565" t="s">
        <v>3313</v>
      </c>
      <c r="G2565" s="12" t="s">
        <v>338</v>
      </c>
      <c r="H2565" s="12" t="s">
        <v>29</v>
      </c>
    </row>
    <row r="2566" spans="1:8">
      <c r="A2566" t="s">
        <v>4587</v>
      </c>
      <c r="B2566" s="8" t="s">
        <v>4535</v>
      </c>
      <c r="C2566" s="10" t="str">
        <f t="shared" si="40"/>
        <v>2005 - 2009</v>
      </c>
      <c r="D2566" s="12" t="s">
        <v>134</v>
      </c>
      <c r="F2566" t="s">
        <v>5824</v>
      </c>
      <c r="G2566" s="12" t="s">
        <v>342</v>
      </c>
      <c r="H2566" s="12" t="s">
        <v>29</v>
      </c>
    </row>
    <row r="2567" spans="1:8">
      <c r="A2567" t="s">
        <v>4589</v>
      </c>
      <c r="B2567" s="8" t="s">
        <v>4535</v>
      </c>
      <c r="C2567" s="10" t="str">
        <f t="shared" si="40"/>
        <v>2005 - 2009</v>
      </c>
      <c r="D2567" s="12" t="s">
        <v>5822</v>
      </c>
      <c r="F2567" t="s">
        <v>1223</v>
      </c>
      <c r="G2567" s="12" t="s">
        <v>1026</v>
      </c>
      <c r="H2567" s="12" t="s">
        <v>29</v>
      </c>
    </row>
    <row r="2568" spans="1:8">
      <c r="A2568" t="s">
        <v>4591</v>
      </c>
      <c r="B2568" s="8" t="s">
        <v>4535</v>
      </c>
      <c r="C2568" s="10" t="str">
        <f t="shared" si="40"/>
        <v>2005 - 2009</v>
      </c>
      <c r="D2568" s="12" t="s">
        <v>19</v>
      </c>
      <c r="F2568" t="s">
        <v>20</v>
      </c>
      <c r="G2568" s="12" t="s">
        <v>1038</v>
      </c>
      <c r="H2568" s="12" t="s">
        <v>29</v>
      </c>
    </row>
    <row r="2569" spans="1:8">
      <c r="A2569" t="s">
        <v>4593</v>
      </c>
      <c r="B2569" s="8" t="s">
        <v>4535</v>
      </c>
      <c r="C2569" s="10" t="str">
        <f t="shared" si="40"/>
        <v>2005 - 2009</v>
      </c>
      <c r="D2569" s="12" t="s">
        <v>1432</v>
      </c>
      <c r="F2569" t="s">
        <v>3313</v>
      </c>
      <c r="G2569" s="12" t="s">
        <v>1038</v>
      </c>
      <c r="H2569" s="12" t="s">
        <v>29</v>
      </c>
    </row>
    <row r="2570" spans="1:8">
      <c r="A2570" t="s">
        <v>4595</v>
      </c>
      <c r="B2570" s="8" t="s">
        <v>4535</v>
      </c>
      <c r="C2570" s="10" t="str">
        <f t="shared" si="40"/>
        <v>2005 - 2009</v>
      </c>
      <c r="D2570" s="12" t="s">
        <v>5823</v>
      </c>
      <c r="F2570" t="s">
        <v>820</v>
      </c>
      <c r="G2570" s="12" t="s">
        <v>1709</v>
      </c>
      <c r="H2570" s="12" t="s">
        <v>29</v>
      </c>
    </row>
    <row r="2571" spans="1:8">
      <c r="A2571" t="s">
        <v>4597</v>
      </c>
      <c r="B2571" s="8" t="s">
        <v>4535</v>
      </c>
      <c r="C2571" s="10" t="str">
        <f t="shared" si="40"/>
        <v>2005 - 2009</v>
      </c>
      <c r="D2571" s="12" t="s">
        <v>134</v>
      </c>
      <c r="F2571" t="s">
        <v>5824</v>
      </c>
      <c r="G2571" s="12" t="s">
        <v>424</v>
      </c>
      <c r="H2571" s="12" t="s">
        <v>60</v>
      </c>
    </row>
    <row r="2572" spans="1:8">
      <c r="A2572" t="s">
        <v>4598</v>
      </c>
      <c r="B2572" s="8" t="s">
        <v>4535</v>
      </c>
      <c r="C2572" s="10" t="str">
        <f t="shared" si="40"/>
        <v>2005 - 2009</v>
      </c>
      <c r="D2572" s="12" t="s">
        <v>5822</v>
      </c>
      <c r="F2572" t="s">
        <v>22211</v>
      </c>
      <c r="G2572" s="12" t="s">
        <v>436</v>
      </c>
      <c r="H2572" s="12" t="s">
        <v>29</v>
      </c>
    </row>
    <row r="2573" spans="1:8">
      <c r="A2573" t="s">
        <v>4600</v>
      </c>
      <c r="B2573" s="8" t="s">
        <v>4535</v>
      </c>
      <c r="C2573" s="10" t="str">
        <f t="shared" si="40"/>
        <v>2005 - 2009</v>
      </c>
      <c r="D2573" s="12" t="s">
        <v>19</v>
      </c>
      <c r="F2573" t="s">
        <v>1238</v>
      </c>
      <c r="G2573" s="12" t="s">
        <v>440</v>
      </c>
      <c r="H2573" s="12" t="s">
        <v>53</v>
      </c>
    </row>
    <row r="2574" spans="1:8">
      <c r="A2574" t="s">
        <v>4602</v>
      </c>
      <c r="B2574" s="8" t="s">
        <v>4535</v>
      </c>
      <c r="C2574" s="10" t="str">
        <f t="shared" si="40"/>
        <v>2005 - 2009</v>
      </c>
      <c r="D2574" s="12" t="s">
        <v>134</v>
      </c>
      <c r="F2574" t="s">
        <v>5824</v>
      </c>
      <c r="G2574" s="12" t="s">
        <v>440</v>
      </c>
      <c r="H2574" s="12" t="s">
        <v>53</v>
      </c>
    </row>
    <row r="2575" spans="1:8">
      <c r="A2575" t="s">
        <v>4604</v>
      </c>
      <c r="B2575" s="8" t="s">
        <v>4535</v>
      </c>
      <c r="C2575" s="10" t="str">
        <f t="shared" si="40"/>
        <v>2005 - 2009</v>
      </c>
      <c r="D2575" s="12" t="s">
        <v>5822</v>
      </c>
      <c r="F2575" t="s">
        <v>3461</v>
      </c>
      <c r="G2575" s="12" t="s">
        <v>444</v>
      </c>
      <c r="H2575" s="12" t="s">
        <v>53</v>
      </c>
    </row>
    <row r="2576" spans="1:8">
      <c r="A2576" t="s">
        <v>4606</v>
      </c>
      <c r="B2576" s="8" t="s">
        <v>4535</v>
      </c>
      <c r="C2576" s="10" t="str">
        <f t="shared" si="40"/>
        <v>2005 - 2009</v>
      </c>
      <c r="D2576" s="12" t="s">
        <v>134</v>
      </c>
      <c r="F2576" t="s">
        <v>5824</v>
      </c>
      <c r="G2576" s="12" t="s">
        <v>444</v>
      </c>
      <c r="H2576" s="12" t="s">
        <v>53</v>
      </c>
    </row>
    <row r="2577" spans="1:8">
      <c r="A2577" t="s">
        <v>4608</v>
      </c>
      <c r="B2577" s="8" t="s">
        <v>4535</v>
      </c>
      <c r="C2577" s="10" t="str">
        <f t="shared" si="40"/>
        <v>2005 - 2009</v>
      </c>
      <c r="D2577" s="12" t="s">
        <v>1432</v>
      </c>
      <c r="F2577" t="s">
        <v>3313</v>
      </c>
      <c r="G2577" s="12" t="s">
        <v>464</v>
      </c>
      <c r="H2577" s="12" t="s">
        <v>29</v>
      </c>
    </row>
    <row r="2578" spans="1:8">
      <c r="A2578" t="s">
        <v>4610</v>
      </c>
      <c r="B2578" s="8" t="s">
        <v>4535</v>
      </c>
      <c r="C2578" s="10" t="str">
        <f t="shared" si="40"/>
        <v>2005 - 2009</v>
      </c>
      <c r="D2578" s="12" t="s">
        <v>19</v>
      </c>
      <c r="F2578" t="s">
        <v>1238</v>
      </c>
      <c r="G2578" s="12" t="s">
        <v>485</v>
      </c>
      <c r="H2578" s="12" t="s">
        <v>45</v>
      </c>
    </row>
    <row r="2579" spans="1:8">
      <c r="A2579" t="s">
        <v>4611</v>
      </c>
      <c r="B2579" s="8" t="s">
        <v>4612</v>
      </c>
      <c r="C2579" s="10" t="str">
        <f t="shared" si="40"/>
        <v>2005 - 2009</v>
      </c>
      <c r="D2579" s="12" t="s">
        <v>19</v>
      </c>
      <c r="F2579" t="s">
        <v>20</v>
      </c>
      <c r="G2579" s="12" t="s">
        <v>517</v>
      </c>
      <c r="H2579" s="12" t="s">
        <v>53</v>
      </c>
    </row>
    <row r="2580" spans="1:8">
      <c r="A2580" t="s">
        <v>4614</v>
      </c>
      <c r="B2580" s="8" t="s">
        <v>4612</v>
      </c>
      <c r="C2580" s="10" t="str">
        <f t="shared" si="40"/>
        <v>2005 - 2009</v>
      </c>
      <c r="D2580" s="12" t="s">
        <v>5823</v>
      </c>
      <c r="F2580" t="s">
        <v>820</v>
      </c>
      <c r="G2580" s="12" t="s">
        <v>26</v>
      </c>
      <c r="H2580" s="12" t="s">
        <v>29</v>
      </c>
    </row>
    <row r="2581" spans="1:8">
      <c r="A2581" t="s">
        <v>4616</v>
      </c>
      <c r="B2581" s="8" t="s">
        <v>4612</v>
      </c>
      <c r="C2581" s="10" t="str">
        <f t="shared" si="40"/>
        <v>2005 - 2009</v>
      </c>
      <c r="D2581" s="12" t="s">
        <v>5822</v>
      </c>
      <c r="F2581" t="s">
        <v>3461</v>
      </c>
      <c r="G2581" s="12" t="s">
        <v>26</v>
      </c>
      <c r="H2581" s="12" t="s">
        <v>29</v>
      </c>
    </row>
    <row r="2582" spans="1:8">
      <c r="A2582" t="s">
        <v>4618</v>
      </c>
      <c r="B2582" s="8" t="s">
        <v>4612</v>
      </c>
      <c r="C2582" s="10" t="str">
        <f t="shared" si="40"/>
        <v>2005 - 2009</v>
      </c>
      <c r="D2582" s="12" t="s">
        <v>19</v>
      </c>
      <c r="F2582" t="s">
        <v>20</v>
      </c>
      <c r="G2582" s="12" t="s">
        <v>567</v>
      </c>
      <c r="H2582" s="12" t="s">
        <v>29</v>
      </c>
    </row>
    <row r="2583" spans="1:8">
      <c r="A2583" t="s">
        <v>4620</v>
      </c>
      <c r="B2583" s="8" t="s">
        <v>4612</v>
      </c>
      <c r="C2583" s="10" t="str">
        <f t="shared" si="40"/>
        <v>2005 - 2009</v>
      </c>
      <c r="D2583" s="12" t="s">
        <v>19</v>
      </c>
      <c r="F2583" t="s">
        <v>20</v>
      </c>
      <c r="G2583" s="12" t="s">
        <v>71</v>
      </c>
      <c r="H2583" s="12" t="s">
        <v>29</v>
      </c>
    </row>
    <row r="2584" spans="1:8">
      <c r="A2584" t="s">
        <v>4622</v>
      </c>
      <c r="B2584" s="8" t="s">
        <v>4612</v>
      </c>
      <c r="C2584" s="10" t="str">
        <f t="shared" si="40"/>
        <v>2005 - 2009</v>
      </c>
      <c r="D2584" s="12" t="s">
        <v>1432</v>
      </c>
      <c r="F2584" t="s">
        <v>4625</v>
      </c>
      <c r="G2584" s="12" t="s">
        <v>141</v>
      </c>
      <c r="H2584" s="12" t="s">
        <v>53</v>
      </c>
    </row>
    <row r="2585" spans="1:8">
      <c r="A2585" t="s">
        <v>4628</v>
      </c>
      <c r="B2585" s="8" t="s">
        <v>4612</v>
      </c>
      <c r="C2585" s="10" t="str">
        <f t="shared" si="40"/>
        <v>2005 - 2009</v>
      </c>
      <c r="D2585" s="12" t="s">
        <v>134</v>
      </c>
      <c r="F2585" t="s">
        <v>5824</v>
      </c>
      <c r="G2585" s="12" t="s">
        <v>141</v>
      </c>
      <c r="H2585" s="12" t="s">
        <v>53</v>
      </c>
    </row>
    <row r="2586" spans="1:8">
      <c r="A2586" t="s">
        <v>4630</v>
      </c>
      <c r="B2586" s="8" t="s">
        <v>4612</v>
      </c>
      <c r="C2586" s="10" t="str">
        <f t="shared" si="40"/>
        <v>2005 - 2009</v>
      </c>
      <c r="D2586" s="12" t="s">
        <v>1801</v>
      </c>
      <c r="F2586" t="s">
        <v>2554</v>
      </c>
      <c r="G2586" s="12" t="s">
        <v>5819</v>
      </c>
      <c r="H2586" s="12" t="s">
        <v>29</v>
      </c>
    </row>
    <row r="2587" spans="1:8">
      <c r="A2587" t="s">
        <v>4632</v>
      </c>
      <c r="B2587" s="8" t="s">
        <v>4612</v>
      </c>
      <c r="C2587" s="10" t="str">
        <f t="shared" si="40"/>
        <v>2005 - 2009</v>
      </c>
      <c r="D2587" s="12" t="s">
        <v>5822</v>
      </c>
      <c r="F2587" t="s">
        <v>3461</v>
      </c>
      <c r="G2587" s="12" t="s">
        <v>700</v>
      </c>
      <c r="H2587" s="12" t="s">
        <v>29</v>
      </c>
    </row>
    <row r="2588" spans="1:8">
      <c r="A2588" t="s">
        <v>4634</v>
      </c>
      <c r="B2588" s="8" t="s">
        <v>4612</v>
      </c>
      <c r="C2588" s="10" t="str">
        <f t="shared" si="40"/>
        <v>2005 - 2009</v>
      </c>
      <c r="D2588" s="12" t="s">
        <v>5823</v>
      </c>
      <c r="F2588" t="s">
        <v>820</v>
      </c>
      <c r="G2588" s="12" t="s">
        <v>211</v>
      </c>
      <c r="H2588" s="12" t="s">
        <v>29</v>
      </c>
    </row>
    <row r="2589" spans="1:8">
      <c r="A2589" t="s">
        <v>4636</v>
      </c>
      <c r="B2589" s="8" t="s">
        <v>4612</v>
      </c>
      <c r="C2589" s="10" t="str">
        <f t="shared" si="40"/>
        <v>2005 - 2009</v>
      </c>
      <c r="D2589" s="12" t="s">
        <v>19</v>
      </c>
      <c r="F2589" t="s">
        <v>20</v>
      </c>
      <c r="G2589" s="12" t="s">
        <v>786</v>
      </c>
      <c r="H2589" s="12" t="s">
        <v>29</v>
      </c>
    </row>
    <row r="2590" spans="1:8">
      <c r="A2590" t="s">
        <v>4637</v>
      </c>
      <c r="B2590" s="8" t="s">
        <v>4612</v>
      </c>
      <c r="C2590" s="10" t="str">
        <f t="shared" si="40"/>
        <v>2005 - 2009</v>
      </c>
      <c r="D2590" s="12" t="s">
        <v>5822</v>
      </c>
      <c r="F2590" t="s">
        <v>22211</v>
      </c>
      <c r="G2590" s="12" t="s">
        <v>786</v>
      </c>
      <c r="H2590" s="12" t="s">
        <v>29</v>
      </c>
    </row>
    <row r="2591" spans="1:8">
      <c r="A2591" t="s">
        <v>4639</v>
      </c>
      <c r="B2591" s="8" t="s">
        <v>4612</v>
      </c>
      <c r="C2591" s="10" t="str">
        <f t="shared" si="40"/>
        <v>2005 - 2009</v>
      </c>
      <c r="D2591" s="12" t="s">
        <v>19</v>
      </c>
      <c r="F2591" t="s">
        <v>20</v>
      </c>
      <c r="G2591" s="12" t="s">
        <v>1445</v>
      </c>
      <c r="H2591" s="12" t="s">
        <v>29</v>
      </c>
    </row>
    <row r="2592" spans="1:8">
      <c r="A2592" t="s">
        <v>4640</v>
      </c>
      <c r="B2592" s="8" t="s">
        <v>4612</v>
      </c>
      <c r="C2592" s="10" t="str">
        <f t="shared" si="40"/>
        <v>2005 - 2009</v>
      </c>
      <c r="D2592" s="12" t="s">
        <v>5823</v>
      </c>
      <c r="F2592" t="s">
        <v>820</v>
      </c>
      <c r="G2592" s="12" t="s">
        <v>259</v>
      </c>
      <c r="H2592" s="12" t="s">
        <v>53</v>
      </c>
    </row>
    <row r="2593" spans="1:8">
      <c r="A2593" t="s">
        <v>4642</v>
      </c>
      <c r="B2593" s="8" t="s">
        <v>4612</v>
      </c>
      <c r="C2593" s="10" t="str">
        <f t="shared" si="40"/>
        <v>2005 - 2009</v>
      </c>
      <c r="D2593" s="12" t="s">
        <v>134</v>
      </c>
      <c r="F2593" t="s">
        <v>5824</v>
      </c>
      <c r="G2593" s="12" t="s">
        <v>259</v>
      </c>
      <c r="H2593" s="12" t="s">
        <v>53</v>
      </c>
    </row>
    <row r="2594" spans="1:8">
      <c r="A2594" t="s">
        <v>4644</v>
      </c>
      <c r="B2594" s="8" t="s">
        <v>4612</v>
      </c>
      <c r="C2594" s="10" t="str">
        <f t="shared" si="40"/>
        <v>2005 - 2009</v>
      </c>
      <c r="D2594" s="12" t="s">
        <v>1432</v>
      </c>
      <c r="F2594" t="s">
        <v>3313</v>
      </c>
      <c r="G2594" s="12" t="s">
        <v>268</v>
      </c>
      <c r="H2594" s="12" t="s">
        <v>53</v>
      </c>
    </row>
    <row r="2595" spans="1:8">
      <c r="A2595" t="s">
        <v>4646</v>
      </c>
      <c r="B2595" s="8" t="s">
        <v>4612</v>
      </c>
      <c r="C2595" s="10" t="str">
        <f t="shared" si="40"/>
        <v>2005 - 2009</v>
      </c>
      <c r="D2595" s="12" t="s">
        <v>5823</v>
      </c>
      <c r="F2595" t="s">
        <v>1840</v>
      </c>
      <c r="G2595" s="12" t="s">
        <v>268</v>
      </c>
      <c r="H2595" s="12" t="s">
        <v>53</v>
      </c>
    </row>
    <row r="2596" spans="1:8">
      <c r="A2596" t="s">
        <v>4648</v>
      </c>
      <c r="B2596" s="8" t="s">
        <v>4612</v>
      </c>
      <c r="C2596" s="10" t="str">
        <f t="shared" si="40"/>
        <v>2005 - 2009</v>
      </c>
      <c r="D2596" s="12" t="s">
        <v>134</v>
      </c>
      <c r="F2596" t="s">
        <v>5824</v>
      </c>
      <c r="G2596" s="12" t="s">
        <v>847</v>
      </c>
      <c r="H2596" s="12" t="s">
        <v>53</v>
      </c>
    </row>
    <row r="2597" spans="1:8">
      <c r="A2597" t="s">
        <v>4650</v>
      </c>
      <c r="B2597" s="8" t="s">
        <v>4612</v>
      </c>
      <c r="C2597" s="10" t="str">
        <f t="shared" si="40"/>
        <v>2005 - 2009</v>
      </c>
      <c r="D2597" s="12" t="s">
        <v>134</v>
      </c>
      <c r="F2597" t="s">
        <v>5824</v>
      </c>
      <c r="G2597" s="12" t="s">
        <v>859</v>
      </c>
      <c r="H2597" s="12" t="s">
        <v>53</v>
      </c>
    </row>
    <row r="2598" spans="1:8">
      <c r="A2598" t="s">
        <v>4652</v>
      </c>
      <c r="B2598" s="8" t="s">
        <v>4612</v>
      </c>
      <c r="C2598" s="10" t="str">
        <f t="shared" si="40"/>
        <v>2005 - 2009</v>
      </c>
      <c r="D2598" s="12" t="s">
        <v>134</v>
      </c>
      <c r="F2598" t="s">
        <v>5824</v>
      </c>
      <c r="G2598" s="12" t="s">
        <v>874</v>
      </c>
      <c r="H2598" s="12" t="s">
        <v>53</v>
      </c>
    </row>
    <row r="2599" spans="1:8">
      <c r="A2599" t="s">
        <v>4653</v>
      </c>
      <c r="B2599" s="8" t="s">
        <v>4612</v>
      </c>
      <c r="C2599" s="10" t="str">
        <f t="shared" si="40"/>
        <v>2005 - 2009</v>
      </c>
      <c r="D2599" s="12" t="s">
        <v>19</v>
      </c>
      <c r="F2599" t="s">
        <v>20</v>
      </c>
      <c r="G2599" s="12" t="s">
        <v>879</v>
      </c>
      <c r="H2599" s="12" t="s">
        <v>29</v>
      </c>
    </row>
    <row r="2600" spans="1:8">
      <c r="A2600" t="s">
        <v>4655</v>
      </c>
      <c r="B2600" s="8" t="s">
        <v>4612</v>
      </c>
      <c r="C2600" s="10" t="str">
        <f t="shared" si="40"/>
        <v>2005 - 2009</v>
      </c>
      <c r="D2600" s="12" t="s">
        <v>1410</v>
      </c>
      <c r="F2600" t="s">
        <v>1415</v>
      </c>
      <c r="G2600" s="12" t="s">
        <v>890</v>
      </c>
      <c r="H2600" s="12" t="s">
        <v>53</v>
      </c>
    </row>
    <row r="2601" spans="1:8">
      <c r="A2601" t="s">
        <v>4657</v>
      </c>
      <c r="B2601" s="8" t="s">
        <v>4612</v>
      </c>
      <c r="C2601" s="10" t="str">
        <f t="shared" si="40"/>
        <v>2005 - 2009</v>
      </c>
      <c r="D2601" s="12" t="s">
        <v>19</v>
      </c>
      <c r="F2601" t="s">
        <v>20</v>
      </c>
      <c r="G2601" s="12" t="s">
        <v>924</v>
      </c>
      <c r="H2601" s="12" t="s">
        <v>29</v>
      </c>
    </row>
    <row r="2602" spans="1:8">
      <c r="A2602" t="s">
        <v>4658</v>
      </c>
      <c r="B2602" s="8" t="s">
        <v>4612</v>
      </c>
      <c r="C2602" s="10" t="str">
        <f t="shared" si="40"/>
        <v>2005 - 2009</v>
      </c>
      <c r="D2602" s="12" t="s">
        <v>5822</v>
      </c>
      <c r="F2602" t="s">
        <v>22211</v>
      </c>
      <c r="G2602" s="12" t="s">
        <v>924</v>
      </c>
      <c r="H2602" s="12" t="s">
        <v>29</v>
      </c>
    </row>
    <row r="2603" spans="1:8">
      <c r="A2603" t="s">
        <v>4660</v>
      </c>
      <c r="B2603" s="8" t="s">
        <v>4612</v>
      </c>
      <c r="C2603" s="10" t="str">
        <f t="shared" si="40"/>
        <v>2005 - 2009</v>
      </c>
      <c r="D2603" s="12" t="s">
        <v>134</v>
      </c>
      <c r="F2603" t="s">
        <v>5824</v>
      </c>
      <c r="G2603" s="12" t="s">
        <v>935</v>
      </c>
      <c r="H2603" s="12" t="s">
        <v>53</v>
      </c>
    </row>
    <row r="2604" spans="1:8">
      <c r="A2604" t="s">
        <v>4661</v>
      </c>
      <c r="B2604" s="8" t="s">
        <v>4612</v>
      </c>
      <c r="C2604" s="10" t="str">
        <f t="shared" si="40"/>
        <v>2005 - 2009</v>
      </c>
      <c r="D2604" s="12" t="s">
        <v>19</v>
      </c>
      <c r="F2604" t="s">
        <v>20</v>
      </c>
      <c r="G2604" s="12" t="s">
        <v>330</v>
      </c>
      <c r="H2604" s="12" t="s">
        <v>29</v>
      </c>
    </row>
    <row r="2605" spans="1:8">
      <c r="A2605" t="s">
        <v>4663</v>
      </c>
      <c r="B2605" s="8" t="s">
        <v>4612</v>
      </c>
      <c r="C2605" s="10" t="str">
        <f t="shared" si="40"/>
        <v>2005 - 2009</v>
      </c>
      <c r="D2605" s="12" t="s">
        <v>19</v>
      </c>
      <c r="F2605" t="s">
        <v>20</v>
      </c>
      <c r="G2605" s="12" t="s">
        <v>338</v>
      </c>
      <c r="H2605" s="12" t="s">
        <v>29</v>
      </c>
    </row>
    <row r="2606" spans="1:8">
      <c r="A2606" t="s">
        <v>4665</v>
      </c>
      <c r="B2606" s="8" t="s">
        <v>4612</v>
      </c>
      <c r="C2606" s="10" t="str">
        <f t="shared" si="40"/>
        <v>2005 - 2009</v>
      </c>
      <c r="D2606" s="12" t="s">
        <v>1432</v>
      </c>
      <c r="F2606" t="s">
        <v>3313</v>
      </c>
      <c r="G2606" s="12" t="s">
        <v>1002</v>
      </c>
      <c r="H2606" s="12" t="s">
        <v>53</v>
      </c>
    </row>
    <row r="2607" spans="1:8">
      <c r="A2607" t="s">
        <v>4667</v>
      </c>
      <c r="B2607" s="8" t="s">
        <v>4612</v>
      </c>
      <c r="C2607" s="10" t="str">
        <f t="shared" si="40"/>
        <v>2005 - 2009</v>
      </c>
      <c r="D2607" s="12" t="s">
        <v>134</v>
      </c>
      <c r="F2607" t="s">
        <v>5824</v>
      </c>
      <c r="G2607" s="12" t="s">
        <v>4280</v>
      </c>
      <c r="H2607" s="12" t="s">
        <v>53</v>
      </c>
    </row>
    <row r="2608" spans="1:8">
      <c r="A2608" t="s">
        <v>4669</v>
      </c>
      <c r="B2608" s="8" t="s">
        <v>4612</v>
      </c>
      <c r="C2608" s="10" t="str">
        <f t="shared" si="40"/>
        <v>2005 - 2009</v>
      </c>
      <c r="D2608" s="12" t="s">
        <v>134</v>
      </c>
      <c r="F2608" t="s">
        <v>5824</v>
      </c>
      <c r="G2608" s="12" t="s">
        <v>376</v>
      </c>
      <c r="H2608" s="12" t="s">
        <v>60</v>
      </c>
    </row>
    <row r="2609" spans="1:8">
      <c r="A2609" t="s">
        <v>4671</v>
      </c>
      <c r="B2609" s="8" t="s">
        <v>4612</v>
      </c>
      <c r="C2609" s="10" t="str">
        <f t="shared" si="40"/>
        <v>2005 - 2009</v>
      </c>
      <c r="D2609" s="12" t="s">
        <v>134</v>
      </c>
      <c r="F2609" t="s">
        <v>5824</v>
      </c>
      <c r="G2609" s="12" t="s">
        <v>380</v>
      </c>
      <c r="H2609" s="12" t="s">
        <v>60</v>
      </c>
    </row>
    <row r="2610" spans="1:8">
      <c r="A2610" t="s">
        <v>4672</v>
      </c>
      <c r="B2610" s="8" t="s">
        <v>4612</v>
      </c>
      <c r="C2610" s="10" t="str">
        <f t="shared" si="40"/>
        <v>2005 - 2009</v>
      </c>
      <c r="D2610" s="12" t="s">
        <v>1432</v>
      </c>
      <c r="F2610" t="s">
        <v>3313</v>
      </c>
      <c r="G2610" s="12" t="s">
        <v>1038</v>
      </c>
      <c r="H2610" s="12" t="s">
        <v>29</v>
      </c>
    </row>
    <row r="2611" spans="1:8">
      <c r="A2611" t="s">
        <v>4674</v>
      </c>
      <c r="B2611" s="8" t="s">
        <v>4612</v>
      </c>
      <c r="C2611" s="10" t="str">
        <f t="shared" si="40"/>
        <v>2005 - 2009</v>
      </c>
      <c r="D2611" s="12" t="s">
        <v>5822</v>
      </c>
      <c r="F2611" t="s">
        <v>22211</v>
      </c>
      <c r="G2611" s="12" t="s">
        <v>1038</v>
      </c>
      <c r="H2611" s="12" t="s">
        <v>29</v>
      </c>
    </row>
    <row r="2612" spans="1:8">
      <c r="A2612" t="s">
        <v>4676</v>
      </c>
      <c r="B2612" s="8" t="s">
        <v>4612</v>
      </c>
      <c r="C2612" s="10" t="str">
        <f t="shared" si="40"/>
        <v>2005 - 2009</v>
      </c>
      <c r="D2612" s="12" t="s">
        <v>19</v>
      </c>
      <c r="F2612" t="s">
        <v>20</v>
      </c>
      <c r="G2612" s="12" t="s">
        <v>400</v>
      </c>
      <c r="H2612" s="12" t="s">
        <v>29</v>
      </c>
    </row>
    <row r="2613" spans="1:8">
      <c r="A2613" t="s">
        <v>4678</v>
      </c>
      <c r="B2613" s="8" t="s">
        <v>4612</v>
      </c>
      <c r="C2613" s="10" t="str">
        <f t="shared" si="40"/>
        <v>2005 - 2009</v>
      </c>
      <c r="D2613" s="12" t="s">
        <v>1432</v>
      </c>
      <c r="F2613" t="s">
        <v>3313</v>
      </c>
      <c r="G2613" s="12" t="s">
        <v>1089</v>
      </c>
      <c r="H2613" s="12" t="s">
        <v>29</v>
      </c>
    </row>
    <row r="2614" spans="1:8">
      <c r="A2614" t="s">
        <v>4680</v>
      </c>
      <c r="B2614" s="8" t="s">
        <v>4612</v>
      </c>
      <c r="C2614" s="10" t="str">
        <f t="shared" si="40"/>
        <v>2005 - 2009</v>
      </c>
      <c r="D2614" s="12" t="s">
        <v>134</v>
      </c>
      <c r="F2614" t="s">
        <v>5824</v>
      </c>
      <c r="G2614" s="12" t="s">
        <v>440</v>
      </c>
      <c r="H2614" s="12" t="s">
        <v>53</v>
      </c>
    </row>
    <row r="2615" spans="1:8">
      <c r="A2615" t="s">
        <v>4682</v>
      </c>
      <c r="B2615" s="8" t="s">
        <v>4612</v>
      </c>
      <c r="C2615" s="10" t="str">
        <f t="shared" si="40"/>
        <v>2005 - 2009</v>
      </c>
      <c r="D2615" s="12" t="s">
        <v>5822</v>
      </c>
      <c r="F2615" t="s">
        <v>3461</v>
      </c>
      <c r="G2615" s="12" t="s">
        <v>1116</v>
      </c>
      <c r="H2615" s="12" t="s">
        <v>53</v>
      </c>
    </row>
    <row r="2616" spans="1:8">
      <c r="A2616" t="s">
        <v>4684</v>
      </c>
      <c r="B2616" s="8" t="s">
        <v>4612</v>
      </c>
      <c r="C2616" s="10" t="str">
        <f t="shared" si="40"/>
        <v>2005 - 2009</v>
      </c>
      <c r="D2616" s="12" t="s">
        <v>134</v>
      </c>
      <c r="F2616" t="s">
        <v>5824</v>
      </c>
      <c r="G2616" s="12" t="s">
        <v>444</v>
      </c>
      <c r="H2616" s="12" t="s">
        <v>53</v>
      </c>
    </row>
    <row r="2617" spans="1:8">
      <c r="A2617" t="s">
        <v>4685</v>
      </c>
      <c r="B2617" s="8" t="s">
        <v>4612</v>
      </c>
      <c r="C2617" s="10" t="str">
        <f t="shared" si="40"/>
        <v>2005 - 2009</v>
      </c>
      <c r="D2617" s="12" t="s">
        <v>134</v>
      </c>
      <c r="F2617" t="s">
        <v>5824</v>
      </c>
      <c r="G2617" s="12" t="s">
        <v>1168</v>
      </c>
      <c r="H2617" s="12" t="s">
        <v>53</v>
      </c>
    </row>
    <row r="2618" spans="1:8">
      <c r="A2618" t="s">
        <v>4687</v>
      </c>
      <c r="B2618" s="8" t="s">
        <v>4612</v>
      </c>
      <c r="C2618" s="10" t="str">
        <f t="shared" si="40"/>
        <v>2005 - 2009</v>
      </c>
      <c r="D2618" s="12" t="s">
        <v>5823</v>
      </c>
      <c r="F2618" t="s">
        <v>820</v>
      </c>
      <c r="G2618" s="12" t="s">
        <v>2361</v>
      </c>
      <c r="H2618" s="12" t="s">
        <v>53</v>
      </c>
    </row>
    <row r="2619" spans="1:8">
      <c r="A2619" t="s">
        <v>4689</v>
      </c>
      <c r="B2619" s="8" t="s">
        <v>4690</v>
      </c>
      <c r="C2619" s="10" t="str">
        <f t="shared" si="40"/>
        <v>2000 - 2004</v>
      </c>
      <c r="D2619" s="12" t="s">
        <v>134</v>
      </c>
      <c r="F2619" t="s">
        <v>5824</v>
      </c>
      <c r="G2619" s="12" t="s">
        <v>57</v>
      </c>
      <c r="H2619" s="12" t="s">
        <v>60</v>
      </c>
    </row>
    <row r="2620" spans="1:8">
      <c r="A2620" t="s">
        <v>4692</v>
      </c>
      <c r="B2620" s="8" t="s">
        <v>4690</v>
      </c>
      <c r="C2620" s="10" t="str">
        <f t="shared" si="40"/>
        <v>2000 - 2004</v>
      </c>
      <c r="D2620" s="12" t="s">
        <v>19</v>
      </c>
      <c r="F2620" t="s">
        <v>20</v>
      </c>
      <c r="G2620" s="12" t="s">
        <v>560</v>
      </c>
      <c r="H2620" s="12" t="s">
        <v>29</v>
      </c>
    </row>
    <row r="2621" spans="1:8">
      <c r="A2621" t="s">
        <v>4694</v>
      </c>
      <c r="B2621" s="8" t="s">
        <v>4690</v>
      </c>
      <c r="C2621" s="10" t="str">
        <f t="shared" si="40"/>
        <v>2000 - 2004</v>
      </c>
      <c r="D2621" s="12" t="s">
        <v>134</v>
      </c>
      <c r="F2621" t="s">
        <v>5824</v>
      </c>
      <c r="G2621" s="12" t="s">
        <v>67</v>
      </c>
      <c r="H2621" s="12" t="s">
        <v>60</v>
      </c>
    </row>
    <row r="2622" spans="1:8">
      <c r="A2622" t="s">
        <v>4696</v>
      </c>
      <c r="B2622" s="8" t="s">
        <v>4690</v>
      </c>
      <c r="C2622" s="10" t="str">
        <f t="shared" si="40"/>
        <v>2000 - 2004</v>
      </c>
      <c r="D2622" s="12" t="s">
        <v>1432</v>
      </c>
      <c r="F2622" t="s">
        <v>3313</v>
      </c>
      <c r="G2622" s="12" t="s">
        <v>71</v>
      </c>
      <c r="H2622" s="12" t="s">
        <v>29</v>
      </c>
    </row>
    <row r="2623" spans="1:8">
      <c r="A2623" t="s">
        <v>4698</v>
      </c>
      <c r="B2623" s="8" t="s">
        <v>4690</v>
      </c>
      <c r="C2623" s="10" t="str">
        <f t="shared" si="40"/>
        <v>2000 - 2004</v>
      </c>
      <c r="D2623" s="12" t="s">
        <v>5822</v>
      </c>
      <c r="F2623" t="s">
        <v>22211</v>
      </c>
      <c r="G2623" s="12" t="s">
        <v>71</v>
      </c>
      <c r="H2623" s="12" t="s">
        <v>29</v>
      </c>
    </row>
    <row r="2624" spans="1:8">
      <c r="A2624" t="s">
        <v>4700</v>
      </c>
      <c r="B2624" s="8" t="s">
        <v>4690</v>
      </c>
      <c r="C2624" s="10" t="str">
        <f t="shared" si="40"/>
        <v>2000 - 2004</v>
      </c>
      <c r="D2624" s="12" t="s">
        <v>585</v>
      </c>
      <c r="F2624" t="s">
        <v>591</v>
      </c>
      <c r="G2624" s="12" t="s">
        <v>75</v>
      </c>
      <c r="H2624" s="12" t="s">
        <v>53</v>
      </c>
    </row>
    <row r="2625" spans="1:8">
      <c r="A2625" t="s">
        <v>4702</v>
      </c>
      <c r="B2625" s="8" t="s">
        <v>4690</v>
      </c>
      <c r="C2625" s="10" t="str">
        <f t="shared" si="40"/>
        <v>2000 - 2004</v>
      </c>
      <c r="D2625" s="12" t="s">
        <v>1432</v>
      </c>
      <c r="F2625" t="s">
        <v>3313</v>
      </c>
      <c r="G2625" s="12" t="s">
        <v>635</v>
      </c>
      <c r="H2625" s="12" t="s">
        <v>29</v>
      </c>
    </row>
    <row r="2626" spans="1:8">
      <c r="A2626" t="s">
        <v>4704</v>
      </c>
      <c r="B2626" s="8" t="s">
        <v>4690</v>
      </c>
      <c r="C2626" s="10" t="str">
        <f t="shared" si="40"/>
        <v>2000 - 2004</v>
      </c>
      <c r="D2626" s="12" t="s">
        <v>134</v>
      </c>
      <c r="F2626" t="s">
        <v>5824</v>
      </c>
      <c r="G2626" s="12" t="s">
        <v>640</v>
      </c>
      <c r="H2626" s="12" t="s">
        <v>45</v>
      </c>
    </row>
    <row r="2627" spans="1:8">
      <c r="A2627" t="s">
        <v>4706</v>
      </c>
      <c r="B2627" s="8" t="s">
        <v>4690</v>
      </c>
      <c r="C2627" s="10" t="str">
        <f t="shared" ref="C2627:C2690" si="41">INT(B2627/5)*5 &amp; " - " &amp; INT(B2627/5)*5 + 4</f>
        <v>2000 - 2004</v>
      </c>
      <c r="D2627" s="12" t="s">
        <v>134</v>
      </c>
      <c r="F2627" t="s">
        <v>5824</v>
      </c>
      <c r="G2627" s="12" t="s">
        <v>126</v>
      </c>
      <c r="H2627" s="12" t="s">
        <v>60</v>
      </c>
    </row>
    <row r="2628" spans="1:8">
      <c r="A2628" t="s">
        <v>4707</v>
      </c>
      <c r="B2628" s="8" t="s">
        <v>4690</v>
      </c>
      <c r="C2628" s="10" t="str">
        <f t="shared" si="41"/>
        <v>2000 - 2004</v>
      </c>
      <c r="D2628" s="12" t="s">
        <v>134</v>
      </c>
      <c r="F2628" t="s">
        <v>5824</v>
      </c>
      <c r="G2628" s="12" t="s">
        <v>130</v>
      </c>
      <c r="H2628" s="12" t="s">
        <v>45</v>
      </c>
    </row>
    <row r="2629" spans="1:8">
      <c r="A2629" t="s">
        <v>4709</v>
      </c>
      <c r="B2629" s="8" t="s">
        <v>4690</v>
      </c>
      <c r="C2629" s="10" t="str">
        <f t="shared" si="41"/>
        <v>2000 - 2004</v>
      </c>
      <c r="D2629" s="12" t="s">
        <v>134</v>
      </c>
      <c r="F2629" t="s">
        <v>5824</v>
      </c>
      <c r="G2629" s="12" t="s">
        <v>141</v>
      </c>
      <c r="H2629" s="12" t="s">
        <v>53</v>
      </c>
    </row>
    <row r="2630" spans="1:8">
      <c r="A2630" t="s">
        <v>4711</v>
      </c>
      <c r="B2630" s="8" t="s">
        <v>4690</v>
      </c>
      <c r="C2630" s="10" t="str">
        <f t="shared" si="41"/>
        <v>2000 - 2004</v>
      </c>
      <c r="D2630" s="12" t="s">
        <v>694</v>
      </c>
      <c r="F2630" t="s">
        <v>696</v>
      </c>
      <c r="G2630" s="12" t="s">
        <v>141</v>
      </c>
      <c r="H2630" s="12" t="s">
        <v>53</v>
      </c>
    </row>
    <row r="2631" spans="1:8">
      <c r="A2631" t="s">
        <v>4713</v>
      </c>
      <c r="B2631" s="8" t="s">
        <v>4690</v>
      </c>
      <c r="C2631" s="10" t="str">
        <f t="shared" si="41"/>
        <v>2000 - 2004</v>
      </c>
      <c r="D2631" s="12" t="s">
        <v>19</v>
      </c>
      <c r="F2631" t="s">
        <v>20</v>
      </c>
      <c r="G2631" s="12" t="s">
        <v>657</v>
      </c>
      <c r="H2631" s="12" t="s">
        <v>29</v>
      </c>
    </row>
    <row r="2632" spans="1:8">
      <c r="A2632" t="s">
        <v>4715</v>
      </c>
      <c r="B2632" s="8" t="s">
        <v>4690</v>
      </c>
      <c r="C2632" s="10" t="str">
        <f t="shared" si="41"/>
        <v>2000 - 2004</v>
      </c>
      <c r="D2632" s="12" t="s">
        <v>19</v>
      </c>
      <c r="F2632" t="s">
        <v>1331</v>
      </c>
      <c r="G2632" s="12" t="s">
        <v>5819</v>
      </c>
      <c r="H2632" s="12" t="s">
        <v>29</v>
      </c>
    </row>
    <row r="2633" spans="1:8">
      <c r="A2633" t="s">
        <v>4717</v>
      </c>
      <c r="B2633" s="8" t="s">
        <v>4690</v>
      </c>
      <c r="C2633" s="10" t="str">
        <f t="shared" si="41"/>
        <v>2000 - 2004</v>
      </c>
      <c r="D2633" s="12" t="s">
        <v>5822</v>
      </c>
      <c r="F2633" t="s">
        <v>3461</v>
      </c>
      <c r="G2633" s="12" t="s">
        <v>700</v>
      </c>
      <c r="H2633" s="12" t="s">
        <v>29</v>
      </c>
    </row>
    <row r="2634" spans="1:8">
      <c r="A2634" t="s">
        <v>4719</v>
      </c>
      <c r="B2634" s="8" t="s">
        <v>4690</v>
      </c>
      <c r="C2634" s="10" t="str">
        <f t="shared" si="41"/>
        <v>2000 - 2004</v>
      </c>
      <c r="D2634" s="12" t="s">
        <v>134</v>
      </c>
      <c r="F2634" t="s">
        <v>5824</v>
      </c>
      <c r="G2634" s="12" t="s">
        <v>185</v>
      </c>
      <c r="H2634" s="12" t="s">
        <v>60</v>
      </c>
    </row>
    <row r="2635" spans="1:8">
      <c r="A2635" t="s">
        <v>4721</v>
      </c>
      <c r="B2635" s="8" t="s">
        <v>4690</v>
      </c>
      <c r="C2635" s="10" t="str">
        <f t="shared" si="41"/>
        <v>2000 - 2004</v>
      </c>
      <c r="D2635" s="12" t="s">
        <v>134</v>
      </c>
      <c r="F2635" t="s">
        <v>5824</v>
      </c>
      <c r="G2635" s="12" t="s">
        <v>189</v>
      </c>
      <c r="H2635" s="12" t="s">
        <v>60</v>
      </c>
    </row>
    <row r="2636" spans="1:8">
      <c r="A2636" t="s">
        <v>4723</v>
      </c>
      <c r="B2636" s="8" t="s">
        <v>4690</v>
      </c>
      <c r="C2636" s="10" t="str">
        <f t="shared" si="41"/>
        <v>2000 - 2004</v>
      </c>
      <c r="D2636" s="12" t="s">
        <v>134</v>
      </c>
      <c r="F2636" t="s">
        <v>5824</v>
      </c>
      <c r="G2636" s="12" t="s">
        <v>193</v>
      </c>
      <c r="H2636" s="12" t="s">
        <v>60</v>
      </c>
    </row>
    <row r="2637" spans="1:8">
      <c r="A2637" t="s">
        <v>4725</v>
      </c>
      <c r="B2637" s="8" t="s">
        <v>4690</v>
      </c>
      <c r="C2637" s="10" t="str">
        <f t="shared" si="41"/>
        <v>2000 - 2004</v>
      </c>
      <c r="D2637" s="12" t="s">
        <v>134</v>
      </c>
      <c r="F2637" t="s">
        <v>5824</v>
      </c>
      <c r="G2637" s="12" t="s">
        <v>198</v>
      </c>
      <c r="H2637" s="12" t="s">
        <v>29</v>
      </c>
    </row>
    <row r="2638" spans="1:8">
      <c r="A2638" t="s">
        <v>4726</v>
      </c>
      <c r="B2638" s="8" t="s">
        <v>4690</v>
      </c>
      <c r="C2638" s="10" t="str">
        <f t="shared" si="41"/>
        <v>2000 - 2004</v>
      </c>
      <c r="D2638" s="12" t="s">
        <v>134</v>
      </c>
      <c r="F2638" t="s">
        <v>5824</v>
      </c>
      <c r="G2638" s="12" t="s">
        <v>753</v>
      </c>
      <c r="H2638" s="12" t="s">
        <v>60</v>
      </c>
    </row>
    <row r="2639" spans="1:8">
      <c r="A2639" t="s">
        <v>4727</v>
      </c>
      <c r="B2639" s="8" t="s">
        <v>4690</v>
      </c>
      <c r="C2639" s="10" t="str">
        <f t="shared" si="41"/>
        <v>2000 - 2004</v>
      </c>
      <c r="D2639" s="12" t="s">
        <v>134</v>
      </c>
      <c r="F2639" t="s">
        <v>5824</v>
      </c>
      <c r="G2639" s="12" t="s">
        <v>1397</v>
      </c>
      <c r="H2639" s="12" t="s">
        <v>60</v>
      </c>
    </row>
    <row r="2640" spans="1:8">
      <c r="A2640" t="s">
        <v>4728</v>
      </c>
      <c r="B2640" s="8" t="s">
        <v>4690</v>
      </c>
      <c r="C2640" s="10" t="str">
        <f t="shared" si="41"/>
        <v>2000 - 2004</v>
      </c>
      <c r="D2640" s="12" t="s">
        <v>5823</v>
      </c>
      <c r="F2640" t="s">
        <v>4729</v>
      </c>
      <c r="G2640" s="12" t="s">
        <v>215</v>
      </c>
      <c r="H2640" s="12" t="s">
        <v>60</v>
      </c>
    </row>
    <row r="2641" spans="1:8">
      <c r="A2641" t="s">
        <v>4732</v>
      </c>
      <c r="B2641" s="8" t="s">
        <v>4690</v>
      </c>
      <c r="C2641" s="10" t="str">
        <f t="shared" si="41"/>
        <v>2000 - 2004</v>
      </c>
      <c r="D2641" s="12" t="s">
        <v>134</v>
      </c>
      <c r="F2641" t="s">
        <v>5824</v>
      </c>
      <c r="G2641" s="12" t="s">
        <v>215</v>
      </c>
      <c r="H2641" s="12" t="s">
        <v>60</v>
      </c>
    </row>
    <row r="2642" spans="1:8">
      <c r="A2642" t="s">
        <v>4734</v>
      </c>
      <c r="B2642" s="8" t="s">
        <v>4690</v>
      </c>
      <c r="C2642" s="10" t="str">
        <f t="shared" si="41"/>
        <v>2000 - 2004</v>
      </c>
      <c r="D2642" s="12" t="s">
        <v>134</v>
      </c>
      <c r="F2642" t="s">
        <v>5824</v>
      </c>
      <c r="G2642" s="12" t="s">
        <v>5825</v>
      </c>
      <c r="H2642" s="12" t="s">
        <v>60</v>
      </c>
    </row>
    <row r="2643" spans="1:8">
      <c r="A2643" t="s">
        <v>4736</v>
      </c>
      <c r="B2643" s="8" t="s">
        <v>4690</v>
      </c>
      <c r="C2643" s="10" t="str">
        <f t="shared" si="41"/>
        <v>2000 - 2004</v>
      </c>
      <c r="D2643" s="12" t="s">
        <v>134</v>
      </c>
      <c r="F2643" t="s">
        <v>5824</v>
      </c>
      <c r="G2643" s="12" t="s">
        <v>231</v>
      </c>
      <c r="H2643" s="12" t="s">
        <v>60</v>
      </c>
    </row>
    <row r="2644" spans="1:8">
      <c r="A2644" t="s">
        <v>4738</v>
      </c>
      <c r="B2644" s="8" t="s">
        <v>4690</v>
      </c>
      <c r="C2644" s="10" t="str">
        <f t="shared" si="41"/>
        <v>2000 - 2004</v>
      </c>
      <c r="D2644" s="12" t="s">
        <v>134</v>
      </c>
      <c r="F2644" t="s">
        <v>5824</v>
      </c>
      <c r="G2644" s="12" t="s">
        <v>239</v>
      </c>
      <c r="H2644" s="12" t="s">
        <v>45</v>
      </c>
    </row>
    <row r="2645" spans="1:8">
      <c r="A2645" t="s">
        <v>4740</v>
      </c>
      <c r="B2645" s="8" t="s">
        <v>4690</v>
      </c>
      <c r="C2645" s="10" t="str">
        <f t="shared" si="41"/>
        <v>2000 - 2004</v>
      </c>
      <c r="D2645" s="12" t="s">
        <v>134</v>
      </c>
      <c r="F2645" t="s">
        <v>5824</v>
      </c>
      <c r="G2645" s="12" t="s">
        <v>3057</v>
      </c>
      <c r="H2645" s="12" t="s">
        <v>53</v>
      </c>
    </row>
    <row r="2646" spans="1:8">
      <c r="A2646" t="s">
        <v>4742</v>
      </c>
      <c r="B2646" s="8" t="s">
        <v>4690</v>
      </c>
      <c r="C2646" s="10" t="str">
        <f t="shared" si="41"/>
        <v>2000 - 2004</v>
      </c>
      <c r="D2646" s="12" t="s">
        <v>134</v>
      </c>
      <c r="F2646" t="s">
        <v>5824</v>
      </c>
      <c r="G2646" s="12" t="s">
        <v>247</v>
      </c>
      <c r="H2646" s="12" t="s">
        <v>60</v>
      </c>
    </row>
    <row r="2647" spans="1:8">
      <c r="A2647" t="s">
        <v>4743</v>
      </c>
      <c r="B2647" s="8" t="s">
        <v>4690</v>
      </c>
      <c r="C2647" s="10" t="str">
        <f t="shared" si="41"/>
        <v>2000 - 2004</v>
      </c>
      <c r="D2647" s="12" t="s">
        <v>134</v>
      </c>
      <c r="F2647" t="s">
        <v>5824</v>
      </c>
      <c r="G2647" s="12" t="s">
        <v>255</v>
      </c>
      <c r="H2647" s="12" t="s">
        <v>60</v>
      </c>
    </row>
    <row r="2648" spans="1:8">
      <c r="A2648" t="s">
        <v>4744</v>
      </c>
      <c r="B2648" s="8" t="s">
        <v>4690</v>
      </c>
      <c r="C2648" s="10" t="str">
        <f t="shared" si="41"/>
        <v>2000 - 2004</v>
      </c>
      <c r="D2648" s="12" t="s">
        <v>5822</v>
      </c>
      <c r="F2648" t="s">
        <v>510</v>
      </c>
      <c r="G2648" s="12" t="s">
        <v>259</v>
      </c>
      <c r="H2648" s="12" t="s">
        <v>53</v>
      </c>
    </row>
    <row r="2649" spans="1:8">
      <c r="A2649" t="s">
        <v>4746</v>
      </c>
      <c r="B2649" s="8" t="s">
        <v>4690</v>
      </c>
      <c r="C2649" s="10" t="str">
        <f t="shared" si="41"/>
        <v>2000 - 2004</v>
      </c>
      <c r="D2649" s="12" t="s">
        <v>134</v>
      </c>
      <c r="F2649" t="s">
        <v>5824</v>
      </c>
      <c r="G2649" s="12" t="s">
        <v>259</v>
      </c>
      <c r="H2649" s="12" t="s">
        <v>53</v>
      </c>
    </row>
    <row r="2650" spans="1:8">
      <c r="A2650" t="s">
        <v>4748</v>
      </c>
      <c r="B2650" s="8" t="s">
        <v>4690</v>
      </c>
      <c r="C2650" s="10" t="str">
        <f t="shared" si="41"/>
        <v>2000 - 2004</v>
      </c>
      <c r="D2650" s="12" t="s">
        <v>134</v>
      </c>
      <c r="F2650" t="s">
        <v>5824</v>
      </c>
      <c r="G2650" s="12" t="s">
        <v>278</v>
      </c>
      <c r="H2650" s="12" t="s">
        <v>60</v>
      </c>
    </row>
    <row r="2651" spans="1:8">
      <c r="A2651" t="s">
        <v>4749</v>
      </c>
      <c r="B2651" s="8" t="s">
        <v>4690</v>
      </c>
      <c r="C2651" s="10" t="str">
        <f t="shared" si="41"/>
        <v>2000 - 2004</v>
      </c>
      <c r="D2651" s="12" t="s">
        <v>134</v>
      </c>
      <c r="F2651" t="s">
        <v>5824</v>
      </c>
      <c r="G2651" s="12" t="s">
        <v>1490</v>
      </c>
      <c r="H2651" s="12" t="s">
        <v>53</v>
      </c>
    </row>
    <row r="2652" spans="1:8">
      <c r="A2652" t="s">
        <v>4751</v>
      </c>
      <c r="B2652" s="8" t="s">
        <v>4690</v>
      </c>
      <c r="C2652" s="10" t="str">
        <f t="shared" si="41"/>
        <v>2000 - 2004</v>
      </c>
      <c r="D2652" s="12" t="s">
        <v>134</v>
      </c>
      <c r="F2652" t="s">
        <v>5824</v>
      </c>
      <c r="G2652" s="12" t="s">
        <v>282</v>
      </c>
      <c r="H2652" s="12" t="s">
        <v>60</v>
      </c>
    </row>
    <row r="2653" spans="1:8">
      <c r="A2653" t="s">
        <v>4752</v>
      </c>
      <c r="B2653" s="8" t="s">
        <v>4690</v>
      </c>
      <c r="C2653" s="10" t="str">
        <f t="shared" si="41"/>
        <v>2000 - 2004</v>
      </c>
      <c r="D2653" s="12" t="s">
        <v>134</v>
      </c>
      <c r="F2653" t="s">
        <v>5824</v>
      </c>
      <c r="G2653" s="12" t="s">
        <v>1502</v>
      </c>
      <c r="H2653" s="12" t="s">
        <v>53</v>
      </c>
    </row>
    <row r="2654" spans="1:8">
      <c r="A2654" t="s">
        <v>4754</v>
      </c>
      <c r="B2654" s="8" t="s">
        <v>4690</v>
      </c>
      <c r="C2654" s="10" t="str">
        <f t="shared" si="41"/>
        <v>2000 - 2004</v>
      </c>
      <c r="D2654" s="12" t="s">
        <v>1801</v>
      </c>
      <c r="F2654" t="s">
        <v>2331</v>
      </c>
      <c r="G2654" s="12" t="s">
        <v>290</v>
      </c>
      <c r="H2654" s="12" t="s">
        <v>29</v>
      </c>
    </row>
    <row r="2655" spans="1:8">
      <c r="A2655" t="s">
        <v>4756</v>
      </c>
      <c r="B2655" s="8" t="s">
        <v>4690</v>
      </c>
      <c r="C2655" s="10" t="str">
        <f t="shared" si="41"/>
        <v>2000 - 2004</v>
      </c>
      <c r="D2655" s="12" t="s">
        <v>134</v>
      </c>
      <c r="F2655" t="s">
        <v>5824</v>
      </c>
      <c r="G2655" s="12" t="s">
        <v>859</v>
      </c>
      <c r="H2655" s="12" t="s">
        <v>53</v>
      </c>
    </row>
    <row r="2656" spans="1:8">
      <c r="A2656" t="s">
        <v>4758</v>
      </c>
      <c r="B2656" s="8" t="s">
        <v>4690</v>
      </c>
      <c r="C2656" s="10" t="str">
        <f t="shared" si="41"/>
        <v>2000 - 2004</v>
      </c>
      <c r="D2656" s="12" t="s">
        <v>134</v>
      </c>
      <c r="F2656" t="s">
        <v>5824</v>
      </c>
      <c r="G2656" s="12" t="s">
        <v>1522</v>
      </c>
      <c r="H2656" s="12" t="s">
        <v>53</v>
      </c>
    </row>
    <row r="2657" spans="1:8">
      <c r="A2657" t="s">
        <v>4760</v>
      </c>
      <c r="B2657" s="8" t="s">
        <v>4690</v>
      </c>
      <c r="C2657" s="10" t="str">
        <f t="shared" si="41"/>
        <v>2000 - 2004</v>
      </c>
      <c r="D2657" s="12" t="s">
        <v>134</v>
      </c>
      <c r="F2657" t="s">
        <v>5824</v>
      </c>
      <c r="G2657" s="12" t="s">
        <v>874</v>
      </c>
      <c r="H2657" s="12" t="s">
        <v>53</v>
      </c>
    </row>
    <row r="2658" spans="1:8">
      <c r="A2658" t="s">
        <v>4761</v>
      </c>
      <c r="B2658" s="8" t="s">
        <v>4690</v>
      </c>
      <c r="C2658" s="10" t="str">
        <f t="shared" si="41"/>
        <v>2000 - 2004</v>
      </c>
      <c r="D2658" s="12" t="s">
        <v>5822</v>
      </c>
      <c r="F2658" t="s">
        <v>22211</v>
      </c>
      <c r="G2658" s="12" t="s">
        <v>879</v>
      </c>
      <c r="H2658" s="12" t="s">
        <v>29</v>
      </c>
    </row>
    <row r="2659" spans="1:8">
      <c r="A2659" t="s">
        <v>4763</v>
      </c>
      <c r="B2659" s="8" t="s">
        <v>4690</v>
      </c>
      <c r="C2659" s="10" t="str">
        <f t="shared" si="41"/>
        <v>2000 - 2004</v>
      </c>
      <c r="D2659" s="12" t="s">
        <v>134</v>
      </c>
      <c r="F2659" t="s">
        <v>5824</v>
      </c>
      <c r="G2659" s="12" t="s">
        <v>306</v>
      </c>
      <c r="H2659" s="12" t="s">
        <v>60</v>
      </c>
    </row>
    <row r="2660" spans="1:8">
      <c r="A2660" t="s">
        <v>4764</v>
      </c>
      <c r="B2660" s="8" t="s">
        <v>4690</v>
      </c>
      <c r="C2660" s="10" t="str">
        <f t="shared" si="41"/>
        <v>2000 - 2004</v>
      </c>
      <c r="D2660" s="12" t="s">
        <v>134</v>
      </c>
      <c r="F2660" t="s">
        <v>5824</v>
      </c>
      <c r="G2660" s="12" t="s">
        <v>902</v>
      </c>
      <c r="H2660" s="12" t="s">
        <v>29</v>
      </c>
    </row>
    <row r="2661" spans="1:8">
      <c r="A2661" t="s">
        <v>4765</v>
      </c>
      <c r="B2661" s="8" t="s">
        <v>4690</v>
      </c>
      <c r="C2661" s="10" t="str">
        <f t="shared" si="41"/>
        <v>2000 - 2004</v>
      </c>
      <c r="D2661" s="12" t="s">
        <v>134</v>
      </c>
      <c r="F2661" t="s">
        <v>5824</v>
      </c>
      <c r="G2661" s="12" t="s">
        <v>314</v>
      </c>
      <c r="H2661" s="12" t="s">
        <v>29</v>
      </c>
    </row>
    <row r="2662" spans="1:8">
      <c r="A2662" t="s">
        <v>4766</v>
      </c>
      <c r="B2662" s="8" t="s">
        <v>4690</v>
      </c>
      <c r="C2662" s="10" t="str">
        <f t="shared" si="41"/>
        <v>2000 - 2004</v>
      </c>
      <c r="D2662" s="12" t="s">
        <v>134</v>
      </c>
      <c r="F2662" t="s">
        <v>5824</v>
      </c>
      <c r="G2662" s="12" t="s">
        <v>912</v>
      </c>
      <c r="H2662" s="12" t="s">
        <v>45</v>
      </c>
    </row>
    <row r="2663" spans="1:8">
      <c r="A2663" t="s">
        <v>4767</v>
      </c>
      <c r="B2663" s="8" t="s">
        <v>4690</v>
      </c>
      <c r="C2663" s="10" t="str">
        <f t="shared" si="41"/>
        <v>2000 - 2004</v>
      </c>
      <c r="D2663" s="12" t="s">
        <v>19</v>
      </c>
      <c r="F2663" t="s">
        <v>20</v>
      </c>
      <c r="G2663" s="12" t="s">
        <v>924</v>
      </c>
      <c r="H2663" s="12" t="s">
        <v>29</v>
      </c>
    </row>
    <row r="2664" spans="1:8">
      <c r="A2664" t="s">
        <v>4768</v>
      </c>
      <c r="B2664" s="8" t="s">
        <v>4690</v>
      </c>
      <c r="C2664" s="10" t="str">
        <f t="shared" si="41"/>
        <v>2000 - 2004</v>
      </c>
      <c r="D2664" s="12" t="s">
        <v>134</v>
      </c>
      <c r="F2664" t="s">
        <v>5824</v>
      </c>
      <c r="G2664" s="12" t="s">
        <v>1576</v>
      </c>
      <c r="H2664" s="12" t="s">
        <v>60</v>
      </c>
    </row>
    <row r="2665" spans="1:8">
      <c r="A2665" t="s">
        <v>4769</v>
      </c>
      <c r="B2665" s="8" t="s">
        <v>4690</v>
      </c>
      <c r="C2665" s="10" t="str">
        <f t="shared" si="41"/>
        <v>2000 - 2004</v>
      </c>
      <c r="D2665" s="12" t="s">
        <v>19</v>
      </c>
      <c r="F2665" t="s">
        <v>20</v>
      </c>
      <c r="G2665" s="12" t="s">
        <v>326</v>
      </c>
      <c r="H2665" s="12" t="s">
        <v>29</v>
      </c>
    </row>
    <row r="2666" spans="1:8">
      <c r="A2666" t="s">
        <v>4771</v>
      </c>
      <c r="B2666" s="8" t="s">
        <v>4690</v>
      </c>
      <c r="C2666" s="10" t="str">
        <f t="shared" si="41"/>
        <v>2000 - 2004</v>
      </c>
      <c r="D2666" s="12" t="s">
        <v>19</v>
      </c>
      <c r="F2666" t="s">
        <v>20</v>
      </c>
      <c r="G2666" s="12" t="s">
        <v>342</v>
      </c>
      <c r="H2666" s="12" t="s">
        <v>29</v>
      </c>
    </row>
    <row r="2667" spans="1:8">
      <c r="A2667" t="s">
        <v>4773</v>
      </c>
      <c r="B2667" s="8" t="s">
        <v>4690</v>
      </c>
      <c r="C2667" s="10" t="str">
        <f t="shared" si="41"/>
        <v>2000 - 2004</v>
      </c>
      <c r="D2667" s="12" t="s">
        <v>1432</v>
      </c>
      <c r="F2667" t="s">
        <v>3313</v>
      </c>
      <c r="G2667" s="12" t="s">
        <v>342</v>
      </c>
      <c r="H2667" s="12" t="s">
        <v>29</v>
      </c>
    </row>
    <row r="2668" spans="1:8">
      <c r="A2668" t="s">
        <v>4775</v>
      </c>
      <c r="B2668" s="8" t="s">
        <v>4690</v>
      </c>
      <c r="C2668" s="10" t="str">
        <f t="shared" si="41"/>
        <v>2000 - 2004</v>
      </c>
      <c r="D2668" s="12" t="s">
        <v>134</v>
      </c>
      <c r="F2668" t="s">
        <v>5824</v>
      </c>
      <c r="G2668" s="12" t="s">
        <v>354</v>
      </c>
      <c r="H2668" s="12" t="s">
        <v>60</v>
      </c>
    </row>
    <row r="2669" spans="1:8">
      <c r="A2669" t="s">
        <v>4776</v>
      </c>
      <c r="B2669" s="8" t="s">
        <v>4690</v>
      </c>
      <c r="C2669" s="10" t="str">
        <f t="shared" si="41"/>
        <v>2000 - 2004</v>
      </c>
      <c r="D2669" s="12" t="s">
        <v>134</v>
      </c>
      <c r="F2669" t="s">
        <v>5824</v>
      </c>
      <c r="G2669" s="12" t="s">
        <v>372</v>
      </c>
      <c r="H2669" s="12" t="s">
        <v>60</v>
      </c>
    </row>
    <row r="2670" spans="1:8">
      <c r="A2670" t="s">
        <v>4777</v>
      </c>
      <c r="B2670" s="8" t="s">
        <v>4690</v>
      </c>
      <c r="C2670" s="10" t="str">
        <f t="shared" si="41"/>
        <v>2000 - 2004</v>
      </c>
      <c r="D2670" s="12" t="s">
        <v>134</v>
      </c>
      <c r="F2670" t="s">
        <v>5824</v>
      </c>
      <c r="G2670" s="12" t="s">
        <v>376</v>
      </c>
      <c r="H2670" s="12" t="s">
        <v>60</v>
      </c>
    </row>
    <row r="2671" spans="1:8">
      <c r="A2671" t="s">
        <v>4778</v>
      </c>
      <c r="B2671" s="8" t="s">
        <v>4690</v>
      </c>
      <c r="C2671" s="10" t="str">
        <f t="shared" si="41"/>
        <v>2000 - 2004</v>
      </c>
      <c r="D2671" s="12" t="s">
        <v>134</v>
      </c>
      <c r="F2671" t="s">
        <v>5824</v>
      </c>
      <c r="G2671" s="12" t="s">
        <v>380</v>
      </c>
      <c r="H2671" s="12" t="s">
        <v>60</v>
      </c>
    </row>
    <row r="2672" spans="1:8">
      <c r="A2672" t="s">
        <v>4779</v>
      </c>
      <c r="B2672" s="8" t="s">
        <v>4690</v>
      </c>
      <c r="C2672" s="10" t="str">
        <f t="shared" si="41"/>
        <v>2000 - 2004</v>
      </c>
      <c r="D2672" s="12" t="s">
        <v>19</v>
      </c>
      <c r="F2672" t="s">
        <v>1344</v>
      </c>
      <c r="G2672" s="12" t="s">
        <v>1038</v>
      </c>
      <c r="H2672" s="12" t="s">
        <v>29</v>
      </c>
    </row>
    <row r="2673" spans="1:8">
      <c r="A2673" t="s">
        <v>4781</v>
      </c>
      <c r="B2673" s="8" t="s">
        <v>4690</v>
      </c>
      <c r="C2673" s="10" t="str">
        <f t="shared" si="41"/>
        <v>2000 - 2004</v>
      </c>
      <c r="D2673" s="12" t="s">
        <v>5822</v>
      </c>
      <c r="F2673" t="s">
        <v>1773</v>
      </c>
      <c r="G2673" s="12" t="s">
        <v>1038</v>
      </c>
      <c r="H2673" s="12" t="s">
        <v>29</v>
      </c>
    </row>
    <row r="2674" spans="1:8">
      <c r="A2674" t="s">
        <v>4783</v>
      </c>
      <c r="B2674" s="8" t="s">
        <v>4690</v>
      </c>
      <c r="C2674" s="10" t="str">
        <f t="shared" si="41"/>
        <v>2000 - 2004</v>
      </c>
      <c r="D2674" s="12" t="s">
        <v>5822</v>
      </c>
      <c r="F2674" t="s">
        <v>3461</v>
      </c>
      <c r="G2674" s="12" t="s">
        <v>1038</v>
      </c>
      <c r="H2674" s="12" t="s">
        <v>29</v>
      </c>
    </row>
    <row r="2675" spans="1:8">
      <c r="A2675" t="s">
        <v>4785</v>
      </c>
      <c r="B2675" s="8" t="s">
        <v>4690</v>
      </c>
      <c r="C2675" s="10" t="str">
        <f t="shared" si="41"/>
        <v>2000 - 2004</v>
      </c>
      <c r="D2675" s="12" t="s">
        <v>1093</v>
      </c>
      <c r="F2675" t="s">
        <v>1095</v>
      </c>
      <c r="G2675" s="12" t="s">
        <v>1038</v>
      </c>
      <c r="H2675" s="12" t="s">
        <v>29</v>
      </c>
    </row>
    <row r="2676" spans="1:8">
      <c r="A2676" t="s">
        <v>4787</v>
      </c>
      <c r="B2676" s="8" t="s">
        <v>4690</v>
      </c>
      <c r="C2676" s="10" t="str">
        <f t="shared" si="41"/>
        <v>2000 - 2004</v>
      </c>
      <c r="D2676" s="12" t="s">
        <v>19</v>
      </c>
      <c r="F2676" t="s">
        <v>20</v>
      </c>
      <c r="G2676" s="12" t="s">
        <v>400</v>
      </c>
      <c r="H2676" s="12" t="s">
        <v>29</v>
      </c>
    </row>
    <row r="2677" spans="1:8">
      <c r="A2677" t="s">
        <v>4789</v>
      </c>
      <c r="B2677" s="8" t="s">
        <v>4690</v>
      </c>
      <c r="C2677" s="10" t="str">
        <f t="shared" si="41"/>
        <v>2000 - 2004</v>
      </c>
      <c r="D2677" s="12" t="s">
        <v>5822</v>
      </c>
      <c r="F2677" t="s">
        <v>1609</v>
      </c>
      <c r="G2677" s="12" t="s">
        <v>1053</v>
      </c>
      <c r="H2677" s="12" t="s">
        <v>29</v>
      </c>
    </row>
    <row r="2678" spans="1:8">
      <c r="A2678" t="s">
        <v>4791</v>
      </c>
      <c r="B2678" s="8" t="s">
        <v>4690</v>
      </c>
      <c r="C2678" s="10" t="str">
        <f t="shared" si="41"/>
        <v>2000 - 2004</v>
      </c>
      <c r="D2678" s="12" t="s">
        <v>134</v>
      </c>
      <c r="F2678" t="s">
        <v>5824</v>
      </c>
      <c r="G2678" s="12" t="s">
        <v>408</v>
      </c>
      <c r="H2678" s="12" t="s">
        <v>60</v>
      </c>
    </row>
    <row r="2679" spans="1:8">
      <c r="A2679" t="s">
        <v>4792</v>
      </c>
      <c r="B2679" s="8" t="s">
        <v>4690</v>
      </c>
      <c r="C2679" s="10" t="str">
        <f t="shared" si="41"/>
        <v>2000 - 2004</v>
      </c>
      <c r="D2679" s="12" t="s">
        <v>134</v>
      </c>
      <c r="F2679" t="s">
        <v>5824</v>
      </c>
      <c r="G2679" s="12" t="s">
        <v>424</v>
      </c>
      <c r="H2679" s="12" t="s">
        <v>60</v>
      </c>
    </row>
    <row r="2680" spans="1:8">
      <c r="A2680" t="s">
        <v>4793</v>
      </c>
      <c r="B2680" s="8" t="s">
        <v>4690</v>
      </c>
      <c r="C2680" s="10" t="str">
        <f t="shared" si="41"/>
        <v>2000 - 2004</v>
      </c>
      <c r="D2680" s="12" t="s">
        <v>134</v>
      </c>
      <c r="F2680" t="s">
        <v>5824</v>
      </c>
      <c r="G2680" s="12" t="s">
        <v>428</v>
      </c>
      <c r="H2680" s="12" t="s">
        <v>60</v>
      </c>
    </row>
    <row r="2681" spans="1:8">
      <c r="A2681" t="s">
        <v>4794</v>
      </c>
      <c r="B2681" s="8" t="s">
        <v>4690</v>
      </c>
      <c r="C2681" s="10" t="str">
        <f t="shared" si="41"/>
        <v>2000 - 2004</v>
      </c>
      <c r="D2681" s="12" t="s">
        <v>19</v>
      </c>
      <c r="F2681" t="s">
        <v>20</v>
      </c>
      <c r="G2681" s="12" t="s">
        <v>1089</v>
      </c>
      <c r="H2681" s="12" t="s">
        <v>29</v>
      </c>
    </row>
    <row r="2682" spans="1:8">
      <c r="A2682" t="s">
        <v>4796</v>
      </c>
      <c r="B2682" s="8" t="s">
        <v>4690</v>
      </c>
      <c r="C2682" s="10" t="str">
        <f t="shared" si="41"/>
        <v>2000 - 2004</v>
      </c>
      <c r="D2682" s="12" t="s">
        <v>1432</v>
      </c>
      <c r="F2682" t="s">
        <v>3313</v>
      </c>
      <c r="G2682" s="12" t="s">
        <v>1089</v>
      </c>
      <c r="H2682" s="12" t="s">
        <v>29</v>
      </c>
    </row>
    <row r="2683" spans="1:8">
      <c r="A2683" t="s">
        <v>4798</v>
      </c>
      <c r="B2683" s="8" t="s">
        <v>4690</v>
      </c>
      <c r="C2683" s="10" t="str">
        <f t="shared" si="41"/>
        <v>2000 - 2004</v>
      </c>
      <c r="D2683" s="12" t="s">
        <v>1093</v>
      </c>
      <c r="F2683" t="s">
        <v>1095</v>
      </c>
      <c r="G2683" s="12" t="s">
        <v>1089</v>
      </c>
      <c r="H2683" s="12" t="s">
        <v>29</v>
      </c>
    </row>
    <row r="2684" spans="1:8">
      <c r="A2684" t="s">
        <v>4800</v>
      </c>
      <c r="B2684" s="8" t="s">
        <v>4690</v>
      </c>
      <c r="C2684" s="10" t="str">
        <f t="shared" si="41"/>
        <v>2000 - 2004</v>
      </c>
      <c r="D2684" s="12" t="s">
        <v>134</v>
      </c>
      <c r="F2684" t="s">
        <v>5824</v>
      </c>
      <c r="G2684" s="12" t="s">
        <v>440</v>
      </c>
      <c r="H2684" s="12" t="s">
        <v>53</v>
      </c>
    </row>
    <row r="2685" spans="1:8">
      <c r="A2685" t="s">
        <v>4802</v>
      </c>
      <c r="B2685" s="8" t="s">
        <v>4690</v>
      </c>
      <c r="C2685" s="10" t="str">
        <f t="shared" si="41"/>
        <v>2000 - 2004</v>
      </c>
      <c r="D2685" s="12" t="s">
        <v>134</v>
      </c>
      <c r="F2685" t="s">
        <v>5824</v>
      </c>
      <c r="G2685" s="12" t="s">
        <v>470</v>
      </c>
      <c r="H2685" s="12" t="s">
        <v>60</v>
      </c>
    </row>
    <row r="2686" spans="1:8">
      <c r="A2686" t="s">
        <v>4803</v>
      </c>
      <c r="B2686" s="8" t="s">
        <v>4690</v>
      </c>
      <c r="C2686" s="10" t="str">
        <f t="shared" si="41"/>
        <v>2000 - 2004</v>
      </c>
      <c r="D2686" s="12" t="s">
        <v>19</v>
      </c>
      <c r="F2686" t="s">
        <v>1857</v>
      </c>
      <c r="G2686" s="12" t="s">
        <v>485</v>
      </c>
      <c r="H2686" s="12" t="s">
        <v>45</v>
      </c>
    </row>
    <row r="2687" spans="1:8">
      <c r="A2687" t="s">
        <v>4805</v>
      </c>
      <c r="B2687" s="8" t="s">
        <v>4690</v>
      </c>
      <c r="C2687" s="10" t="str">
        <f t="shared" si="41"/>
        <v>2000 - 2004</v>
      </c>
      <c r="D2687" s="12" t="s">
        <v>134</v>
      </c>
      <c r="F2687" t="s">
        <v>5824</v>
      </c>
      <c r="G2687" s="12" t="s">
        <v>485</v>
      </c>
      <c r="H2687" s="12" t="s">
        <v>45</v>
      </c>
    </row>
    <row r="2688" spans="1:8">
      <c r="A2688" t="s">
        <v>4806</v>
      </c>
      <c r="B2688" s="8" t="s">
        <v>4690</v>
      </c>
      <c r="C2688" s="10" t="str">
        <f t="shared" si="41"/>
        <v>2000 - 2004</v>
      </c>
      <c r="D2688" s="12" t="s">
        <v>5822</v>
      </c>
      <c r="F2688" t="s">
        <v>22211</v>
      </c>
      <c r="G2688" s="12" t="s">
        <v>489</v>
      </c>
      <c r="H2688" s="12" t="s">
        <v>45</v>
      </c>
    </row>
    <row r="2689" spans="1:8">
      <c r="A2689" t="s">
        <v>4808</v>
      </c>
      <c r="B2689" s="8" t="s">
        <v>4690</v>
      </c>
      <c r="C2689" s="10" t="str">
        <f t="shared" si="41"/>
        <v>2000 - 2004</v>
      </c>
      <c r="D2689" s="12" t="s">
        <v>134</v>
      </c>
      <c r="F2689" t="s">
        <v>5824</v>
      </c>
      <c r="G2689" s="12" t="s">
        <v>1168</v>
      </c>
      <c r="H2689" s="12" t="s">
        <v>53</v>
      </c>
    </row>
    <row r="2690" spans="1:8">
      <c r="A2690" t="s">
        <v>4810</v>
      </c>
      <c r="B2690" s="8" t="s">
        <v>4690</v>
      </c>
      <c r="C2690" s="10" t="str">
        <f t="shared" si="41"/>
        <v>2000 - 2004</v>
      </c>
      <c r="D2690" s="12" t="s">
        <v>19</v>
      </c>
      <c r="F2690" t="s">
        <v>20</v>
      </c>
      <c r="G2690" s="12" t="s">
        <v>497</v>
      </c>
      <c r="H2690" s="12" t="s">
        <v>29</v>
      </c>
    </row>
    <row r="2691" spans="1:8">
      <c r="A2691" t="s">
        <v>4811</v>
      </c>
      <c r="B2691" s="8" t="s">
        <v>4690</v>
      </c>
      <c r="C2691" s="10" t="str">
        <f t="shared" ref="C2691:C2754" si="42">INT(B2691/5)*5 &amp; " - " &amp; INT(B2691/5)*5 + 4</f>
        <v>2000 - 2004</v>
      </c>
      <c r="D2691" s="12" t="s">
        <v>19</v>
      </c>
      <c r="F2691" t="s">
        <v>20</v>
      </c>
      <c r="G2691" s="12" t="s">
        <v>1191</v>
      </c>
      <c r="H2691" s="12" t="s">
        <v>29</v>
      </c>
    </row>
    <row r="2692" spans="1:8">
      <c r="A2692" t="s">
        <v>4813</v>
      </c>
      <c r="B2692" s="8" t="s">
        <v>4814</v>
      </c>
      <c r="C2692" s="10" t="str">
        <f t="shared" si="42"/>
        <v>2000 - 2004</v>
      </c>
      <c r="D2692" s="12" t="s">
        <v>1432</v>
      </c>
      <c r="F2692" t="s">
        <v>1434</v>
      </c>
      <c r="G2692" s="12" t="s">
        <v>517</v>
      </c>
      <c r="H2692" s="12" t="s">
        <v>53</v>
      </c>
    </row>
    <row r="2693" spans="1:8">
      <c r="A2693" t="s">
        <v>4816</v>
      </c>
      <c r="B2693" s="8" t="s">
        <v>4814</v>
      </c>
      <c r="C2693" s="10" t="str">
        <f t="shared" si="42"/>
        <v>2000 - 2004</v>
      </c>
      <c r="D2693" s="12" t="s">
        <v>1432</v>
      </c>
      <c r="F2693" t="s">
        <v>4818</v>
      </c>
      <c r="G2693" s="12" t="s">
        <v>517</v>
      </c>
      <c r="H2693" s="12" t="s">
        <v>53</v>
      </c>
    </row>
    <row r="2694" spans="1:8">
      <c r="A2694" t="s">
        <v>4823</v>
      </c>
      <c r="B2694" s="8" t="s">
        <v>4814</v>
      </c>
      <c r="C2694" s="10" t="str">
        <f t="shared" si="42"/>
        <v>2000 - 2004</v>
      </c>
      <c r="D2694" s="12" t="s">
        <v>694</v>
      </c>
      <c r="F2694" t="s">
        <v>696</v>
      </c>
      <c r="G2694" s="12" t="s">
        <v>535</v>
      </c>
      <c r="H2694" s="12" t="s">
        <v>361</v>
      </c>
    </row>
    <row r="2695" spans="1:8">
      <c r="A2695" t="s">
        <v>4825</v>
      </c>
      <c r="B2695" s="8" t="s">
        <v>4814</v>
      </c>
      <c r="C2695" s="10" t="str">
        <f t="shared" si="42"/>
        <v>2000 - 2004</v>
      </c>
      <c r="D2695" s="12" t="s">
        <v>134</v>
      </c>
      <c r="F2695" t="s">
        <v>5824</v>
      </c>
      <c r="G2695" s="12" t="s">
        <v>57</v>
      </c>
      <c r="H2695" s="12" t="s">
        <v>60</v>
      </c>
    </row>
    <row r="2696" spans="1:8">
      <c r="A2696" t="s">
        <v>4827</v>
      </c>
      <c r="B2696" s="8" t="s">
        <v>4814</v>
      </c>
      <c r="C2696" s="10" t="str">
        <f t="shared" si="42"/>
        <v>2000 - 2004</v>
      </c>
      <c r="D2696" s="12" t="s">
        <v>694</v>
      </c>
      <c r="F2696" t="s">
        <v>696</v>
      </c>
      <c r="G2696" s="12" t="s">
        <v>67</v>
      </c>
      <c r="H2696" s="12" t="s">
        <v>60</v>
      </c>
    </row>
    <row r="2697" spans="1:8">
      <c r="A2697" t="s">
        <v>4828</v>
      </c>
      <c r="B2697" s="8" t="s">
        <v>4814</v>
      </c>
      <c r="C2697" s="10" t="str">
        <f t="shared" si="42"/>
        <v>2000 - 2004</v>
      </c>
      <c r="D2697" s="12" t="s">
        <v>19</v>
      </c>
      <c r="F2697" t="s">
        <v>20</v>
      </c>
      <c r="G2697" s="12" t="s">
        <v>567</v>
      </c>
      <c r="H2697" s="12" t="s">
        <v>29</v>
      </c>
    </row>
    <row r="2698" spans="1:8">
      <c r="A2698" t="s">
        <v>4830</v>
      </c>
      <c r="B2698" s="8" t="s">
        <v>4814</v>
      </c>
      <c r="C2698" s="10" t="str">
        <f t="shared" si="42"/>
        <v>2000 - 2004</v>
      </c>
      <c r="D2698" s="12" t="s">
        <v>1432</v>
      </c>
      <c r="F2698" t="s">
        <v>3313</v>
      </c>
      <c r="G2698" s="12" t="s">
        <v>71</v>
      </c>
      <c r="H2698" s="12" t="s">
        <v>29</v>
      </c>
    </row>
    <row r="2699" spans="1:8">
      <c r="A2699" t="s">
        <v>4832</v>
      </c>
      <c r="B2699" s="8" t="s">
        <v>4814</v>
      </c>
      <c r="C2699" s="10" t="str">
        <f t="shared" si="42"/>
        <v>2000 - 2004</v>
      </c>
      <c r="D2699" s="12" t="s">
        <v>5823</v>
      </c>
      <c r="F2699" t="s">
        <v>820</v>
      </c>
      <c r="G2699" s="12" t="s">
        <v>71</v>
      </c>
      <c r="H2699" s="12" t="s">
        <v>29</v>
      </c>
    </row>
    <row r="2700" spans="1:8">
      <c r="A2700" t="s">
        <v>4834</v>
      </c>
      <c r="B2700" s="8" t="s">
        <v>4814</v>
      </c>
      <c r="C2700" s="10" t="str">
        <f t="shared" si="42"/>
        <v>2000 - 2004</v>
      </c>
      <c r="D2700" s="12" t="s">
        <v>5822</v>
      </c>
      <c r="F2700" t="s">
        <v>22211</v>
      </c>
      <c r="G2700" s="12" t="s">
        <v>71</v>
      </c>
      <c r="H2700" s="12" t="s">
        <v>29</v>
      </c>
    </row>
    <row r="2701" spans="1:8">
      <c r="A2701" t="s">
        <v>4836</v>
      </c>
      <c r="B2701" s="8" t="s">
        <v>4814</v>
      </c>
      <c r="C2701" s="10" t="str">
        <f t="shared" si="42"/>
        <v>2000 - 2004</v>
      </c>
      <c r="D2701" s="12" t="s">
        <v>694</v>
      </c>
      <c r="F2701" t="s">
        <v>696</v>
      </c>
      <c r="G2701" s="12" t="s">
        <v>81</v>
      </c>
      <c r="H2701" s="12" t="s">
        <v>60</v>
      </c>
    </row>
    <row r="2702" spans="1:8">
      <c r="A2702" t="s">
        <v>4838</v>
      </c>
      <c r="B2702" s="8" t="s">
        <v>4814</v>
      </c>
      <c r="C2702" s="10" t="str">
        <f t="shared" si="42"/>
        <v>2000 - 2004</v>
      </c>
      <c r="D2702" s="12" t="s">
        <v>5822</v>
      </c>
      <c r="F2702" t="s">
        <v>22211</v>
      </c>
      <c r="G2702" s="12" t="s">
        <v>112</v>
      </c>
      <c r="H2702" s="12" t="s">
        <v>45</v>
      </c>
    </row>
    <row r="2703" spans="1:8">
      <c r="A2703" t="s">
        <v>4840</v>
      </c>
      <c r="B2703" s="8" t="s">
        <v>4814</v>
      </c>
      <c r="C2703" s="10" t="str">
        <f t="shared" si="42"/>
        <v>2000 - 2004</v>
      </c>
      <c r="D2703" s="12" t="s">
        <v>694</v>
      </c>
      <c r="F2703" t="s">
        <v>696</v>
      </c>
      <c r="G2703" s="12" t="s">
        <v>112</v>
      </c>
      <c r="H2703" s="12" t="s">
        <v>45</v>
      </c>
    </row>
    <row r="2704" spans="1:8">
      <c r="A2704" t="s">
        <v>4842</v>
      </c>
      <c r="B2704" s="8" t="s">
        <v>4814</v>
      </c>
      <c r="C2704" s="10" t="str">
        <f t="shared" si="42"/>
        <v>2000 - 2004</v>
      </c>
      <c r="D2704" s="12" t="s">
        <v>19</v>
      </c>
      <c r="F2704" t="s">
        <v>1344</v>
      </c>
      <c r="G2704" s="12" t="s">
        <v>635</v>
      </c>
      <c r="H2704" s="12" t="s">
        <v>29</v>
      </c>
    </row>
    <row r="2705" spans="1:8">
      <c r="A2705" t="s">
        <v>4844</v>
      </c>
      <c r="B2705" s="8" t="s">
        <v>4814</v>
      </c>
      <c r="C2705" s="10" t="str">
        <f t="shared" si="42"/>
        <v>2000 - 2004</v>
      </c>
      <c r="D2705" s="12" t="s">
        <v>585</v>
      </c>
      <c r="F2705" t="s">
        <v>668</v>
      </c>
      <c r="G2705" s="12" t="s">
        <v>640</v>
      </c>
      <c r="H2705" s="12" t="s">
        <v>45</v>
      </c>
    </row>
    <row r="2706" spans="1:8">
      <c r="A2706" t="s">
        <v>4846</v>
      </c>
      <c r="B2706" s="8" t="s">
        <v>4814</v>
      </c>
      <c r="C2706" s="10" t="str">
        <f t="shared" si="42"/>
        <v>2000 - 2004</v>
      </c>
      <c r="D2706" s="12" t="s">
        <v>134</v>
      </c>
      <c r="F2706" t="s">
        <v>5824</v>
      </c>
      <c r="G2706" s="12" t="s">
        <v>640</v>
      </c>
      <c r="H2706" s="12" t="s">
        <v>45</v>
      </c>
    </row>
    <row r="2707" spans="1:8">
      <c r="A2707" t="s">
        <v>4848</v>
      </c>
      <c r="B2707" s="8" t="s">
        <v>4814</v>
      </c>
      <c r="C2707" s="10" t="str">
        <f t="shared" si="42"/>
        <v>2000 - 2004</v>
      </c>
      <c r="D2707" s="12" t="s">
        <v>694</v>
      </c>
      <c r="F2707" t="s">
        <v>696</v>
      </c>
      <c r="G2707" s="12" t="s">
        <v>640</v>
      </c>
      <c r="H2707" s="12" t="s">
        <v>45</v>
      </c>
    </row>
    <row r="2708" spans="1:8">
      <c r="A2708" t="s">
        <v>4850</v>
      </c>
      <c r="B2708" s="8" t="s">
        <v>4814</v>
      </c>
      <c r="C2708" s="10" t="str">
        <f t="shared" si="42"/>
        <v>2000 - 2004</v>
      </c>
      <c r="D2708" s="12" t="s">
        <v>134</v>
      </c>
      <c r="F2708" t="s">
        <v>5824</v>
      </c>
      <c r="G2708" s="12" t="s">
        <v>126</v>
      </c>
      <c r="H2708" s="12" t="s">
        <v>60</v>
      </c>
    </row>
    <row r="2709" spans="1:8">
      <c r="A2709" t="s">
        <v>4852</v>
      </c>
      <c r="B2709" s="8" t="s">
        <v>4814</v>
      </c>
      <c r="C2709" s="10" t="str">
        <f t="shared" si="42"/>
        <v>2000 - 2004</v>
      </c>
      <c r="D2709" s="12" t="s">
        <v>694</v>
      </c>
      <c r="F2709" t="s">
        <v>696</v>
      </c>
      <c r="G2709" s="12" t="s">
        <v>126</v>
      </c>
      <c r="H2709" s="12" t="s">
        <v>60</v>
      </c>
    </row>
    <row r="2710" spans="1:8">
      <c r="A2710" t="s">
        <v>4854</v>
      </c>
      <c r="B2710" s="8" t="s">
        <v>4814</v>
      </c>
      <c r="C2710" s="10" t="str">
        <f t="shared" si="42"/>
        <v>2000 - 2004</v>
      </c>
      <c r="D2710" s="12" t="s">
        <v>134</v>
      </c>
      <c r="F2710" t="s">
        <v>5824</v>
      </c>
      <c r="G2710" s="12" t="s">
        <v>130</v>
      </c>
      <c r="H2710" s="12" t="s">
        <v>45</v>
      </c>
    </row>
    <row r="2711" spans="1:8">
      <c r="A2711" t="s">
        <v>4856</v>
      </c>
      <c r="B2711" s="8" t="s">
        <v>4814</v>
      </c>
      <c r="C2711" s="10" t="str">
        <f t="shared" si="42"/>
        <v>2000 - 2004</v>
      </c>
      <c r="D2711" s="12" t="s">
        <v>694</v>
      </c>
      <c r="F2711" t="s">
        <v>696</v>
      </c>
      <c r="G2711" s="12" t="s">
        <v>141</v>
      </c>
      <c r="H2711" s="12" t="s">
        <v>53</v>
      </c>
    </row>
    <row r="2712" spans="1:8">
      <c r="A2712" t="s">
        <v>4858</v>
      </c>
      <c r="B2712" s="8" t="s">
        <v>4814</v>
      </c>
      <c r="C2712" s="10" t="str">
        <f t="shared" si="42"/>
        <v>2000 - 2004</v>
      </c>
      <c r="D2712" s="12" t="s">
        <v>19</v>
      </c>
      <c r="F2712" t="s">
        <v>20</v>
      </c>
      <c r="G2712" s="12" t="s">
        <v>5819</v>
      </c>
      <c r="H2712" s="12" t="s">
        <v>29</v>
      </c>
    </row>
    <row r="2713" spans="1:8">
      <c r="A2713" t="s">
        <v>4860</v>
      </c>
      <c r="B2713" s="8" t="s">
        <v>4814</v>
      </c>
      <c r="C2713" s="10" t="str">
        <f t="shared" si="42"/>
        <v>2000 - 2004</v>
      </c>
      <c r="D2713" s="12" t="s">
        <v>5822</v>
      </c>
      <c r="F2713" t="s">
        <v>3461</v>
      </c>
      <c r="G2713" s="12" t="s">
        <v>700</v>
      </c>
      <c r="H2713" s="12" t="s">
        <v>29</v>
      </c>
    </row>
    <row r="2714" spans="1:8">
      <c r="A2714" t="s">
        <v>4862</v>
      </c>
      <c r="B2714" s="8" t="s">
        <v>4814</v>
      </c>
      <c r="C2714" s="10" t="str">
        <f t="shared" si="42"/>
        <v>2000 - 2004</v>
      </c>
      <c r="D2714" s="12" t="s">
        <v>694</v>
      </c>
      <c r="F2714" t="s">
        <v>696</v>
      </c>
      <c r="G2714" s="12" t="s">
        <v>173</v>
      </c>
      <c r="H2714" s="12" t="s">
        <v>45</v>
      </c>
    </row>
    <row r="2715" spans="1:8">
      <c r="A2715" t="s">
        <v>4864</v>
      </c>
      <c r="B2715" s="8" t="s">
        <v>4814</v>
      </c>
      <c r="C2715" s="10" t="str">
        <f t="shared" si="42"/>
        <v>2000 - 2004</v>
      </c>
      <c r="D2715" s="12" t="s">
        <v>134</v>
      </c>
      <c r="F2715" t="s">
        <v>5824</v>
      </c>
      <c r="G2715" s="12" t="s">
        <v>185</v>
      </c>
      <c r="H2715" s="12" t="s">
        <v>60</v>
      </c>
    </row>
    <row r="2716" spans="1:8">
      <c r="A2716" t="s">
        <v>4866</v>
      </c>
      <c r="B2716" s="8" t="s">
        <v>4814</v>
      </c>
      <c r="C2716" s="10" t="str">
        <f t="shared" si="42"/>
        <v>2000 - 2004</v>
      </c>
      <c r="D2716" s="12" t="s">
        <v>134</v>
      </c>
      <c r="F2716" t="s">
        <v>5824</v>
      </c>
      <c r="G2716" s="12" t="s">
        <v>189</v>
      </c>
      <c r="H2716" s="12" t="s">
        <v>60</v>
      </c>
    </row>
    <row r="2717" spans="1:8">
      <c r="A2717" t="s">
        <v>4868</v>
      </c>
      <c r="B2717" s="8" t="s">
        <v>4814</v>
      </c>
      <c r="C2717" s="10" t="str">
        <f t="shared" si="42"/>
        <v>2000 - 2004</v>
      </c>
      <c r="D2717" s="12" t="s">
        <v>694</v>
      </c>
      <c r="F2717" t="s">
        <v>696</v>
      </c>
      <c r="G2717" s="12" t="s">
        <v>189</v>
      </c>
      <c r="H2717" s="12" t="s">
        <v>60</v>
      </c>
    </row>
    <row r="2718" spans="1:8">
      <c r="A2718" t="s">
        <v>4870</v>
      </c>
      <c r="B2718" s="8" t="s">
        <v>4814</v>
      </c>
      <c r="C2718" s="10" t="str">
        <f t="shared" si="42"/>
        <v>2000 - 2004</v>
      </c>
      <c r="D2718" s="12" t="s">
        <v>134</v>
      </c>
      <c r="F2718" t="s">
        <v>5824</v>
      </c>
      <c r="G2718" s="12" t="s">
        <v>193</v>
      </c>
      <c r="H2718" s="12" t="s">
        <v>60</v>
      </c>
    </row>
    <row r="2719" spans="1:8">
      <c r="A2719" t="s">
        <v>4872</v>
      </c>
      <c r="B2719" s="8" t="s">
        <v>4814</v>
      </c>
      <c r="C2719" s="10" t="str">
        <f t="shared" si="42"/>
        <v>2000 - 2004</v>
      </c>
      <c r="D2719" s="12" t="s">
        <v>1801</v>
      </c>
      <c r="F2719" t="s">
        <v>2554</v>
      </c>
      <c r="G2719" s="12" t="s">
        <v>198</v>
      </c>
      <c r="H2719" s="12" t="s">
        <v>29</v>
      </c>
    </row>
    <row r="2720" spans="1:8">
      <c r="A2720" t="s">
        <v>4874</v>
      </c>
      <c r="B2720" s="8" t="s">
        <v>4814</v>
      </c>
      <c r="C2720" s="10" t="str">
        <f t="shared" si="42"/>
        <v>2000 - 2004</v>
      </c>
      <c r="D2720" s="12" t="s">
        <v>134</v>
      </c>
      <c r="F2720" t="s">
        <v>5824</v>
      </c>
      <c r="G2720" s="12" t="s">
        <v>753</v>
      </c>
      <c r="H2720" s="12" t="s">
        <v>60</v>
      </c>
    </row>
    <row r="2721" spans="1:8">
      <c r="A2721" t="s">
        <v>4876</v>
      </c>
      <c r="B2721" s="8" t="s">
        <v>4814</v>
      </c>
      <c r="C2721" s="10" t="str">
        <f t="shared" si="42"/>
        <v>2000 - 2004</v>
      </c>
      <c r="D2721" s="12" t="s">
        <v>694</v>
      </c>
      <c r="F2721" t="s">
        <v>696</v>
      </c>
      <c r="G2721" s="12" t="s">
        <v>753</v>
      </c>
      <c r="H2721" s="12" t="s">
        <v>60</v>
      </c>
    </row>
    <row r="2722" spans="1:8">
      <c r="A2722" t="s">
        <v>4878</v>
      </c>
      <c r="B2722" s="8" t="s">
        <v>4814</v>
      </c>
      <c r="C2722" s="10" t="str">
        <f t="shared" si="42"/>
        <v>2000 - 2004</v>
      </c>
      <c r="D2722" s="12" t="s">
        <v>134</v>
      </c>
      <c r="F2722" t="s">
        <v>5824</v>
      </c>
      <c r="G2722" s="12" t="s">
        <v>1397</v>
      </c>
      <c r="H2722" s="12" t="s">
        <v>60</v>
      </c>
    </row>
    <row r="2723" spans="1:8">
      <c r="A2723" t="s">
        <v>4880</v>
      </c>
      <c r="B2723" s="8" t="s">
        <v>4814</v>
      </c>
      <c r="C2723" s="10" t="str">
        <f t="shared" si="42"/>
        <v>2000 - 2004</v>
      </c>
      <c r="D2723" s="12" t="s">
        <v>1432</v>
      </c>
      <c r="F2723" t="s">
        <v>1665</v>
      </c>
      <c r="G2723" s="12" t="s">
        <v>215</v>
      </c>
      <c r="H2723" s="12" t="s">
        <v>60</v>
      </c>
    </row>
    <row r="2724" spans="1:8">
      <c r="A2724" t="s">
        <v>4882</v>
      </c>
      <c r="B2724" s="8" t="s">
        <v>4814</v>
      </c>
      <c r="C2724" s="10" t="str">
        <f t="shared" si="42"/>
        <v>2000 - 2004</v>
      </c>
      <c r="D2724" s="12" t="s">
        <v>134</v>
      </c>
      <c r="F2724" t="s">
        <v>5824</v>
      </c>
      <c r="G2724" s="12" t="s">
        <v>215</v>
      </c>
      <c r="H2724" s="12" t="s">
        <v>60</v>
      </c>
    </row>
    <row r="2725" spans="1:8">
      <c r="A2725" t="s">
        <v>4884</v>
      </c>
      <c r="B2725" s="8" t="s">
        <v>4814</v>
      </c>
      <c r="C2725" s="10" t="str">
        <f t="shared" si="42"/>
        <v>2000 - 2004</v>
      </c>
      <c r="D2725" s="12" t="s">
        <v>694</v>
      </c>
      <c r="F2725" t="s">
        <v>696</v>
      </c>
      <c r="G2725" s="12" t="s">
        <v>215</v>
      </c>
      <c r="H2725" s="12" t="s">
        <v>60</v>
      </c>
    </row>
    <row r="2726" spans="1:8">
      <c r="A2726" t="s">
        <v>4886</v>
      </c>
      <c r="B2726" s="8" t="s">
        <v>4814</v>
      </c>
      <c r="C2726" s="10" t="str">
        <f t="shared" si="42"/>
        <v>2000 - 2004</v>
      </c>
      <c r="D2726" s="12" t="s">
        <v>5822</v>
      </c>
      <c r="F2726" t="s">
        <v>1609</v>
      </c>
      <c r="G2726" s="12" t="s">
        <v>5825</v>
      </c>
      <c r="H2726" s="12" t="s">
        <v>60</v>
      </c>
    </row>
    <row r="2727" spans="1:8">
      <c r="A2727" t="s">
        <v>4888</v>
      </c>
      <c r="B2727" s="8" t="s">
        <v>4814</v>
      </c>
      <c r="C2727" s="10" t="str">
        <f t="shared" si="42"/>
        <v>2000 - 2004</v>
      </c>
      <c r="D2727" s="12" t="s">
        <v>134</v>
      </c>
      <c r="F2727" t="s">
        <v>5824</v>
      </c>
      <c r="G2727" s="12" t="s">
        <v>5825</v>
      </c>
      <c r="H2727" s="12" t="s">
        <v>60</v>
      </c>
    </row>
    <row r="2728" spans="1:8">
      <c r="A2728" t="s">
        <v>4890</v>
      </c>
      <c r="B2728" s="8" t="s">
        <v>4814</v>
      </c>
      <c r="C2728" s="10" t="str">
        <f t="shared" si="42"/>
        <v>2000 - 2004</v>
      </c>
      <c r="D2728" s="12" t="s">
        <v>694</v>
      </c>
      <c r="F2728" t="s">
        <v>696</v>
      </c>
      <c r="G2728" s="12" t="s">
        <v>5825</v>
      </c>
      <c r="H2728" s="12" t="s">
        <v>60</v>
      </c>
    </row>
    <row r="2729" spans="1:8">
      <c r="A2729" t="s">
        <v>4892</v>
      </c>
      <c r="B2729" s="8" t="s">
        <v>4814</v>
      </c>
      <c r="C2729" s="10" t="str">
        <f t="shared" si="42"/>
        <v>2000 - 2004</v>
      </c>
      <c r="D2729" s="12" t="s">
        <v>5823</v>
      </c>
      <c r="F2729" t="s">
        <v>820</v>
      </c>
      <c r="G2729" s="12" t="s">
        <v>227</v>
      </c>
      <c r="H2729" s="12" t="s">
        <v>29</v>
      </c>
    </row>
    <row r="2730" spans="1:8">
      <c r="A2730" t="s">
        <v>4893</v>
      </c>
      <c r="B2730" s="8" t="s">
        <v>4814</v>
      </c>
      <c r="C2730" s="10" t="str">
        <f t="shared" si="42"/>
        <v>2000 - 2004</v>
      </c>
      <c r="D2730" s="12" t="s">
        <v>5822</v>
      </c>
      <c r="F2730" t="s">
        <v>22211</v>
      </c>
      <c r="G2730" s="12" t="s">
        <v>786</v>
      </c>
      <c r="H2730" s="12" t="s">
        <v>29</v>
      </c>
    </row>
    <row r="2731" spans="1:8">
      <c r="A2731" t="s">
        <v>4895</v>
      </c>
      <c r="B2731" s="8" t="s">
        <v>4814</v>
      </c>
      <c r="C2731" s="10" t="str">
        <f t="shared" si="42"/>
        <v>2000 - 2004</v>
      </c>
      <c r="D2731" s="12" t="s">
        <v>134</v>
      </c>
      <c r="F2731" t="s">
        <v>5824</v>
      </c>
      <c r="G2731" s="12" t="s">
        <v>239</v>
      </c>
      <c r="H2731" s="12" t="s">
        <v>45</v>
      </c>
    </row>
    <row r="2732" spans="1:8">
      <c r="A2732" t="s">
        <v>4897</v>
      </c>
      <c r="B2732" s="8" t="s">
        <v>4814</v>
      </c>
      <c r="C2732" s="10" t="str">
        <f t="shared" si="42"/>
        <v>2000 - 2004</v>
      </c>
      <c r="D2732" s="12" t="s">
        <v>134</v>
      </c>
      <c r="F2732" t="s">
        <v>5824</v>
      </c>
      <c r="G2732" s="12" t="s">
        <v>3057</v>
      </c>
      <c r="H2732" s="12" t="s">
        <v>53</v>
      </c>
    </row>
    <row r="2733" spans="1:8">
      <c r="A2733" t="s">
        <v>4899</v>
      </c>
      <c r="B2733" s="8" t="s">
        <v>4814</v>
      </c>
      <c r="C2733" s="10" t="str">
        <f t="shared" si="42"/>
        <v>2000 - 2004</v>
      </c>
      <c r="D2733" s="12" t="s">
        <v>694</v>
      </c>
      <c r="F2733" t="s">
        <v>696</v>
      </c>
      <c r="G2733" s="12" t="s">
        <v>3057</v>
      </c>
      <c r="H2733" s="12" t="s">
        <v>53</v>
      </c>
    </row>
    <row r="2734" spans="1:8">
      <c r="A2734" t="s">
        <v>4901</v>
      </c>
      <c r="B2734" s="8" t="s">
        <v>4814</v>
      </c>
      <c r="C2734" s="10" t="str">
        <f t="shared" si="42"/>
        <v>2000 - 2004</v>
      </c>
      <c r="D2734" s="12" t="s">
        <v>134</v>
      </c>
      <c r="F2734" t="s">
        <v>5824</v>
      </c>
      <c r="G2734" s="12" t="s">
        <v>255</v>
      </c>
      <c r="H2734" s="12" t="s">
        <v>60</v>
      </c>
    </row>
    <row r="2735" spans="1:8">
      <c r="A2735" t="s">
        <v>4903</v>
      </c>
      <c r="B2735" s="8" t="s">
        <v>4814</v>
      </c>
      <c r="C2735" s="10" t="str">
        <f t="shared" si="42"/>
        <v>2000 - 2004</v>
      </c>
      <c r="D2735" s="12" t="s">
        <v>694</v>
      </c>
      <c r="F2735" t="s">
        <v>696</v>
      </c>
      <c r="G2735" s="12" t="s">
        <v>259</v>
      </c>
      <c r="H2735" s="12" t="s">
        <v>53</v>
      </c>
    </row>
    <row r="2736" spans="1:8">
      <c r="A2736" t="s">
        <v>4905</v>
      </c>
      <c r="B2736" s="8" t="s">
        <v>4814</v>
      </c>
      <c r="C2736" s="10" t="str">
        <f t="shared" si="42"/>
        <v>2000 - 2004</v>
      </c>
      <c r="D2736" s="12" t="s">
        <v>5822</v>
      </c>
      <c r="F2736" t="s">
        <v>510</v>
      </c>
      <c r="G2736" s="12" t="s">
        <v>268</v>
      </c>
      <c r="H2736" s="12" t="s">
        <v>53</v>
      </c>
    </row>
    <row r="2737" spans="1:8">
      <c r="A2737" t="s">
        <v>4907</v>
      </c>
      <c r="B2737" s="8" t="s">
        <v>4814</v>
      </c>
      <c r="C2737" s="10" t="str">
        <f t="shared" si="42"/>
        <v>2000 - 2004</v>
      </c>
      <c r="D2737" s="12" t="s">
        <v>134</v>
      </c>
      <c r="F2737" t="s">
        <v>5824</v>
      </c>
      <c r="G2737" s="12" t="s">
        <v>268</v>
      </c>
      <c r="H2737" s="12" t="s">
        <v>53</v>
      </c>
    </row>
    <row r="2738" spans="1:8">
      <c r="A2738" t="s">
        <v>4909</v>
      </c>
      <c r="B2738" s="8" t="s">
        <v>4814</v>
      </c>
      <c r="C2738" s="10" t="str">
        <f t="shared" si="42"/>
        <v>2000 - 2004</v>
      </c>
      <c r="D2738" s="12" t="s">
        <v>694</v>
      </c>
      <c r="F2738" t="s">
        <v>696</v>
      </c>
      <c r="G2738" s="12" t="s">
        <v>268</v>
      </c>
      <c r="H2738" s="12" t="s">
        <v>53</v>
      </c>
    </row>
    <row r="2739" spans="1:8">
      <c r="A2739" t="s">
        <v>4911</v>
      </c>
      <c r="B2739" s="8" t="s">
        <v>4814</v>
      </c>
      <c r="C2739" s="10" t="str">
        <f t="shared" si="42"/>
        <v>2000 - 2004</v>
      </c>
      <c r="D2739" s="12" t="s">
        <v>134</v>
      </c>
      <c r="F2739" t="s">
        <v>5824</v>
      </c>
      <c r="G2739" s="12" t="s">
        <v>274</v>
      </c>
      <c r="H2739" s="12" t="s">
        <v>60</v>
      </c>
    </row>
    <row r="2740" spans="1:8">
      <c r="A2740" t="s">
        <v>4913</v>
      </c>
      <c r="B2740" s="8" t="s">
        <v>4814</v>
      </c>
      <c r="C2740" s="10" t="str">
        <f t="shared" si="42"/>
        <v>2000 - 2004</v>
      </c>
      <c r="D2740" s="12" t="s">
        <v>19</v>
      </c>
      <c r="F2740" t="s">
        <v>20</v>
      </c>
      <c r="G2740" s="12" t="s">
        <v>1485</v>
      </c>
      <c r="H2740" s="12" t="s">
        <v>53</v>
      </c>
    </row>
    <row r="2741" spans="1:8">
      <c r="A2741" t="s">
        <v>4915</v>
      </c>
      <c r="B2741" s="8" t="s">
        <v>4814</v>
      </c>
      <c r="C2741" s="10" t="str">
        <f t="shared" si="42"/>
        <v>2000 - 2004</v>
      </c>
      <c r="D2741" s="12" t="s">
        <v>134</v>
      </c>
      <c r="F2741" t="s">
        <v>5824</v>
      </c>
      <c r="G2741" s="12" t="s">
        <v>278</v>
      </c>
      <c r="H2741" s="12" t="s">
        <v>60</v>
      </c>
    </row>
    <row r="2742" spans="1:8">
      <c r="A2742" t="s">
        <v>4917</v>
      </c>
      <c r="B2742" s="8" t="s">
        <v>4814</v>
      </c>
      <c r="C2742" s="10" t="str">
        <f t="shared" si="42"/>
        <v>2000 - 2004</v>
      </c>
      <c r="D2742" s="12" t="s">
        <v>134</v>
      </c>
      <c r="F2742" t="s">
        <v>5824</v>
      </c>
      <c r="G2742" s="12" t="s">
        <v>1490</v>
      </c>
      <c r="H2742" s="12" t="s">
        <v>53</v>
      </c>
    </row>
    <row r="2743" spans="1:8">
      <c r="A2743" t="s">
        <v>4919</v>
      </c>
      <c r="B2743" s="8" t="s">
        <v>4814</v>
      </c>
      <c r="C2743" s="10" t="str">
        <f t="shared" si="42"/>
        <v>2000 - 2004</v>
      </c>
      <c r="D2743" s="12" t="s">
        <v>134</v>
      </c>
      <c r="F2743" t="s">
        <v>5824</v>
      </c>
      <c r="G2743" s="12" t="s">
        <v>282</v>
      </c>
      <c r="H2743" s="12" t="s">
        <v>60</v>
      </c>
    </row>
    <row r="2744" spans="1:8">
      <c r="A2744" t="s">
        <v>4921</v>
      </c>
      <c r="B2744" s="8" t="s">
        <v>4814</v>
      </c>
      <c r="C2744" s="10" t="str">
        <f t="shared" si="42"/>
        <v>2000 - 2004</v>
      </c>
      <c r="D2744" s="12" t="s">
        <v>694</v>
      </c>
      <c r="F2744" t="s">
        <v>696</v>
      </c>
      <c r="G2744" s="12" t="s">
        <v>282</v>
      </c>
      <c r="H2744" s="12" t="s">
        <v>60</v>
      </c>
    </row>
    <row r="2745" spans="1:8">
      <c r="A2745" t="s">
        <v>4922</v>
      </c>
      <c r="B2745" s="8" t="s">
        <v>4814</v>
      </c>
      <c r="C2745" s="10" t="str">
        <f t="shared" si="42"/>
        <v>2000 - 2004</v>
      </c>
      <c r="D2745" s="12" t="s">
        <v>134</v>
      </c>
      <c r="F2745" t="s">
        <v>5824</v>
      </c>
      <c r="G2745" s="12" t="s">
        <v>1502</v>
      </c>
      <c r="H2745" s="12" t="s">
        <v>53</v>
      </c>
    </row>
    <row r="2746" spans="1:8">
      <c r="A2746" t="s">
        <v>4923</v>
      </c>
      <c r="B2746" s="8" t="s">
        <v>4814</v>
      </c>
      <c r="C2746" s="10" t="str">
        <f t="shared" si="42"/>
        <v>2000 - 2004</v>
      </c>
      <c r="D2746" s="12" t="s">
        <v>134</v>
      </c>
      <c r="F2746" t="s">
        <v>5824</v>
      </c>
      <c r="G2746" s="12" t="s">
        <v>1522</v>
      </c>
      <c r="H2746" s="12" t="s">
        <v>53</v>
      </c>
    </row>
    <row r="2747" spans="1:8">
      <c r="A2747" t="s">
        <v>4925</v>
      </c>
      <c r="B2747" s="8" t="s">
        <v>4814</v>
      </c>
      <c r="C2747" s="10" t="str">
        <f t="shared" si="42"/>
        <v>2000 - 2004</v>
      </c>
      <c r="D2747" s="12" t="s">
        <v>19</v>
      </c>
      <c r="F2747" t="s">
        <v>20</v>
      </c>
      <c r="G2747" s="12" t="s">
        <v>879</v>
      </c>
      <c r="H2747" s="12" t="s">
        <v>29</v>
      </c>
    </row>
    <row r="2748" spans="1:8">
      <c r="A2748" t="s">
        <v>4927</v>
      </c>
      <c r="B2748" s="8" t="s">
        <v>4814</v>
      </c>
      <c r="C2748" s="10" t="str">
        <f t="shared" si="42"/>
        <v>2000 - 2004</v>
      </c>
      <c r="D2748" s="12" t="s">
        <v>134</v>
      </c>
      <c r="F2748" t="s">
        <v>5824</v>
      </c>
      <c r="G2748" s="12" t="s">
        <v>306</v>
      </c>
      <c r="H2748" s="12" t="s">
        <v>60</v>
      </c>
    </row>
    <row r="2749" spans="1:8">
      <c r="A2749" t="s">
        <v>4929</v>
      </c>
      <c r="B2749" s="8" t="s">
        <v>4814</v>
      </c>
      <c r="C2749" s="10" t="str">
        <f t="shared" si="42"/>
        <v>2000 - 2004</v>
      </c>
      <c r="D2749" s="12" t="s">
        <v>134</v>
      </c>
      <c r="F2749" t="s">
        <v>5824</v>
      </c>
      <c r="G2749" s="12" t="s">
        <v>902</v>
      </c>
      <c r="H2749" s="12" t="s">
        <v>29</v>
      </c>
    </row>
    <row r="2750" spans="1:8">
      <c r="A2750" t="s">
        <v>4930</v>
      </c>
      <c r="B2750" s="8" t="s">
        <v>4814</v>
      </c>
      <c r="C2750" s="10" t="str">
        <f t="shared" si="42"/>
        <v>2000 - 2004</v>
      </c>
      <c r="D2750" s="12" t="s">
        <v>19</v>
      </c>
      <c r="F2750" t="s">
        <v>20</v>
      </c>
      <c r="G2750" s="12" t="s">
        <v>924</v>
      </c>
      <c r="H2750" s="12" t="s">
        <v>29</v>
      </c>
    </row>
    <row r="2751" spans="1:8">
      <c r="A2751" t="s">
        <v>4932</v>
      </c>
      <c r="B2751" s="8" t="s">
        <v>4814</v>
      </c>
      <c r="C2751" s="10" t="str">
        <f t="shared" si="42"/>
        <v>2000 - 2004</v>
      </c>
      <c r="D2751" s="12" t="s">
        <v>19</v>
      </c>
      <c r="F2751" t="s">
        <v>20</v>
      </c>
      <c r="G2751" s="12" t="s">
        <v>326</v>
      </c>
      <c r="H2751" s="12" t="s">
        <v>29</v>
      </c>
    </row>
    <row r="2752" spans="1:8">
      <c r="A2752" t="s">
        <v>4934</v>
      </c>
      <c r="B2752" s="8" t="s">
        <v>4814</v>
      </c>
      <c r="C2752" s="10" t="str">
        <f t="shared" si="42"/>
        <v>2000 - 2004</v>
      </c>
      <c r="D2752" s="12" t="s">
        <v>5822</v>
      </c>
      <c r="F2752" t="s">
        <v>3461</v>
      </c>
      <c r="G2752" s="12" t="s">
        <v>330</v>
      </c>
      <c r="H2752" s="12" t="s">
        <v>29</v>
      </c>
    </row>
    <row r="2753" spans="1:8">
      <c r="A2753" t="s">
        <v>4936</v>
      </c>
      <c r="B2753" s="8" t="s">
        <v>4814</v>
      </c>
      <c r="C2753" s="10" t="str">
        <f t="shared" si="42"/>
        <v>2000 - 2004</v>
      </c>
      <c r="D2753" s="12" t="s">
        <v>694</v>
      </c>
      <c r="F2753" t="s">
        <v>696</v>
      </c>
      <c r="G2753" s="12" t="s">
        <v>956</v>
      </c>
      <c r="H2753" s="12" t="s">
        <v>53</v>
      </c>
    </row>
    <row r="2754" spans="1:8">
      <c r="A2754" t="s">
        <v>4938</v>
      </c>
      <c r="B2754" s="8" t="s">
        <v>4814</v>
      </c>
      <c r="C2754" s="10" t="str">
        <f t="shared" si="42"/>
        <v>2000 - 2004</v>
      </c>
      <c r="D2754" s="12" t="s">
        <v>1432</v>
      </c>
      <c r="F2754" t="s">
        <v>3313</v>
      </c>
      <c r="G2754" s="12" t="s">
        <v>338</v>
      </c>
      <c r="H2754" s="12" t="s">
        <v>29</v>
      </c>
    </row>
    <row r="2755" spans="1:8">
      <c r="A2755" t="s">
        <v>4940</v>
      </c>
      <c r="B2755" s="8" t="s">
        <v>4814</v>
      </c>
      <c r="C2755" s="10" t="str">
        <f t="shared" ref="C2755:C2818" si="43">INT(B2755/5)*5 &amp; " - " &amp; INT(B2755/5)*5 + 4</f>
        <v>2000 - 2004</v>
      </c>
      <c r="D2755" s="12" t="s">
        <v>134</v>
      </c>
      <c r="F2755" t="s">
        <v>5824</v>
      </c>
      <c r="G2755" s="12" t="s">
        <v>354</v>
      </c>
      <c r="H2755" s="12" t="s">
        <v>60</v>
      </c>
    </row>
    <row r="2756" spans="1:8">
      <c r="A2756" t="s">
        <v>4942</v>
      </c>
      <c r="B2756" s="8" t="s">
        <v>4814</v>
      </c>
      <c r="C2756" s="10" t="str">
        <f t="shared" si="43"/>
        <v>2000 - 2004</v>
      </c>
      <c r="D2756" s="12" t="s">
        <v>694</v>
      </c>
      <c r="F2756" t="s">
        <v>696</v>
      </c>
      <c r="G2756" s="12" t="s">
        <v>1002</v>
      </c>
      <c r="H2756" s="12" t="s">
        <v>53</v>
      </c>
    </row>
    <row r="2757" spans="1:8">
      <c r="A2757" t="s">
        <v>4944</v>
      </c>
      <c r="B2757" s="8" t="s">
        <v>4814</v>
      </c>
      <c r="C2757" s="10" t="str">
        <f t="shared" si="43"/>
        <v>2000 - 2004</v>
      </c>
      <c r="D2757" s="12" t="s">
        <v>694</v>
      </c>
      <c r="F2757" t="s">
        <v>696</v>
      </c>
      <c r="G2757" s="12" t="s">
        <v>368</v>
      </c>
      <c r="H2757" s="12" t="s">
        <v>60</v>
      </c>
    </row>
    <row r="2758" spans="1:8">
      <c r="A2758" t="s">
        <v>4946</v>
      </c>
      <c r="B2758" s="8" t="s">
        <v>4814</v>
      </c>
      <c r="C2758" s="10" t="str">
        <f t="shared" si="43"/>
        <v>2000 - 2004</v>
      </c>
      <c r="D2758" s="12" t="s">
        <v>134</v>
      </c>
      <c r="F2758" t="s">
        <v>5824</v>
      </c>
      <c r="G2758" s="12" t="s">
        <v>372</v>
      </c>
      <c r="H2758" s="12" t="s">
        <v>60</v>
      </c>
    </row>
    <row r="2759" spans="1:8">
      <c r="A2759" t="s">
        <v>4948</v>
      </c>
      <c r="B2759" s="8" t="s">
        <v>4814</v>
      </c>
      <c r="C2759" s="10" t="str">
        <f t="shared" si="43"/>
        <v>2000 - 2004</v>
      </c>
      <c r="D2759" s="12" t="s">
        <v>694</v>
      </c>
      <c r="F2759" t="s">
        <v>696</v>
      </c>
      <c r="G2759" s="12" t="s">
        <v>376</v>
      </c>
      <c r="H2759" s="12" t="s">
        <v>60</v>
      </c>
    </row>
    <row r="2760" spans="1:8">
      <c r="A2760" t="s">
        <v>4950</v>
      </c>
      <c r="B2760" s="8" t="s">
        <v>4814</v>
      </c>
      <c r="C2760" s="10" t="str">
        <f t="shared" si="43"/>
        <v>2000 - 2004</v>
      </c>
      <c r="D2760" s="12" t="s">
        <v>134</v>
      </c>
      <c r="F2760" t="s">
        <v>5824</v>
      </c>
      <c r="G2760" s="12" t="s">
        <v>380</v>
      </c>
      <c r="H2760" s="12" t="s">
        <v>60</v>
      </c>
    </row>
    <row r="2761" spans="1:8">
      <c r="A2761" t="s">
        <v>4952</v>
      </c>
      <c r="B2761" s="8" t="s">
        <v>4814</v>
      </c>
      <c r="C2761" s="10" t="str">
        <f t="shared" si="43"/>
        <v>2000 - 2004</v>
      </c>
      <c r="D2761" s="12" t="s">
        <v>694</v>
      </c>
      <c r="F2761" t="s">
        <v>696</v>
      </c>
      <c r="G2761" s="12" t="s">
        <v>1044</v>
      </c>
      <c r="H2761" s="12" t="s">
        <v>53</v>
      </c>
    </row>
    <row r="2762" spans="1:8">
      <c r="A2762" t="s">
        <v>4954</v>
      </c>
      <c r="B2762" s="8" t="s">
        <v>4814</v>
      </c>
      <c r="C2762" s="10" t="str">
        <f t="shared" si="43"/>
        <v>2000 - 2004</v>
      </c>
      <c r="D2762" s="12" t="s">
        <v>5822</v>
      </c>
      <c r="F2762" t="s">
        <v>22211</v>
      </c>
      <c r="G2762" s="12" t="s">
        <v>1053</v>
      </c>
      <c r="H2762" s="12" t="s">
        <v>29</v>
      </c>
    </row>
    <row r="2763" spans="1:8">
      <c r="A2763" t="s">
        <v>4956</v>
      </c>
      <c r="B2763" s="8" t="s">
        <v>4814</v>
      </c>
      <c r="C2763" s="10" t="str">
        <f t="shared" si="43"/>
        <v>2000 - 2004</v>
      </c>
      <c r="D2763" s="12" t="s">
        <v>694</v>
      </c>
      <c r="F2763" t="s">
        <v>696</v>
      </c>
      <c r="G2763" s="12" t="s">
        <v>424</v>
      </c>
      <c r="H2763" s="12" t="s">
        <v>60</v>
      </c>
    </row>
    <row r="2764" spans="1:8">
      <c r="A2764" t="s">
        <v>4958</v>
      </c>
      <c r="B2764" s="8" t="s">
        <v>4814</v>
      </c>
      <c r="C2764" s="10" t="str">
        <f t="shared" si="43"/>
        <v>2000 - 2004</v>
      </c>
      <c r="D2764" s="12" t="s">
        <v>5823</v>
      </c>
      <c r="F2764" t="s">
        <v>820</v>
      </c>
      <c r="G2764" s="12" t="s">
        <v>1089</v>
      </c>
      <c r="H2764" s="12" t="s">
        <v>29</v>
      </c>
    </row>
    <row r="2765" spans="1:8">
      <c r="A2765" t="s">
        <v>4960</v>
      </c>
      <c r="B2765" s="8" t="s">
        <v>4814</v>
      </c>
      <c r="C2765" s="10" t="str">
        <f t="shared" si="43"/>
        <v>2000 - 2004</v>
      </c>
      <c r="D2765" s="12" t="s">
        <v>5823</v>
      </c>
      <c r="F2765" t="s">
        <v>820</v>
      </c>
      <c r="G2765" s="12" t="s">
        <v>436</v>
      </c>
      <c r="H2765" s="12" t="s">
        <v>29</v>
      </c>
    </row>
    <row r="2766" spans="1:8">
      <c r="A2766" t="s">
        <v>4961</v>
      </c>
      <c r="B2766" s="8" t="s">
        <v>4814</v>
      </c>
      <c r="C2766" s="10" t="str">
        <f t="shared" si="43"/>
        <v>2000 - 2004</v>
      </c>
      <c r="D2766" s="12" t="s">
        <v>134</v>
      </c>
      <c r="F2766" t="s">
        <v>5824</v>
      </c>
      <c r="G2766" s="12" t="s">
        <v>440</v>
      </c>
      <c r="H2766" s="12" t="s">
        <v>53</v>
      </c>
    </row>
    <row r="2767" spans="1:8">
      <c r="A2767" t="s">
        <v>4963</v>
      </c>
      <c r="B2767" s="8" t="s">
        <v>4814</v>
      </c>
      <c r="C2767" s="10" t="str">
        <f t="shared" si="43"/>
        <v>2000 - 2004</v>
      </c>
      <c r="D2767" s="12" t="s">
        <v>694</v>
      </c>
      <c r="F2767" t="s">
        <v>696</v>
      </c>
      <c r="G2767" s="12" t="s">
        <v>440</v>
      </c>
      <c r="H2767" s="12" t="s">
        <v>53</v>
      </c>
    </row>
    <row r="2768" spans="1:8">
      <c r="A2768" t="s">
        <v>4965</v>
      </c>
      <c r="B2768" s="8" t="s">
        <v>4814</v>
      </c>
      <c r="C2768" s="10" t="str">
        <f t="shared" si="43"/>
        <v>2000 - 2004</v>
      </c>
      <c r="D2768" s="12" t="s">
        <v>134</v>
      </c>
      <c r="F2768" t="s">
        <v>5824</v>
      </c>
      <c r="G2768" s="12" t="s">
        <v>1758</v>
      </c>
      <c r="H2768" s="12" t="s">
        <v>29</v>
      </c>
    </row>
    <row r="2769" spans="1:8">
      <c r="A2769" t="s">
        <v>4966</v>
      </c>
      <c r="B2769" s="8" t="s">
        <v>4814</v>
      </c>
      <c r="C2769" s="10" t="str">
        <f t="shared" si="43"/>
        <v>2000 - 2004</v>
      </c>
      <c r="D2769" s="12" t="s">
        <v>694</v>
      </c>
      <c r="F2769" t="s">
        <v>696</v>
      </c>
      <c r="G2769" s="12" t="s">
        <v>4967</v>
      </c>
      <c r="H2769" s="12" t="s">
        <v>5803</v>
      </c>
    </row>
    <row r="2770" spans="1:8">
      <c r="A2770" t="s">
        <v>4971</v>
      </c>
      <c r="B2770" s="8" t="s">
        <v>4814</v>
      </c>
      <c r="C2770" s="10" t="str">
        <f t="shared" si="43"/>
        <v>2000 - 2004</v>
      </c>
      <c r="D2770" s="12" t="s">
        <v>134</v>
      </c>
      <c r="F2770" t="s">
        <v>5824</v>
      </c>
      <c r="G2770" s="12" t="s">
        <v>470</v>
      </c>
      <c r="H2770" s="12" t="s">
        <v>60</v>
      </c>
    </row>
    <row r="2771" spans="1:8">
      <c r="A2771" t="s">
        <v>4973</v>
      </c>
      <c r="B2771" s="8" t="s">
        <v>4814</v>
      </c>
      <c r="C2771" s="10" t="str">
        <f t="shared" si="43"/>
        <v>2000 - 2004</v>
      </c>
      <c r="D2771" s="12" t="s">
        <v>134</v>
      </c>
      <c r="F2771" t="s">
        <v>5824</v>
      </c>
      <c r="G2771" s="12" t="s">
        <v>485</v>
      </c>
      <c r="H2771" s="12" t="s">
        <v>45</v>
      </c>
    </row>
    <row r="2772" spans="1:8">
      <c r="A2772" t="s">
        <v>4975</v>
      </c>
      <c r="B2772" s="8" t="s">
        <v>4814</v>
      </c>
      <c r="C2772" s="10" t="str">
        <f t="shared" si="43"/>
        <v>2000 - 2004</v>
      </c>
      <c r="D2772" s="12" t="s">
        <v>694</v>
      </c>
      <c r="F2772" t="s">
        <v>696</v>
      </c>
      <c r="G2772" s="12" t="s">
        <v>485</v>
      </c>
      <c r="H2772" s="12" t="s">
        <v>45</v>
      </c>
    </row>
    <row r="2773" spans="1:8">
      <c r="A2773" t="s">
        <v>4977</v>
      </c>
      <c r="B2773" s="8" t="s">
        <v>4814</v>
      </c>
      <c r="C2773" s="10" t="str">
        <f t="shared" si="43"/>
        <v>2000 - 2004</v>
      </c>
      <c r="D2773" s="12" t="s">
        <v>694</v>
      </c>
      <c r="F2773" t="s">
        <v>696</v>
      </c>
      <c r="G2773" s="12" t="s">
        <v>1168</v>
      </c>
      <c r="H2773" s="12" t="s">
        <v>53</v>
      </c>
    </row>
    <row r="2774" spans="1:8">
      <c r="A2774" t="s">
        <v>4979</v>
      </c>
      <c r="B2774" s="8" t="s">
        <v>4814</v>
      </c>
      <c r="C2774" s="10" t="str">
        <f t="shared" si="43"/>
        <v>2000 - 2004</v>
      </c>
      <c r="D2774" s="12" t="s">
        <v>19</v>
      </c>
      <c r="F2774" t="s">
        <v>20</v>
      </c>
      <c r="G2774" s="12" t="s">
        <v>497</v>
      </c>
      <c r="H2774" s="12" t="s">
        <v>29</v>
      </c>
    </row>
    <row r="2775" spans="1:8">
      <c r="A2775" t="s">
        <v>4981</v>
      </c>
      <c r="B2775" s="8" t="s">
        <v>4982</v>
      </c>
      <c r="C2775" s="10" t="str">
        <f t="shared" si="43"/>
        <v>2000 - 2004</v>
      </c>
      <c r="D2775" s="12" t="s">
        <v>19</v>
      </c>
      <c r="F2775" t="s">
        <v>4448</v>
      </c>
      <c r="G2775" s="12" t="s">
        <v>517</v>
      </c>
      <c r="H2775" s="12" t="s">
        <v>53</v>
      </c>
    </row>
    <row r="2776" spans="1:8">
      <c r="A2776" t="s">
        <v>4984</v>
      </c>
      <c r="B2776" s="8" t="s">
        <v>4982</v>
      </c>
      <c r="C2776" s="10" t="str">
        <f t="shared" si="43"/>
        <v>2000 - 2004</v>
      </c>
      <c r="D2776" s="12" t="s">
        <v>673</v>
      </c>
      <c r="F2776" t="s">
        <v>4986</v>
      </c>
      <c r="G2776" s="12" t="s">
        <v>517</v>
      </c>
      <c r="H2776" s="12" t="s">
        <v>53</v>
      </c>
    </row>
    <row r="2777" spans="1:8">
      <c r="A2777" t="s">
        <v>4991</v>
      </c>
      <c r="B2777" s="8" t="s">
        <v>4982</v>
      </c>
      <c r="C2777" s="10" t="str">
        <f t="shared" si="43"/>
        <v>2000 - 2004</v>
      </c>
      <c r="D2777" s="12" t="s">
        <v>19</v>
      </c>
      <c r="F2777" t="s">
        <v>20</v>
      </c>
      <c r="G2777" s="12" t="s">
        <v>560</v>
      </c>
      <c r="H2777" s="12" t="s">
        <v>29</v>
      </c>
    </row>
    <row r="2778" spans="1:8">
      <c r="A2778" t="s">
        <v>4993</v>
      </c>
      <c r="B2778" s="8" t="s">
        <v>4982</v>
      </c>
      <c r="C2778" s="10" t="str">
        <f t="shared" si="43"/>
        <v>2000 - 2004</v>
      </c>
      <c r="D2778" s="12" t="s">
        <v>1432</v>
      </c>
      <c r="F2778" t="s">
        <v>3313</v>
      </c>
      <c r="G2778" s="12" t="s">
        <v>71</v>
      </c>
      <c r="H2778" s="12" t="s">
        <v>29</v>
      </c>
    </row>
    <row r="2779" spans="1:8">
      <c r="A2779" t="s">
        <v>4995</v>
      </c>
      <c r="B2779" s="8" t="s">
        <v>4982</v>
      </c>
      <c r="C2779" s="10" t="str">
        <f t="shared" si="43"/>
        <v>2000 - 2004</v>
      </c>
      <c r="D2779" s="12" t="s">
        <v>585</v>
      </c>
      <c r="F2779" t="s">
        <v>591</v>
      </c>
      <c r="G2779" s="12" t="s">
        <v>75</v>
      </c>
      <c r="H2779" s="12" t="s">
        <v>53</v>
      </c>
    </row>
    <row r="2780" spans="1:8">
      <c r="A2780" t="s">
        <v>4997</v>
      </c>
      <c r="B2780" s="8" t="s">
        <v>4982</v>
      </c>
      <c r="C2780" s="10" t="str">
        <f t="shared" si="43"/>
        <v>2000 - 2004</v>
      </c>
      <c r="D2780" s="12" t="s">
        <v>5822</v>
      </c>
      <c r="F2780" t="s">
        <v>3461</v>
      </c>
      <c r="G2780" s="12" t="s">
        <v>112</v>
      </c>
      <c r="H2780" s="12" t="s">
        <v>45</v>
      </c>
    </row>
    <row r="2781" spans="1:8">
      <c r="A2781" t="s">
        <v>4999</v>
      </c>
      <c r="B2781" s="8" t="s">
        <v>4982</v>
      </c>
      <c r="C2781" s="10" t="str">
        <f t="shared" si="43"/>
        <v>2000 - 2004</v>
      </c>
      <c r="D2781" s="12" t="s">
        <v>5822</v>
      </c>
      <c r="F2781" t="s">
        <v>623</v>
      </c>
      <c r="G2781" s="12" t="s">
        <v>640</v>
      </c>
      <c r="H2781" s="12" t="s">
        <v>45</v>
      </c>
    </row>
    <row r="2782" spans="1:8">
      <c r="A2782" t="s">
        <v>5001</v>
      </c>
      <c r="B2782" s="8" t="s">
        <v>4982</v>
      </c>
      <c r="C2782" s="10" t="str">
        <f t="shared" si="43"/>
        <v>2000 - 2004</v>
      </c>
      <c r="D2782" s="12" t="s">
        <v>19</v>
      </c>
      <c r="F2782" t="s">
        <v>20</v>
      </c>
      <c r="G2782" s="12" t="s">
        <v>169</v>
      </c>
      <c r="H2782" s="12" t="s">
        <v>29</v>
      </c>
    </row>
    <row r="2783" spans="1:8">
      <c r="A2783" t="s">
        <v>5003</v>
      </c>
      <c r="B2783" s="8" t="s">
        <v>4982</v>
      </c>
      <c r="C2783" s="10" t="str">
        <f t="shared" si="43"/>
        <v>2000 - 2004</v>
      </c>
      <c r="D2783" s="12" t="s">
        <v>19</v>
      </c>
      <c r="F2783" t="s">
        <v>20</v>
      </c>
      <c r="G2783" s="12" t="s">
        <v>5819</v>
      </c>
      <c r="H2783" s="12" t="s">
        <v>29</v>
      </c>
    </row>
    <row r="2784" spans="1:8">
      <c r="A2784" t="s">
        <v>5005</v>
      </c>
      <c r="B2784" s="8" t="s">
        <v>4982</v>
      </c>
      <c r="C2784" s="10" t="str">
        <f t="shared" si="43"/>
        <v>2000 - 2004</v>
      </c>
      <c r="D2784" s="12" t="s">
        <v>1432</v>
      </c>
      <c r="F2784" t="s">
        <v>3313</v>
      </c>
      <c r="G2784" s="12" t="s">
        <v>5819</v>
      </c>
      <c r="H2784" s="12" t="s">
        <v>29</v>
      </c>
    </row>
    <row r="2785" spans="1:8">
      <c r="A2785" t="s">
        <v>5007</v>
      </c>
      <c r="B2785" s="8" t="s">
        <v>4982</v>
      </c>
      <c r="C2785" s="10" t="str">
        <f t="shared" si="43"/>
        <v>2000 - 2004</v>
      </c>
      <c r="D2785" s="12" t="s">
        <v>694</v>
      </c>
      <c r="F2785" t="s">
        <v>696</v>
      </c>
      <c r="G2785" s="12" t="s">
        <v>5819</v>
      </c>
      <c r="H2785" s="12" t="s">
        <v>29</v>
      </c>
    </row>
    <row r="2786" spans="1:8">
      <c r="A2786" t="s">
        <v>5009</v>
      </c>
      <c r="B2786" s="8" t="s">
        <v>4982</v>
      </c>
      <c r="C2786" s="10" t="str">
        <f t="shared" si="43"/>
        <v>2000 - 2004</v>
      </c>
      <c r="D2786" s="12" t="s">
        <v>5822</v>
      </c>
      <c r="F2786" t="s">
        <v>1773</v>
      </c>
      <c r="G2786" s="12" t="s">
        <v>700</v>
      </c>
      <c r="H2786" s="12" t="s">
        <v>29</v>
      </c>
    </row>
    <row r="2787" spans="1:8">
      <c r="A2787" t="s">
        <v>5011</v>
      </c>
      <c r="B2787" s="8" t="s">
        <v>4982</v>
      </c>
      <c r="C2787" s="10" t="str">
        <f t="shared" si="43"/>
        <v>2000 - 2004</v>
      </c>
      <c r="D2787" s="12" t="s">
        <v>5822</v>
      </c>
      <c r="F2787" t="s">
        <v>3461</v>
      </c>
      <c r="G2787" s="12" t="s">
        <v>700</v>
      </c>
      <c r="H2787" s="12" t="s">
        <v>29</v>
      </c>
    </row>
    <row r="2788" spans="1:8">
      <c r="A2788" t="s">
        <v>5013</v>
      </c>
      <c r="B2788" s="8" t="s">
        <v>4982</v>
      </c>
      <c r="C2788" s="10" t="str">
        <f t="shared" si="43"/>
        <v>2000 - 2004</v>
      </c>
      <c r="D2788" s="12" t="s">
        <v>1432</v>
      </c>
      <c r="F2788" t="s">
        <v>3313</v>
      </c>
      <c r="G2788" s="12" t="s">
        <v>211</v>
      </c>
      <c r="H2788" s="12" t="s">
        <v>29</v>
      </c>
    </row>
    <row r="2789" spans="1:8">
      <c r="A2789" t="s">
        <v>5015</v>
      </c>
      <c r="B2789" s="8" t="s">
        <v>4982</v>
      </c>
      <c r="C2789" s="10" t="str">
        <f t="shared" si="43"/>
        <v>2000 - 2004</v>
      </c>
      <c r="D2789" s="12" t="s">
        <v>5822</v>
      </c>
      <c r="F2789" t="s">
        <v>1773</v>
      </c>
      <c r="G2789" s="12" t="s">
        <v>219</v>
      </c>
      <c r="H2789" s="12" t="s">
        <v>29</v>
      </c>
    </row>
    <row r="2790" spans="1:8">
      <c r="A2790" t="s">
        <v>5017</v>
      </c>
      <c r="B2790" s="8" t="s">
        <v>4982</v>
      </c>
      <c r="C2790" s="10" t="str">
        <f t="shared" si="43"/>
        <v>2000 - 2004</v>
      </c>
      <c r="D2790" s="12" t="s">
        <v>5822</v>
      </c>
      <c r="F2790" t="s">
        <v>3461</v>
      </c>
      <c r="G2790" s="12" t="s">
        <v>219</v>
      </c>
      <c r="H2790" s="12" t="s">
        <v>29</v>
      </c>
    </row>
    <row r="2791" spans="1:8">
      <c r="A2791" t="s">
        <v>5019</v>
      </c>
      <c r="B2791" s="8" t="s">
        <v>4982</v>
      </c>
      <c r="C2791" s="10" t="str">
        <f t="shared" si="43"/>
        <v>2000 - 2004</v>
      </c>
      <c r="D2791" s="12" t="s">
        <v>694</v>
      </c>
      <c r="F2791" t="s">
        <v>696</v>
      </c>
      <c r="G2791" s="12" t="s">
        <v>231</v>
      </c>
      <c r="H2791" s="12" t="s">
        <v>60</v>
      </c>
    </row>
    <row r="2792" spans="1:8">
      <c r="A2792" t="s">
        <v>5021</v>
      </c>
      <c r="B2792" s="8" t="s">
        <v>4982</v>
      </c>
      <c r="C2792" s="10" t="str">
        <f t="shared" si="43"/>
        <v>2000 - 2004</v>
      </c>
      <c r="D2792" s="12" t="s">
        <v>134</v>
      </c>
      <c r="F2792" t="s">
        <v>5824</v>
      </c>
      <c r="G2792" s="12" t="s">
        <v>3057</v>
      </c>
      <c r="H2792" s="12" t="s">
        <v>53</v>
      </c>
    </row>
    <row r="2793" spans="1:8">
      <c r="A2793" t="s">
        <v>5023</v>
      </c>
      <c r="B2793" s="8" t="s">
        <v>4982</v>
      </c>
      <c r="C2793" s="10" t="str">
        <f t="shared" si="43"/>
        <v>2000 - 2004</v>
      </c>
      <c r="D2793" s="12" t="s">
        <v>5822</v>
      </c>
      <c r="F2793" t="s">
        <v>3461</v>
      </c>
      <c r="G2793" s="12" t="s">
        <v>243</v>
      </c>
      <c r="H2793" s="12" t="s">
        <v>45</v>
      </c>
    </row>
    <row r="2794" spans="1:8">
      <c r="A2794" t="s">
        <v>5025</v>
      </c>
      <c r="B2794" s="8" t="s">
        <v>4982</v>
      </c>
      <c r="C2794" s="10" t="str">
        <f t="shared" si="43"/>
        <v>2000 - 2004</v>
      </c>
      <c r="D2794" s="12" t="s">
        <v>1801</v>
      </c>
      <c r="F2794" t="s">
        <v>2554</v>
      </c>
      <c r="G2794" s="12" t="s">
        <v>268</v>
      </c>
      <c r="H2794" s="12" t="s">
        <v>53</v>
      </c>
    </row>
    <row r="2795" spans="1:8">
      <c r="A2795" t="s">
        <v>5027</v>
      </c>
      <c r="B2795" s="8" t="s">
        <v>4982</v>
      </c>
      <c r="C2795" s="10" t="str">
        <f t="shared" si="43"/>
        <v>2000 - 2004</v>
      </c>
      <c r="D2795" s="12" t="s">
        <v>19</v>
      </c>
      <c r="F2795" t="s">
        <v>20</v>
      </c>
      <c r="G2795" s="12" t="s">
        <v>879</v>
      </c>
      <c r="H2795" s="12" t="s">
        <v>29</v>
      </c>
    </row>
    <row r="2796" spans="1:8">
      <c r="A2796" t="s">
        <v>5029</v>
      </c>
      <c r="B2796" s="8" t="s">
        <v>4982</v>
      </c>
      <c r="C2796" s="10" t="str">
        <f t="shared" si="43"/>
        <v>2000 - 2004</v>
      </c>
      <c r="D2796" s="12" t="s">
        <v>134</v>
      </c>
      <c r="F2796" t="s">
        <v>5824</v>
      </c>
      <c r="G2796" s="12" t="s">
        <v>314</v>
      </c>
      <c r="H2796" s="12" t="s">
        <v>29</v>
      </c>
    </row>
    <row r="2797" spans="1:8">
      <c r="A2797" t="s">
        <v>5031</v>
      </c>
      <c r="B2797" s="8" t="s">
        <v>4982</v>
      </c>
      <c r="C2797" s="10" t="str">
        <f t="shared" si="43"/>
        <v>2000 - 2004</v>
      </c>
      <c r="D2797" s="12" t="s">
        <v>694</v>
      </c>
      <c r="F2797" t="s">
        <v>696</v>
      </c>
      <c r="G2797" s="12" t="s">
        <v>314</v>
      </c>
      <c r="H2797" s="12" t="s">
        <v>29</v>
      </c>
    </row>
    <row r="2798" spans="1:8">
      <c r="A2798" t="s">
        <v>5033</v>
      </c>
      <c r="B2798" s="8" t="s">
        <v>4982</v>
      </c>
      <c r="C2798" s="10" t="str">
        <f t="shared" si="43"/>
        <v>2000 - 2004</v>
      </c>
      <c r="D2798" s="12" t="s">
        <v>19</v>
      </c>
      <c r="F2798" t="s">
        <v>20</v>
      </c>
      <c r="G2798" s="12" t="s">
        <v>1592</v>
      </c>
      <c r="H2798" s="12" t="s">
        <v>29</v>
      </c>
    </row>
    <row r="2799" spans="1:8">
      <c r="A2799" t="s">
        <v>5035</v>
      </c>
      <c r="B2799" s="8" t="s">
        <v>4982</v>
      </c>
      <c r="C2799" s="10" t="str">
        <f t="shared" si="43"/>
        <v>2000 - 2004</v>
      </c>
      <c r="D2799" s="12" t="s">
        <v>1801</v>
      </c>
      <c r="F2799" t="s">
        <v>2554</v>
      </c>
      <c r="G2799" s="12" t="s">
        <v>1592</v>
      </c>
      <c r="H2799" s="12" t="s">
        <v>29</v>
      </c>
    </row>
    <row r="2800" spans="1:8">
      <c r="A2800" t="s">
        <v>5037</v>
      </c>
      <c r="B2800" s="8" t="s">
        <v>4982</v>
      </c>
      <c r="C2800" s="10" t="str">
        <f t="shared" si="43"/>
        <v>2000 - 2004</v>
      </c>
      <c r="D2800" s="12" t="s">
        <v>19</v>
      </c>
      <c r="F2800" t="s">
        <v>20</v>
      </c>
      <c r="G2800" s="12" t="s">
        <v>338</v>
      </c>
      <c r="H2800" s="12" t="s">
        <v>29</v>
      </c>
    </row>
    <row r="2801" spans="1:8">
      <c r="A2801" t="s">
        <v>5039</v>
      </c>
      <c r="B2801" s="8" t="s">
        <v>4982</v>
      </c>
      <c r="C2801" s="10" t="str">
        <f t="shared" si="43"/>
        <v>2000 - 2004</v>
      </c>
      <c r="D2801" s="12" t="s">
        <v>1432</v>
      </c>
      <c r="F2801" t="s">
        <v>3313</v>
      </c>
      <c r="G2801" s="12" t="s">
        <v>338</v>
      </c>
      <c r="H2801" s="12" t="s">
        <v>29</v>
      </c>
    </row>
    <row r="2802" spans="1:8">
      <c r="A2802" t="s">
        <v>5041</v>
      </c>
      <c r="B2802" s="8" t="s">
        <v>4982</v>
      </c>
      <c r="C2802" s="10" t="str">
        <f t="shared" si="43"/>
        <v>2000 - 2004</v>
      </c>
      <c r="D2802" s="12" t="s">
        <v>673</v>
      </c>
      <c r="F2802" t="s">
        <v>4986</v>
      </c>
      <c r="G2802" s="12" t="s">
        <v>989</v>
      </c>
      <c r="H2802" s="12" t="s">
        <v>53</v>
      </c>
    </row>
    <row r="2803" spans="1:8">
      <c r="A2803" t="s">
        <v>5043</v>
      </c>
      <c r="B2803" s="8" t="s">
        <v>4982</v>
      </c>
      <c r="C2803" s="10" t="str">
        <f t="shared" si="43"/>
        <v>2000 - 2004</v>
      </c>
      <c r="D2803" s="12" t="s">
        <v>1432</v>
      </c>
      <c r="F2803" t="s">
        <v>3313</v>
      </c>
      <c r="G2803" s="12" t="s">
        <v>384</v>
      </c>
      <c r="H2803" s="12" t="s">
        <v>29</v>
      </c>
    </row>
    <row r="2804" spans="1:8">
      <c r="A2804" t="s">
        <v>5045</v>
      </c>
      <c r="B2804" s="8" t="s">
        <v>4982</v>
      </c>
      <c r="C2804" s="10" t="str">
        <f t="shared" si="43"/>
        <v>2000 - 2004</v>
      </c>
      <c r="D2804" s="12" t="s">
        <v>5822</v>
      </c>
      <c r="F2804" t="s">
        <v>22211</v>
      </c>
      <c r="G2804" s="12" t="s">
        <v>400</v>
      </c>
      <c r="H2804" s="12" t="s">
        <v>29</v>
      </c>
    </row>
    <row r="2805" spans="1:8">
      <c r="A2805" t="s">
        <v>5047</v>
      </c>
      <c r="B2805" s="8" t="s">
        <v>4982</v>
      </c>
      <c r="C2805" s="10" t="str">
        <f t="shared" si="43"/>
        <v>2000 - 2004</v>
      </c>
      <c r="D2805" s="12" t="s">
        <v>5822</v>
      </c>
      <c r="F2805" t="s">
        <v>3461</v>
      </c>
      <c r="G2805" s="12" t="s">
        <v>404</v>
      </c>
      <c r="H2805" s="12" t="s">
        <v>45</v>
      </c>
    </row>
    <row r="2806" spans="1:8">
      <c r="A2806" t="s">
        <v>5049</v>
      </c>
      <c r="B2806" s="8" t="s">
        <v>4982</v>
      </c>
      <c r="C2806" s="10" t="str">
        <f t="shared" si="43"/>
        <v>2000 - 2004</v>
      </c>
      <c r="D2806" s="12" t="s">
        <v>1432</v>
      </c>
      <c r="F2806" t="s">
        <v>3313</v>
      </c>
      <c r="G2806" s="12" t="s">
        <v>1709</v>
      </c>
      <c r="H2806" s="12" t="s">
        <v>29</v>
      </c>
    </row>
    <row r="2807" spans="1:8">
      <c r="A2807" t="s">
        <v>5051</v>
      </c>
      <c r="B2807" s="8" t="s">
        <v>4982</v>
      </c>
      <c r="C2807" s="10" t="str">
        <f t="shared" si="43"/>
        <v>2000 - 2004</v>
      </c>
      <c r="D2807" s="12" t="s">
        <v>5823</v>
      </c>
      <c r="F2807" t="s">
        <v>2438</v>
      </c>
      <c r="G2807" s="12" t="s">
        <v>1709</v>
      </c>
      <c r="H2807" s="12" t="s">
        <v>29</v>
      </c>
    </row>
    <row r="2808" spans="1:8">
      <c r="A2808" t="s">
        <v>5053</v>
      </c>
      <c r="B2808" s="8" t="s">
        <v>4982</v>
      </c>
      <c r="C2808" s="10" t="str">
        <f t="shared" si="43"/>
        <v>2000 - 2004</v>
      </c>
      <c r="D2808" s="12" t="s">
        <v>1432</v>
      </c>
      <c r="F2808" t="s">
        <v>3313</v>
      </c>
      <c r="G2808" s="12" t="s">
        <v>454</v>
      </c>
      <c r="H2808" s="12" t="s">
        <v>29</v>
      </c>
    </row>
    <row r="2809" spans="1:8">
      <c r="A2809" t="s">
        <v>5055</v>
      </c>
      <c r="B2809" s="8" t="s">
        <v>4982</v>
      </c>
      <c r="C2809" s="10" t="str">
        <f t="shared" si="43"/>
        <v>2000 - 2004</v>
      </c>
      <c r="D2809" s="12" t="s">
        <v>5822</v>
      </c>
      <c r="F2809" t="s">
        <v>623</v>
      </c>
      <c r="G2809" s="12" t="s">
        <v>485</v>
      </c>
      <c r="H2809" s="12" t="s">
        <v>45</v>
      </c>
    </row>
    <row r="2810" spans="1:8">
      <c r="A2810" t="s">
        <v>5057</v>
      </c>
      <c r="B2810" s="8" t="s">
        <v>4982</v>
      </c>
      <c r="C2810" s="10" t="str">
        <f t="shared" si="43"/>
        <v>2000 - 2004</v>
      </c>
      <c r="D2810" s="12" t="s">
        <v>1801</v>
      </c>
      <c r="F2810" t="s">
        <v>5059</v>
      </c>
      <c r="G2810" s="12" t="s">
        <v>5063</v>
      </c>
      <c r="H2810" s="12" t="s">
        <v>5804</v>
      </c>
    </row>
    <row r="2811" spans="1:8">
      <c r="A2811" t="s">
        <v>5067</v>
      </c>
      <c r="B2811" s="8" t="s">
        <v>5068</v>
      </c>
      <c r="C2811" s="10" t="str">
        <f t="shared" si="43"/>
        <v>2000 - 2004</v>
      </c>
      <c r="D2811" s="12" t="s">
        <v>19</v>
      </c>
      <c r="F2811" t="s">
        <v>20</v>
      </c>
      <c r="G2811" s="12" t="s">
        <v>517</v>
      </c>
      <c r="H2811" s="12" t="s">
        <v>53</v>
      </c>
    </row>
    <row r="2812" spans="1:8">
      <c r="A2812" t="s">
        <v>5070</v>
      </c>
      <c r="B2812" s="8" t="s">
        <v>5068</v>
      </c>
      <c r="C2812" s="10" t="str">
        <f t="shared" si="43"/>
        <v>2000 - 2004</v>
      </c>
      <c r="D2812" s="12" t="s">
        <v>1432</v>
      </c>
      <c r="F2812" t="s">
        <v>3313</v>
      </c>
      <c r="G2812" s="12" t="s">
        <v>26</v>
      </c>
      <c r="H2812" s="12" t="s">
        <v>29</v>
      </c>
    </row>
    <row r="2813" spans="1:8">
      <c r="A2813" t="s">
        <v>5072</v>
      </c>
      <c r="B2813" s="8" t="s">
        <v>5068</v>
      </c>
      <c r="C2813" s="10" t="str">
        <f t="shared" si="43"/>
        <v>2000 - 2004</v>
      </c>
      <c r="D2813" s="12" t="s">
        <v>5822</v>
      </c>
      <c r="F2813" t="s">
        <v>22211</v>
      </c>
      <c r="G2813" s="12" t="s">
        <v>67</v>
      </c>
      <c r="H2813" s="12" t="s">
        <v>60</v>
      </c>
    </row>
    <row r="2814" spans="1:8">
      <c r="A2814" t="s">
        <v>5074</v>
      </c>
      <c r="B2814" s="8" t="s">
        <v>5068</v>
      </c>
      <c r="C2814" s="10" t="str">
        <f t="shared" si="43"/>
        <v>2000 - 2004</v>
      </c>
      <c r="D2814" s="12" t="s">
        <v>1432</v>
      </c>
      <c r="F2814" t="s">
        <v>3313</v>
      </c>
      <c r="G2814" s="12" t="s">
        <v>567</v>
      </c>
      <c r="H2814" s="12" t="s">
        <v>29</v>
      </c>
    </row>
    <row r="2815" spans="1:8">
      <c r="A2815" t="s">
        <v>5076</v>
      </c>
      <c r="B2815" s="8" t="s">
        <v>5068</v>
      </c>
      <c r="C2815" s="10" t="str">
        <f t="shared" si="43"/>
        <v>2000 - 2004</v>
      </c>
      <c r="D2815" s="12" t="s">
        <v>5823</v>
      </c>
      <c r="F2815" t="s">
        <v>2438</v>
      </c>
      <c r="G2815" s="12" t="s">
        <v>567</v>
      </c>
      <c r="H2815" s="12" t="s">
        <v>29</v>
      </c>
    </row>
    <row r="2816" spans="1:8">
      <c r="A2816" t="s">
        <v>5078</v>
      </c>
      <c r="B2816" s="8" t="s">
        <v>5068</v>
      </c>
      <c r="C2816" s="10" t="str">
        <f t="shared" si="43"/>
        <v>2000 - 2004</v>
      </c>
      <c r="D2816" s="12" t="s">
        <v>19</v>
      </c>
      <c r="F2816" t="s">
        <v>20</v>
      </c>
      <c r="G2816" s="12" t="s">
        <v>71</v>
      </c>
      <c r="H2816" s="12" t="s">
        <v>29</v>
      </c>
    </row>
    <row r="2817" spans="1:8">
      <c r="A2817" t="s">
        <v>5080</v>
      </c>
      <c r="B2817" s="8" t="s">
        <v>5068</v>
      </c>
      <c r="C2817" s="10" t="str">
        <f t="shared" si="43"/>
        <v>2000 - 2004</v>
      </c>
      <c r="D2817" s="12" t="s">
        <v>1432</v>
      </c>
      <c r="F2817" t="s">
        <v>3313</v>
      </c>
      <c r="G2817" s="12" t="s">
        <v>71</v>
      </c>
      <c r="H2817" s="12" t="s">
        <v>29</v>
      </c>
    </row>
    <row r="2818" spans="1:8">
      <c r="A2818" t="s">
        <v>5082</v>
      </c>
      <c r="B2818" s="8" t="s">
        <v>5068</v>
      </c>
      <c r="C2818" s="10" t="str">
        <f t="shared" si="43"/>
        <v>2000 - 2004</v>
      </c>
      <c r="D2818" s="12" t="s">
        <v>5823</v>
      </c>
      <c r="F2818" t="s">
        <v>2438</v>
      </c>
      <c r="G2818" s="12" t="s">
        <v>71</v>
      </c>
      <c r="H2818" s="12" t="s">
        <v>29</v>
      </c>
    </row>
    <row r="2819" spans="1:8">
      <c r="A2819" t="s">
        <v>5083</v>
      </c>
      <c r="B2819" s="8" t="s">
        <v>5068</v>
      </c>
      <c r="C2819" s="10" t="str">
        <f t="shared" ref="C2819:C2882" si="44">INT(B2819/5)*5 &amp; " - " &amp; INT(B2819/5)*5 + 4</f>
        <v>2000 - 2004</v>
      </c>
      <c r="D2819" s="12" t="s">
        <v>585</v>
      </c>
      <c r="F2819" t="s">
        <v>591</v>
      </c>
      <c r="G2819" s="12" t="s">
        <v>75</v>
      </c>
      <c r="H2819" s="12" t="s">
        <v>53</v>
      </c>
    </row>
    <row r="2820" spans="1:8">
      <c r="A2820" t="s">
        <v>5085</v>
      </c>
      <c r="B2820" s="8" t="s">
        <v>5068</v>
      </c>
      <c r="C2820" s="10" t="str">
        <f t="shared" si="44"/>
        <v>2000 - 2004</v>
      </c>
      <c r="D2820" s="12" t="s">
        <v>5822</v>
      </c>
      <c r="F2820" t="s">
        <v>22211</v>
      </c>
      <c r="G2820" s="12" t="s">
        <v>112</v>
      </c>
      <c r="H2820" s="12" t="s">
        <v>45</v>
      </c>
    </row>
    <row r="2821" spans="1:8">
      <c r="A2821" t="s">
        <v>5087</v>
      </c>
      <c r="B2821" s="8" t="s">
        <v>5068</v>
      </c>
      <c r="C2821" s="10" t="str">
        <f t="shared" si="44"/>
        <v>2000 - 2004</v>
      </c>
      <c r="D2821" s="12" t="s">
        <v>1432</v>
      </c>
      <c r="F2821" t="s">
        <v>3313</v>
      </c>
      <c r="G2821" s="12" t="s">
        <v>635</v>
      </c>
      <c r="H2821" s="12" t="s">
        <v>29</v>
      </c>
    </row>
    <row r="2822" spans="1:8">
      <c r="A2822" t="s">
        <v>5089</v>
      </c>
      <c r="B2822" s="8" t="s">
        <v>5068</v>
      </c>
      <c r="C2822" s="10" t="str">
        <f t="shared" si="44"/>
        <v>2000 - 2004</v>
      </c>
      <c r="D2822" s="12" t="s">
        <v>5823</v>
      </c>
      <c r="F2822" t="s">
        <v>2438</v>
      </c>
      <c r="G2822" s="12" t="s">
        <v>635</v>
      </c>
      <c r="H2822" s="12" t="s">
        <v>29</v>
      </c>
    </row>
    <row r="2823" spans="1:8">
      <c r="A2823" t="s">
        <v>5090</v>
      </c>
      <c r="B2823" s="8" t="s">
        <v>5068</v>
      </c>
      <c r="C2823" s="10" t="str">
        <f t="shared" si="44"/>
        <v>2000 - 2004</v>
      </c>
      <c r="D2823" s="12" t="s">
        <v>134</v>
      </c>
      <c r="F2823" t="s">
        <v>5824</v>
      </c>
      <c r="G2823" s="12" t="s">
        <v>141</v>
      </c>
      <c r="H2823" s="12" t="s">
        <v>53</v>
      </c>
    </row>
    <row r="2824" spans="1:8">
      <c r="A2824" t="s">
        <v>5092</v>
      </c>
      <c r="B2824" s="8" t="s">
        <v>5068</v>
      </c>
      <c r="C2824" s="10" t="str">
        <f t="shared" si="44"/>
        <v>2000 - 2004</v>
      </c>
      <c r="D2824" s="12" t="s">
        <v>19</v>
      </c>
      <c r="F2824" t="s">
        <v>20</v>
      </c>
      <c r="G2824" s="12" t="s">
        <v>169</v>
      </c>
      <c r="H2824" s="12" t="s">
        <v>29</v>
      </c>
    </row>
    <row r="2825" spans="1:8">
      <c r="A2825" t="s">
        <v>5094</v>
      </c>
      <c r="B2825" s="8" t="s">
        <v>5068</v>
      </c>
      <c r="C2825" s="10" t="str">
        <f t="shared" si="44"/>
        <v>2000 - 2004</v>
      </c>
      <c r="D2825" s="12" t="s">
        <v>5822</v>
      </c>
      <c r="F2825" t="s">
        <v>22211</v>
      </c>
      <c r="G2825" s="12" t="s">
        <v>169</v>
      </c>
      <c r="H2825" s="12" t="s">
        <v>29</v>
      </c>
    </row>
    <row r="2826" spans="1:8">
      <c r="A2826" t="s">
        <v>5096</v>
      </c>
      <c r="B2826" s="8" t="s">
        <v>5068</v>
      </c>
      <c r="C2826" s="10" t="str">
        <f t="shared" si="44"/>
        <v>2000 - 2004</v>
      </c>
      <c r="D2826" s="12" t="s">
        <v>1432</v>
      </c>
      <c r="F2826" t="s">
        <v>3313</v>
      </c>
      <c r="G2826" s="12" t="s">
        <v>657</v>
      </c>
      <c r="H2826" s="12" t="s">
        <v>29</v>
      </c>
    </row>
    <row r="2827" spans="1:8">
      <c r="A2827" t="s">
        <v>5098</v>
      </c>
      <c r="B2827" s="8" t="s">
        <v>5068</v>
      </c>
      <c r="C2827" s="10" t="str">
        <f t="shared" si="44"/>
        <v>2000 - 2004</v>
      </c>
      <c r="D2827" s="12" t="s">
        <v>1432</v>
      </c>
      <c r="F2827" t="s">
        <v>3313</v>
      </c>
      <c r="G2827" s="12" t="s">
        <v>5819</v>
      </c>
      <c r="H2827" s="12" t="s">
        <v>29</v>
      </c>
    </row>
    <row r="2828" spans="1:8">
      <c r="A2828" t="s">
        <v>5100</v>
      </c>
      <c r="B2828" s="8" t="s">
        <v>5068</v>
      </c>
      <c r="C2828" s="10" t="str">
        <f t="shared" si="44"/>
        <v>2000 - 2004</v>
      </c>
      <c r="D2828" s="12" t="s">
        <v>5822</v>
      </c>
      <c r="F2828" t="s">
        <v>3461</v>
      </c>
      <c r="G2828" s="12" t="s">
        <v>5819</v>
      </c>
      <c r="H2828" s="12" t="s">
        <v>29</v>
      </c>
    </row>
    <row r="2829" spans="1:8">
      <c r="A2829" t="s">
        <v>5102</v>
      </c>
      <c r="B2829" s="8" t="s">
        <v>5068</v>
      </c>
      <c r="C2829" s="10" t="str">
        <f t="shared" si="44"/>
        <v>2000 - 2004</v>
      </c>
      <c r="D2829" s="12" t="s">
        <v>5822</v>
      </c>
      <c r="F2829" t="s">
        <v>3461</v>
      </c>
      <c r="G2829" s="12" t="s">
        <v>700</v>
      </c>
      <c r="H2829" s="12" t="s">
        <v>29</v>
      </c>
    </row>
    <row r="2830" spans="1:8">
      <c r="A2830" t="s">
        <v>5104</v>
      </c>
      <c r="B2830" s="8" t="s">
        <v>5068</v>
      </c>
      <c r="C2830" s="10" t="str">
        <f t="shared" si="44"/>
        <v>2000 - 2004</v>
      </c>
      <c r="D2830" s="12" t="s">
        <v>1432</v>
      </c>
      <c r="F2830" t="s">
        <v>3313</v>
      </c>
      <c r="G2830" s="12" t="s">
        <v>193</v>
      </c>
      <c r="H2830" s="12" t="s">
        <v>60</v>
      </c>
    </row>
    <row r="2831" spans="1:8">
      <c r="A2831" t="s">
        <v>5106</v>
      </c>
      <c r="B2831" s="8" t="s">
        <v>5068</v>
      </c>
      <c r="C2831" s="10" t="str">
        <f t="shared" si="44"/>
        <v>2000 - 2004</v>
      </c>
      <c r="D2831" s="12" t="s">
        <v>1432</v>
      </c>
      <c r="F2831" t="s">
        <v>1665</v>
      </c>
      <c r="G2831" s="12" t="s">
        <v>753</v>
      </c>
      <c r="H2831" s="12" t="s">
        <v>60</v>
      </c>
    </row>
    <row r="2832" spans="1:8">
      <c r="A2832" t="s">
        <v>5108</v>
      </c>
      <c r="B2832" s="8" t="s">
        <v>5068</v>
      </c>
      <c r="C2832" s="10" t="str">
        <f t="shared" si="44"/>
        <v>2000 - 2004</v>
      </c>
      <c r="D2832" s="12" t="s">
        <v>1432</v>
      </c>
      <c r="F2832" t="s">
        <v>3313</v>
      </c>
      <c r="G2832" s="12" t="s">
        <v>211</v>
      </c>
      <c r="H2832" s="12" t="s">
        <v>29</v>
      </c>
    </row>
    <row r="2833" spans="1:8">
      <c r="A2833" t="s">
        <v>5110</v>
      </c>
      <c r="B2833" s="8" t="s">
        <v>5068</v>
      </c>
      <c r="C2833" s="10" t="str">
        <f t="shared" si="44"/>
        <v>2000 - 2004</v>
      </c>
      <c r="D2833" s="12" t="s">
        <v>5823</v>
      </c>
      <c r="F2833" t="s">
        <v>2438</v>
      </c>
      <c r="G2833" s="12" t="s">
        <v>211</v>
      </c>
      <c r="H2833" s="12" t="s">
        <v>29</v>
      </c>
    </row>
    <row r="2834" spans="1:8">
      <c r="A2834" t="s">
        <v>5112</v>
      </c>
      <c r="B2834" s="8" t="s">
        <v>5068</v>
      </c>
      <c r="C2834" s="10" t="str">
        <f t="shared" si="44"/>
        <v>2000 - 2004</v>
      </c>
      <c r="D2834" s="12" t="s">
        <v>1432</v>
      </c>
      <c r="F2834" t="s">
        <v>3313</v>
      </c>
      <c r="G2834" s="12" t="s">
        <v>215</v>
      </c>
      <c r="H2834" s="12" t="s">
        <v>60</v>
      </c>
    </row>
    <row r="2835" spans="1:8">
      <c r="A2835" t="s">
        <v>5114</v>
      </c>
      <c r="B2835" s="8" t="s">
        <v>5068</v>
      </c>
      <c r="C2835" s="10" t="str">
        <f t="shared" si="44"/>
        <v>2000 - 2004</v>
      </c>
      <c r="D2835" s="12" t="s">
        <v>5822</v>
      </c>
      <c r="F2835" t="s">
        <v>3461</v>
      </c>
      <c r="G2835" s="12" t="s">
        <v>219</v>
      </c>
      <c r="H2835" s="12" t="s">
        <v>29</v>
      </c>
    </row>
    <row r="2836" spans="1:8">
      <c r="A2836" t="s">
        <v>5116</v>
      </c>
      <c r="B2836" s="8" t="s">
        <v>5068</v>
      </c>
      <c r="C2836" s="10" t="str">
        <f t="shared" si="44"/>
        <v>2000 - 2004</v>
      </c>
      <c r="D2836" s="12" t="s">
        <v>1432</v>
      </c>
      <c r="F2836" t="s">
        <v>3313</v>
      </c>
      <c r="G2836" s="12" t="s">
        <v>5825</v>
      </c>
      <c r="H2836" s="12" t="s">
        <v>60</v>
      </c>
    </row>
    <row r="2837" spans="1:8">
      <c r="A2837" t="s">
        <v>5118</v>
      </c>
      <c r="B2837" s="8" t="s">
        <v>5068</v>
      </c>
      <c r="C2837" s="10" t="str">
        <f t="shared" si="44"/>
        <v>2000 - 2004</v>
      </c>
      <c r="D2837" s="12" t="s">
        <v>5119</v>
      </c>
      <c r="F2837" t="s">
        <v>5121</v>
      </c>
      <c r="G2837" s="12" t="s">
        <v>5825</v>
      </c>
      <c r="H2837" s="12" t="s">
        <v>60</v>
      </c>
    </row>
    <row r="2838" spans="1:8">
      <c r="A2838" t="s">
        <v>5127</v>
      </c>
      <c r="B2838" s="8" t="s">
        <v>5068</v>
      </c>
      <c r="C2838" s="10" t="str">
        <f t="shared" si="44"/>
        <v>2000 - 2004</v>
      </c>
      <c r="D2838" s="12" t="s">
        <v>19</v>
      </c>
      <c r="F2838" t="s">
        <v>20</v>
      </c>
      <c r="G2838" s="12" t="s">
        <v>786</v>
      </c>
      <c r="H2838" s="12" t="s">
        <v>29</v>
      </c>
    </row>
    <row r="2839" spans="1:8">
      <c r="A2839" t="s">
        <v>5128</v>
      </c>
      <c r="B2839" s="8" t="s">
        <v>5068</v>
      </c>
      <c r="C2839" s="10" t="str">
        <f t="shared" si="44"/>
        <v>2000 - 2004</v>
      </c>
      <c r="D2839" s="12" t="s">
        <v>5822</v>
      </c>
      <c r="F2839" t="s">
        <v>22211</v>
      </c>
      <c r="G2839" s="12" t="s">
        <v>786</v>
      </c>
      <c r="H2839" s="12" t="s">
        <v>29</v>
      </c>
    </row>
    <row r="2840" spans="1:8">
      <c r="A2840" t="s">
        <v>5130</v>
      </c>
      <c r="B2840" s="8" t="s">
        <v>5068</v>
      </c>
      <c r="C2840" s="10" t="str">
        <f t="shared" si="44"/>
        <v>2000 - 2004</v>
      </c>
      <c r="D2840" s="12" t="s">
        <v>1432</v>
      </c>
      <c r="F2840" t="s">
        <v>3313</v>
      </c>
      <c r="G2840" s="12" t="s">
        <v>795</v>
      </c>
      <c r="H2840" s="12" t="s">
        <v>29</v>
      </c>
    </row>
    <row r="2841" spans="1:8">
      <c r="A2841" t="s">
        <v>5132</v>
      </c>
      <c r="B2841" s="8" t="s">
        <v>5068</v>
      </c>
      <c r="C2841" s="10" t="str">
        <f t="shared" si="44"/>
        <v>2000 - 2004</v>
      </c>
      <c r="D2841" s="12" t="s">
        <v>19</v>
      </c>
      <c r="F2841" t="s">
        <v>20</v>
      </c>
      <c r="G2841" s="12" t="s">
        <v>268</v>
      </c>
      <c r="H2841" s="12" t="s">
        <v>53</v>
      </c>
    </row>
    <row r="2842" spans="1:8">
      <c r="A2842" t="s">
        <v>5134</v>
      </c>
      <c r="B2842" s="8" t="s">
        <v>5068</v>
      </c>
      <c r="C2842" s="10" t="str">
        <f t="shared" si="44"/>
        <v>2000 - 2004</v>
      </c>
      <c r="D2842" s="12" t="s">
        <v>5822</v>
      </c>
      <c r="F2842" t="s">
        <v>22211</v>
      </c>
      <c r="G2842" s="12" t="s">
        <v>879</v>
      </c>
      <c r="H2842" s="12" t="s">
        <v>29</v>
      </c>
    </row>
    <row r="2843" spans="1:8">
      <c r="A2843" t="s">
        <v>5136</v>
      </c>
      <c r="B2843" s="8" t="s">
        <v>5068</v>
      </c>
      <c r="C2843" s="10" t="str">
        <f t="shared" si="44"/>
        <v>2000 - 2004</v>
      </c>
      <c r="D2843" s="12" t="s">
        <v>1432</v>
      </c>
      <c r="F2843" t="s">
        <v>3313</v>
      </c>
      <c r="G2843" s="12" t="s">
        <v>338</v>
      </c>
      <c r="H2843" s="12" t="s">
        <v>29</v>
      </c>
    </row>
    <row r="2844" spans="1:8">
      <c r="A2844" t="s">
        <v>5138</v>
      </c>
      <c r="B2844" s="8" t="s">
        <v>5068</v>
      </c>
      <c r="C2844" s="10" t="str">
        <f t="shared" si="44"/>
        <v>2000 - 2004</v>
      </c>
      <c r="D2844" s="12" t="s">
        <v>5823</v>
      </c>
      <c r="F2844" t="s">
        <v>2438</v>
      </c>
      <c r="G2844" s="12" t="s">
        <v>338</v>
      </c>
      <c r="H2844" s="12" t="s">
        <v>29</v>
      </c>
    </row>
    <row r="2845" spans="1:8">
      <c r="A2845" t="s">
        <v>5139</v>
      </c>
      <c r="B2845" s="8" t="s">
        <v>5068</v>
      </c>
      <c r="C2845" s="10" t="str">
        <f t="shared" si="44"/>
        <v>2000 - 2004</v>
      </c>
      <c r="D2845" s="12" t="s">
        <v>19</v>
      </c>
      <c r="F2845" t="s">
        <v>20</v>
      </c>
      <c r="G2845" s="12" t="s">
        <v>342</v>
      </c>
      <c r="H2845" s="12" t="s">
        <v>29</v>
      </c>
    </row>
    <row r="2846" spans="1:8">
      <c r="A2846" t="s">
        <v>5141</v>
      </c>
      <c r="B2846" s="8" t="s">
        <v>5068</v>
      </c>
      <c r="C2846" s="10" t="str">
        <f t="shared" si="44"/>
        <v>2000 - 2004</v>
      </c>
      <c r="D2846" s="12" t="s">
        <v>1432</v>
      </c>
      <c r="F2846" t="s">
        <v>3313</v>
      </c>
      <c r="G2846" s="12" t="s">
        <v>354</v>
      </c>
      <c r="H2846" s="12" t="s">
        <v>60</v>
      </c>
    </row>
    <row r="2847" spans="1:8">
      <c r="A2847" t="s">
        <v>5143</v>
      </c>
      <c r="B2847" s="8" t="s">
        <v>5068</v>
      </c>
      <c r="C2847" s="10" t="str">
        <f t="shared" si="44"/>
        <v>2000 - 2004</v>
      </c>
      <c r="D2847" s="12" t="s">
        <v>1432</v>
      </c>
      <c r="F2847" t="s">
        <v>1665</v>
      </c>
      <c r="G2847" s="12" t="s">
        <v>354</v>
      </c>
      <c r="H2847" s="12" t="s">
        <v>60</v>
      </c>
    </row>
    <row r="2848" spans="1:8">
      <c r="A2848" t="s">
        <v>5145</v>
      </c>
      <c r="B2848" s="8" t="s">
        <v>5068</v>
      </c>
      <c r="C2848" s="10" t="str">
        <f t="shared" si="44"/>
        <v>2000 - 2004</v>
      </c>
      <c r="D2848" s="12" t="s">
        <v>5822</v>
      </c>
      <c r="F2848" t="s">
        <v>22211</v>
      </c>
      <c r="G2848" s="12" t="s">
        <v>996</v>
      </c>
      <c r="H2848" s="12" t="s">
        <v>45</v>
      </c>
    </row>
    <row r="2849" spans="1:8">
      <c r="A2849" t="s">
        <v>5147</v>
      </c>
      <c r="B2849" s="8" t="s">
        <v>5068</v>
      </c>
      <c r="C2849" s="10" t="str">
        <f t="shared" si="44"/>
        <v>2000 - 2004</v>
      </c>
      <c r="D2849" s="12" t="s">
        <v>1432</v>
      </c>
      <c r="F2849" t="s">
        <v>3313</v>
      </c>
      <c r="G2849" s="12" t="s">
        <v>394</v>
      </c>
      <c r="H2849" s="12" t="s">
        <v>53</v>
      </c>
    </row>
    <row r="2850" spans="1:8">
      <c r="A2850" t="s">
        <v>5149</v>
      </c>
      <c r="B2850" s="8" t="s">
        <v>5068</v>
      </c>
      <c r="C2850" s="10" t="str">
        <f t="shared" si="44"/>
        <v>2000 - 2004</v>
      </c>
      <c r="D2850" s="12" t="s">
        <v>1432</v>
      </c>
      <c r="F2850" t="s">
        <v>3313</v>
      </c>
      <c r="G2850" s="12" t="s">
        <v>1044</v>
      </c>
      <c r="H2850" s="12" t="s">
        <v>53</v>
      </c>
    </row>
    <row r="2851" spans="1:8">
      <c r="A2851" t="s">
        <v>5150</v>
      </c>
      <c r="B2851" s="8" t="s">
        <v>5068</v>
      </c>
      <c r="C2851" s="10" t="str">
        <f t="shared" si="44"/>
        <v>2000 - 2004</v>
      </c>
      <c r="D2851" s="12" t="s">
        <v>1432</v>
      </c>
      <c r="F2851" t="s">
        <v>3313</v>
      </c>
      <c r="G2851" s="12" t="s">
        <v>1709</v>
      </c>
      <c r="H2851" s="12" t="s">
        <v>29</v>
      </c>
    </row>
    <row r="2852" spans="1:8">
      <c r="A2852" t="s">
        <v>5152</v>
      </c>
      <c r="B2852" s="8" t="s">
        <v>5068</v>
      </c>
      <c r="C2852" s="10" t="str">
        <f t="shared" si="44"/>
        <v>2000 - 2004</v>
      </c>
      <c r="D2852" s="12" t="s">
        <v>19</v>
      </c>
      <c r="F2852" t="s">
        <v>20</v>
      </c>
      <c r="G2852" s="12" t="s">
        <v>1089</v>
      </c>
      <c r="H2852" s="12" t="s">
        <v>29</v>
      </c>
    </row>
    <row r="2853" spans="1:8">
      <c r="A2853" t="s">
        <v>5154</v>
      </c>
      <c r="B2853" s="8" t="s">
        <v>5068</v>
      </c>
      <c r="C2853" s="10" t="str">
        <f t="shared" si="44"/>
        <v>2000 - 2004</v>
      </c>
      <c r="D2853" s="12" t="s">
        <v>1432</v>
      </c>
      <c r="F2853" t="s">
        <v>3313</v>
      </c>
      <c r="G2853" s="12" t="s">
        <v>1089</v>
      </c>
      <c r="H2853" s="12" t="s">
        <v>29</v>
      </c>
    </row>
    <row r="2854" spans="1:8">
      <c r="A2854" t="s">
        <v>5156</v>
      </c>
      <c r="B2854" s="8" t="s">
        <v>5068</v>
      </c>
      <c r="C2854" s="10" t="str">
        <f t="shared" si="44"/>
        <v>2000 - 2004</v>
      </c>
      <c r="D2854" s="12" t="s">
        <v>5823</v>
      </c>
      <c r="F2854" t="s">
        <v>2438</v>
      </c>
      <c r="G2854" s="12" t="s">
        <v>1089</v>
      </c>
      <c r="H2854" s="12" t="s">
        <v>29</v>
      </c>
    </row>
    <row r="2855" spans="1:8">
      <c r="A2855" t="s">
        <v>5158</v>
      </c>
      <c r="B2855" s="8" t="s">
        <v>5068</v>
      </c>
      <c r="C2855" s="10" t="str">
        <f t="shared" si="44"/>
        <v>2000 - 2004</v>
      </c>
      <c r="D2855" s="12" t="s">
        <v>5822</v>
      </c>
      <c r="F2855" t="s">
        <v>3461</v>
      </c>
      <c r="G2855" s="12" t="s">
        <v>464</v>
      </c>
      <c r="H2855" s="12" t="s">
        <v>29</v>
      </c>
    </row>
    <row r="2856" spans="1:8">
      <c r="A2856" t="s">
        <v>5160</v>
      </c>
      <c r="B2856" s="8" t="s">
        <v>5068</v>
      </c>
      <c r="C2856" s="10" t="str">
        <f t="shared" si="44"/>
        <v>2000 - 2004</v>
      </c>
      <c r="D2856" s="12" t="s">
        <v>1801</v>
      </c>
      <c r="F2856" t="s">
        <v>5161</v>
      </c>
      <c r="G2856" s="12" t="s">
        <v>485</v>
      </c>
      <c r="H2856" s="12" t="s">
        <v>45</v>
      </c>
    </row>
    <row r="2857" spans="1:8">
      <c r="A2857" t="s">
        <v>5164</v>
      </c>
      <c r="B2857" s="8" t="s">
        <v>5068</v>
      </c>
      <c r="C2857" s="10" t="str">
        <f t="shared" si="44"/>
        <v>2000 - 2004</v>
      </c>
      <c r="D2857" s="12" t="s">
        <v>5822</v>
      </c>
      <c r="F2857" t="s">
        <v>3461</v>
      </c>
      <c r="G2857" s="12" t="s">
        <v>5063</v>
      </c>
      <c r="H2857" s="12" t="s">
        <v>5804</v>
      </c>
    </row>
    <row r="2858" spans="1:8">
      <c r="A2858" t="s">
        <v>5166</v>
      </c>
      <c r="B2858" s="8" t="s">
        <v>5068</v>
      </c>
      <c r="C2858" s="10" t="str">
        <f t="shared" si="44"/>
        <v>2000 - 2004</v>
      </c>
      <c r="D2858" s="12" t="s">
        <v>19</v>
      </c>
      <c r="F2858" t="s">
        <v>20</v>
      </c>
      <c r="G2858" s="12" t="s">
        <v>497</v>
      </c>
      <c r="H2858" s="12" t="s">
        <v>29</v>
      </c>
    </row>
    <row r="2859" spans="1:8">
      <c r="A2859" t="s">
        <v>5168</v>
      </c>
      <c r="B2859" s="8" t="s">
        <v>5068</v>
      </c>
      <c r="C2859" s="10" t="str">
        <f t="shared" si="44"/>
        <v>2000 - 2004</v>
      </c>
      <c r="D2859" s="12" t="s">
        <v>1801</v>
      </c>
      <c r="F2859" t="s">
        <v>2554</v>
      </c>
      <c r="G2859" s="12" t="s">
        <v>1191</v>
      </c>
      <c r="H2859" s="12" t="s">
        <v>29</v>
      </c>
    </row>
    <row r="2860" spans="1:8">
      <c r="A2860" t="s">
        <v>5170</v>
      </c>
      <c r="B2860" s="8" t="s">
        <v>5171</v>
      </c>
      <c r="C2860" s="10" t="str">
        <f t="shared" si="44"/>
        <v>2000 - 2004</v>
      </c>
      <c r="D2860" s="12" t="s">
        <v>19</v>
      </c>
      <c r="F2860" t="s">
        <v>20</v>
      </c>
      <c r="G2860" s="12" t="s">
        <v>517</v>
      </c>
      <c r="H2860" s="12" t="s">
        <v>53</v>
      </c>
    </row>
    <row r="2861" spans="1:8">
      <c r="A2861" t="s">
        <v>5173</v>
      </c>
      <c r="B2861" s="8" t="s">
        <v>5171</v>
      </c>
      <c r="C2861" s="10" t="str">
        <f t="shared" si="44"/>
        <v>2000 - 2004</v>
      </c>
      <c r="D2861" s="12" t="s">
        <v>5822</v>
      </c>
      <c r="F2861" t="s">
        <v>3461</v>
      </c>
      <c r="G2861" s="12" t="s">
        <v>517</v>
      </c>
      <c r="H2861" s="12" t="s">
        <v>53</v>
      </c>
    </row>
    <row r="2862" spans="1:8">
      <c r="A2862" t="s">
        <v>5175</v>
      </c>
      <c r="B2862" s="8" t="s">
        <v>5171</v>
      </c>
      <c r="C2862" s="10" t="str">
        <f t="shared" si="44"/>
        <v>2000 - 2004</v>
      </c>
      <c r="D2862" s="12" t="s">
        <v>1432</v>
      </c>
      <c r="F2862" t="s">
        <v>1665</v>
      </c>
      <c r="G2862" s="12" t="s">
        <v>535</v>
      </c>
      <c r="H2862" s="12" t="s">
        <v>361</v>
      </c>
    </row>
    <row r="2863" spans="1:8">
      <c r="A2863" t="s">
        <v>5177</v>
      </c>
      <c r="B2863" s="8" t="s">
        <v>5171</v>
      </c>
      <c r="C2863" s="10" t="str">
        <f t="shared" si="44"/>
        <v>2000 - 2004</v>
      </c>
      <c r="D2863" s="12" t="s">
        <v>5822</v>
      </c>
      <c r="F2863" t="s">
        <v>22211</v>
      </c>
      <c r="G2863" s="12" t="s">
        <v>112</v>
      </c>
      <c r="H2863" s="12" t="s">
        <v>45</v>
      </c>
    </row>
    <row r="2864" spans="1:8">
      <c r="A2864" t="s">
        <v>5179</v>
      </c>
      <c r="B2864" s="8" t="s">
        <v>5171</v>
      </c>
      <c r="C2864" s="10" t="str">
        <f t="shared" si="44"/>
        <v>2000 - 2004</v>
      </c>
      <c r="D2864" s="12" t="s">
        <v>5823</v>
      </c>
      <c r="F2864" t="s">
        <v>2438</v>
      </c>
      <c r="G2864" s="12" t="s">
        <v>635</v>
      </c>
      <c r="H2864" s="12" t="s">
        <v>29</v>
      </c>
    </row>
    <row r="2865" spans="1:8">
      <c r="A2865" t="s">
        <v>5181</v>
      </c>
      <c r="B2865" s="8" t="s">
        <v>5171</v>
      </c>
      <c r="C2865" s="10" t="str">
        <f t="shared" si="44"/>
        <v>2000 - 2004</v>
      </c>
      <c r="D2865" s="12" t="s">
        <v>1801</v>
      </c>
      <c r="F2865" t="s">
        <v>2331</v>
      </c>
      <c r="G2865" s="12" t="s">
        <v>640</v>
      </c>
      <c r="H2865" s="12" t="s">
        <v>45</v>
      </c>
    </row>
    <row r="2866" spans="1:8">
      <c r="A2866" t="s">
        <v>5183</v>
      </c>
      <c r="B2866" s="8" t="s">
        <v>5171</v>
      </c>
      <c r="C2866" s="10" t="str">
        <f t="shared" si="44"/>
        <v>2000 - 2004</v>
      </c>
      <c r="D2866" s="12" t="s">
        <v>3082</v>
      </c>
      <c r="F2866" t="s">
        <v>3419</v>
      </c>
      <c r="G2866" s="12" t="s">
        <v>640</v>
      </c>
      <c r="H2866" s="12" t="s">
        <v>45</v>
      </c>
    </row>
    <row r="2867" spans="1:8">
      <c r="A2867" t="s">
        <v>5185</v>
      </c>
      <c r="B2867" s="8" t="s">
        <v>5171</v>
      </c>
      <c r="C2867" s="10" t="str">
        <f t="shared" si="44"/>
        <v>2000 - 2004</v>
      </c>
      <c r="D2867" s="12" t="s">
        <v>5822</v>
      </c>
      <c r="F2867" t="s">
        <v>452</v>
      </c>
      <c r="G2867" s="12" t="s">
        <v>5819</v>
      </c>
      <c r="H2867" s="12" t="s">
        <v>29</v>
      </c>
    </row>
    <row r="2868" spans="1:8">
      <c r="A2868" t="s">
        <v>5187</v>
      </c>
      <c r="B2868" s="8" t="s">
        <v>5171</v>
      </c>
      <c r="C2868" s="10" t="str">
        <f t="shared" si="44"/>
        <v>2000 - 2004</v>
      </c>
      <c r="D2868" s="12" t="s">
        <v>5822</v>
      </c>
      <c r="F2868" t="s">
        <v>3461</v>
      </c>
      <c r="G2868" s="12" t="s">
        <v>5819</v>
      </c>
      <c r="H2868" s="12" t="s">
        <v>29</v>
      </c>
    </row>
    <row r="2869" spans="1:8">
      <c r="A2869" t="s">
        <v>5189</v>
      </c>
      <c r="B2869" s="8" t="s">
        <v>5171</v>
      </c>
      <c r="C2869" s="10" t="str">
        <f t="shared" si="44"/>
        <v>2000 - 2004</v>
      </c>
      <c r="D2869" s="12" t="s">
        <v>5822</v>
      </c>
      <c r="F2869" t="s">
        <v>1609</v>
      </c>
      <c r="G2869" s="12" t="s">
        <v>189</v>
      </c>
      <c r="H2869" s="12" t="s">
        <v>60</v>
      </c>
    </row>
    <row r="2870" spans="1:8">
      <c r="A2870" t="s">
        <v>5191</v>
      </c>
      <c r="B2870" s="8" t="s">
        <v>5171</v>
      </c>
      <c r="C2870" s="10" t="str">
        <f t="shared" si="44"/>
        <v>2000 - 2004</v>
      </c>
      <c r="D2870" s="12" t="s">
        <v>1801</v>
      </c>
      <c r="F2870" t="s">
        <v>5161</v>
      </c>
      <c r="G2870" s="12" t="s">
        <v>211</v>
      </c>
      <c r="H2870" s="12" t="s">
        <v>29</v>
      </c>
    </row>
    <row r="2871" spans="1:8">
      <c r="A2871" t="s">
        <v>5193</v>
      </c>
      <c r="B2871" s="8" t="s">
        <v>5171</v>
      </c>
      <c r="C2871" s="10" t="str">
        <f t="shared" si="44"/>
        <v>2000 - 2004</v>
      </c>
      <c r="D2871" s="12" t="s">
        <v>1432</v>
      </c>
      <c r="F2871" t="s">
        <v>3313</v>
      </c>
      <c r="G2871" s="12" t="s">
        <v>211</v>
      </c>
      <c r="H2871" s="12" t="s">
        <v>29</v>
      </c>
    </row>
    <row r="2872" spans="1:8">
      <c r="A2872" t="s">
        <v>5195</v>
      </c>
      <c r="B2872" s="8" t="s">
        <v>5171</v>
      </c>
      <c r="C2872" s="10" t="str">
        <f t="shared" si="44"/>
        <v>2000 - 2004</v>
      </c>
      <c r="D2872" s="12" t="s">
        <v>1432</v>
      </c>
      <c r="F2872" t="s">
        <v>3025</v>
      </c>
      <c r="G2872" s="12" t="s">
        <v>215</v>
      </c>
      <c r="H2872" s="12" t="s">
        <v>60</v>
      </c>
    </row>
    <row r="2873" spans="1:8">
      <c r="A2873" t="s">
        <v>5197</v>
      </c>
      <c r="B2873" s="8" t="s">
        <v>5171</v>
      </c>
      <c r="C2873" s="10" t="str">
        <f t="shared" si="44"/>
        <v>2000 - 2004</v>
      </c>
      <c r="D2873" s="12" t="s">
        <v>1432</v>
      </c>
      <c r="F2873" t="s">
        <v>3313</v>
      </c>
      <c r="G2873" s="12" t="s">
        <v>215</v>
      </c>
      <c r="H2873" s="12" t="s">
        <v>60</v>
      </c>
    </row>
    <row r="2874" spans="1:8">
      <c r="A2874" t="s">
        <v>5199</v>
      </c>
      <c r="B2874" s="8" t="s">
        <v>5171</v>
      </c>
      <c r="C2874" s="10" t="str">
        <f t="shared" si="44"/>
        <v>2000 - 2004</v>
      </c>
      <c r="D2874" s="12" t="s">
        <v>19</v>
      </c>
      <c r="F2874" t="s">
        <v>20</v>
      </c>
      <c r="G2874" s="12" t="s">
        <v>770</v>
      </c>
      <c r="H2874" s="12" t="s">
        <v>361</v>
      </c>
    </row>
    <row r="2875" spans="1:8">
      <c r="A2875" t="s">
        <v>5201</v>
      </c>
      <c r="B2875" s="8" t="s">
        <v>5171</v>
      </c>
      <c r="C2875" s="10" t="str">
        <f t="shared" si="44"/>
        <v>2000 - 2004</v>
      </c>
      <c r="D2875" s="12" t="s">
        <v>1432</v>
      </c>
      <c r="F2875" t="s">
        <v>3313</v>
      </c>
      <c r="G2875" s="12" t="s">
        <v>5825</v>
      </c>
      <c r="H2875" s="12" t="s">
        <v>60</v>
      </c>
    </row>
    <row r="2876" spans="1:8">
      <c r="A2876" t="s">
        <v>5203</v>
      </c>
      <c r="B2876" s="8" t="s">
        <v>5171</v>
      </c>
      <c r="C2876" s="10" t="str">
        <f t="shared" si="44"/>
        <v>2000 - 2004</v>
      </c>
      <c r="D2876" s="12" t="s">
        <v>5822</v>
      </c>
      <c r="F2876" t="s">
        <v>1609</v>
      </c>
      <c r="G2876" s="12" t="s">
        <v>5825</v>
      </c>
      <c r="H2876" s="12" t="s">
        <v>60</v>
      </c>
    </row>
    <row r="2877" spans="1:8">
      <c r="A2877" t="s">
        <v>5205</v>
      </c>
      <c r="B2877" s="8" t="s">
        <v>5171</v>
      </c>
      <c r="C2877" s="10" t="str">
        <f t="shared" si="44"/>
        <v>2000 - 2004</v>
      </c>
      <c r="D2877" s="12" t="s">
        <v>5821</v>
      </c>
      <c r="F2877" t="s">
        <v>479</v>
      </c>
      <c r="G2877" s="12" t="s">
        <v>274</v>
      </c>
      <c r="H2877" s="12" t="s">
        <v>60</v>
      </c>
    </row>
    <row r="2878" spans="1:8">
      <c r="A2878" t="s">
        <v>5207</v>
      </c>
      <c r="B2878" s="8" t="s">
        <v>5171</v>
      </c>
      <c r="C2878" s="10" t="str">
        <f t="shared" si="44"/>
        <v>2000 - 2004</v>
      </c>
      <c r="D2878" s="12" t="s">
        <v>5822</v>
      </c>
      <c r="F2878" t="s">
        <v>623</v>
      </c>
      <c r="G2878" s="12" t="s">
        <v>1490</v>
      </c>
      <c r="H2878" s="12" t="s">
        <v>53</v>
      </c>
    </row>
    <row r="2879" spans="1:8">
      <c r="A2879" t="s">
        <v>5209</v>
      </c>
      <c r="B2879" s="8" t="s">
        <v>5171</v>
      </c>
      <c r="C2879" s="10" t="str">
        <f t="shared" si="44"/>
        <v>2000 - 2004</v>
      </c>
      <c r="D2879" s="12" t="s">
        <v>19</v>
      </c>
      <c r="F2879" t="s">
        <v>5210</v>
      </c>
      <c r="G2879" s="12" t="s">
        <v>1502</v>
      </c>
      <c r="H2879" s="12" t="s">
        <v>53</v>
      </c>
    </row>
    <row r="2880" spans="1:8">
      <c r="A2880" t="s">
        <v>5213</v>
      </c>
      <c r="B2880" s="8" t="s">
        <v>5171</v>
      </c>
      <c r="C2880" s="10" t="str">
        <f t="shared" si="44"/>
        <v>2000 - 2004</v>
      </c>
      <c r="D2880" s="12" t="s">
        <v>5822</v>
      </c>
      <c r="F2880" t="s">
        <v>22211</v>
      </c>
      <c r="G2880" s="12" t="s">
        <v>879</v>
      </c>
      <c r="H2880" s="12" t="s">
        <v>29</v>
      </c>
    </row>
    <row r="2881" spans="1:8">
      <c r="A2881" t="s">
        <v>5215</v>
      </c>
      <c r="B2881" s="8" t="s">
        <v>5171</v>
      </c>
      <c r="C2881" s="10" t="str">
        <f t="shared" si="44"/>
        <v>2000 - 2004</v>
      </c>
      <c r="D2881" s="12" t="s">
        <v>19</v>
      </c>
      <c r="F2881" t="s">
        <v>1344</v>
      </c>
      <c r="G2881" s="12" t="s">
        <v>1542</v>
      </c>
      <c r="H2881" s="12" t="s">
        <v>29</v>
      </c>
    </row>
    <row r="2882" spans="1:8">
      <c r="A2882" t="s">
        <v>5217</v>
      </c>
      <c r="B2882" s="8" t="s">
        <v>5171</v>
      </c>
      <c r="C2882" s="10" t="str">
        <f t="shared" si="44"/>
        <v>2000 - 2004</v>
      </c>
      <c r="D2882" s="12" t="s">
        <v>19</v>
      </c>
      <c r="F2882" t="s">
        <v>20</v>
      </c>
      <c r="G2882" s="12" t="s">
        <v>314</v>
      </c>
      <c r="H2882" s="12" t="s">
        <v>29</v>
      </c>
    </row>
    <row r="2883" spans="1:8">
      <c r="A2883" t="s">
        <v>5219</v>
      </c>
      <c r="B2883" s="8" t="s">
        <v>5171</v>
      </c>
      <c r="C2883" s="10" t="str">
        <f t="shared" ref="C2883:C2946" si="45">INT(B2883/5)*5 &amp; " - " &amp; INT(B2883/5)*5 + 4</f>
        <v>2000 - 2004</v>
      </c>
      <c r="D2883" s="12" t="s">
        <v>5822</v>
      </c>
      <c r="F2883" t="s">
        <v>22211</v>
      </c>
      <c r="G2883" s="12" t="s">
        <v>342</v>
      </c>
      <c r="H2883" s="12" t="s">
        <v>29</v>
      </c>
    </row>
    <row r="2884" spans="1:8">
      <c r="A2884" t="s">
        <v>5221</v>
      </c>
      <c r="B2884" s="8" t="s">
        <v>5171</v>
      </c>
      <c r="C2884" s="10" t="str">
        <f t="shared" si="45"/>
        <v>2000 - 2004</v>
      </c>
      <c r="D2884" s="12" t="s">
        <v>5822</v>
      </c>
      <c r="F2884" t="s">
        <v>22211</v>
      </c>
      <c r="G2884" s="12" t="s">
        <v>350</v>
      </c>
      <c r="H2884" s="12" t="s">
        <v>60</v>
      </c>
    </row>
    <row r="2885" spans="1:8">
      <c r="A2885" t="s">
        <v>5223</v>
      </c>
      <c r="B2885" s="8" t="s">
        <v>5171</v>
      </c>
      <c r="C2885" s="10" t="str">
        <f t="shared" si="45"/>
        <v>2000 - 2004</v>
      </c>
      <c r="D2885" s="12" t="s">
        <v>5822</v>
      </c>
      <c r="F2885" t="s">
        <v>1609</v>
      </c>
      <c r="G2885" s="12" t="s">
        <v>350</v>
      </c>
      <c r="H2885" s="12" t="s">
        <v>60</v>
      </c>
    </row>
    <row r="2886" spans="1:8">
      <c r="A2886" t="s">
        <v>5225</v>
      </c>
      <c r="B2886" s="8" t="s">
        <v>5171</v>
      </c>
      <c r="C2886" s="10" t="str">
        <f t="shared" si="45"/>
        <v>2000 - 2004</v>
      </c>
      <c r="D2886" s="12" t="s">
        <v>585</v>
      </c>
      <c r="F2886" t="s">
        <v>2997</v>
      </c>
      <c r="G2886" s="12" t="s">
        <v>364</v>
      </c>
      <c r="H2886" s="12" t="s">
        <v>45</v>
      </c>
    </row>
    <row r="2887" spans="1:8">
      <c r="A2887" t="s">
        <v>5227</v>
      </c>
      <c r="B2887" s="8" t="s">
        <v>5171</v>
      </c>
      <c r="C2887" s="10" t="str">
        <f t="shared" si="45"/>
        <v>2000 - 2004</v>
      </c>
      <c r="D2887" s="12" t="s">
        <v>5822</v>
      </c>
      <c r="F2887" t="s">
        <v>2162</v>
      </c>
      <c r="G2887" s="12" t="s">
        <v>394</v>
      </c>
      <c r="H2887" s="12" t="s">
        <v>53</v>
      </c>
    </row>
    <row r="2888" spans="1:8">
      <c r="A2888" t="s">
        <v>5229</v>
      </c>
      <c r="B2888" s="8" t="s">
        <v>5171</v>
      </c>
      <c r="C2888" s="10" t="str">
        <f t="shared" si="45"/>
        <v>2000 - 2004</v>
      </c>
      <c r="D2888" s="12" t="s">
        <v>1432</v>
      </c>
      <c r="F2888" t="s">
        <v>3313</v>
      </c>
      <c r="G2888" s="12" t="s">
        <v>1038</v>
      </c>
      <c r="H2888" s="12" t="s">
        <v>29</v>
      </c>
    </row>
    <row r="2889" spans="1:8">
      <c r="A2889" t="s">
        <v>5231</v>
      </c>
      <c r="B2889" s="8" t="s">
        <v>5171</v>
      </c>
      <c r="C2889" s="10" t="str">
        <f t="shared" si="45"/>
        <v>2000 - 2004</v>
      </c>
      <c r="D2889" s="12" t="s">
        <v>1432</v>
      </c>
      <c r="F2889" t="s">
        <v>3313</v>
      </c>
      <c r="G2889" s="12" t="s">
        <v>1044</v>
      </c>
      <c r="H2889" s="12" t="s">
        <v>53</v>
      </c>
    </row>
    <row r="2890" spans="1:8">
      <c r="A2890" t="s">
        <v>5233</v>
      </c>
      <c r="B2890" s="8" t="s">
        <v>5171</v>
      </c>
      <c r="C2890" s="10" t="str">
        <f t="shared" si="45"/>
        <v>2000 - 2004</v>
      </c>
      <c r="D2890" s="12" t="s">
        <v>19</v>
      </c>
      <c r="F2890" t="s">
        <v>1344</v>
      </c>
      <c r="G2890" s="12" t="s">
        <v>1053</v>
      </c>
      <c r="H2890" s="12" t="s">
        <v>29</v>
      </c>
    </row>
    <row r="2891" spans="1:8">
      <c r="A2891" t="s">
        <v>5235</v>
      </c>
      <c r="B2891" s="8" t="s">
        <v>5171</v>
      </c>
      <c r="C2891" s="10" t="str">
        <f t="shared" si="45"/>
        <v>2000 - 2004</v>
      </c>
      <c r="D2891" s="12" t="s">
        <v>19</v>
      </c>
      <c r="F2891" t="s">
        <v>20</v>
      </c>
      <c r="G2891" s="12" t="s">
        <v>1709</v>
      </c>
      <c r="H2891" s="12" t="s">
        <v>29</v>
      </c>
    </row>
    <row r="2892" spans="1:8">
      <c r="A2892" t="s">
        <v>5237</v>
      </c>
      <c r="B2892" s="8" t="s">
        <v>5171</v>
      </c>
      <c r="C2892" s="10" t="str">
        <f t="shared" si="45"/>
        <v>2000 - 2004</v>
      </c>
      <c r="D2892" s="12" t="s">
        <v>5822</v>
      </c>
      <c r="F2892" t="s">
        <v>1773</v>
      </c>
      <c r="G2892" s="12" t="s">
        <v>464</v>
      </c>
      <c r="H2892" s="12" t="s">
        <v>29</v>
      </c>
    </row>
    <row r="2893" spans="1:8">
      <c r="A2893" t="s">
        <v>5239</v>
      </c>
      <c r="B2893" s="8" t="s">
        <v>5171</v>
      </c>
      <c r="C2893" s="10" t="str">
        <f t="shared" si="45"/>
        <v>2000 - 2004</v>
      </c>
      <c r="D2893" s="12" t="s">
        <v>5822</v>
      </c>
      <c r="F2893" t="s">
        <v>3461</v>
      </c>
      <c r="G2893" s="12" t="s">
        <v>464</v>
      </c>
      <c r="H2893" s="12" t="s">
        <v>29</v>
      </c>
    </row>
    <row r="2894" spans="1:8">
      <c r="A2894" t="s">
        <v>5241</v>
      </c>
      <c r="B2894" s="8" t="s">
        <v>5171</v>
      </c>
      <c r="C2894" s="10" t="str">
        <f t="shared" si="45"/>
        <v>2000 - 2004</v>
      </c>
      <c r="D2894" s="12" t="s">
        <v>1801</v>
      </c>
      <c r="F2894" t="s">
        <v>2331</v>
      </c>
      <c r="G2894" s="12" t="s">
        <v>485</v>
      </c>
      <c r="H2894" s="12" t="s">
        <v>45</v>
      </c>
    </row>
    <row r="2895" spans="1:8">
      <c r="A2895" t="s">
        <v>5243</v>
      </c>
      <c r="B2895" s="8" t="s">
        <v>5171</v>
      </c>
      <c r="C2895" s="10" t="str">
        <f t="shared" si="45"/>
        <v>2000 - 2004</v>
      </c>
      <c r="D2895" s="12" t="s">
        <v>1432</v>
      </c>
      <c r="F2895" t="s">
        <v>3313</v>
      </c>
      <c r="G2895" s="12" t="s">
        <v>485</v>
      </c>
      <c r="H2895" s="12" t="s">
        <v>45</v>
      </c>
    </row>
    <row r="2896" spans="1:8">
      <c r="A2896" t="s">
        <v>5245</v>
      </c>
      <c r="B2896" s="8" t="s">
        <v>5171</v>
      </c>
      <c r="C2896" s="10" t="str">
        <f t="shared" si="45"/>
        <v>2000 - 2004</v>
      </c>
      <c r="D2896" s="12" t="s">
        <v>1801</v>
      </c>
      <c r="F2896" t="s">
        <v>5059</v>
      </c>
      <c r="G2896" s="12" t="s">
        <v>5063</v>
      </c>
      <c r="H2896" s="12" t="s">
        <v>5804</v>
      </c>
    </row>
    <row r="2897" spans="1:8">
      <c r="A2897" t="s">
        <v>5247</v>
      </c>
      <c r="B2897" s="8" t="s">
        <v>5171</v>
      </c>
      <c r="C2897" s="10" t="str">
        <f t="shared" si="45"/>
        <v>2000 - 2004</v>
      </c>
      <c r="D2897" s="12" t="s">
        <v>5822</v>
      </c>
      <c r="F2897" t="s">
        <v>2162</v>
      </c>
      <c r="G2897" s="12" t="s">
        <v>2361</v>
      </c>
      <c r="H2897" s="12" t="s">
        <v>53</v>
      </c>
    </row>
    <row r="2898" spans="1:8">
      <c r="A2898" t="s">
        <v>5249</v>
      </c>
      <c r="B2898" s="8" t="s">
        <v>5171</v>
      </c>
      <c r="C2898" s="10" t="str">
        <f t="shared" si="45"/>
        <v>2000 - 2004</v>
      </c>
      <c r="D2898" s="12" t="s">
        <v>5822</v>
      </c>
      <c r="F2898" t="s">
        <v>3461</v>
      </c>
      <c r="G2898" s="12" t="s">
        <v>2361</v>
      </c>
      <c r="H2898" s="12" t="s">
        <v>53</v>
      </c>
    </row>
    <row r="2899" spans="1:8">
      <c r="A2899" t="s">
        <v>5251</v>
      </c>
      <c r="B2899" s="8" t="s">
        <v>5171</v>
      </c>
      <c r="C2899" s="10" t="str">
        <f t="shared" si="45"/>
        <v>2000 - 2004</v>
      </c>
      <c r="D2899" s="12" t="s">
        <v>19</v>
      </c>
      <c r="F2899" t="s">
        <v>20</v>
      </c>
      <c r="G2899" s="12" t="s">
        <v>497</v>
      </c>
      <c r="H2899" s="12" t="s">
        <v>29</v>
      </c>
    </row>
    <row r="2900" spans="1:8">
      <c r="A2900" t="s">
        <v>5253</v>
      </c>
      <c r="B2900" s="8" t="s">
        <v>5254</v>
      </c>
      <c r="C2900" s="10" t="str">
        <f t="shared" si="45"/>
        <v>1995 - 1999</v>
      </c>
      <c r="D2900" s="12" t="s">
        <v>19</v>
      </c>
      <c r="F2900" t="s">
        <v>20</v>
      </c>
      <c r="G2900" s="12" t="s">
        <v>517</v>
      </c>
      <c r="H2900" s="12" t="s">
        <v>53</v>
      </c>
    </row>
    <row r="2901" spans="1:8">
      <c r="A2901" t="s">
        <v>5256</v>
      </c>
      <c r="B2901" s="8" t="s">
        <v>5254</v>
      </c>
      <c r="C2901" s="10" t="str">
        <f t="shared" si="45"/>
        <v>1995 - 1999</v>
      </c>
      <c r="D2901" s="12" t="s">
        <v>5823</v>
      </c>
      <c r="F2901" t="s">
        <v>820</v>
      </c>
      <c r="G2901" s="12" t="s">
        <v>517</v>
      </c>
      <c r="H2901" s="12" t="s">
        <v>53</v>
      </c>
    </row>
    <row r="2902" spans="1:8">
      <c r="A2902" t="s">
        <v>5258</v>
      </c>
      <c r="B2902" s="8" t="s">
        <v>5254</v>
      </c>
      <c r="C2902" s="10" t="str">
        <f t="shared" si="45"/>
        <v>1995 - 1999</v>
      </c>
      <c r="D2902" s="12" t="s">
        <v>1410</v>
      </c>
      <c r="F2902" t="s">
        <v>1415</v>
      </c>
      <c r="G2902" s="12" t="s">
        <v>517</v>
      </c>
      <c r="H2902" s="12" t="s">
        <v>53</v>
      </c>
    </row>
    <row r="2903" spans="1:8">
      <c r="A2903" t="s">
        <v>5260</v>
      </c>
      <c r="B2903" s="8" t="s">
        <v>5254</v>
      </c>
      <c r="C2903" s="10" t="str">
        <f t="shared" si="45"/>
        <v>1995 - 1999</v>
      </c>
      <c r="D2903" s="12" t="s">
        <v>694</v>
      </c>
      <c r="F2903" t="s">
        <v>696</v>
      </c>
      <c r="G2903" s="12" t="s">
        <v>517</v>
      </c>
      <c r="H2903" s="12" t="s">
        <v>53</v>
      </c>
    </row>
    <row r="2904" spans="1:8">
      <c r="A2904" t="s">
        <v>5262</v>
      </c>
      <c r="B2904" s="8" t="s">
        <v>5254</v>
      </c>
      <c r="C2904" s="10" t="str">
        <f t="shared" si="45"/>
        <v>1995 - 1999</v>
      </c>
      <c r="D2904" s="12" t="s">
        <v>1432</v>
      </c>
      <c r="F2904" t="s">
        <v>3313</v>
      </c>
      <c r="G2904" s="12" t="s">
        <v>26</v>
      </c>
      <c r="H2904" s="12" t="s">
        <v>29</v>
      </c>
    </row>
    <row r="2905" spans="1:8">
      <c r="A2905" t="s">
        <v>5264</v>
      </c>
      <c r="B2905" s="8" t="s">
        <v>5254</v>
      </c>
      <c r="C2905" s="10" t="str">
        <f t="shared" si="45"/>
        <v>1995 - 1999</v>
      </c>
      <c r="D2905" s="12" t="s">
        <v>5823</v>
      </c>
      <c r="F2905" t="s">
        <v>820</v>
      </c>
      <c r="G2905" s="12" t="s">
        <v>26</v>
      </c>
      <c r="H2905" s="12" t="s">
        <v>29</v>
      </c>
    </row>
    <row r="2906" spans="1:8">
      <c r="A2906" t="s">
        <v>5266</v>
      </c>
      <c r="B2906" s="8" t="s">
        <v>5254</v>
      </c>
      <c r="C2906" s="10" t="str">
        <f t="shared" si="45"/>
        <v>1995 - 1999</v>
      </c>
      <c r="D2906" s="12" t="s">
        <v>19</v>
      </c>
      <c r="F2906" t="s">
        <v>20</v>
      </c>
      <c r="G2906" s="12" t="s">
        <v>560</v>
      </c>
      <c r="H2906" s="12" t="s">
        <v>29</v>
      </c>
    </row>
    <row r="2907" spans="1:8">
      <c r="A2907" t="s">
        <v>5268</v>
      </c>
      <c r="B2907" s="8" t="s">
        <v>5254</v>
      </c>
      <c r="C2907" s="10" t="str">
        <f t="shared" si="45"/>
        <v>1995 - 1999</v>
      </c>
      <c r="D2907" s="12" t="s">
        <v>673</v>
      </c>
      <c r="F2907" t="s">
        <v>4491</v>
      </c>
      <c r="G2907" s="12" t="s">
        <v>560</v>
      </c>
      <c r="H2907" s="12" t="s">
        <v>29</v>
      </c>
    </row>
    <row r="2908" spans="1:8">
      <c r="A2908" t="s">
        <v>5270</v>
      </c>
      <c r="B2908" s="8" t="s">
        <v>5254</v>
      </c>
      <c r="C2908" s="10" t="str">
        <f t="shared" si="45"/>
        <v>1995 - 1999</v>
      </c>
      <c r="D2908" s="12" t="s">
        <v>1432</v>
      </c>
      <c r="F2908" t="s">
        <v>1665</v>
      </c>
      <c r="G2908" s="12" t="s">
        <v>67</v>
      </c>
      <c r="H2908" s="12" t="s">
        <v>60</v>
      </c>
    </row>
    <row r="2909" spans="1:8">
      <c r="A2909" t="s">
        <v>5272</v>
      </c>
      <c r="B2909" s="8" t="s">
        <v>5254</v>
      </c>
      <c r="C2909" s="10" t="str">
        <f t="shared" si="45"/>
        <v>1995 - 1999</v>
      </c>
      <c r="D2909" s="12" t="s">
        <v>5822</v>
      </c>
      <c r="F2909" t="s">
        <v>5273</v>
      </c>
      <c r="G2909" s="12" t="s">
        <v>106</v>
      </c>
      <c r="H2909" s="12" t="s">
        <v>45</v>
      </c>
    </row>
    <row r="2910" spans="1:8">
      <c r="A2910" t="s">
        <v>5276</v>
      </c>
      <c r="B2910" s="8" t="s">
        <v>5254</v>
      </c>
      <c r="C2910" s="10" t="str">
        <f t="shared" si="45"/>
        <v>1995 - 1999</v>
      </c>
      <c r="D2910" s="12" t="s">
        <v>5822</v>
      </c>
      <c r="F2910" t="s">
        <v>22211</v>
      </c>
      <c r="G2910" s="12" t="s">
        <v>106</v>
      </c>
      <c r="H2910" s="12" t="s">
        <v>45</v>
      </c>
    </row>
    <row r="2911" spans="1:8">
      <c r="A2911" t="s">
        <v>5278</v>
      </c>
      <c r="B2911" s="8" t="s">
        <v>5254</v>
      </c>
      <c r="C2911" s="10" t="str">
        <f t="shared" si="45"/>
        <v>1995 - 1999</v>
      </c>
      <c r="D2911" s="12" t="s">
        <v>19</v>
      </c>
      <c r="F2911" t="s">
        <v>20</v>
      </c>
      <c r="G2911" s="12" t="s">
        <v>112</v>
      </c>
      <c r="H2911" s="12" t="s">
        <v>45</v>
      </c>
    </row>
    <row r="2912" spans="1:8">
      <c r="A2912" t="s">
        <v>5280</v>
      </c>
      <c r="B2912" s="8" t="s">
        <v>5254</v>
      </c>
      <c r="C2912" s="10" t="str">
        <f t="shared" si="45"/>
        <v>1995 - 1999</v>
      </c>
      <c r="D2912" s="12" t="s">
        <v>5822</v>
      </c>
      <c r="F2912" t="s">
        <v>5273</v>
      </c>
      <c r="G2912" s="12" t="s">
        <v>112</v>
      </c>
      <c r="H2912" s="12" t="s">
        <v>45</v>
      </c>
    </row>
    <row r="2913" spans="1:8">
      <c r="A2913" t="s">
        <v>5281</v>
      </c>
      <c r="B2913" s="8" t="s">
        <v>5254</v>
      </c>
      <c r="C2913" s="10" t="str">
        <f t="shared" si="45"/>
        <v>1995 - 1999</v>
      </c>
      <c r="D2913" s="12" t="s">
        <v>5822</v>
      </c>
      <c r="F2913" t="s">
        <v>22211</v>
      </c>
      <c r="G2913" s="12" t="s">
        <v>112</v>
      </c>
      <c r="H2913" s="12" t="s">
        <v>45</v>
      </c>
    </row>
    <row r="2914" spans="1:8">
      <c r="A2914" t="s">
        <v>5283</v>
      </c>
      <c r="B2914" s="8" t="s">
        <v>5254</v>
      </c>
      <c r="C2914" s="10" t="str">
        <f t="shared" si="45"/>
        <v>1995 - 1999</v>
      </c>
      <c r="D2914" s="12" t="s">
        <v>19</v>
      </c>
      <c r="F2914" t="s">
        <v>20</v>
      </c>
      <c r="G2914" s="12" t="s">
        <v>120</v>
      </c>
      <c r="H2914" s="12" t="s">
        <v>53</v>
      </c>
    </row>
    <row r="2915" spans="1:8">
      <c r="A2915" t="s">
        <v>5284</v>
      </c>
      <c r="B2915" s="8" t="s">
        <v>5254</v>
      </c>
      <c r="C2915" s="10" t="str">
        <f t="shared" si="45"/>
        <v>1995 - 1999</v>
      </c>
      <c r="D2915" s="12" t="s">
        <v>134</v>
      </c>
      <c r="F2915" t="s">
        <v>5824</v>
      </c>
      <c r="G2915" s="12" t="s">
        <v>141</v>
      </c>
      <c r="H2915" s="12" t="s">
        <v>53</v>
      </c>
    </row>
    <row r="2916" spans="1:8">
      <c r="A2916" t="s">
        <v>5286</v>
      </c>
      <c r="B2916" s="8" t="s">
        <v>5254</v>
      </c>
      <c r="C2916" s="10" t="str">
        <f t="shared" si="45"/>
        <v>1995 - 1999</v>
      </c>
      <c r="D2916" s="12" t="s">
        <v>19</v>
      </c>
      <c r="F2916" t="s">
        <v>20</v>
      </c>
      <c r="G2916" s="12" t="s">
        <v>5819</v>
      </c>
      <c r="H2916" s="12" t="s">
        <v>29</v>
      </c>
    </row>
    <row r="2917" spans="1:8">
      <c r="A2917" t="s">
        <v>5288</v>
      </c>
      <c r="B2917" s="8" t="s">
        <v>5254</v>
      </c>
      <c r="C2917" s="10" t="str">
        <f t="shared" si="45"/>
        <v>1995 - 1999</v>
      </c>
      <c r="D2917" s="12" t="s">
        <v>5822</v>
      </c>
      <c r="F2917" t="s">
        <v>452</v>
      </c>
      <c r="G2917" s="12" t="s">
        <v>5819</v>
      </c>
      <c r="H2917" s="12" t="s">
        <v>29</v>
      </c>
    </row>
    <row r="2918" spans="1:8">
      <c r="A2918" t="s">
        <v>5290</v>
      </c>
      <c r="B2918" s="8" t="s">
        <v>5254</v>
      </c>
      <c r="C2918" s="10" t="str">
        <f t="shared" si="45"/>
        <v>1995 - 1999</v>
      </c>
      <c r="D2918" s="12" t="s">
        <v>5822</v>
      </c>
      <c r="F2918" t="s">
        <v>3461</v>
      </c>
      <c r="G2918" s="12" t="s">
        <v>5819</v>
      </c>
      <c r="H2918" s="12" t="s">
        <v>29</v>
      </c>
    </row>
    <row r="2919" spans="1:8">
      <c r="A2919" t="s">
        <v>5292</v>
      </c>
      <c r="B2919" s="8" t="s">
        <v>5254</v>
      </c>
      <c r="C2919" s="10" t="str">
        <f t="shared" si="45"/>
        <v>1995 - 1999</v>
      </c>
      <c r="D2919" s="12" t="s">
        <v>19</v>
      </c>
      <c r="F2919" t="s">
        <v>20</v>
      </c>
      <c r="G2919" s="12" t="s">
        <v>700</v>
      </c>
      <c r="H2919" s="12" t="s">
        <v>29</v>
      </c>
    </row>
    <row r="2920" spans="1:8">
      <c r="A2920" t="s">
        <v>5294</v>
      </c>
      <c r="B2920" s="8" t="s">
        <v>5254</v>
      </c>
      <c r="C2920" s="10" t="str">
        <f t="shared" si="45"/>
        <v>1995 - 1999</v>
      </c>
      <c r="D2920" s="12" t="s">
        <v>19</v>
      </c>
      <c r="F2920" t="s">
        <v>4448</v>
      </c>
      <c r="G2920" s="12" t="s">
        <v>700</v>
      </c>
      <c r="H2920" s="12" t="s">
        <v>29</v>
      </c>
    </row>
    <row r="2921" spans="1:8">
      <c r="A2921" t="s">
        <v>5295</v>
      </c>
      <c r="B2921" s="8" t="s">
        <v>5254</v>
      </c>
      <c r="C2921" s="10" t="str">
        <f t="shared" si="45"/>
        <v>1995 - 1999</v>
      </c>
      <c r="D2921" s="12" t="s">
        <v>5822</v>
      </c>
      <c r="F2921" t="s">
        <v>5273</v>
      </c>
      <c r="G2921" s="12" t="s">
        <v>173</v>
      </c>
      <c r="H2921" s="12" t="s">
        <v>45</v>
      </c>
    </row>
    <row r="2922" spans="1:8">
      <c r="A2922" t="s">
        <v>5296</v>
      </c>
      <c r="B2922" s="8" t="s">
        <v>5254</v>
      </c>
      <c r="C2922" s="10" t="str">
        <f t="shared" si="45"/>
        <v>1995 - 1999</v>
      </c>
      <c r="D2922" s="12" t="s">
        <v>19</v>
      </c>
      <c r="F2922" t="s">
        <v>20</v>
      </c>
      <c r="G2922" s="12" t="s">
        <v>1352</v>
      </c>
      <c r="H2922" s="12" t="s">
        <v>29</v>
      </c>
    </row>
    <row r="2923" spans="1:8">
      <c r="A2923" t="s">
        <v>5298</v>
      </c>
      <c r="B2923" s="8" t="s">
        <v>5254</v>
      </c>
      <c r="C2923" s="10" t="str">
        <f t="shared" si="45"/>
        <v>1995 - 1999</v>
      </c>
      <c r="D2923" s="12" t="s">
        <v>5822</v>
      </c>
      <c r="F2923" t="s">
        <v>3461</v>
      </c>
      <c r="G2923" s="12" t="s">
        <v>189</v>
      </c>
      <c r="H2923" s="12" t="s">
        <v>60</v>
      </c>
    </row>
    <row r="2924" spans="1:8">
      <c r="A2924" t="s">
        <v>5300</v>
      </c>
      <c r="B2924" s="8" t="s">
        <v>5254</v>
      </c>
      <c r="C2924" s="10" t="str">
        <f t="shared" si="45"/>
        <v>1995 - 1999</v>
      </c>
      <c r="D2924" s="12" t="s">
        <v>1432</v>
      </c>
      <c r="F2924" t="s">
        <v>3313</v>
      </c>
      <c r="G2924" s="12" t="s">
        <v>211</v>
      </c>
      <c r="H2924" s="12" t="s">
        <v>29</v>
      </c>
    </row>
    <row r="2925" spans="1:8">
      <c r="A2925" t="s">
        <v>5302</v>
      </c>
      <c r="B2925" s="8" t="s">
        <v>5254</v>
      </c>
      <c r="C2925" s="10" t="str">
        <f t="shared" si="45"/>
        <v>1995 - 1999</v>
      </c>
      <c r="D2925" s="12" t="s">
        <v>19</v>
      </c>
      <c r="F2925" t="s">
        <v>20</v>
      </c>
      <c r="G2925" s="12" t="s">
        <v>763</v>
      </c>
      <c r="H2925" s="12" t="s">
        <v>361</v>
      </c>
    </row>
    <row r="2926" spans="1:8">
      <c r="A2926" t="s">
        <v>5304</v>
      </c>
      <c r="B2926" s="8" t="s">
        <v>5254</v>
      </c>
      <c r="C2926" s="10" t="str">
        <f t="shared" si="45"/>
        <v>1995 - 1999</v>
      </c>
      <c r="D2926" s="12" t="s">
        <v>5823</v>
      </c>
      <c r="F2926" t="s">
        <v>5309</v>
      </c>
      <c r="G2926" s="12" t="s">
        <v>215</v>
      </c>
      <c r="H2926" s="12" t="s">
        <v>60</v>
      </c>
    </row>
    <row r="2927" spans="1:8">
      <c r="A2927" t="s">
        <v>5312</v>
      </c>
      <c r="B2927" s="8" t="s">
        <v>5254</v>
      </c>
      <c r="C2927" s="10" t="str">
        <f t="shared" si="45"/>
        <v>1995 - 1999</v>
      </c>
      <c r="D2927" s="12" t="s">
        <v>19</v>
      </c>
      <c r="F2927" t="s">
        <v>20</v>
      </c>
      <c r="G2927" s="12" t="s">
        <v>227</v>
      </c>
      <c r="H2927" s="12" t="s">
        <v>29</v>
      </c>
    </row>
    <row r="2928" spans="1:8">
      <c r="A2928" t="s">
        <v>5314</v>
      </c>
      <c r="B2928" s="8" t="s">
        <v>5254</v>
      </c>
      <c r="C2928" s="10" t="str">
        <f t="shared" si="45"/>
        <v>1995 - 1999</v>
      </c>
      <c r="D2928" s="12" t="s">
        <v>1432</v>
      </c>
      <c r="F2928" t="s">
        <v>3313</v>
      </c>
      <c r="G2928" s="12" t="s">
        <v>1445</v>
      </c>
      <c r="H2928" s="12" t="s">
        <v>29</v>
      </c>
    </row>
    <row r="2929" spans="1:8">
      <c r="A2929" t="s">
        <v>5316</v>
      </c>
      <c r="B2929" s="8" t="s">
        <v>5254</v>
      </c>
      <c r="C2929" s="10" t="str">
        <f t="shared" si="45"/>
        <v>1995 - 1999</v>
      </c>
      <c r="D2929" s="12" t="s">
        <v>5823</v>
      </c>
      <c r="F2929" t="s">
        <v>2438</v>
      </c>
      <c r="G2929" s="12" t="s">
        <v>1445</v>
      </c>
      <c r="H2929" s="12" t="s">
        <v>29</v>
      </c>
    </row>
    <row r="2930" spans="1:8">
      <c r="A2930" t="s">
        <v>5318</v>
      </c>
      <c r="B2930" s="8" t="s">
        <v>5254</v>
      </c>
      <c r="C2930" s="10" t="str">
        <f t="shared" si="45"/>
        <v>1995 - 1999</v>
      </c>
      <c r="D2930" s="12" t="s">
        <v>134</v>
      </c>
      <c r="F2930" t="s">
        <v>5824</v>
      </c>
      <c r="G2930" s="12" t="s">
        <v>3057</v>
      </c>
      <c r="H2930" s="12" t="s">
        <v>53</v>
      </c>
    </row>
    <row r="2931" spans="1:8">
      <c r="A2931" t="s">
        <v>5320</v>
      </c>
      <c r="B2931" s="8" t="s">
        <v>5254</v>
      </c>
      <c r="C2931" s="10" t="str">
        <f t="shared" si="45"/>
        <v>1995 - 1999</v>
      </c>
      <c r="D2931" s="12" t="s">
        <v>19</v>
      </c>
      <c r="F2931" t="s">
        <v>20</v>
      </c>
      <c r="G2931" s="12" t="s">
        <v>243</v>
      </c>
      <c r="H2931" s="12" t="s">
        <v>45</v>
      </c>
    </row>
    <row r="2932" spans="1:8">
      <c r="A2932" t="s">
        <v>5321</v>
      </c>
      <c r="B2932" s="8" t="s">
        <v>5254</v>
      </c>
      <c r="C2932" s="10" t="str">
        <f t="shared" si="45"/>
        <v>1995 - 1999</v>
      </c>
      <c r="D2932" s="12" t="s">
        <v>1432</v>
      </c>
      <c r="F2932" t="s">
        <v>3313</v>
      </c>
      <c r="G2932" s="12" t="s">
        <v>255</v>
      </c>
      <c r="H2932" s="12" t="s">
        <v>60</v>
      </c>
    </row>
    <row r="2933" spans="1:8">
      <c r="A2933" t="s">
        <v>5323</v>
      </c>
      <c r="B2933" s="8" t="s">
        <v>5254</v>
      </c>
      <c r="C2933" s="10" t="str">
        <f t="shared" si="45"/>
        <v>1995 - 1999</v>
      </c>
      <c r="D2933" s="12" t="s">
        <v>5823</v>
      </c>
      <c r="F2933" t="s">
        <v>820</v>
      </c>
      <c r="G2933" s="12" t="s">
        <v>1485</v>
      </c>
      <c r="H2933" s="12" t="s">
        <v>53</v>
      </c>
    </row>
    <row r="2934" spans="1:8">
      <c r="A2934" t="s">
        <v>5325</v>
      </c>
      <c r="B2934" s="8" t="s">
        <v>5254</v>
      </c>
      <c r="C2934" s="10" t="str">
        <f t="shared" si="45"/>
        <v>1995 - 1999</v>
      </c>
      <c r="D2934" s="12" t="s">
        <v>19</v>
      </c>
      <c r="F2934" t="s">
        <v>20</v>
      </c>
      <c r="G2934" s="12" t="s">
        <v>290</v>
      </c>
      <c r="H2934" s="12" t="s">
        <v>29</v>
      </c>
    </row>
    <row r="2935" spans="1:8">
      <c r="A2935" t="s">
        <v>5327</v>
      </c>
      <c r="B2935" s="8" t="s">
        <v>5254</v>
      </c>
      <c r="C2935" s="10" t="str">
        <f t="shared" si="45"/>
        <v>1995 - 1999</v>
      </c>
      <c r="D2935" s="12" t="s">
        <v>673</v>
      </c>
      <c r="F2935" t="s">
        <v>4491</v>
      </c>
      <c r="G2935" s="12" t="s">
        <v>290</v>
      </c>
      <c r="H2935" s="12" t="s">
        <v>29</v>
      </c>
    </row>
    <row r="2936" spans="1:8">
      <c r="A2936" t="s">
        <v>5329</v>
      </c>
      <c r="B2936" s="8" t="s">
        <v>5254</v>
      </c>
      <c r="C2936" s="10" t="str">
        <f t="shared" si="45"/>
        <v>1995 - 1999</v>
      </c>
      <c r="D2936" s="12" t="s">
        <v>19</v>
      </c>
      <c r="F2936" t="s">
        <v>20</v>
      </c>
      <c r="G2936" s="12" t="s">
        <v>859</v>
      </c>
      <c r="H2936" s="12" t="s">
        <v>53</v>
      </c>
    </row>
    <row r="2937" spans="1:8">
      <c r="A2937" t="s">
        <v>5331</v>
      </c>
      <c r="B2937" s="8" t="s">
        <v>5254</v>
      </c>
      <c r="C2937" s="10" t="str">
        <f t="shared" si="45"/>
        <v>1995 - 1999</v>
      </c>
      <c r="D2937" s="12" t="s">
        <v>19</v>
      </c>
      <c r="F2937" t="s">
        <v>20</v>
      </c>
      <c r="G2937" s="12" t="s">
        <v>314</v>
      </c>
      <c r="H2937" s="12" t="s">
        <v>29</v>
      </c>
    </row>
    <row r="2938" spans="1:8">
      <c r="A2938" t="s">
        <v>5333</v>
      </c>
      <c r="B2938" s="8" t="s">
        <v>5254</v>
      </c>
      <c r="C2938" s="10" t="str">
        <f t="shared" si="45"/>
        <v>1995 - 1999</v>
      </c>
      <c r="D2938" s="12" t="s">
        <v>19</v>
      </c>
      <c r="F2938" t="s">
        <v>20</v>
      </c>
      <c r="G2938" s="12" t="s">
        <v>326</v>
      </c>
      <c r="H2938" s="12" t="s">
        <v>29</v>
      </c>
    </row>
    <row r="2939" spans="1:8">
      <c r="A2939" t="s">
        <v>5335</v>
      </c>
      <c r="B2939" s="8" t="s">
        <v>5254</v>
      </c>
      <c r="C2939" s="10" t="str">
        <f t="shared" si="45"/>
        <v>1995 - 1999</v>
      </c>
      <c r="D2939" s="12" t="s">
        <v>1801</v>
      </c>
      <c r="F2939" t="s">
        <v>2554</v>
      </c>
      <c r="G2939" s="12" t="s">
        <v>1592</v>
      </c>
      <c r="H2939" s="12" t="s">
        <v>29</v>
      </c>
    </row>
    <row r="2940" spans="1:8">
      <c r="A2940" t="s">
        <v>5337</v>
      </c>
      <c r="B2940" s="8" t="s">
        <v>5254</v>
      </c>
      <c r="C2940" s="10" t="str">
        <f t="shared" si="45"/>
        <v>1995 - 1999</v>
      </c>
      <c r="D2940" s="12" t="s">
        <v>5823</v>
      </c>
      <c r="F2940" t="s">
        <v>1840</v>
      </c>
      <c r="G2940" s="12" t="s">
        <v>956</v>
      </c>
      <c r="H2940" s="12" t="s">
        <v>53</v>
      </c>
    </row>
    <row r="2941" spans="1:8">
      <c r="A2941" t="s">
        <v>5339</v>
      </c>
      <c r="B2941" s="8" t="s">
        <v>5254</v>
      </c>
      <c r="C2941" s="10" t="str">
        <f t="shared" si="45"/>
        <v>1995 - 1999</v>
      </c>
      <c r="D2941" s="12" t="s">
        <v>585</v>
      </c>
      <c r="F2941" t="s">
        <v>591</v>
      </c>
      <c r="G2941" s="12" t="s">
        <v>956</v>
      </c>
      <c r="H2941" s="12" t="s">
        <v>53</v>
      </c>
    </row>
    <row r="2942" spans="1:8">
      <c r="A2942" t="s">
        <v>5341</v>
      </c>
      <c r="B2942" s="8" t="s">
        <v>5254</v>
      </c>
      <c r="C2942" s="10" t="str">
        <f t="shared" si="45"/>
        <v>1995 - 1999</v>
      </c>
      <c r="D2942" s="12" t="s">
        <v>1801</v>
      </c>
      <c r="F2942" t="s">
        <v>2554</v>
      </c>
      <c r="G2942" s="12" t="s">
        <v>3224</v>
      </c>
      <c r="H2942" s="12" t="s">
        <v>29</v>
      </c>
    </row>
    <row r="2943" spans="1:8">
      <c r="A2943" t="s">
        <v>5343</v>
      </c>
      <c r="B2943" s="8" t="s">
        <v>5254</v>
      </c>
      <c r="C2943" s="10" t="str">
        <f t="shared" si="45"/>
        <v>1995 - 1999</v>
      </c>
      <c r="D2943" s="12" t="s">
        <v>19</v>
      </c>
      <c r="F2943" t="s">
        <v>20</v>
      </c>
      <c r="G2943" s="12" t="s">
        <v>338</v>
      </c>
      <c r="H2943" s="12" t="s">
        <v>29</v>
      </c>
    </row>
    <row r="2944" spans="1:8">
      <c r="A2944" t="s">
        <v>5345</v>
      </c>
      <c r="B2944" s="8" t="s">
        <v>5254</v>
      </c>
      <c r="C2944" s="10" t="str">
        <f t="shared" si="45"/>
        <v>1995 - 1999</v>
      </c>
      <c r="D2944" s="12" t="s">
        <v>19</v>
      </c>
      <c r="F2944" t="s">
        <v>20</v>
      </c>
      <c r="G2944" s="12" t="s">
        <v>346</v>
      </c>
      <c r="H2944" s="12" t="s">
        <v>45</v>
      </c>
    </row>
    <row r="2945" spans="1:8">
      <c r="A2945" t="s">
        <v>5346</v>
      </c>
      <c r="B2945" s="8" t="s">
        <v>5254</v>
      </c>
      <c r="C2945" s="10" t="str">
        <f t="shared" si="45"/>
        <v>1995 - 1999</v>
      </c>
      <c r="D2945" s="12" t="s">
        <v>1432</v>
      </c>
      <c r="F2945" t="s">
        <v>1665</v>
      </c>
      <c r="G2945" s="12" t="s">
        <v>350</v>
      </c>
      <c r="H2945" s="12" t="s">
        <v>60</v>
      </c>
    </row>
    <row r="2946" spans="1:8">
      <c r="A2946" t="s">
        <v>5348</v>
      </c>
      <c r="B2946" s="8" t="s">
        <v>5254</v>
      </c>
      <c r="C2946" s="10" t="str">
        <f t="shared" si="45"/>
        <v>1995 - 1999</v>
      </c>
      <c r="D2946" s="12" t="s">
        <v>5822</v>
      </c>
      <c r="F2946" t="s">
        <v>5273</v>
      </c>
      <c r="G2946" s="12" t="s">
        <v>996</v>
      </c>
      <c r="H2946" s="12" t="s">
        <v>45</v>
      </c>
    </row>
    <row r="2947" spans="1:8">
      <c r="A2947" t="s">
        <v>5349</v>
      </c>
      <c r="B2947" s="8" t="s">
        <v>5254</v>
      </c>
      <c r="C2947" s="10" t="str">
        <f t="shared" ref="C2947:C3010" si="46">INT(B2947/5)*5 &amp; " - " &amp; INT(B2947/5)*5 + 4</f>
        <v>1995 - 1999</v>
      </c>
      <c r="D2947" s="12" t="s">
        <v>5822</v>
      </c>
      <c r="F2947" t="s">
        <v>3461</v>
      </c>
      <c r="G2947" s="12" t="s">
        <v>380</v>
      </c>
      <c r="H2947" s="12" t="s">
        <v>60</v>
      </c>
    </row>
    <row r="2948" spans="1:8">
      <c r="A2948" t="s">
        <v>5351</v>
      </c>
      <c r="B2948" s="8" t="s">
        <v>5254</v>
      </c>
      <c r="C2948" s="10" t="str">
        <f t="shared" si="46"/>
        <v>1995 - 1999</v>
      </c>
      <c r="D2948" s="12" t="s">
        <v>19</v>
      </c>
      <c r="F2948" t="s">
        <v>20</v>
      </c>
      <c r="G2948" s="12" t="s">
        <v>384</v>
      </c>
      <c r="H2948" s="12" t="s">
        <v>29</v>
      </c>
    </row>
    <row r="2949" spans="1:8">
      <c r="A2949" t="s">
        <v>5353</v>
      </c>
      <c r="B2949" s="8" t="s">
        <v>5254</v>
      </c>
      <c r="C2949" s="10" t="str">
        <f t="shared" si="46"/>
        <v>1995 - 1999</v>
      </c>
      <c r="D2949" s="12" t="s">
        <v>5823</v>
      </c>
      <c r="F2949" t="s">
        <v>2438</v>
      </c>
      <c r="G2949" s="12" t="s">
        <v>384</v>
      </c>
      <c r="H2949" s="12" t="s">
        <v>29</v>
      </c>
    </row>
    <row r="2950" spans="1:8">
      <c r="A2950" t="s">
        <v>5355</v>
      </c>
      <c r="B2950" s="8" t="s">
        <v>5254</v>
      </c>
      <c r="C2950" s="10" t="str">
        <f t="shared" si="46"/>
        <v>1995 - 1999</v>
      </c>
      <c r="D2950" s="12" t="s">
        <v>19</v>
      </c>
      <c r="F2950" t="s">
        <v>4448</v>
      </c>
      <c r="G2950" s="12" t="s">
        <v>1038</v>
      </c>
      <c r="H2950" s="12" t="s">
        <v>29</v>
      </c>
    </row>
    <row r="2951" spans="1:8">
      <c r="A2951" t="s">
        <v>5357</v>
      </c>
      <c r="B2951" s="8" t="s">
        <v>5254</v>
      </c>
      <c r="C2951" s="10" t="str">
        <f t="shared" si="46"/>
        <v>1995 - 1999</v>
      </c>
      <c r="D2951" s="12" t="s">
        <v>1432</v>
      </c>
      <c r="F2951" t="s">
        <v>3313</v>
      </c>
      <c r="G2951" s="12" t="s">
        <v>1038</v>
      </c>
      <c r="H2951" s="12" t="s">
        <v>29</v>
      </c>
    </row>
    <row r="2952" spans="1:8">
      <c r="A2952" t="s">
        <v>5359</v>
      </c>
      <c r="B2952" s="8" t="s">
        <v>5254</v>
      </c>
      <c r="C2952" s="10" t="str">
        <f t="shared" si="46"/>
        <v>1995 - 1999</v>
      </c>
      <c r="D2952" s="12" t="s">
        <v>5823</v>
      </c>
      <c r="F2952" t="s">
        <v>2438</v>
      </c>
      <c r="G2952" s="12" t="s">
        <v>1038</v>
      </c>
      <c r="H2952" s="12" t="s">
        <v>29</v>
      </c>
    </row>
    <row r="2953" spans="1:8">
      <c r="A2953" t="s">
        <v>5361</v>
      </c>
      <c r="B2953" s="8" t="s">
        <v>5254</v>
      </c>
      <c r="C2953" s="10" t="str">
        <f t="shared" si="46"/>
        <v>1995 - 1999</v>
      </c>
      <c r="D2953" s="12" t="s">
        <v>5822</v>
      </c>
      <c r="F2953" t="s">
        <v>3461</v>
      </c>
      <c r="G2953" s="12" t="s">
        <v>1038</v>
      </c>
      <c r="H2953" s="12" t="s">
        <v>29</v>
      </c>
    </row>
    <row r="2954" spans="1:8">
      <c r="A2954" t="s">
        <v>5363</v>
      </c>
      <c r="B2954" s="8" t="s">
        <v>5254</v>
      </c>
      <c r="C2954" s="10" t="str">
        <f t="shared" si="46"/>
        <v>1995 - 1999</v>
      </c>
      <c r="D2954" s="12" t="s">
        <v>1432</v>
      </c>
      <c r="F2954" t="s">
        <v>3313</v>
      </c>
      <c r="G2954" s="12" t="s">
        <v>400</v>
      </c>
      <c r="H2954" s="12" t="s">
        <v>29</v>
      </c>
    </row>
    <row r="2955" spans="1:8">
      <c r="A2955" t="s">
        <v>5365</v>
      </c>
      <c r="B2955" s="8" t="s">
        <v>5254</v>
      </c>
      <c r="C2955" s="10" t="str">
        <f t="shared" si="46"/>
        <v>1995 - 1999</v>
      </c>
      <c r="D2955" s="12" t="s">
        <v>585</v>
      </c>
      <c r="F2955" t="s">
        <v>591</v>
      </c>
      <c r="G2955" s="12" t="s">
        <v>1044</v>
      </c>
      <c r="H2955" s="12" t="s">
        <v>53</v>
      </c>
    </row>
    <row r="2956" spans="1:8">
      <c r="A2956" t="s">
        <v>5367</v>
      </c>
      <c r="B2956" s="8" t="s">
        <v>5254</v>
      </c>
      <c r="C2956" s="10" t="str">
        <f t="shared" si="46"/>
        <v>1995 - 1999</v>
      </c>
      <c r="D2956" s="12" t="s">
        <v>19</v>
      </c>
      <c r="F2956" t="s">
        <v>20</v>
      </c>
      <c r="G2956" s="12" t="s">
        <v>1709</v>
      </c>
      <c r="H2956" s="12" t="s">
        <v>29</v>
      </c>
    </row>
    <row r="2957" spans="1:8">
      <c r="A2957" t="s">
        <v>5369</v>
      </c>
      <c r="B2957" s="8" t="s">
        <v>5254</v>
      </c>
      <c r="C2957" s="10" t="str">
        <f t="shared" si="46"/>
        <v>1995 - 1999</v>
      </c>
      <c r="D2957" s="12" t="s">
        <v>19</v>
      </c>
      <c r="F2957" t="s">
        <v>20</v>
      </c>
      <c r="G2957" s="12" t="s">
        <v>454</v>
      </c>
      <c r="H2957" s="12" t="s">
        <v>29</v>
      </c>
    </row>
    <row r="2958" spans="1:8">
      <c r="A2958" t="s">
        <v>5370</v>
      </c>
      <c r="B2958" s="8" t="s">
        <v>5254</v>
      </c>
      <c r="C2958" s="10" t="str">
        <f t="shared" si="46"/>
        <v>1995 - 1999</v>
      </c>
      <c r="D2958" s="12" t="s">
        <v>19</v>
      </c>
      <c r="F2958" t="s">
        <v>20</v>
      </c>
      <c r="G2958" s="12" t="s">
        <v>464</v>
      </c>
      <c r="H2958" s="12" t="s">
        <v>29</v>
      </c>
    </row>
    <row r="2959" spans="1:8">
      <c r="A2959" t="s">
        <v>5371</v>
      </c>
      <c r="B2959" s="8" t="s">
        <v>5254</v>
      </c>
      <c r="C2959" s="10" t="str">
        <f t="shared" si="46"/>
        <v>1995 - 1999</v>
      </c>
      <c r="D2959" s="12" t="s">
        <v>5823</v>
      </c>
      <c r="F2959" t="s">
        <v>5374</v>
      </c>
      <c r="G2959" s="12" t="s">
        <v>485</v>
      </c>
      <c r="H2959" s="12" t="s">
        <v>45</v>
      </c>
    </row>
    <row r="2960" spans="1:8">
      <c r="A2960" t="s">
        <v>5377</v>
      </c>
      <c r="B2960" s="8" t="s">
        <v>5254</v>
      </c>
      <c r="C2960" s="10" t="str">
        <f t="shared" si="46"/>
        <v>1995 - 1999</v>
      </c>
      <c r="D2960" s="12" t="s">
        <v>5822</v>
      </c>
      <c r="F2960" t="s">
        <v>623</v>
      </c>
      <c r="G2960" s="12" t="s">
        <v>485</v>
      </c>
      <c r="H2960" s="12" t="s">
        <v>45</v>
      </c>
    </row>
    <row r="2961" spans="1:8">
      <c r="A2961" t="s">
        <v>5379</v>
      </c>
      <c r="B2961" s="8" t="s">
        <v>5254</v>
      </c>
      <c r="C2961" s="10" t="str">
        <f t="shared" si="46"/>
        <v>1995 - 1999</v>
      </c>
      <c r="D2961" s="12" t="s">
        <v>5822</v>
      </c>
      <c r="F2961" t="s">
        <v>22211</v>
      </c>
      <c r="G2961" s="12" t="s">
        <v>485</v>
      </c>
      <c r="H2961" s="12" t="s">
        <v>45</v>
      </c>
    </row>
    <row r="2962" spans="1:8">
      <c r="A2962" t="s">
        <v>5381</v>
      </c>
      <c r="B2962" s="8" t="s">
        <v>5254</v>
      </c>
      <c r="C2962" s="10" t="str">
        <f t="shared" si="46"/>
        <v>1995 - 1999</v>
      </c>
      <c r="D2962" s="12" t="s">
        <v>5822</v>
      </c>
      <c r="F2962" t="s">
        <v>3461</v>
      </c>
      <c r="G2962" s="12" t="s">
        <v>5063</v>
      </c>
      <c r="H2962" s="12" t="s">
        <v>5804</v>
      </c>
    </row>
    <row r="2963" spans="1:8">
      <c r="A2963" t="s">
        <v>5383</v>
      </c>
      <c r="B2963" s="8" t="s">
        <v>5254</v>
      </c>
      <c r="C2963" s="10" t="str">
        <f t="shared" si="46"/>
        <v>1995 - 1999</v>
      </c>
      <c r="D2963" s="12" t="s">
        <v>5822</v>
      </c>
      <c r="F2963" t="s">
        <v>2162</v>
      </c>
      <c r="G2963" s="12" t="s">
        <v>497</v>
      </c>
      <c r="H2963" s="12" t="s">
        <v>29</v>
      </c>
    </row>
    <row r="2964" spans="1:8">
      <c r="A2964" t="s">
        <v>5385</v>
      </c>
      <c r="B2964" s="8" t="s">
        <v>5254</v>
      </c>
      <c r="C2964" s="10" t="str">
        <f t="shared" si="46"/>
        <v>1995 - 1999</v>
      </c>
      <c r="D2964" s="12" t="s">
        <v>19</v>
      </c>
      <c r="F2964" t="s">
        <v>20</v>
      </c>
      <c r="G2964" s="12" t="s">
        <v>1191</v>
      </c>
      <c r="H2964" s="12" t="s">
        <v>29</v>
      </c>
    </row>
    <row r="2965" spans="1:8">
      <c r="A2965" t="s">
        <v>5387</v>
      </c>
      <c r="B2965" s="8" t="s">
        <v>5254</v>
      </c>
      <c r="C2965" s="10" t="str">
        <f t="shared" si="46"/>
        <v>1995 - 1999</v>
      </c>
      <c r="D2965" s="12" t="s">
        <v>19</v>
      </c>
      <c r="F2965" t="s">
        <v>20</v>
      </c>
      <c r="G2965" s="12" t="s">
        <v>501</v>
      </c>
      <c r="H2965" s="12" t="s">
        <v>29</v>
      </c>
    </row>
    <row r="2966" spans="1:8">
      <c r="A2966" t="s">
        <v>5388</v>
      </c>
      <c r="B2966" s="8" t="s">
        <v>5254</v>
      </c>
      <c r="C2966" s="10" t="str">
        <f t="shared" si="46"/>
        <v>1995 - 1999</v>
      </c>
      <c r="D2966" s="12" t="s">
        <v>5822</v>
      </c>
      <c r="F2966" t="s">
        <v>3461</v>
      </c>
      <c r="G2966" s="12" t="s">
        <v>501</v>
      </c>
      <c r="H2966" s="12" t="s">
        <v>29</v>
      </c>
    </row>
    <row r="2967" spans="1:8">
      <c r="A2967" t="s">
        <v>5390</v>
      </c>
      <c r="B2967" s="8" t="s">
        <v>5391</v>
      </c>
      <c r="C2967" s="10" t="str">
        <f t="shared" si="46"/>
        <v>1995 - 1999</v>
      </c>
      <c r="D2967" s="12" t="s">
        <v>19</v>
      </c>
      <c r="F2967" t="s">
        <v>20</v>
      </c>
      <c r="G2967" s="12" t="s">
        <v>517</v>
      </c>
      <c r="H2967" s="12" t="s">
        <v>53</v>
      </c>
    </row>
    <row r="2968" spans="1:8">
      <c r="A2968" t="s">
        <v>5393</v>
      </c>
      <c r="B2968" s="8" t="s">
        <v>5391</v>
      </c>
      <c r="C2968" s="10" t="str">
        <f t="shared" si="46"/>
        <v>1995 - 1999</v>
      </c>
      <c r="D2968" s="12" t="s">
        <v>5822</v>
      </c>
      <c r="F2968" t="s">
        <v>3461</v>
      </c>
      <c r="G2968" s="12" t="s">
        <v>517</v>
      </c>
      <c r="H2968" s="12" t="s">
        <v>53</v>
      </c>
    </row>
    <row r="2969" spans="1:8">
      <c r="A2969" t="s">
        <v>5395</v>
      </c>
      <c r="B2969" s="8" t="s">
        <v>5391</v>
      </c>
      <c r="C2969" s="10" t="str">
        <f t="shared" si="46"/>
        <v>1995 - 1999</v>
      </c>
      <c r="D2969" s="12" t="s">
        <v>5823</v>
      </c>
      <c r="F2969" t="s">
        <v>2438</v>
      </c>
      <c r="G2969" s="12" t="s">
        <v>26</v>
      </c>
      <c r="H2969" s="12" t="s">
        <v>29</v>
      </c>
    </row>
    <row r="2970" spans="1:8">
      <c r="A2970" t="s">
        <v>5397</v>
      </c>
      <c r="B2970" s="8" t="s">
        <v>5391</v>
      </c>
      <c r="C2970" s="10" t="str">
        <f t="shared" si="46"/>
        <v>1995 - 1999</v>
      </c>
      <c r="D2970" s="12" t="s">
        <v>19</v>
      </c>
      <c r="F2970" t="s">
        <v>20</v>
      </c>
      <c r="G2970" s="12" t="s">
        <v>50</v>
      </c>
      <c r="H2970" s="12" t="s">
        <v>53</v>
      </c>
    </row>
    <row r="2971" spans="1:8">
      <c r="A2971" t="s">
        <v>5399</v>
      </c>
      <c r="B2971" s="8" t="s">
        <v>5391</v>
      </c>
      <c r="C2971" s="10" t="str">
        <f t="shared" si="46"/>
        <v>1995 - 1999</v>
      </c>
      <c r="D2971" s="12" t="s">
        <v>5822</v>
      </c>
      <c r="F2971" t="s">
        <v>22211</v>
      </c>
      <c r="G2971" s="12" t="s">
        <v>71</v>
      </c>
      <c r="H2971" s="12" t="s">
        <v>29</v>
      </c>
    </row>
    <row r="2972" spans="1:8">
      <c r="A2972" t="s">
        <v>5401</v>
      </c>
      <c r="B2972" s="8" t="s">
        <v>5391</v>
      </c>
      <c r="C2972" s="10" t="str">
        <f t="shared" si="46"/>
        <v>1995 - 1999</v>
      </c>
      <c r="D2972" s="12" t="s">
        <v>19</v>
      </c>
      <c r="F2972" t="s">
        <v>4448</v>
      </c>
      <c r="G2972" s="12" t="s">
        <v>75</v>
      </c>
      <c r="H2972" s="12" t="s">
        <v>53</v>
      </c>
    </row>
    <row r="2973" spans="1:8">
      <c r="A2973" t="s">
        <v>5403</v>
      </c>
      <c r="B2973" s="8" t="s">
        <v>5391</v>
      </c>
      <c r="C2973" s="10" t="str">
        <f t="shared" si="46"/>
        <v>1995 - 1999</v>
      </c>
      <c r="D2973" s="12" t="s">
        <v>19</v>
      </c>
      <c r="F2973" t="s">
        <v>20</v>
      </c>
      <c r="G2973" s="12" t="s">
        <v>95</v>
      </c>
      <c r="H2973" s="12" t="s">
        <v>45</v>
      </c>
    </row>
    <row r="2974" spans="1:8">
      <c r="A2974" t="s">
        <v>5405</v>
      </c>
      <c r="B2974" s="8" t="s">
        <v>5391</v>
      </c>
      <c r="C2974" s="10" t="str">
        <f t="shared" si="46"/>
        <v>1995 - 1999</v>
      </c>
      <c r="D2974" s="12" t="s">
        <v>19</v>
      </c>
      <c r="F2974" t="s">
        <v>20</v>
      </c>
      <c r="G2974" s="12" t="s">
        <v>106</v>
      </c>
      <c r="H2974" s="12" t="s">
        <v>45</v>
      </c>
    </row>
    <row r="2975" spans="1:8">
      <c r="A2975" t="s">
        <v>5407</v>
      </c>
      <c r="B2975" s="8" t="s">
        <v>5391</v>
      </c>
      <c r="C2975" s="10" t="str">
        <f t="shared" si="46"/>
        <v>1995 - 1999</v>
      </c>
      <c r="D2975" s="12" t="s">
        <v>19</v>
      </c>
      <c r="F2975" t="s">
        <v>20</v>
      </c>
      <c r="G2975" s="12" t="s">
        <v>112</v>
      </c>
      <c r="H2975" s="12" t="s">
        <v>45</v>
      </c>
    </row>
    <row r="2976" spans="1:8">
      <c r="A2976" t="s">
        <v>5409</v>
      </c>
      <c r="B2976" s="8" t="s">
        <v>5391</v>
      </c>
      <c r="C2976" s="10" t="str">
        <f t="shared" si="46"/>
        <v>1995 - 1999</v>
      </c>
      <c r="D2976" s="12" t="s">
        <v>5822</v>
      </c>
      <c r="F2976" t="s">
        <v>22211</v>
      </c>
      <c r="G2976" s="12" t="s">
        <v>112</v>
      </c>
      <c r="H2976" s="12" t="s">
        <v>45</v>
      </c>
    </row>
    <row r="2977" spans="1:8">
      <c r="A2977" t="s">
        <v>5411</v>
      </c>
      <c r="B2977" s="8" t="s">
        <v>5391</v>
      </c>
      <c r="C2977" s="10" t="str">
        <f t="shared" si="46"/>
        <v>1995 - 1999</v>
      </c>
      <c r="D2977" s="12" t="s">
        <v>5822</v>
      </c>
      <c r="F2977" t="s">
        <v>510</v>
      </c>
      <c r="G2977" s="12" t="s">
        <v>112</v>
      </c>
      <c r="H2977" s="12" t="s">
        <v>45</v>
      </c>
    </row>
    <row r="2978" spans="1:8">
      <c r="A2978" t="s">
        <v>5413</v>
      </c>
      <c r="B2978" s="8" t="s">
        <v>5391</v>
      </c>
      <c r="C2978" s="10" t="str">
        <f t="shared" si="46"/>
        <v>1995 - 1999</v>
      </c>
      <c r="D2978" s="12" t="s">
        <v>19</v>
      </c>
      <c r="F2978" t="s">
        <v>20</v>
      </c>
      <c r="G2978" s="12" t="s">
        <v>1285</v>
      </c>
      <c r="H2978" s="12" t="s">
        <v>53</v>
      </c>
    </row>
    <row r="2979" spans="1:8">
      <c r="A2979" t="s">
        <v>5415</v>
      </c>
      <c r="B2979" s="8" t="s">
        <v>5391</v>
      </c>
      <c r="C2979" s="10" t="str">
        <f t="shared" si="46"/>
        <v>1995 - 1999</v>
      </c>
      <c r="D2979" s="12" t="s">
        <v>134</v>
      </c>
      <c r="F2979" t="s">
        <v>5824</v>
      </c>
      <c r="G2979" s="12" t="s">
        <v>640</v>
      </c>
      <c r="H2979" s="12" t="s">
        <v>45</v>
      </c>
    </row>
    <row r="2980" spans="1:8">
      <c r="A2980" t="s">
        <v>5417</v>
      </c>
      <c r="B2980" s="8" t="s">
        <v>5391</v>
      </c>
      <c r="C2980" s="10" t="str">
        <f t="shared" si="46"/>
        <v>1995 - 1999</v>
      </c>
      <c r="D2980" s="12" t="s">
        <v>19</v>
      </c>
      <c r="F2980" t="s">
        <v>20</v>
      </c>
      <c r="G2980" s="12" t="s">
        <v>130</v>
      </c>
      <c r="H2980" s="12" t="s">
        <v>45</v>
      </c>
    </row>
    <row r="2981" spans="1:8">
      <c r="A2981" t="s">
        <v>5419</v>
      </c>
      <c r="B2981" s="8" t="s">
        <v>5391</v>
      </c>
      <c r="C2981" s="10" t="str">
        <f t="shared" si="46"/>
        <v>1995 - 1999</v>
      </c>
      <c r="D2981" s="12" t="s">
        <v>134</v>
      </c>
      <c r="F2981" t="s">
        <v>5824</v>
      </c>
      <c r="G2981" s="12" t="s">
        <v>141</v>
      </c>
      <c r="H2981" s="12" t="s">
        <v>53</v>
      </c>
    </row>
    <row r="2982" spans="1:8">
      <c r="A2982" t="s">
        <v>5421</v>
      </c>
      <c r="B2982" s="8" t="s">
        <v>5391</v>
      </c>
      <c r="C2982" s="10" t="str">
        <f t="shared" si="46"/>
        <v>1995 - 1999</v>
      </c>
      <c r="D2982" s="12" t="s">
        <v>19</v>
      </c>
      <c r="F2982" t="s">
        <v>20</v>
      </c>
      <c r="G2982" s="12" t="s">
        <v>657</v>
      </c>
      <c r="H2982" s="12" t="s">
        <v>29</v>
      </c>
    </row>
    <row r="2983" spans="1:8">
      <c r="A2983" t="s">
        <v>5423</v>
      </c>
      <c r="B2983" s="8" t="s">
        <v>5391</v>
      </c>
      <c r="C2983" s="10" t="str">
        <f t="shared" si="46"/>
        <v>1995 - 1999</v>
      </c>
      <c r="D2983" s="12" t="s">
        <v>19</v>
      </c>
      <c r="F2983" t="s">
        <v>4448</v>
      </c>
      <c r="G2983" s="12" t="s">
        <v>657</v>
      </c>
      <c r="H2983" s="12" t="s">
        <v>29</v>
      </c>
    </row>
    <row r="2984" spans="1:8">
      <c r="A2984" t="s">
        <v>5425</v>
      </c>
      <c r="B2984" s="8" t="s">
        <v>5391</v>
      </c>
      <c r="C2984" s="10" t="str">
        <f t="shared" si="46"/>
        <v>1995 - 1999</v>
      </c>
      <c r="D2984" s="12" t="s">
        <v>19</v>
      </c>
      <c r="F2984" t="s">
        <v>20</v>
      </c>
      <c r="G2984" s="12" t="s">
        <v>5819</v>
      </c>
      <c r="H2984" s="12" t="s">
        <v>29</v>
      </c>
    </row>
    <row r="2985" spans="1:8">
      <c r="A2985" t="s">
        <v>5427</v>
      </c>
      <c r="B2985" s="8" t="s">
        <v>5391</v>
      </c>
      <c r="C2985" s="10" t="str">
        <f t="shared" si="46"/>
        <v>1995 - 1999</v>
      </c>
      <c r="D2985" s="12" t="s">
        <v>5823</v>
      </c>
      <c r="F2985" t="s">
        <v>2438</v>
      </c>
      <c r="G2985" s="12" t="s">
        <v>5819</v>
      </c>
      <c r="H2985" s="12" t="s">
        <v>29</v>
      </c>
    </row>
    <row r="2986" spans="1:8">
      <c r="A2986" t="s">
        <v>5429</v>
      </c>
      <c r="B2986" s="8" t="s">
        <v>5391</v>
      </c>
      <c r="C2986" s="10" t="str">
        <f t="shared" si="46"/>
        <v>1995 - 1999</v>
      </c>
      <c r="D2986" s="12" t="s">
        <v>19</v>
      </c>
      <c r="F2986" t="s">
        <v>20</v>
      </c>
      <c r="G2986" s="12" t="s">
        <v>700</v>
      </c>
      <c r="H2986" s="12" t="s">
        <v>29</v>
      </c>
    </row>
    <row r="2987" spans="1:8">
      <c r="A2987" t="s">
        <v>5431</v>
      </c>
      <c r="B2987" s="8" t="s">
        <v>5391</v>
      </c>
      <c r="C2987" s="10" t="str">
        <f t="shared" si="46"/>
        <v>1995 - 1999</v>
      </c>
      <c r="D2987" s="12" t="s">
        <v>5822</v>
      </c>
      <c r="F2987" t="s">
        <v>510</v>
      </c>
      <c r="G2987" s="12" t="s">
        <v>705</v>
      </c>
      <c r="H2987" s="12" t="s">
        <v>361</v>
      </c>
    </row>
    <row r="2988" spans="1:8">
      <c r="A2988" t="s">
        <v>5432</v>
      </c>
      <c r="B2988" s="8" t="s">
        <v>5391</v>
      </c>
      <c r="C2988" s="10" t="str">
        <f t="shared" si="46"/>
        <v>1995 - 1999</v>
      </c>
      <c r="D2988" s="12" t="s">
        <v>5822</v>
      </c>
      <c r="F2988" t="s">
        <v>510</v>
      </c>
      <c r="G2988" s="12" t="s">
        <v>173</v>
      </c>
      <c r="H2988" s="12" t="s">
        <v>45</v>
      </c>
    </row>
    <row r="2989" spans="1:8">
      <c r="A2989" t="s">
        <v>5433</v>
      </c>
      <c r="B2989" s="8" t="s">
        <v>5391</v>
      </c>
      <c r="C2989" s="10" t="str">
        <f t="shared" si="46"/>
        <v>1995 - 1999</v>
      </c>
      <c r="D2989" s="12" t="s">
        <v>19</v>
      </c>
      <c r="F2989" t="s">
        <v>20</v>
      </c>
      <c r="G2989" s="12" t="s">
        <v>1352</v>
      </c>
      <c r="H2989" s="12" t="s">
        <v>29</v>
      </c>
    </row>
    <row r="2990" spans="1:8">
      <c r="A2990" t="s">
        <v>5435</v>
      </c>
      <c r="B2990" s="8" t="s">
        <v>5391</v>
      </c>
      <c r="C2990" s="10" t="str">
        <f t="shared" si="46"/>
        <v>1995 - 1999</v>
      </c>
      <c r="D2990" s="12" t="s">
        <v>19</v>
      </c>
      <c r="F2990" t="s">
        <v>20</v>
      </c>
      <c r="G2990" s="12" t="s">
        <v>203</v>
      </c>
      <c r="H2990" s="12" t="s">
        <v>45</v>
      </c>
    </row>
    <row r="2991" spans="1:8">
      <c r="A2991" t="s">
        <v>5436</v>
      </c>
      <c r="B2991" s="8" t="s">
        <v>5391</v>
      </c>
      <c r="C2991" s="10" t="str">
        <f t="shared" si="46"/>
        <v>1995 - 1999</v>
      </c>
      <c r="D2991" s="12" t="s">
        <v>5822</v>
      </c>
      <c r="F2991" t="s">
        <v>510</v>
      </c>
      <c r="G2991" s="12" t="s">
        <v>763</v>
      </c>
      <c r="H2991" s="12" t="s">
        <v>361</v>
      </c>
    </row>
    <row r="2992" spans="1:8">
      <c r="A2992" t="s">
        <v>5437</v>
      </c>
      <c r="B2992" s="8" t="s">
        <v>5391</v>
      </c>
      <c r="C2992" s="10" t="str">
        <f t="shared" si="46"/>
        <v>1995 - 1999</v>
      </c>
      <c r="D2992" s="12" t="s">
        <v>1432</v>
      </c>
      <c r="F2992" t="s">
        <v>1665</v>
      </c>
      <c r="G2992" s="12" t="s">
        <v>215</v>
      </c>
      <c r="H2992" s="12" t="s">
        <v>60</v>
      </c>
    </row>
    <row r="2993" spans="1:8">
      <c r="A2993" t="s">
        <v>5439</v>
      </c>
      <c r="B2993" s="8" t="s">
        <v>5391</v>
      </c>
      <c r="C2993" s="10" t="str">
        <f t="shared" si="46"/>
        <v>1995 - 1999</v>
      </c>
      <c r="D2993" s="12" t="s">
        <v>19</v>
      </c>
      <c r="F2993" t="s">
        <v>20</v>
      </c>
      <c r="G2993" s="12" t="s">
        <v>235</v>
      </c>
      <c r="H2993" s="12" t="s">
        <v>45</v>
      </c>
    </row>
    <row r="2994" spans="1:8">
      <c r="A2994" t="s">
        <v>5440</v>
      </c>
      <c r="B2994" s="8" t="s">
        <v>5391</v>
      </c>
      <c r="C2994" s="10" t="str">
        <f t="shared" si="46"/>
        <v>1995 - 1999</v>
      </c>
      <c r="D2994" s="12" t="s">
        <v>1801</v>
      </c>
      <c r="F2994" t="s">
        <v>2331</v>
      </c>
      <c r="G2994" s="12" t="s">
        <v>235</v>
      </c>
      <c r="H2994" s="12" t="s">
        <v>45</v>
      </c>
    </row>
    <row r="2995" spans="1:8">
      <c r="A2995" t="s">
        <v>5442</v>
      </c>
      <c r="B2995" s="8" t="s">
        <v>5391</v>
      </c>
      <c r="C2995" s="10" t="str">
        <f t="shared" si="46"/>
        <v>1995 - 1999</v>
      </c>
      <c r="D2995" s="12" t="s">
        <v>5822</v>
      </c>
      <c r="F2995" t="s">
        <v>510</v>
      </c>
      <c r="G2995" s="12" t="s">
        <v>235</v>
      </c>
      <c r="H2995" s="12" t="s">
        <v>45</v>
      </c>
    </row>
    <row r="2996" spans="1:8">
      <c r="A2996" t="s">
        <v>5444</v>
      </c>
      <c r="B2996" s="8" t="s">
        <v>5391</v>
      </c>
      <c r="C2996" s="10" t="str">
        <f t="shared" si="46"/>
        <v>1995 - 1999</v>
      </c>
      <c r="D2996" s="12" t="s">
        <v>673</v>
      </c>
      <c r="F2996" t="s">
        <v>4491</v>
      </c>
      <c r="G2996" s="12" t="s">
        <v>235</v>
      </c>
      <c r="H2996" s="12" t="s">
        <v>45</v>
      </c>
    </row>
    <row r="2997" spans="1:8">
      <c r="A2997" t="s">
        <v>5446</v>
      </c>
      <c r="B2997" s="8" t="s">
        <v>5391</v>
      </c>
      <c r="C2997" s="10" t="str">
        <f t="shared" si="46"/>
        <v>1995 - 1999</v>
      </c>
      <c r="D2997" s="12" t="s">
        <v>5822</v>
      </c>
      <c r="F2997" t="s">
        <v>510</v>
      </c>
      <c r="G2997" s="12" t="s">
        <v>1462</v>
      </c>
      <c r="H2997" s="12" t="s">
        <v>361</v>
      </c>
    </row>
    <row r="2998" spans="1:8">
      <c r="A2998" t="s">
        <v>5447</v>
      </c>
      <c r="B2998" s="8" t="s">
        <v>5391</v>
      </c>
      <c r="C2998" s="10" t="str">
        <f t="shared" si="46"/>
        <v>1995 - 1999</v>
      </c>
      <c r="D2998" s="12" t="s">
        <v>19</v>
      </c>
      <c r="F2998" t="s">
        <v>20</v>
      </c>
      <c r="G2998" s="12" t="s">
        <v>3057</v>
      </c>
      <c r="H2998" s="12" t="s">
        <v>53</v>
      </c>
    </row>
    <row r="2999" spans="1:8">
      <c r="A2999" t="s">
        <v>5449</v>
      </c>
      <c r="B2999" s="8" t="s">
        <v>5391</v>
      </c>
      <c r="C2999" s="10" t="str">
        <f t="shared" si="46"/>
        <v>1995 - 1999</v>
      </c>
      <c r="D2999" s="12" t="s">
        <v>134</v>
      </c>
      <c r="F2999" t="s">
        <v>5824</v>
      </c>
      <c r="G2999" s="12" t="s">
        <v>3057</v>
      </c>
      <c r="H2999" s="12" t="s">
        <v>53</v>
      </c>
    </row>
    <row r="3000" spans="1:8">
      <c r="A3000" t="s">
        <v>5451</v>
      </c>
      <c r="B3000" s="8" t="s">
        <v>5391</v>
      </c>
      <c r="C3000" s="10" t="str">
        <f t="shared" si="46"/>
        <v>1995 - 1999</v>
      </c>
      <c r="D3000" s="12" t="s">
        <v>19</v>
      </c>
      <c r="F3000" t="s">
        <v>20</v>
      </c>
      <c r="G3000" s="12" t="s">
        <v>243</v>
      </c>
      <c r="H3000" s="12" t="s">
        <v>45</v>
      </c>
    </row>
    <row r="3001" spans="1:8">
      <c r="A3001" t="s">
        <v>5453</v>
      </c>
      <c r="B3001" s="8" t="s">
        <v>5391</v>
      </c>
      <c r="C3001" s="10" t="str">
        <f t="shared" si="46"/>
        <v>1995 - 1999</v>
      </c>
      <c r="D3001" s="12" t="s">
        <v>1801</v>
      </c>
      <c r="F3001" t="s">
        <v>2331</v>
      </c>
      <c r="G3001" s="12" t="s">
        <v>243</v>
      </c>
      <c r="H3001" s="12" t="s">
        <v>45</v>
      </c>
    </row>
    <row r="3002" spans="1:8">
      <c r="A3002" t="s">
        <v>5454</v>
      </c>
      <c r="B3002" s="8" t="s">
        <v>5391</v>
      </c>
      <c r="C3002" s="10" t="str">
        <f t="shared" si="46"/>
        <v>1995 - 1999</v>
      </c>
      <c r="D3002" s="12" t="s">
        <v>5822</v>
      </c>
      <c r="F3002" t="s">
        <v>510</v>
      </c>
      <c r="G3002" s="12" t="s">
        <v>243</v>
      </c>
      <c r="H3002" s="12" t="s">
        <v>45</v>
      </c>
    </row>
    <row r="3003" spans="1:8">
      <c r="A3003" t="s">
        <v>5455</v>
      </c>
      <c r="B3003" s="8" t="s">
        <v>5391</v>
      </c>
      <c r="C3003" s="10" t="str">
        <f t="shared" si="46"/>
        <v>1995 - 1999</v>
      </c>
      <c r="D3003" s="12" t="s">
        <v>673</v>
      </c>
      <c r="F3003" t="s">
        <v>4491</v>
      </c>
      <c r="G3003" s="12" t="s">
        <v>243</v>
      </c>
      <c r="H3003" s="12" t="s">
        <v>45</v>
      </c>
    </row>
    <row r="3004" spans="1:8">
      <c r="A3004" t="s">
        <v>5456</v>
      </c>
      <c r="B3004" s="8" t="s">
        <v>5391</v>
      </c>
      <c r="C3004" s="10" t="str">
        <f t="shared" si="46"/>
        <v>1995 - 1999</v>
      </c>
      <c r="D3004" s="12" t="s">
        <v>5822</v>
      </c>
      <c r="F3004" t="s">
        <v>510</v>
      </c>
      <c r="G3004" s="12" t="s">
        <v>259</v>
      </c>
      <c r="H3004" s="12" t="s">
        <v>53</v>
      </c>
    </row>
    <row r="3005" spans="1:8">
      <c r="A3005" t="s">
        <v>5457</v>
      </c>
      <c r="B3005" s="8" t="s">
        <v>5391</v>
      </c>
      <c r="C3005" s="10" t="str">
        <f t="shared" si="46"/>
        <v>1995 - 1999</v>
      </c>
      <c r="D3005" s="12" t="s">
        <v>19</v>
      </c>
      <c r="F3005" t="s">
        <v>20</v>
      </c>
      <c r="G3005" s="12" t="s">
        <v>268</v>
      </c>
      <c r="H3005" s="12" t="s">
        <v>53</v>
      </c>
    </row>
    <row r="3006" spans="1:8">
      <c r="A3006" t="s">
        <v>5458</v>
      </c>
      <c r="B3006" s="8" t="s">
        <v>5391</v>
      </c>
      <c r="C3006" s="10" t="str">
        <f t="shared" si="46"/>
        <v>1995 - 1999</v>
      </c>
      <c r="D3006" s="12" t="s">
        <v>134</v>
      </c>
      <c r="F3006" t="s">
        <v>5824</v>
      </c>
      <c r="G3006" s="12" t="s">
        <v>837</v>
      </c>
      <c r="H3006" s="12" t="s">
        <v>53</v>
      </c>
    </row>
    <row r="3007" spans="1:8">
      <c r="A3007" t="s">
        <v>5459</v>
      </c>
      <c r="B3007" s="8" t="s">
        <v>5391</v>
      </c>
      <c r="C3007" s="10" t="str">
        <f t="shared" si="46"/>
        <v>1995 - 1999</v>
      </c>
      <c r="D3007" s="12" t="s">
        <v>19</v>
      </c>
      <c r="F3007" t="s">
        <v>20</v>
      </c>
      <c r="G3007" s="12" t="s">
        <v>1485</v>
      </c>
      <c r="H3007" s="12" t="s">
        <v>53</v>
      </c>
    </row>
    <row r="3008" spans="1:8">
      <c r="A3008" t="s">
        <v>5461</v>
      </c>
      <c r="B3008" s="8" t="s">
        <v>5391</v>
      </c>
      <c r="C3008" s="10" t="str">
        <f t="shared" si="46"/>
        <v>1995 - 1999</v>
      </c>
      <c r="D3008" s="12" t="s">
        <v>134</v>
      </c>
      <c r="F3008" t="s">
        <v>5824</v>
      </c>
      <c r="G3008" s="12" t="s">
        <v>1490</v>
      </c>
      <c r="H3008" s="12" t="s">
        <v>53</v>
      </c>
    </row>
    <row r="3009" spans="1:8">
      <c r="A3009" t="s">
        <v>5462</v>
      </c>
      <c r="B3009" s="8" t="s">
        <v>5391</v>
      </c>
      <c r="C3009" s="10" t="str">
        <f t="shared" si="46"/>
        <v>1995 - 1999</v>
      </c>
      <c r="D3009" s="12" t="s">
        <v>134</v>
      </c>
      <c r="F3009" t="s">
        <v>5824</v>
      </c>
      <c r="G3009" s="12" t="s">
        <v>1502</v>
      </c>
      <c r="H3009" s="12" t="s">
        <v>53</v>
      </c>
    </row>
    <row r="3010" spans="1:8">
      <c r="A3010" t="s">
        <v>5463</v>
      </c>
      <c r="B3010" s="8" t="s">
        <v>5391</v>
      </c>
      <c r="C3010" s="10" t="str">
        <f t="shared" si="46"/>
        <v>1995 - 1999</v>
      </c>
      <c r="D3010" s="12" t="s">
        <v>5822</v>
      </c>
      <c r="F3010" t="s">
        <v>2162</v>
      </c>
      <c r="G3010" s="12" t="s">
        <v>290</v>
      </c>
      <c r="H3010" s="12" t="s">
        <v>29</v>
      </c>
    </row>
    <row r="3011" spans="1:8">
      <c r="A3011" t="s">
        <v>5465</v>
      </c>
      <c r="B3011" s="8" t="s">
        <v>5391</v>
      </c>
      <c r="C3011" s="10" t="str">
        <f t="shared" ref="C3011:C3074" si="47">INT(B3011/5)*5 &amp; " - " &amp; INT(B3011/5)*5 + 4</f>
        <v>1995 - 1999</v>
      </c>
      <c r="D3011" s="12" t="s">
        <v>19</v>
      </c>
      <c r="F3011" t="s">
        <v>20</v>
      </c>
      <c r="G3011" s="12" t="s">
        <v>859</v>
      </c>
      <c r="H3011" s="12" t="s">
        <v>53</v>
      </c>
    </row>
    <row r="3012" spans="1:8">
      <c r="A3012" t="s">
        <v>5467</v>
      </c>
      <c r="B3012" s="8" t="s">
        <v>5391</v>
      </c>
      <c r="C3012" s="10" t="str">
        <f t="shared" si="47"/>
        <v>1995 - 1999</v>
      </c>
      <c r="D3012" s="12" t="s">
        <v>5822</v>
      </c>
      <c r="F3012" t="s">
        <v>510</v>
      </c>
      <c r="G3012" s="12" t="s">
        <v>859</v>
      </c>
      <c r="H3012" s="12" t="s">
        <v>53</v>
      </c>
    </row>
    <row r="3013" spans="1:8">
      <c r="A3013" t="s">
        <v>5468</v>
      </c>
      <c r="B3013" s="8" t="s">
        <v>5391</v>
      </c>
      <c r="C3013" s="10" t="str">
        <f t="shared" si="47"/>
        <v>1995 - 1999</v>
      </c>
      <c r="D3013" s="12" t="s">
        <v>5822</v>
      </c>
      <c r="F3013" t="s">
        <v>3461</v>
      </c>
      <c r="G3013" s="12" t="s">
        <v>859</v>
      </c>
      <c r="H3013" s="12" t="s">
        <v>53</v>
      </c>
    </row>
    <row r="3014" spans="1:8">
      <c r="A3014" t="s">
        <v>5470</v>
      </c>
      <c r="B3014" s="8" t="s">
        <v>5391</v>
      </c>
      <c r="C3014" s="10" t="str">
        <f t="shared" si="47"/>
        <v>1995 - 1999</v>
      </c>
      <c r="D3014" s="12" t="s">
        <v>5822</v>
      </c>
      <c r="F3014" t="s">
        <v>510</v>
      </c>
      <c r="G3014" s="12" t="s">
        <v>1516</v>
      </c>
      <c r="H3014" s="12" t="s">
        <v>361</v>
      </c>
    </row>
    <row r="3015" spans="1:8">
      <c r="A3015" t="s">
        <v>5471</v>
      </c>
      <c r="B3015" s="8" t="s">
        <v>5391</v>
      </c>
      <c r="C3015" s="10" t="str">
        <f t="shared" si="47"/>
        <v>1995 - 1999</v>
      </c>
      <c r="D3015" s="12" t="s">
        <v>19</v>
      </c>
      <c r="F3015" t="s">
        <v>20</v>
      </c>
      <c r="G3015" s="12" t="s">
        <v>879</v>
      </c>
      <c r="H3015" s="12" t="s">
        <v>29</v>
      </c>
    </row>
    <row r="3016" spans="1:8">
      <c r="A3016" t="s">
        <v>5473</v>
      </c>
      <c r="B3016" s="8" t="s">
        <v>5391</v>
      </c>
      <c r="C3016" s="10" t="str">
        <f t="shared" si="47"/>
        <v>1995 - 1999</v>
      </c>
      <c r="D3016" s="12" t="s">
        <v>19</v>
      </c>
      <c r="F3016" t="s">
        <v>4448</v>
      </c>
      <c r="G3016" s="12" t="s">
        <v>879</v>
      </c>
      <c r="H3016" s="12" t="s">
        <v>29</v>
      </c>
    </row>
    <row r="3017" spans="1:8">
      <c r="A3017" t="s">
        <v>5474</v>
      </c>
      <c r="B3017" s="8" t="s">
        <v>5391</v>
      </c>
      <c r="C3017" s="10" t="str">
        <f t="shared" si="47"/>
        <v>1995 - 1999</v>
      </c>
      <c r="D3017" s="12" t="s">
        <v>5822</v>
      </c>
      <c r="F3017" t="s">
        <v>510</v>
      </c>
      <c r="G3017" s="12" t="s">
        <v>930</v>
      </c>
      <c r="H3017" s="12" t="s">
        <v>53</v>
      </c>
    </row>
    <row r="3018" spans="1:8">
      <c r="A3018" t="s">
        <v>5475</v>
      </c>
      <c r="B3018" s="8" t="s">
        <v>5391</v>
      </c>
      <c r="C3018" s="10" t="str">
        <f t="shared" si="47"/>
        <v>1995 - 1999</v>
      </c>
      <c r="D3018" s="12" t="s">
        <v>19</v>
      </c>
      <c r="F3018" t="s">
        <v>20</v>
      </c>
      <c r="G3018" s="12" t="s">
        <v>326</v>
      </c>
      <c r="H3018" s="12" t="s">
        <v>29</v>
      </c>
    </row>
    <row r="3019" spans="1:8">
      <c r="A3019" t="s">
        <v>5477</v>
      </c>
      <c r="B3019" s="8" t="s">
        <v>5391</v>
      </c>
      <c r="C3019" s="10" t="str">
        <f t="shared" si="47"/>
        <v>1995 - 1999</v>
      </c>
      <c r="D3019" s="12" t="s">
        <v>1410</v>
      </c>
      <c r="F3019" t="s">
        <v>1415</v>
      </c>
      <c r="G3019" s="12" t="s">
        <v>326</v>
      </c>
      <c r="H3019" s="12" t="s">
        <v>29</v>
      </c>
    </row>
    <row r="3020" spans="1:8">
      <c r="A3020" t="s">
        <v>5479</v>
      </c>
      <c r="B3020" s="8" t="s">
        <v>5391</v>
      </c>
      <c r="C3020" s="10" t="str">
        <f t="shared" si="47"/>
        <v>1995 - 1999</v>
      </c>
      <c r="D3020" s="12" t="s">
        <v>5822</v>
      </c>
      <c r="F3020" t="s">
        <v>510</v>
      </c>
      <c r="G3020" s="12" t="s">
        <v>956</v>
      </c>
      <c r="H3020" s="12" t="s">
        <v>53</v>
      </c>
    </row>
    <row r="3021" spans="1:8">
      <c r="A3021" t="s">
        <v>5481</v>
      </c>
      <c r="B3021" s="8" t="s">
        <v>5391</v>
      </c>
      <c r="C3021" s="10" t="str">
        <f t="shared" si="47"/>
        <v>1995 - 1999</v>
      </c>
      <c r="D3021" s="12" t="s">
        <v>5822</v>
      </c>
      <c r="F3021" t="s">
        <v>510</v>
      </c>
      <c r="G3021" s="12" t="s">
        <v>965</v>
      </c>
      <c r="H3021" s="12" t="s">
        <v>361</v>
      </c>
    </row>
    <row r="3022" spans="1:8">
      <c r="A3022" t="s">
        <v>5482</v>
      </c>
      <c r="B3022" s="8" t="s">
        <v>5391</v>
      </c>
      <c r="C3022" s="10" t="str">
        <f t="shared" si="47"/>
        <v>1995 - 1999</v>
      </c>
      <c r="D3022" s="12" t="s">
        <v>19</v>
      </c>
      <c r="F3022" t="s">
        <v>20</v>
      </c>
      <c r="G3022" s="12" t="s">
        <v>346</v>
      </c>
      <c r="H3022" s="12" t="s">
        <v>45</v>
      </c>
    </row>
    <row r="3023" spans="1:8">
      <c r="A3023" t="s">
        <v>5483</v>
      </c>
      <c r="B3023" s="8" t="s">
        <v>5391</v>
      </c>
      <c r="C3023" s="10" t="str">
        <f t="shared" si="47"/>
        <v>1995 - 1999</v>
      </c>
      <c r="D3023" s="12" t="s">
        <v>1801</v>
      </c>
      <c r="F3023" t="s">
        <v>2331</v>
      </c>
      <c r="G3023" s="12" t="s">
        <v>346</v>
      </c>
      <c r="H3023" s="12" t="s">
        <v>45</v>
      </c>
    </row>
    <row r="3024" spans="1:8">
      <c r="A3024" t="s">
        <v>5484</v>
      </c>
      <c r="B3024" s="8" t="s">
        <v>5391</v>
      </c>
      <c r="C3024" s="10" t="str">
        <f t="shared" si="47"/>
        <v>1995 - 1999</v>
      </c>
      <c r="D3024" s="12" t="s">
        <v>5822</v>
      </c>
      <c r="F3024" t="s">
        <v>510</v>
      </c>
      <c r="G3024" s="12" t="s">
        <v>346</v>
      </c>
      <c r="H3024" s="12" t="s">
        <v>45</v>
      </c>
    </row>
    <row r="3025" spans="1:8">
      <c r="A3025" t="s">
        <v>5485</v>
      </c>
      <c r="B3025" s="8" t="s">
        <v>5391</v>
      </c>
      <c r="C3025" s="10" t="str">
        <f t="shared" si="47"/>
        <v>1995 - 1999</v>
      </c>
      <c r="D3025" s="12" t="s">
        <v>673</v>
      </c>
      <c r="F3025" t="s">
        <v>4491</v>
      </c>
      <c r="G3025" s="12" t="s">
        <v>346</v>
      </c>
      <c r="H3025" s="12" t="s">
        <v>45</v>
      </c>
    </row>
    <row r="3026" spans="1:8">
      <c r="A3026" t="s">
        <v>5486</v>
      </c>
      <c r="B3026" s="8" t="s">
        <v>5391</v>
      </c>
      <c r="C3026" s="10" t="str">
        <f t="shared" si="47"/>
        <v>1995 - 1999</v>
      </c>
      <c r="D3026" s="12" t="s">
        <v>5822</v>
      </c>
      <c r="F3026" t="s">
        <v>3461</v>
      </c>
      <c r="G3026" s="12" t="s">
        <v>989</v>
      </c>
      <c r="H3026" s="12" t="s">
        <v>53</v>
      </c>
    </row>
    <row r="3027" spans="1:8">
      <c r="A3027" t="s">
        <v>5488</v>
      </c>
      <c r="B3027" s="8" t="s">
        <v>5391</v>
      </c>
      <c r="C3027" s="10" t="str">
        <f t="shared" si="47"/>
        <v>1995 - 1999</v>
      </c>
      <c r="D3027" s="12" t="s">
        <v>19</v>
      </c>
      <c r="F3027" t="s">
        <v>20</v>
      </c>
      <c r="G3027" s="12" t="s">
        <v>996</v>
      </c>
      <c r="H3027" s="12" t="s">
        <v>45</v>
      </c>
    </row>
    <row r="3028" spans="1:8">
      <c r="A3028" t="s">
        <v>5490</v>
      </c>
      <c r="B3028" s="8" t="s">
        <v>5391</v>
      </c>
      <c r="C3028" s="10" t="str">
        <f t="shared" si="47"/>
        <v>1995 - 1999</v>
      </c>
      <c r="D3028" s="12" t="s">
        <v>5822</v>
      </c>
      <c r="F3028" t="s">
        <v>510</v>
      </c>
      <c r="G3028" s="12" t="s">
        <v>1002</v>
      </c>
      <c r="H3028" s="12" t="s">
        <v>53</v>
      </c>
    </row>
    <row r="3029" spans="1:8">
      <c r="A3029" t="s">
        <v>5491</v>
      </c>
      <c r="B3029" s="8" t="s">
        <v>5391</v>
      </c>
      <c r="C3029" s="10" t="str">
        <f t="shared" si="47"/>
        <v>1995 - 1999</v>
      </c>
      <c r="D3029" s="12" t="s">
        <v>19</v>
      </c>
      <c r="F3029" t="s">
        <v>20</v>
      </c>
      <c r="G3029" s="12" t="s">
        <v>380</v>
      </c>
      <c r="H3029" s="12" t="s">
        <v>60</v>
      </c>
    </row>
    <row r="3030" spans="1:8">
      <c r="A3030" t="s">
        <v>5493</v>
      </c>
      <c r="B3030" s="8" t="s">
        <v>5391</v>
      </c>
      <c r="C3030" s="10" t="str">
        <f t="shared" si="47"/>
        <v>1995 - 1999</v>
      </c>
      <c r="D3030" s="12" t="s">
        <v>1801</v>
      </c>
      <c r="F3030" t="s">
        <v>5161</v>
      </c>
      <c r="G3030" s="12" t="s">
        <v>380</v>
      </c>
      <c r="H3030" s="12" t="s">
        <v>60</v>
      </c>
    </row>
    <row r="3031" spans="1:8">
      <c r="A3031" t="s">
        <v>5495</v>
      </c>
      <c r="B3031" s="8" t="s">
        <v>5391</v>
      </c>
      <c r="C3031" s="10" t="str">
        <f t="shared" si="47"/>
        <v>1995 - 1999</v>
      </c>
      <c r="D3031" s="12" t="s">
        <v>19</v>
      </c>
      <c r="F3031" t="s">
        <v>20</v>
      </c>
      <c r="G3031" s="12" t="s">
        <v>384</v>
      </c>
      <c r="H3031" s="12" t="s">
        <v>29</v>
      </c>
    </row>
    <row r="3032" spans="1:8">
      <c r="A3032" t="s">
        <v>5497</v>
      </c>
      <c r="B3032" s="8" t="s">
        <v>5391</v>
      </c>
      <c r="C3032" s="10" t="str">
        <f t="shared" si="47"/>
        <v>1995 - 1999</v>
      </c>
      <c r="D3032" s="12" t="s">
        <v>5822</v>
      </c>
      <c r="F3032" t="s">
        <v>22211</v>
      </c>
      <c r="G3032" s="12" t="s">
        <v>394</v>
      </c>
      <c r="H3032" s="12" t="s">
        <v>53</v>
      </c>
    </row>
    <row r="3033" spans="1:8">
      <c r="A3033" t="s">
        <v>5499</v>
      </c>
      <c r="B3033" s="8" t="s">
        <v>5391</v>
      </c>
      <c r="C3033" s="10" t="str">
        <f t="shared" si="47"/>
        <v>1995 - 1999</v>
      </c>
      <c r="D3033" s="12" t="s">
        <v>134</v>
      </c>
      <c r="F3033" t="s">
        <v>2739</v>
      </c>
      <c r="G3033" s="12" t="s">
        <v>1038</v>
      </c>
      <c r="H3033" s="12" t="s">
        <v>29</v>
      </c>
    </row>
    <row r="3034" spans="1:8">
      <c r="A3034" t="s">
        <v>5501</v>
      </c>
      <c r="B3034" s="8" t="s">
        <v>5391</v>
      </c>
      <c r="C3034" s="10" t="str">
        <f t="shared" si="47"/>
        <v>1995 - 1999</v>
      </c>
      <c r="D3034" s="12" t="s">
        <v>19</v>
      </c>
      <c r="F3034" t="s">
        <v>20</v>
      </c>
      <c r="G3034" s="12" t="s">
        <v>1053</v>
      </c>
      <c r="H3034" s="12" t="s">
        <v>29</v>
      </c>
    </row>
    <row r="3035" spans="1:8">
      <c r="A3035" t="s">
        <v>5503</v>
      </c>
      <c r="B3035" s="8" t="s">
        <v>5391</v>
      </c>
      <c r="C3035" s="10" t="str">
        <f t="shared" si="47"/>
        <v>1995 - 1999</v>
      </c>
      <c r="D3035" s="12" t="s">
        <v>19</v>
      </c>
      <c r="F3035" t="s">
        <v>20</v>
      </c>
      <c r="G3035" s="12" t="s">
        <v>404</v>
      </c>
      <c r="H3035" s="12" t="s">
        <v>45</v>
      </c>
    </row>
    <row r="3036" spans="1:8">
      <c r="A3036" t="s">
        <v>5504</v>
      </c>
      <c r="B3036" s="8" t="s">
        <v>5391</v>
      </c>
      <c r="C3036" s="10" t="str">
        <f t="shared" si="47"/>
        <v>1995 - 1999</v>
      </c>
      <c r="D3036" s="12" t="s">
        <v>5822</v>
      </c>
      <c r="F3036" t="s">
        <v>510</v>
      </c>
      <c r="G3036" s="12" t="s">
        <v>404</v>
      </c>
      <c r="H3036" s="12" t="s">
        <v>45</v>
      </c>
    </row>
    <row r="3037" spans="1:8">
      <c r="A3037" t="s">
        <v>5505</v>
      </c>
      <c r="B3037" s="8" t="s">
        <v>5391</v>
      </c>
      <c r="C3037" s="10" t="str">
        <f t="shared" si="47"/>
        <v>1995 - 1999</v>
      </c>
      <c r="D3037" s="12" t="s">
        <v>19</v>
      </c>
      <c r="F3037" t="s">
        <v>20</v>
      </c>
      <c r="G3037" s="12" t="s">
        <v>1709</v>
      </c>
      <c r="H3037" s="12" t="s">
        <v>29</v>
      </c>
    </row>
    <row r="3038" spans="1:8">
      <c r="A3038" t="s">
        <v>5507</v>
      </c>
      <c r="B3038" s="8" t="s">
        <v>5391</v>
      </c>
      <c r="C3038" s="10" t="str">
        <f t="shared" si="47"/>
        <v>1995 - 1999</v>
      </c>
      <c r="D3038" s="12" t="s">
        <v>19</v>
      </c>
      <c r="F3038" t="s">
        <v>4448</v>
      </c>
      <c r="G3038" s="12" t="s">
        <v>1709</v>
      </c>
      <c r="H3038" s="12" t="s">
        <v>29</v>
      </c>
    </row>
    <row r="3039" spans="1:8">
      <c r="A3039" t="s">
        <v>5509</v>
      </c>
      <c r="B3039" s="8" t="s">
        <v>5391</v>
      </c>
      <c r="C3039" s="10" t="str">
        <f t="shared" si="47"/>
        <v>1995 - 1999</v>
      </c>
      <c r="D3039" s="12" t="s">
        <v>5822</v>
      </c>
      <c r="F3039" t="s">
        <v>2162</v>
      </c>
      <c r="G3039" s="12" t="s">
        <v>1709</v>
      </c>
      <c r="H3039" s="12" t="s">
        <v>29</v>
      </c>
    </row>
    <row r="3040" spans="1:8">
      <c r="A3040" t="s">
        <v>5511</v>
      </c>
      <c r="B3040" s="8" t="s">
        <v>5391</v>
      </c>
      <c r="C3040" s="10" t="str">
        <f t="shared" si="47"/>
        <v>1995 - 1999</v>
      </c>
      <c r="D3040" s="12" t="s">
        <v>5823</v>
      </c>
      <c r="F3040" t="s">
        <v>2438</v>
      </c>
      <c r="G3040" s="12" t="s">
        <v>1089</v>
      </c>
      <c r="H3040" s="12" t="s">
        <v>29</v>
      </c>
    </row>
    <row r="3041" spans="1:8">
      <c r="A3041" t="s">
        <v>5513</v>
      </c>
      <c r="B3041" s="8" t="s">
        <v>5391</v>
      </c>
      <c r="C3041" s="10" t="str">
        <f t="shared" si="47"/>
        <v>1995 - 1999</v>
      </c>
      <c r="D3041" s="12" t="s">
        <v>5822</v>
      </c>
      <c r="F3041" t="s">
        <v>510</v>
      </c>
      <c r="G3041" s="12" t="s">
        <v>440</v>
      </c>
      <c r="H3041" s="12" t="s">
        <v>53</v>
      </c>
    </row>
    <row r="3042" spans="1:8">
      <c r="A3042" t="s">
        <v>5514</v>
      </c>
      <c r="B3042" s="8" t="s">
        <v>5391</v>
      </c>
      <c r="C3042" s="10" t="str">
        <f t="shared" si="47"/>
        <v>1995 - 1999</v>
      </c>
      <c r="D3042" s="12" t="s">
        <v>5822</v>
      </c>
      <c r="F3042" t="s">
        <v>510</v>
      </c>
      <c r="G3042" s="12" t="s">
        <v>4967</v>
      </c>
      <c r="H3042" s="12" t="s">
        <v>5803</v>
      </c>
    </row>
    <row r="3043" spans="1:8">
      <c r="A3043" t="s">
        <v>5515</v>
      </c>
      <c r="B3043" s="8" t="s">
        <v>5391</v>
      </c>
      <c r="C3043" s="10" t="str">
        <f t="shared" si="47"/>
        <v>1995 - 1999</v>
      </c>
      <c r="D3043" s="12" t="s">
        <v>585</v>
      </c>
      <c r="F3043" t="s">
        <v>1387</v>
      </c>
      <c r="G3043" s="12" t="s">
        <v>4967</v>
      </c>
      <c r="H3043" s="12" t="s">
        <v>5803</v>
      </c>
    </row>
    <row r="3044" spans="1:8">
      <c r="A3044" t="s">
        <v>5517</v>
      </c>
      <c r="B3044" s="8" t="s">
        <v>5391</v>
      </c>
      <c r="C3044" s="10" t="str">
        <f t="shared" si="47"/>
        <v>1995 - 1999</v>
      </c>
      <c r="D3044" s="12" t="s">
        <v>19</v>
      </c>
      <c r="F3044" t="s">
        <v>20</v>
      </c>
      <c r="G3044" s="12" t="s">
        <v>454</v>
      </c>
      <c r="H3044" s="12" t="s">
        <v>29</v>
      </c>
    </row>
    <row r="3045" spans="1:8">
      <c r="A3045" t="s">
        <v>5519</v>
      </c>
      <c r="B3045" s="8" t="s">
        <v>5391</v>
      </c>
      <c r="C3045" s="10" t="str">
        <f t="shared" si="47"/>
        <v>1995 - 1999</v>
      </c>
      <c r="D3045" s="12" t="s">
        <v>673</v>
      </c>
      <c r="F3045" t="s">
        <v>4491</v>
      </c>
      <c r="G3045" s="12" t="s">
        <v>454</v>
      </c>
      <c r="H3045" s="12" t="s">
        <v>29</v>
      </c>
    </row>
    <row r="3046" spans="1:8">
      <c r="A3046" t="s">
        <v>5521</v>
      </c>
      <c r="B3046" s="8" t="s">
        <v>5391</v>
      </c>
      <c r="C3046" s="10" t="str">
        <f t="shared" si="47"/>
        <v>1995 - 1999</v>
      </c>
      <c r="D3046" s="12" t="s">
        <v>19</v>
      </c>
      <c r="F3046" t="s">
        <v>20</v>
      </c>
      <c r="G3046" s="12" t="s">
        <v>464</v>
      </c>
      <c r="H3046" s="12" t="s">
        <v>29</v>
      </c>
    </row>
    <row r="3047" spans="1:8">
      <c r="A3047" t="s">
        <v>5523</v>
      </c>
      <c r="B3047" s="8" t="s">
        <v>5391</v>
      </c>
      <c r="C3047" s="10" t="str">
        <f t="shared" si="47"/>
        <v>1995 - 1999</v>
      </c>
      <c r="D3047" s="12" t="s">
        <v>1801</v>
      </c>
      <c r="F3047" t="s">
        <v>2554</v>
      </c>
      <c r="G3047" s="12" t="s">
        <v>464</v>
      </c>
      <c r="H3047" s="12" t="s">
        <v>29</v>
      </c>
    </row>
    <row r="3048" spans="1:8">
      <c r="A3048" t="s">
        <v>5525</v>
      </c>
      <c r="B3048" s="8" t="s">
        <v>5391</v>
      </c>
      <c r="C3048" s="10" t="str">
        <f t="shared" si="47"/>
        <v>1995 - 1999</v>
      </c>
      <c r="D3048" s="12" t="s">
        <v>134</v>
      </c>
      <c r="F3048" t="s">
        <v>5824</v>
      </c>
      <c r="G3048" s="12" t="s">
        <v>485</v>
      </c>
      <c r="H3048" s="12" t="s">
        <v>45</v>
      </c>
    </row>
    <row r="3049" spans="1:8">
      <c r="A3049" t="s">
        <v>5526</v>
      </c>
      <c r="B3049" s="8" t="s">
        <v>5391</v>
      </c>
      <c r="C3049" s="10" t="str">
        <f t="shared" si="47"/>
        <v>1995 - 1999</v>
      </c>
      <c r="D3049" s="12" t="s">
        <v>5822</v>
      </c>
      <c r="F3049" t="s">
        <v>22211</v>
      </c>
      <c r="G3049" s="12" t="s">
        <v>489</v>
      </c>
      <c r="H3049" s="12" t="s">
        <v>45</v>
      </c>
    </row>
    <row r="3050" spans="1:8">
      <c r="A3050" t="s">
        <v>5528</v>
      </c>
      <c r="B3050" s="8" t="s">
        <v>5391</v>
      </c>
      <c r="C3050" s="10" t="str">
        <f t="shared" si="47"/>
        <v>1995 - 1999</v>
      </c>
      <c r="D3050" s="12" t="s">
        <v>5822</v>
      </c>
      <c r="F3050" t="s">
        <v>510</v>
      </c>
      <c r="G3050" s="12" t="s">
        <v>489</v>
      </c>
      <c r="H3050" s="12" t="s">
        <v>45</v>
      </c>
    </row>
    <row r="3051" spans="1:8">
      <c r="A3051" t="s">
        <v>5529</v>
      </c>
      <c r="B3051" s="8" t="s">
        <v>5391</v>
      </c>
      <c r="C3051" s="10" t="str">
        <f t="shared" si="47"/>
        <v>1995 - 1999</v>
      </c>
      <c r="D3051" s="12" t="s">
        <v>5822</v>
      </c>
      <c r="F3051" t="s">
        <v>510</v>
      </c>
      <c r="G3051" s="12" t="s">
        <v>1168</v>
      </c>
      <c r="H3051" s="12" t="s">
        <v>53</v>
      </c>
    </row>
    <row r="3052" spans="1:8">
      <c r="A3052" t="s">
        <v>5530</v>
      </c>
      <c r="B3052" s="8" t="s">
        <v>5391</v>
      </c>
      <c r="C3052" s="10" t="str">
        <f t="shared" si="47"/>
        <v>1995 - 1999</v>
      </c>
      <c r="D3052" s="12" t="s">
        <v>19</v>
      </c>
      <c r="F3052" t="s">
        <v>20</v>
      </c>
      <c r="G3052" s="12" t="s">
        <v>501</v>
      </c>
      <c r="H3052" s="12" t="s">
        <v>29</v>
      </c>
    </row>
    <row r="3053" spans="1:8">
      <c r="A3053" t="s">
        <v>5532</v>
      </c>
      <c r="B3053" s="8" t="s">
        <v>5533</v>
      </c>
      <c r="C3053" s="10" t="str">
        <f t="shared" si="47"/>
        <v>1995 - 1999</v>
      </c>
      <c r="D3053" s="12" t="s">
        <v>19</v>
      </c>
      <c r="F3053" t="s">
        <v>20</v>
      </c>
      <c r="G3053" s="12" t="s">
        <v>560</v>
      </c>
      <c r="H3053" s="12" t="s">
        <v>29</v>
      </c>
    </row>
    <row r="3054" spans="1:8">
      <c r="A3054" t="s">
        <v>5535</v>
      </c>
      <c r="B3054" s="8" t="s">
        <v>5533</v>
      </c>
      <c r="C3054" s="10" t="str">
        <f t="shared" si="47"/>
        <v>1995 - 1999</v>
      </c>
      <c r="D3054" s="12" t="s">
        <v>5536</v>
      </c>
      <c r="F3054" t="s">
        <v>5538</v>
      </c>
      <c r="G3054" s="12" t="s">
        <v>560</v>
      </c>
      <c r="H3054" s="12" t="s">
        <v>29</v>
      </c>
    </row>
    <row r="3055" spans="1:8">
      <c r="A3055" t="s">
        <v>5544</v>
      </c>
      <c r="B3055" s="8" t="s">
        <v>5533</v>
      </c>
      <c r="C3055" s="10" t="str">
        <f t="shared" si="47"/>
        <v>1995 - 1999</v>
      </c>
      <c r="D3055" s="12" t="s">
        <v>5823</v>
      </c>
      <c r="F3055" t="s">
        <v>2438</v>
      </c>
      <c r="G3055" s="12" t="s">
        <v>567</v>
      </c>
      <c r="H3055" s="12" t="s">
        <v>29</v>
      </c>
    </row>
    <row r="3056" spans="1:8">
      <c r="A3056" t="s">
        <v>5546</v>
      </c>
      <c r="B3056" s="8" t="s">
        <v>5533</v>
      </c>
      <c r="C3056" s="10" t="str">
        <f t="shared" si="47"/>
        <v>1995 - 1999</v>
      </c>
      <c r="D3056" s="12" t="s">
        <v>5823</v>
      </c>
      <c r="F3056" t="s">
        <v>2438</v>
      </c>
      <c r="G3056" s="12" t="s">
        <v>71</v>
      </c>
      <c r="H3056" s="12" t="s">
        <v>29</v>
      </c>
    </row>
    <row r="3057" spans="1:8">
      <c r="A3057" t="s">
        <v>5548</v>
      </c>
      <c r="B3057" s="8" t="s">
        <v>5533</v>
      </c>
      <c r="C3057" s="10" t="str">
        <f t="shared" si="47"/>
        <v>1995 - 1999</v>
      </c>
      <c r="D3057" s="12" t="s">
        <v>19</v>
      </c>
      <c r="F3057" t="s">
        <v>20</v>
      </c>
      <c r="G3057" s="12" t="s">
        <v>106</v>
      </c>
      <c r="H3057" s="12" t="s">
        <v>45</v>
      </c>
    </row>
    <row r="3058" spans="1:8">
      <c r="A3058" t="s">
        <v>5550</v>
      </c>
      <c r="B3058" s="8" t="s">
        <v>5533</v>
      </c>
      <c r="C3058" s="10" t="str">
        <f t="shared" si="47"/>
        <v>1995 - 1999</v>
      </c>
      <c r="D3058" s="12" t="s">
        <v>5822</v>
      </c>
      <c r="F3058" t="s">
        <v>22211</v>
      </c>
      <c r="G3058" s="12" t="s">
        <v>106</v>
      </c>
      <c r="H3058" s="12" t="s">
        <v>45</v>
      </c>
    </row>
    <row r="3059" spans="1:8">
      <c r="A3059" t="s">
        <v>5552</v>
      </c>
      <c r="B3059" s="8" t="s">
        <v>5533</v>
      </c>
      <c r="C3059" s="10" t="str">
        <f t="shared" si="47"/>
        <v>1995 - 1999</v>
      </c>
      <c r="D3059" s="12" t="s">
        <v>19</v>
      </c>
      <c r="F3059" t="s">
        <v>20</v>
      </c>
      <c r="G3059" s="12" t="s">
        <v>635</v>
      </c>
      <c r="H3059" s="12" t="s">
        <v>29</v>
      </c>
    </row>
    <row r="3060" spans="1:8">
      <c r="A3060" t="s">
        <v>5554</v>
      </c>
      <c r="B3060" s="8" t="s">
        <v>5533</v>
      </c>
      <c r="C3060" s="10" t="str">
        <f t="shared" si="47"/>
        <v>1995 - 1999</v>
      </c>
      <c r="D3060" s="12" t="s">
        <v>19</v>
      </c>
      <c r="F3060" t="s">
        <v>20</v>
      </c>
      <c r="G3060" s="12" t="s">
        <v>5819</v>
      </c>
      <c r="H3060" s="12" t="s">
        <v>29</v>
      </c>
    </row>
    <row r="3061" spans="1:8">
      <c r="A3061" t="s">
        <v>5556</v>
      </c>
      <c r="B3061" s="8" t="s">
        <v>5533</v>
      </c>
      <c r="C3061" s="10" t="str">
        <f t="shared" si="47"/>
        <v>1995 - 1999</v>
      </c>
      <c r="D3061" s="12" t="s">
        <v>5821</v>
      </c>
      <c r="F3061" t="s">
        <v>557</v>
      </c>
      <c r="G3061" s="12" t="s">
        <v>5819</v>
      </c>
      <c r="H3061" s="12" t="s">
        <v>29</v>
      </c>
    </row>
    <row r="3062" spans="1:8">
      <c r="A3062" t="s">
        <v>5558</v>
      </c>
      <c r="B3062" s="8" t="s">
        <v>5533</v>
      </c>
      <c r="C3062" s="10" t="str">
        <f t="shared" si="47"/>
        <v>1995 - 1999</v>
      </c>
      <c r="D3062" s="12" t="s">
        <v>5822</v>
      </c>
      <c r="F3062" t="s">
        <v>510</v>
      </c>
      <c r="G3062" s="12" t="s">
        <v>705</v>
      </c>
      <c r="H3062" s="12" t="s">
        <v>361</v>
      </c>
    </row>
    <row r="3063" spans="1:8">
      <c r="A3063" t="s">
        <v>5560</v>
      </c>
      <c r="B3063" s="8" t="s">
        <v>5533</v>
      </c>
      <c r="C3063" s="10" t="str">
        <f t="shared" si="47"/>
        <v>1995 - 1999</v>
      </c>
      <c r="D3063" s="12" t="s">
        <v>5822</v>
      </c>
      <c r="F3063" t="s">
        <v>510</v>
      </c>
      <c r="G3063" s="12" t="s">
        <v>719</v>
      </c>
      <c r="H3063" s="12" t="s">
        <v>45</v>
      </c>
    </row>
    <row r="3064" spans="1:8">
      <c r="A3064" t="s">
        <v>5562</v>
      </c>
      <c r="B3064" s="8" t="s">
        <v>5533</v>
      </c>
      <c r="C3064" s="10" t="str">
        <f t="shared" si="47"/>
        <v>1995 - 1999</v>
      </c>
      <c r="D3064" s="12" t="s">
        <v>19</v>
      </c>
      <c r="F3064" t="s">
        <v>20</v>
      </c>
      <c r="G3064" s="12" t="s">
        <v>1953</v>
      </c>
      <c r="H3064" s="12" t="s">
        <v>29</v>
      </c>
    </row>
    <row r="3065" spans="1:8">
      <c r="A3065" t="s">
        <v>5564</v>
      </c>
      <c r="B3065" s="8" t="s">
        <v>5533</v>
      </c>
      <c r="C3065" s="10" t="str">
        <f t="shared" si="47"/>
        <v>1995 - 1999</v>
      </c>
      <c r="D3065" s="12" t="s">
        <v>1432</v>
      </c>
      <c r="F3065" t="s">
        <v>3313</v>
      </c>
      <c r="G3065" s="12" t="s">
        <v>753</v>
      </c>
      <c r="H3065" s="12" t="s">
        <v>60</v>
      </c>
    </row>
    <row r="3066" spans="1:8">
      <c r="A3066" t="s">
        <v>5566</v>
      </c>
      <c r="B3066" s="8" t="s">
        <v>5533</v>
      </c>
      <c r="C3066" s="10" t="str">
        <f t="shared" si="47"/>
        <v>1995 - 1999</v>
      </c>
      <c r="D3066" s="12" t="s">
        <v>5822</v>
      </c>
      <c r="F3066" t="s">
        <v>3461</v>
      </c>
      <c r="G3066" s="12" t="s">
        <v>219</v>
      </c>
      <c r="H3066" s="12" t="s">
        <v>29</v>
      </c>
    </row>
    <row r="3067" spans="1:8">
      <c r="A3067" t="s">
        <v>5568</v>
      </c>
      <c r="B3067" s="8" t="s">
        <v>5533</v>
      </c>
      <c r="C3067" s="10" t="str">
        <f t="shared" si="47"/>
        <v>1995 - 1999</v>
      </c>
      <c r="D3067" s="12" t="s">
        <v>1801</v>
      </c>
      <c r="F3067" t="s">
        <v>5161</v>
      </c>
      <c r="G3067" s="12" t="s">
        <v>227</v>
      </c>
      <c r="H3067" s="12" t="s">
        <v>29</v>
      </c>
    </row>
    <row r="3068" spans="1:8">
      <c r="A3068" t="s">
        <v>5570</v>
      </c>
      <c r="B3068" s="8" t="s">
        <v>5533</v>
      </c>
      <c r="C3068" s="10" t="str">
        <f t="shared" si="47"/>
        <v>1995 - 1999</v>
      </c>
      <c r="D3068" s="12" t="s">
        <v>5823</v>
      </c>
      <c r="F3068" t="s">
        <v>2438</v>
      </c>
      <c r="G3068" s="12" t="s">
        <v>227</v>
      </c>
      <c r="H3068" s="12" t="s">
        <v>29</v>
      </c>
    </row>
    <row r="3069" spans="1:8">
      <c r="A3069" t="s">
        <v>5572</v>
      </c>
      <c r="B3069" s="8" t="s">
        <v>5533</v>
      </c>
      <c r="C3069" s="10" t="str">
        <f t="shared" si="47"/>
        <v>1995 - 1999</v>
      </c>
      <c r="D3069" s="12" t="s">
        <v>5822</v>
      </c>
      <c r="F3069" t="s">
        <v>1609</v>
      </c>
      <c r="G3069" s="12" t="s">
        <v>227</v>
      </c>
      <c r="H3069" s="12" t="s">
        <v>29</v>
      </c>
    </row>
    <row r="3070" spans="1:8">
      <c r="A3070" t="s">
        <v>5574</v>
      </c>
      <c r="B3070" s="8" t="s">
        <v>5533</v>
      </c>
      <c r="C3070" s="10" t="str">
        <f t="shared" si="47"/>
        <v>1995 - 1999</v>
      </c>
      <c r="D3070" s="12" t="s">
        <v>5821</v>
      </c>
      <c r="F3070" t="s">
        <v>479</v>
      </c>
      <c r="G3070" s="12" t="s">
        <v>791</v>
      </c>
      <c r="H3070" s="12" t="s">
        <v>45</v>
      </c>
    </row>
    <row r="3071" spans="1:8">
      <c r="A3071" t="s">
        <v>5576</v>
      </c>
      <c r="B3071" s="8" t="s">
        <v>5533</v>
      </c>
      <c r="C3071" s="10" t="str">
        <f t="shared" si="47"/>
        <v>1995 - 1999</v>
      </c>
      <c r="D3071" s="12" t="s">
        <v>5823</v>
      </c>
      <c r="F3071" t="s">
        <v>2438</v>
      </c>
      <c r="G3071" s="12" t="s">
        <v>795</v>
      </c>
      <c r="H3071" s="12" t="s">
        <v>29</v>
      </c>
    </row>
    <row r="3072" spans="1:8">
      <c r="A3072" t="s">
        <v>5577</v>
      </c>
      <c r="B3072" s="8" t="s">
        <v>5533</v>
      </c>
      <c r="C3072" s="10" t="str">
        <f t="shared" si="47"/>
        <v>1995 - 1999</v>
      </c>
      <c r="D3072" s="12" t="s">
        <v>1801</v>
      </c>
      <c r="F3072" t="s">
        <v>2331</v>
      </c>
      <c r="G3072" s="12" t="s">
        <v>268</v>
      </c>
      <c r="H3072" s="12" t="s">
        <v>53</v>
      </c>
    </row>
    <row r="3073" spans="1:8">
      <c r="A3073" t="s">
        <v>5579</v>
      </c>
      <c r="B3073" s="8" t="s">
        <v>5533</v>
      </c>
      <c r="C3073" s="10" t="str">
        <f t="shared" si="47"/>
        <v>1995 - 1999</v>
      </c>
      <c r="D3073" s="12" t="s">
        <v>19</v>
      </c>
      <c r="F3073" t="s">
        <v>20</v>
      </c>
      <c r="G3073" s="12" t="s">
        <v>290</v>
      </c>
      <c r="H3073" s="12" t="s">
        <v>29</v>
      </c>
    </row>
    <row r="3074" spans="1:8">
      <c r="A3074" t="s">
        <v>5581</v>
      </c>
      <c r="B3074" s="8" t="s">
        <v>5533</v>
      </c>
      <c r="C3074" s="10" t="str">
        <f t="shared" si="47"/>
        <v>1995 - 1999</v>
      </c>
      <c r="D3074" s="12" t="s">
        <v>5822</v>
      </c>
      <c r="F3074" t="s">
        <v>22211</v>
      </c>
      <c r="G3074" s="12" t="s">
        <v>879</v>
      </c>
      <c r="H3074" s="12" t="s">
        <v>29</v>
      </c>
    </row>
    <row r="3075" spans="1:8">
      <c r="A3075" t="s">
        <v>5583</v>
      </c>
      <c r="B3075" s="8" t="s">
        <v>5533</v>
      </c>
      <c r="C3075" s="10" t="str">
        <f t="shared" ref="C3075:C3138" si="48">INT(B3075/5)*5 &amp; " - " &amp; INT(B3075/5)*5 + 4</f>
        <v>1995 - 1999</v>
      </c>
      <c r="D3075" s="12" t="s">
        <v>5823</v>
      </c>
      <c r="F3075" t="s">
        <v>2438</v>
      </c>
      <c r="G3075" s="12" t="s">
        <v>924</v>
      </c>
      <c r="H3075" s="12" t="s">
        <v>29</v>
      </c>
    </row>
    <row r="3076" spans="1:8">
      <c r="A3076" t="s">
        <v>5585</v>
      </c>
      <c r="B3076" s="8" t="s">
        <v>5533</v>
      </c>
      <c r="C3076" s="10" t="str">
        <f t="shared" si="48"/>
        <v>1995 - 1999</v>
      </c>
      <c r="D3076" s="12" t="s">
        <v>19</v>
      </c>
      <c r="F3076" t="s">
        <v>20</v>
      </c>
      <c r="G3076" s="12" t="s">
        <v>326</v>
      </c>
      <c r="H3076" s="12" t="s">
        <v>29</v>
      </c>
    </row>
    <row r="3077" spans="1:8">
      <c r="A3077" t="s">
        <v>5587</v>
      </c>
      <c r="B3077" s="8" t="s">
        <v>5533</v>
      </c>
      <c r="C3077" s="10" t="str">
        <f t="shared" si="48"/>
        <v>1995 - 1999</v>
      </c>
      <c r="D3077" s="12" t="s">
        <v>1801</v>
      </c>
      <c r="F3077" t="s">
        <v>2554</v>
      </c>
      <c r="G3077" s="12" t="s">
        <v>326</v>
      </c>
      <c r="H3077" s="12" t="s">
        <v>29</v>
      </c>
    </row>
    <row r="3078" spans="1:8">
      <c r="A3078" t="s">
        <v>5589</v>
      </c>
      <c r="B3078" s="8" t="s">
        <v>5533</v>
      </c>
      <c r="C3078" s="10" t="str">
        <f t="shared" si="48"/>
        <v>1995 - 1999</v>
      </c>
      <c r="D3078" s="12" t="s">
        <v>1801</v>
      </c>
      <c r="F3078" t="s">
        <v>2554</v>
      </c>
      <c r="G3078" s="12" t="s">
        <v>1592</v>
      </c>
      <c r="H3078" s="12" t="s">
        <v>29</v>
      </c>
    </row>
    <row r="3079" spans="1:8">
      <c r="A3079" t="s">
        <v>5591</v>
      </c>
      <c r="B3079" s="8" t="s">
        <v>5533</v>
      </c>
      <c r="C3079" s="10" t="str">
        <f t="shared" si="48"/>
        <v>1995 - 1999</v>
      </c>
      <c r="D3079" s="12" t="s">
        <v>5822</v>
      </c>
      <c r="F3079" t="s">
        <v>510</v>
      </c>
      <c r="G3079" s="12" t="s">
        <v>956</v>
      </c>
      <c r="H3079" s="12" t="s">
        <v>53</v>
      </c>
    </row>
    <row r="3080" spans="1:8">
      <c r="A3080" t="s">
        <v>5593</v>
      </c>
      <c r="B3080" s="8" t="s">
        <v>5533</v>
      </c>
      <c r="C3080" s="10" t="str">
        <f t="shared" si="48"/>
        <v>1995 - 1999</v>
      </c>
      <c r="D3080" s="12" t="s">
        <v>1410</v>
      </c>
      <c r="F3080" t="s">
        <v>1415</v>
      </c>
      <c r="G3080" s="12" t="s">
        <v>956</v>
      </c>
      <c r="H3080" s="12" t="s">
        <v>53</v>
      </c>
    </row>
    <row r="3081" spans="1:8">
      <c r="A3081" t="s">
        <v>5595</v>
      </c>
      <c r="B3081" s="8" t="s">
        <v>5533</v>
      </c>
      <c r="C3081" s="10" t="str">
        <f t="shared" si="48"/>
        <v>1995 - 1999</v>
      </c>
      <c r="D3081" s="12" t="s">
        <v>5823</v>
      </c>
      <c r="F3081" t="s">
        <v>2438</v>
      </c>
      <c r="G3081" s="12" t="s">
        <v>338</v>
      </c>
      <c r="H3081" s="12" t="s">
        <v>29</v>
      </c>
    </row>
    <row r="3082" spans="1:8">
      <c r="A3082" t="s">
        <v>5596</v>
      </c>
      <c r="B3082" s="8" t="s">
        <v>5533</v>
      </c>
      <c r="C3082" s="10" t="str">
        <f t="shared" si="48"/>
        <v>1995 - 1999</v>
      </c>
      <c r="D3082" s="12" t="s">
        <v>5823</v>
      </c>
      <c r="F3082" t="s">
        <v>5597</v>
      </c>
      <c r="G3082" s="12" t="s">
        <v>984</v>
      </c>
      <c r="H3082" s="12" t="s">
        <v>53</v>
      </c>
    </row>
    <row r="3083" spans="1:8">
      <c r="A3083" t="s">
        <v>5601</v>
      </c>
      <c r="B3083" s="8" t="s">
        <v>5533</v>
      </c>
      <c r="C3083" s="10" t="str">
        <f t="shared" si="48"/>
        <v>1995 - 1999</v>
      </c>
      <c r="D3083" s="12" t="s">
        <v>5823</v>
      </c>
      <c r="F3083" t="s">
        <v>2438</v>
      </c>
      <c r="G3083" s="12" t="s">
        <v>2241</v>
      </c>
      <c r="H3083" s="12" t="s">
        <v>53</v>
      </c>
    </row>
    <row r="3084" spans="1:8">
      <c r="A3084" t="s">
        <v>5603</v>
      </c>
      <c r="B3084" s="8" t="s">
        <v>5533</v>
      </c>
      <c r="C3084" s="10" t="str">
        <f t="shared" si="48"/>
        <v>1995 - 1999</v>
      </c>
      <c r="D3084" s="12" t="s">
        <v>19</v>
      </c>
      <c r="F3084" t="s">
        <v>20</v>
      </c>
      <c r="G3084" s="12" t="s">
        <v>384</v>
      </c>
      <c r="H3084" s="12" t="s">
        <v>29</v>
      </c>
    </row>
    <row r="3085" spans="1:8">
      <c r="A3085" t="s">
        <v>5605</v>
      </c>
      <c r="B3085" s="8" t="s">
        <v>5533</v>
      </c>
      <c r="C3085" s="10" t="str">
        <f t="shared" si="48"/>
        <v>1995 - 1999</v>
      </c>
      <c r="D3085" s="12" t="s">
        <v>5823</v>
      </c>
      <c r="F3085" t="s">
        <v>2438</v>
      </c>
      <c r="G3085" s="12" t="s">
        <v>384</v>
      </c>
      <c r="H3085" s="12" t="s">
        <v>29</v>
      </c>
    </row>
    <row r="3086" spans="1:8">
      <c r="A3086" t="s">
        <v>5607</v>
      </c>
      <c r="B3086" s="8" t="s">
        <v>5533</v>
      </c>
      <c r="C3086" s="10" t="str">
        <f t="shared" si="48"/>
        <v>1995 - 1999</v>
      </c>
      <c r="D3086" s="12" t="s">
        <v>5823</v>
      </c>
      <c r="F3086" t="s">
        <v>2438</v>
      </c>
      <c r="G3086" s="12" t="s">
        <v>400</v>
      </c>
      <c r="H3086" s="12" t="s">
        <v>29</v>
      </c>
    </row>
    <row r="3087" spans="1:8">
      <c r="A3087" t="s">
        <v>5608</v>
      </c>
      <c r="B3087" s="8" t="s">
        <v>5533</v>
      </c>
      <c r="C3087" s="10" t="str">
        <f t="shared" si="48"/>
        <v>1995 - 1999</v>
      </c>
      <c r="D3087" s="12" t="s">
        <v>5822</v>
      </c>
      <c r="F3087" t="s">
        <v>1609</v>
      </c>
      <c r="G3087" s="12" t="s">
        <v>1053</v>
      </c>
      <c r="H3087" s="12" t="s">
        <v>29</v>
      </c>
    </row>
    <row r="3088" spans="1:8">
      <c r="A3088" t="s">
        <v>5610</v>
      </c>
      <c r="B3088" s="8" t="s">
        <v>5533</v>
      </c>
      <c r="C3088" s="10" t="str">
        <f t="shared" si="48"/>
        <v>1995 - 1999</v>
      </c>
      <c r="D3088" s="12" t="s">
        <v>19</v>
      </c>
      <c r="F3088" t="s">
        <v>20</v>
      </c>
      <c r="G3088" s="12" t="s">
        <v>1709</v>
      </c>
      <c r="H3088" s="12" t="s">
        <v>29</v>
      </c>
    </row>
    <row r="3089" spans="1:8">
      <c r="A3089" t="s">
        <v>5612</v>
      </c>
      <c r="B3089" s="8" t="s">
        <v>5533</v>
      </c>
      <c r="C3089" s="10" t="str">
        <f t="shared" si="48"/>
        <v>1995 - 1999</v>
      </c>
      <c r="D3089" s="12" t="s">
        <v>5823</v>
      </c>
      <c r="F3089" t="s">
        <v>2438</v>
      </c>
      <c r="G3089" s="12" t="s">
        <v>436</v>
      </c>
      <c r="H3089" s="12" t="s">
        <v>29</v>
      </c>
    </row>
    <row r="3090" spans="1:8">
      <c r="A3090" t="s">
        <v>5614</v>
      </c>
      <c r="B3090" s="8" t="s">
        <v>5533</v>
      </c>
      <c r="C3090" s="10" t="str">
        <f t="shared" si="48"/>
        <v>1995 - 1999</v>
      </c>
      <c r="D3090" s="12" t="s">
        <v>19</v>
      </c>
      <c r="F3090" t="s">
        <v>1331</v>
      </c>
      <c r="G3090" s="12" t="s">
        <v>2316</v>
      </c>
      <c r="H3090" s="12" t="s">
        <v>53</v>
      </c>
    </row>
    <row r="3091" spans="1:8">
      <c r="A3091" t="s">
        <v>5616</v>
      </c>
      <c r="B3091" s="8" t="s">
        <v>5533</v>
      </c>
      <c r="C3091" s="10" t="str">
        <f t="shared" si="48"/>
        <v>1995 - 1999</v>
      </c>
      <c r="D3091" s="12" t="s">
        <v>19</v>
      </c>
      <c r="F3091" t="s">
        <v>20</v>
      </c>
      <c r="G3091" s="12" t="s">
        <v>454</v>
      </c>
      <c r="H3091" s="12" t="s">
        <v>29</v>
      </c>
    </row>
    <row r="3092" spans="1:8">
      <c r="A3092" t="s">
        <v>5618</v>
      </c>
      <c r="B3092" s="8" t="s">
        <v>5533</v>
      </c>
      <c r="C3092" s="10" t="str">
        <f t="shared" si="48"/>
        <v>1995 - 1999</v>
      </c>
      <c r="D3092" s="12" t="s">
        <v>5822</v>
      </c>
      <c r="F3092" t="s">
        <v>5621</v>
      </c>
      <c r="G3092" s="12" t="s">
        <v>464</v>
      </c>
      <c r="H3092" s="12" t="s">
        <v>29</v>
      </c>
    </row>
    <row r="3093" spans="1:8">
      <c r="A3093" t="s">
        <v>5624</v>
      </c>
      <c r="B3093" s="8" t="s">
        <v>5533</v>
      </c>
      <c r="C3093" s="10" t="str">
        <f t="shared" si="48"/>
        <v>1995 - 1999</v>
      </c>
      <c r="D3093" s="12" t="s">
        <v>1801</v>
      </c>
      <c r="F3093" t="s">
        <v>5625</v>
      </c>
      <c r="G3093" s="12" t="s">
        <v>1191</v>
      </c>
      <c r="H3093" s="12" t="s">
        <v>29</v>
      </c>
    </row>
    <row r="3094" spans="1:8">
      <c r="A3094" t="s">
        <v>5628</v>
      </c>
      <c r="B3094" s="8" t="s">
        <v>5533</v>
      </c>
      <c r="C3094" s="10" t="str">
        <f t="shared" si="48"/>
        <v>1995 - 1999</v>
      </c>
      <c r="D3094" s="12" t="s">
        <v>5823</v>
      </c>
      <c r="F3094" t="s">
        <v>2438</v>
      </c>
      <c r="G3094" s="12" t="s">
        <v>501</v>
      </c>
      <c r="H3094" s="12" t="s">
        <v>29</v>
      </c>
    </row>
    <row r="3095" spans="1:8">
      <c r="A3095" t="s">
        <v>5630</v>
      </c>
      <c r="B3095" s="8" t="s">
        <v>5631</v>
      </c>
      <c r="C3095" s="10" t="str">
        <f t="shared" si="48"/>
        <v>1995 - 1999</v>
      </c>
      <c r="D3095" s="12" t="s">
        <v>5823</v>
      </c>
      <c r="F3095" t="s">
        <v>2438</v>
      </c>
      <c r="G3095" s="12" t="s">
        <v>26</v>
      </c>
      <c r="H3095" s="12" t="s">
        <v>29</v>
      </c>
    </row>
    <row r="3096" spans="1:8">
      <c r="A3096" t="s">
        <v>5633</v>
      </c>
      <c r="B3096" s="8" t="s">
        <v>5631</v>
      </c>
      <c r="C3096" s="10" t="str">
        <f t="shared" si="48"/>
        <v>1995 - 1999</v>
      </c>
      <c r="D3096" s="12" t="s">
        <v>5823</v>
      </c>
      <c r="F3096" t="s">
        <v>820</v>
      </c>
      <c r="G3096" s="12" t="s">
        <v>524</v>
      </c>
      <c r="H3096" s="12" t="s">
        <v>60</v>
      </c>
    </row>
    <row r="3097" spans="1:8">
      <c r="A3097" t="s">
        <v>5635</v>
      </c>
      <c r="B3097" s="8" t="s">
        <v>5631</v>
      </c>
      <c r="C3097" s="10" t="str">
        <f t="shared" si="48"/>
        <v>1995 - 1999</v>
      </c>
      <c r="D3097" s="12" t="s">
        <v>19</v>
      </c>
      <c r="F3097" t="s">
        <v>20</v>
      </c>
      <c r="G3097" s="12" t="s">
        <v>42</v>
      </c>
      <c r="H3097" s="12" t="s">
        <v>45</v>
      </c>
    </row>
    <row r="3098" spans="1:8">
      <c r="A3098" t="s">
        <v>5637</v>
      </c>
      <c r="B3098" s="8" t="s">
        <v>5631</v>
      </c>
      <c r="C3098" s="10" t="str">
        <f t="shared" si="48"/>
        <v>1995 - 1999</v>
      </c>
      <c r="D3098" s="12" t="s">
        <v>19</v>
      </c>
      <c r="F3098" t="s">
        <v>20</v>
      </c>
      <c r="G3098" s="12" t="s">
        <v>560</v>
      </c>
      <c r="H3098" s="12" t="s">
        <v>29</v>
      </c>
    </row>
    <row r="3099" spans="1:8">
      <c r="A3099" t="s">
        <v>5639</v>
      </c>
      <c r="B3099" s="8" t="s">
        <v>5631</v>
      </c>
      <c r="C3099" s="10" t="str">
        <f t="shared" si="48"/>
        <v>1995 - 1999</v>
      </c>
      <c r="D3099" s="12" t="s">
        <v>5823</v>
      </c>
      <c r="F3099" t="s">
        <v>2438</v>
      </c>
      <c r="G3099" s="12" t="s">
        <v>567</v>
      </c>
      <c r="H3099" s="12" t="s">
        <v>29</v>
      </c>
    </row>
    <row r="3100" spans="1:8">
      <c r="A3100" t="s">
        <v>5641</v>
      </c>
      <c r="B3100" s="8" t="s">
        <v>5631</v>
      </c>
      <c r="C3100" s="10" t="str">
        <f t="shared" si="48"/>
        <v>1995 - 1999</v>
      </c>
      <c r="D3100" s="12" t="s">
        <v>5822</v>
      </c>
      <c r="F3100" t="s">
        <v>22211</v>
      </c>
      <c r="G3100" s="12" t="s">
        <v>567</v>
      </c>
      <c r="H3100" s="12" t="s">
        <v>29</v>
      </c>
    </row>
    <row r="3101" spans="1:8">
      <c r="A3101" t="s">
        <v>5643</v>
      </c>
      <c r="B3101" s="8" t="s">
        <v>5631</v>
      </c>
      <c r="C3101" s="10" t="str">
        <f t="shared" si="48"/>
        <v>1995 - 1999</v>
      </c>
      <c r="D3101" s="12" t="s">
        <v>19</v>
      </c>
      <c r="F3101" t="s">
        <v>20</v>
      </c>
      <c r="G3101" s="12" t="s">
        <v>71</v>
      </c>
      <c r="H3101" s="12" t="s">
        <v>29</v>
      </c>
    </row>
    <row r="3102" spans="1:8">
      <c r="A3102" t="s">
        <v>5644</v>
      </c>
      <c r="B3102" s="8" t="s">
        <v>5631</v>
      </c>
      <c r="C3102" s="10" t="str">
        <f t="shared" si="48"/>
        <v>1995 - 1999</v>
      </c>
      <c r="D3102" s="12" t="s">
        <v>5823</v>
      </c>
      <c r="F3102" t="s">
        <v>2438</v>
      </c>
      <c r="G3102" s="12" t="s">
        <v>71</v>
      </c>
      <c r="H3102" s="12" t="s">
        <v>29</v>
      </c>
    </row>
    <row r="3103" spans="1:8">
      <c r="A3103" t="s">
        <v>5646</v>
      </c>
      <c r="B3103" s="8" t="s">
        <v>5631</v>
      </c>
      <c r="C3103" s="10" t="str">
        <f t="shared" si="48"/>
        <v>1995 - 1999</v>
      </c>
      <c r="D3103" s="12" t="s">
        <v>5822</v>
      </c>
      <c r="F3103" t="s">
        <v>3461</v>
      </c>
      <c r="G3103" s="12" t="s">
        <v>86</v>
      </c>
      <c r="H3103" s="12" t="s">
        <v>60</v>
      </c>
    </row>
    <row r="3104" spans="1:8">
      <c r="A3104" t="s">
        <v>5648</v>
      </c>
      <c r="B3104" s="8" t="s">
        <v>5631</v>
      </c>
      <c r="C3104" s="10" t="str">
        <f t="shared" si="48"/>
        <v>1995 - 1999</v>
      </c>
      <c r="D3104" s="12" t="s">
        <v>5823</v>
      </c>
      <c r="F3104" t="s">
        <v>2438</v>
      </c>
      <c r="G3104" s="12" t="s">
        <v>112</v>
      </c>
      <c r="H3104" s="12" t="s">
        <v>45</v>
      </c>
    </row>
    <row r="3105" spans="1:8">
      <c r="A3105" t="s">
        <v>5650</v>
      </c>
      <c r="B3105" s="8" t="s">
        <v>5631</v>
      </c>
      <c r="C3105" s="10" t="str">
        <f t="shared" si="48"/>
        <v>1995 - 1999</v>
      </c>
      <c r="D3105" s="12" t="s">
        <v>5823</v>
      </c>
      <c r="F3105" t="s">
        <v>2438</v>
      </c>
      <c r="G3105" s="12" t="s">
        <v>635</v>
      </c>
      <c r="H3105" s="12" t="s">
        <v>29</v>
      </c>
    </row>
    <row r="3106" spans="1:8">
      <c r="A3106" t="s">
        <v>5651</v>
      </c>
      <c r="B3106" s="8" t="s">
        <v>5631</v>
      </c>
      <c r="C3106" s="10" t="str">
        <f t="shared" si="48"/>
        <v>1995 - 1999</v>
      </c>
      <c r="D3106" s="12" t="s">
        <v>5822</v>
      </c>
      <c r="F3106" t="s">
        <v>22211</v>
      </c>
      <c r="G3106" s="12" t="s">
        <v>126</v>
      </c>
      <c r="H3106" s="12" t="s">
        <v>60</v>
      </c>
    </row>
    <row r="3107" spans="1:8">
      <c r="A3107" t="s">
        <v>5653</v>
      </c>
      <c r="B3107" s="8" t="s">
        <v>5631</v>
      </c>
      <c r="C3107" s="10" t="str">
        <f t="shared" si="48"/>
        <v>1995 - 1999</v>
      </c>
      <c r="D3107" s="12" t="s">
        <v>19</v>
      </c>
      <c r="F3107" t="s">
        <v>20</v>
      </c>
      <c r="G3107" s="12" t="s">
        <v>169</v>
      </c>
      <c r="H3107" s="12" t="s">
        <v>29</v>
      </c>
    </row>
    <row r="3108" spans="1:8">
      <c r="A3108" t="s">
        <v>5655</v>
      </c>
      <c r="B3108" s="8" t="s">
        <v>5631</v>
      </c>
      <c r="C3108" s="10" t="str">
        <f t="shared" si="48"/>
        <v>1995 - 1999</v>
      </c>
      <c r="D3108" s="12" t="s">
        <v>5822</v>
      </c>
      <c r="F3108" t="s">
        <v>1773</v>
      </c>
      <c r="G3108" s="12" t="s">
        <v>169</v>
      </c>
      <c r="H3108" s="12" t="s">
        <v>29</v>
      </c>
    </row>
    <row r="3109" spans="1:8">
      <c r="A3109" t="s">
        <v>5657</v>
      </c>
      <c r="B3109" s="8" t="s">
        <v>5631</v>
      </c>
      <c r="C3109" s="10" t="str">
        <f t="shared" si="48"/>
        <v>1995 - 1999</v>
      </c>
      <c r="D3109" s="12" t="s">
        <v>5823</v>
      </c>
      <c r="F3109" t="s">
        <v>2438</v>
      </c>
      <c r="G3109" s="12" t="s">
        <v>657</v>
      </c>
      <c r="H3109" s="12" t="s">
        <v>29</v>
      </c>
    </row>
    <row r="3110" spans="1:8">
      <c r="A3110" t="s">
        <v>5659</v>
      </c>
      <c r="B3110" s="8" t="s">
        <v>5631</v>
      </c>
      <c r="C3110" s="10" t="str">
        <f t="shared" si="48"/>
        <v>1995 - 1999</v>
      </c>
      <c r="D3110" s="12" t="s">
        <v>19</v>
      </c>
      <c r="F3110" t="s">
        <v>20</v>
      </c>
      <c r="G3110" s="12" t="s">
        <v>5819</v>
      </c>
      <c r="H3110" s="12" t="s">
        <v>29</v>
      </c>
    </row>
    <row r="3111" spans="1:8">
      <c r="A3111" t="s">
        <v>5661</v>
      </c>
      <c r="B3111" s="8" t="s">
        <v>5631</v>
      </c>
      <c r="C3111" s="10" t="str">
        <f t="shared" si="48"/>
        <v>1995 - 1999</v>
      </c>
      <c r="D3111" s="12" t="s">
        <v>5823</v>
      </c>
      <c r="F3111" t="s">
        <v>2438</v>
      </c>
      <c r="G3111" s="12" t="s">
        <v>5819</v>
      </c>
      <c r="H3111" s="12" t="s">
        <v>29</v>
      </c>
    </row>
    <row r="3112" spans="1:8">
      <c r="A3112" t="s">
        <v>5663</v>
      </c>
      <c r="B3112" s="8" t="s">
        <v>5631</v>
      </c>
      <c r="C3112" s="10" t="str">
        <f t="shared" si="48"/>
        <v>1995 - 1999</v>
      </c>
      <c r="D3112" s="12" t="s">
        <v>19</v>
      </c>
      <c r="F3112" t="s">
        <v>20</v>
      </c>
      <c r="G3112" s="12" t="s">
        <v>713</v>
      </c>
      <c r="H3112" s="12" t="s">
        <v>29</v>
      </c>
    </row>
    <row r="3113" spans="1:8">
      <c r="A3113" t="s">
        <v>5665</v>
      </c>
      <c r="B3113" s="8" t="s">
        <v>5631</v>
      </c>
      <c r="C3113" s="10" t="str">
        <f t="shared" si="48"/>
        <v>1995 - 1999</v>
      </c>
      <c r="D3113" s="12" t="s">
        <v>5823</v>
      </c>
      <c r="F3113" t="s">
        <v>2438</v>
      </c>
      <c r="G3113" s="12" t="s">
        <v>181</v>
      </c>
      <c r="H3113" s="12" t="s">
        <v>53</v>
      </c>
    </row>
    <row r="3114" spans="1:8">
      <c r="A3114" t="s">
        <v>5667</v>
      </c>
      <c r="B3114" s="8" t="s">
        <v>5631</v>
      </c>
      <c r="C3114" s="10" t="str">
        <f t="shared" si="48"/>
        <v>1995 - 1999</v>
      </c>
      <c r="D3114" s="12" t="s">
        <v>19</v>
      </c>
      <c r="F3114" t="s">
        <v>1331</v>
      </c>
      <c r="G3114" s="12" t="s">
        <v>198</v>
      </c>
      <c r="H3114" s="12" t="s">
        <v>29</v>
      </c>
    </row>
    <row r="3115" spans="1:8">
      <c r="A3115" t="s">
        <v>5669</v>
      </c>
      <c r="B3115" s="8" t="s">
        <v>5631</v>
      </c>
      <c r="C3115" s="10" t="str">
        <f t="shared" si="48"/>
        <v>1995 - 1999</v>
      </c>
      <c r="D3115" s="12" t="s">
        <v>19</v>
      </c>
      <c r="F3115" t="s">
        <v>20</v>
      </c>
      <c r="G3115" s="12" t="s">
        <v>203</v>
      </c>
      <c r="H3115" s="12" t="s">
        <v>45</v>
      </c>
    </row>
    <row r="3116" spans="1:8">
      <c r="A3116" t="s">
        <v>5671</v>
      </c>
      <c r="B3116" s="8" t="s">
        <v>5631</v>
      </c>
      <c r="C3116" s="10" t="str">
        <f t="shared" si="48"/>
        <v>1995 - 1999</v>
      </c>
      <c r="D3116" s="12" t="s">
        <v>1432</v>
      </c>
      <c r="F3116" t="s">
        <v>3313</v>
      </c>
      <c r="G3116" s="12" t="s">
        <v>753</v>
      </c>
      <c r="H3116" s="12" t="s">
        <v>60</v>
      </c>
    </row>
    <row r="3117" spans="1:8">
      <c r="A3117" t="s">
        <v>5673</v>
      </c>
      <c r="B3117" s="8" t="s">
        <v>5631</v>
      </c>
      <c r="C3117" s="10" t="str">
        <f t="shared" si="48"/>
        <v>1995 - 1999</v>
      </c>
      <c r="D3117" s="12" t="s">
        <v>5822</v>
      </c>
      <c r="F3117" t="s">
        <v>3461</v>
      </c>
      <c r="G3117" s="12" t="s">
        <v>219</v>
      </c>
      <c r="H3117" s="12" t="s">
        <v>29</v>
      </c>
    </row>
    <row r="3118" spans="1:8">
      <c r="A3118" t="s">
        <v>5675</v>
      </c>
      <c r="B3118" s="8" t="s">
        <v>5631</v>
      </c>
      <c r="C3118" s="10" t="str">
        <f t="shared" si="48"/>
        <v>1995 - 1999</v>
      </c>
      <c r="D3118" s="12" t="s">
        <v>3082</v>
      </c>
      <c r="F3118" t="s">
        <v>3419</v>
      </c>
      <c r="G3118" s="12" t="s">
        <v>5825</v>
      </c>
      <c r="H3118" s="12" t="s">
        <v>60</v>
      </c>
    </row>
    <row r="3119" spans="1:8">
      <c r="A3119" t="s">
        <v>5677</v>
      </c>
      <c r="B3119" s="8" t="s">
        <v>5631</v>
      </c>
      <c r="C3119" s="10" t="str">
        <f t="shared" si="48"/>
        <v>1995 - 1999</v>
      </c>
      <c r="D3119" s="12" t="s">
        <v>5823</v>
      </c>
      <c r="F3119" t="s">
        <v>2438</v>
      </c>
      <c r="G3119" s="12" t="s">
        <v>227</v>
      </c>
      <c r="H3119" s="12" t="s">
        <v>29</v>
      </c>
    </row>
    <row r="3120" spans="1:8">
      <c r="A3120" t="s">
        <v>5679</v>
      </c>
      <c r="B3120" s="8" t="s">
        <v>5631</v>
      </c>
      <c r="C3120" s="10" t="str">
        <f t="shared" si="48"/>
        <v>1995 - 1999</v>
      </c>
      <c r="D3120" s="12" t="s">
        <v>5822</v>
      </c>
      <c r="F3120" t="s">
        <v>22211</v>
      </c>
      <c r="G3120" s="12" t="s">
        <v>227</v>
      </c>
      <c r="H3120" s="12" t="s">
        <v>29</v>
      </c>
    </row>
    <row r="3121" spans="1:8">
      <c r="A3121" t="s">
        <v>5681</v>
      </c>
      <c r="B3121" s="8" t="s">
        <v>5631</v>
      </c>
      <c r="C3121" s="10" t="str">
        <f t="shared" si="48"/>
        <v>1995 - 1999</v>
      </c>
      <c r="D3121" s="12" t="s">
        <v>673</v>
      </c>
      <c r="F3121" t="s">
        <v>4491</v>
      </c>
      <c r="G3121" s="12" t="s">
        <v>227</v>
      </c>
      <c r="H3121" s="12" t="s">
        <v>29</v>
      </c>
    </row>
    <row r="3122" spans="1:8">
      <c r="A3122" t="s">
        <v>5683</v>
      </c>
      <c r="B3122" s="8" t="s">
        <v>5631</v>
      </c>
      <c r="C3122" s="10" t="str">
        <f t="shared" si="48"/>
        <v>1995 - 1999</v>
      </c>
      <c r="D3122" s="12" t="s">
        <v>134</v>
      </c>
      <c r="F3122" t="s">
        <v>5824</v>
      </c>
      <c r="G3122" s="12" t="s">
        <v>227</v>
      </c>
      <c r="H3122" s="12" t="s">
        <v>29</v>
      </c>
    </row>
    <row r="3123" spans="1:8">
      <c r="A3123" t="s">
        <v>5684</v>
      </c>
      <c r="B3123" s="8" t="s">
        <v>5631</v>
      </c>
      <c r="C3123" s="10" t="str">
        <f t="shared" si="48"/>
        <v>1995 - 1999</v>
      </c>
      <c r="D3123" s="12" t="s">
        <v>19</v>
      </c>
      <c r="F3123" t="s">
        <v>20</v>
      </c>
      <c r="G3123" s="12" t="s">
        <v>1445</v>
      </c>
      <c r="H3123" s="12" t="s">
        <v>29</v>
      </c>
    </row>
    <row r="3124" spans="1:8">
      <c r="A3124" t="s">
        <v>5686</v>
      </c>
      <c r="B3124" s="8" t="s">
        <v>5631</v>
      </c>
      <c r="C3124" s="10" t="str">
        <f t="shared" si="48"/>
        <v>1995 - 1999</v>
      </c>
      <c r="D3124" s="12" t="s">
        <v>5822</v>
      </c>
      <c r="F3124" t="s">
        <v>3461</v>
      </c>
      <c r="G3124" s="12" t="s">
        <v>259</v>
      </c>
      <c r="H3124" s="12" t="s">
        <v>53</v>
      </c>
    </row>
    <row r="3125" spans="1:8">
      <c r="A3125" t="s">
        <v>5688</v>
      </c>
      <c r="B3125" s="8" t="s">
        <v>5631</v>
      </c>
      <c r="C3125" s="10" t="str">
        <f t="shared" si="48"/>
        <v>1995 - 1999</v>
      </c>
      <c r="D3125" s="12" t="s">
        <v>19</v>
      </c>
      <c r="F3125" t="s">
        <v>5691</v>
      </c>
      <c r="G3125" s="12" t="s">
        <v>268</v>
      </c>
      <c r="H3125" s="12" t="s">
        <v>53</v>
      </c>
    </row>
    <row r="3126" spans="1:8">
      <c r="A3126" t="s">
        <v>5694</v>
      </c>
      <c r="B3126" s="8" t="s">
        <v>5631</v>
      </c>
      <c r="C3126" s="10" t="str">
        <f t="shared" si="48"/>
        <v>1995 - 1999</v>
      </c>
      <c r="D3126" s="12" t="s">
        <v>5822</v>
      </c>
      <c r="F3126" t="s">
        <v>3461</v>
      </c>
      <c r="G3126" s="12" t="s">
        <v>268</v>
      </c>
      <c r="H3126" s="12" t="s">
        <v>53</v>
      </c>
    </row>
    <row r="3127" spans="1:8">
      <c r="A3127" t="s">
        <v>5696</v>
      </c>
      <c r="B3127" s="8" t="s">
        <v>5631</v>
      </c>
      <c r="C3127" s="10" t="str">
        <f t="shared" si="48"/>
        <v>1995 - 1999</v>
      </c>
      <c r="D3127" s="12" t="s">
        <v>585</v>
      </c>
      <c r="F3127" t="s">
        <v>5697</v>
      </c>
      <c r="G3127" s="12" t="s">
        <v>268</v>
      </c>
      <c r="H3127" s="12" t="s">
        <v>53</v>
      </c>
    </row>
    <row r="3128" spans="1:8">
      <c r="A3128" t="s">
        <v>5700</v>
      </c>
      <c r="B3128" s="8" t="s">
        <v>5631</v>
      </c>
      <c r="C3128" s="10" t="str">
        <f t="shared" si="48"/>
        <v>1995 - 1999</v>
      </c>
      <c r="D3128" s="12" t="s">
        <v>19</v>
      </c>
      <c r="F3128" t="s">
        <v>20</v>
      </c>
      <c r="G3128" s="12" t="s">
        <v>837</v>
      </c>
      <c r="H3128" s="12" t="s">
        <v>53</v>
      </c>
    </row>
    <row r="3129" spans="1:8">
      <c r="A3129" t="s">
        <v>5701</v>
      </c>
      <c r="B3129" s="8" t="s">
        <v>5631</v>
      </c>
      <c r="C3129" s="10" t="str">
        <f t="shared" si="48"/>
        <v>1995 - 1999</v>
      </c>
      <c r="D3129" s="12" t="s">
        <v>19</v>
      </c>
      <c r="F3129" t="s">
        <v>20</v>
      </c>
      <c r="G3129" s="12" t="s">
        <v>1485</v>
      </c>
      <c r="H3129" s="12" t="s">
        <v>53</v>
      </c>
    </row>
    <row r="3130" spans="1:8">
      <c r="A3130" t="s">
        <v>5702</v>
      </c>
      <c r="B3130" s="8" t="s">
        <v>5631</v>
      </c>
      <c r="C3130" s="10" t="str">
        <f t="shared" si="48"/>
        <v>1995 - 1999</v>
      </c>
      <c r="D3130" s="12" t="s">
        <v>3082</v>
      </c>
      <c r="F3130" t="s">
        <v>3419</v>
      </c>
      <c r="G3130" s="12" t="s">
        <v>1502</v>
      </c>
      <c r="H3130" s="12" t="s">
        <v>53</v>
      </c>
    </row>
    <row r="3131" spans="1:8">
      <c r="A3131" t="s">
        <v>5704</v>
      </c>
      <c r="B3131" s="8" t="s">
        <v>5631</v>
      </c>
      <c r="C3131" s="10" t="str">
        <f t="shared" si="48"/>
        <v>1995 - 1999</v>
      </c>
      <c r="D3131" s="12" t="s">
        <v>1432</v>
      </c>
      <c r="F3131" t="s">
        <v>1434</v>
      </c>
      <c r="G3131" s="12" t="s">
        <v>874</v>
      </c>
      <c r="H3131" s="12" t="s">
        <v>53</v>
      </c>
    </row>
    <row r="3132" spans="1:8">
      <c r="A3132" t="s">
        <v>5706</v>
      </c>
      <c r="B3132" s="8" t="s">
        <v>5631</v>
      </c>
      <c r="C3132" s="10" t="str">
        <f t="shared" si="48"/>
        <v>1995 - 1999</v>
      </c>
      <c r="D3132" s="12" t="s">
        <v>19</v>
      </c>
      <c r="F3132" t="s">
        <v>20</v>
      </c>
      <c r="G3132" s="12" t="s">
        <v>879</v>
      </c>
      <c r="H3132" s="12" t="s">
        <v>29</v>
      </c>
    </row>
    <row r="3133" spans="1:8">
      <c r="A3133" t="s">
        <v>5708</v>
      </c>
      <c r="B3133" s="8" t="s">
        <v>5631</v>
      </c>
      <c r="C3133" s="10" t="str">
        <f t="shared" si="48"/>
        <v>1995 - 1999</v>
      </c>
      <c r="D3133" s="12" t="s">
        <v>5822</v>
      </c>
      <c r="F3133" t="s">
        <v>22211</v>
      </c>
      <c r="G3133" s="12" t="s">
        <v>879</v>
      </c>
      <c r="H3133" s="12" t="s">
        <v>29</v>
      </c>
    </row>
    <row r="3134" spans="1:8">
      <c r="A3134" t="s">
        <v>5710</v>
      </c>
      <c r="B3134" s="8" t="s">
        <v>5631</v>
      </c>
      <c r="C3134" s="10" t="str">
        <f t="shared" si="48"/>
        <v>1995 - 1999</v>
      </c>
      <c r="D3134" s="12" t="s">
        <v>5822</v>
      </c>
      <c r="F3134" t="s">
        <v>1773</v>
      </c>
      <c r="G3134" s="12" t="s">
        <v>879</v>
      </c>
      <c r="H3134" s="12" t="s">
        <v>29</v>
      </c>
    </row>
    <row r="3135" spans="1:8">
      <c r="A3135" t="s">
        <v>5711</v>
      </c>
      <c r="B3135" s="8" t="s">
        <v>5631</v>
      </c>
      <c r="C3135" s="10" t="str">
        <f t="shared" si="48"/>
        <v>1995 - 1999</v>
      </c>
      <c r="D3135" s="12" t="s">
        <v>19</v>
      </c>
      <c r="F3135" t="s">
        <v>20</v>
      </c>
      <c r="G3135" s="12" t="s">
        <v>912</v>
      </c>
      <c r="H3135" s="12" t="s">
        <v>45</v>
      </c>
    </row>
    <row r="3136" spans="1:8">
      <c r="A3136" t="s">
        <v>5713</v>
      </c>
      <c r="B3136" s="8" t="s">
        <v>5631</v>
      </c>
      <c r="C3136" s="10" t="str">
        <f t="shared" si="48"/>
        <v>1995 - 1999</v>
      </c>
      <c r="D3136" s="12" t="s">
        <v>5822</v>
      </c>
      <c r="F3136" t="s">
        <v>5714</v>
      </c>
      <c r="G3136" s="12" t="s">
        <v>912</v>
      </c>
      <c r="H3136" s="12" t="s">
        <v>45</v>
      </c>
    </row>
    <row r="3137" spans="1:8">
      <c r="A3137" t="s">
        <v>5717</v>
      </c>
      <c r="B3137" s="8" t="s">
        <v>5631</v>
      </c>
      <c r="C3137" s="10" t="str">
        <f t="shared" si="48"/>
        <v>1995 - 1999</v>
      </c>
      <c r="D3137" s="12" t="s">
        <v>19</v>
      </c>
      <c r="F3137" t="s">
        <v>20</v>
      </c>
      <c r="G3137" s="12" t="s">
        <v>924</v>
      </c>
      <c r="H3137" s="12" t="s">
        <v>29</v>
      </c>
    </row>
    <row r="3138" spans="1:8">
      <c r="A3138" t="s">
        <v>5718</v>
      </c>
      <c r="B3138" s="8" t="s">
        <v>5631</v>
      </c>
      <c r="C3138" s="10" t="str">
        <f t="shared" si="48"/>
        <v>1995 - 1999</v>
      </c>
      <c r="D3138" s="12" t="s">
        <v>5823</v>
      </c>
      <c r="F3138" t="s">
        <v>2438</v>
      </c>
      <c r="G3138" s="12" t="s">
        <v>924</v>
      </c>
      <c r="H3138" s="12" t="s">
        <v>29</v>
      </c>
    </row>
    <row r="3139" spans="1:8">
      <c r="A3139" t="s">
        <v>5720</v>
      </c>
      <c r="B3139" s="8" t="s">
        <v>5631</v>
      </c>
      <c r="C3139" s="10" t="str">
        <f t="shared" ref="C3139:C3172" si="49">INT(B3139/5)*5 &amp; " - " &amp; INT(B3139/5)*5 + 4</f>
        <v>1995 - 1999</v>
      </c>
      <c r="D3139" s="12" t="s">
        <v>19</v>
      </c>
      <c r="F3139" t="s">
        <v>20</v>
      </c>
      <c r="G3139" s="12" t="s">
        <v>935</v>
      </c>
      <c r="H3139" s="12" t="s">
        <v>53</v>
      </c>
    </row>
    <row r="3140" spans="1:8">
      <c r="A3140" t="s">
        <v>5722</v>
      </c>
      <c r="B3140" s="8" t="s">
        <v>5631</v>
      </c>
      <c r="C3140" s="10" t="str">
        <f t="shared" si="49"/>
        <v>1995 - 1999</v>
      </c>
      <c r="D3140" s="12" t="s">
        <v>5823</v>
      </c>
      <c r="F3140" t="s">
        <v>2438</v>
      </c>
      <c r="G3140" s="12" t="s">
        <v>326</v>
      </c>
      <c r="H3140" s="12" t="s">
        <v>29</v>
      </c>
    </row>
    <row r="3141" spans="1:8">
      <c r="A3141" t="s">
        <v>5724</v>
      </c>
      <c r="B3141" s="8" t="s">
        <v>5631</v>
      </c>
      <c r="C3141" s="10" t="str">
        <f t="shared" si="49"/>
        <v>1995 - 1999</v>
      </c>
      <c r="D3141" s="12" t="s">
        <v>19</v>
      </c>
      <c r="F3141" t="s">
        <v>20</v>
      </c>
      <c r="G3141" s="12" t="s">
        <v>956</v>
      </c>
      <c r="H3141" s="12" t="s">
        <v>53</v>
      </c>
    </row>
    <row r="3142" spans="1:8">
      <c r="A3142" t="s">
        <v>5726</v>
      </c>
      <c r="B3142" s="8" t="s">
        <v>5631</v>
      </c>
      <c r="C3142" s="10" t="str">
        <f t="shared" si="49"/>
        <v>1995 - 1999</v>
      </c>
      <c r="D3142" s="12" t="s">
        <v>5822</v>
      </c>
      <c r="F3142" t="s">
        <v>3461</v>
      </c>
      <c r="G3142" s="12" t="s">
        <v>956</v>
      </c>
      <c r="H3142" s="12" t="s">
        <v>53</v>
      </c>
    </row>
    <row r="3143" spans="1:8">
      <c r="A3143" t="s">
        <v>5728</v>
      </c>
      <c r="B3143" s="8" t="s">
        <v>5631</v>
      </c>
      <c r="C3143" s="10" t="str">
        <f t="shared" si="49"/>
        <v>1995 - 1999</v>
      </c>
      <c r="D3143" s="12" t="s">
        <v>19</v>
      </c>
      <c r="F3143" t="s">
        <v>20</v>
      </c>
      <c r="G3143" s="12" t="s">
        <v>338</v>
      </c>
      <c r="H3143" s="12" t="s">
        <v>29</v>
      </c>
    </row>
    <row r="3144" spans="1:8">
      <c r="A3144" t="s">
        <v>5729</v>
      </c>
      <c r="B3144" s="8" t="s">
        <v>5631</v>
      </c>
      <c r="C3144" s="10" t="str">
        <f t="shared" si="49"/>
        <v>1995 - 1999</v>
      </c>
      <c r="D3144" s="12" t="s">
        <v>5823</v>
      </c>
      <c r="F3144" t="s">
        <v>2438</v>
      </c>
      <c r="G3144" s="12" t="s">
        <v>338</v>
      </c>
      <c r="H3144" s="12" t="s">
        <v>29</v>
      </c>
    </row>
    <row r="3145" spans="1:8">
      <c r="A3145" t="s">
        <v>5731</v>
      </c>
      <c r="B3145" s="8" t="s">
        <v>5631</v>
      </c>
      <c r="C3145" s="10" t="str">
        <f t="shared" si="49"/>
        <v>1995 - 1999</v>
      </c>
      <c r="D3145" s="12" t="s">
        <v>19</v>
      </c>
      <c r="F3145" t="s">
        <v>20</v>
      </c>
      <c r="G3145" s="12" t="s">
        <v>342</v>
      </c>
      <c r="H3145" s="12" t="s">
        <v>29</v>
      </c>
    </row>
    <row r="3146" spans="1:8">
      <c r="A3146" t="s">
        <v>5733</v>
      </c>
      <c r="B3146" s="8" t="s">
        <v>5631</v>
      </c>
      <c r="C3146" s="10" t="str">
        <f t="shared" si="49"/>
        <v>1995 - 1999</v>
      </c>
      <c r="D3146" s="12" t="s">
        <v>5823</v>
      </c>
      <c r="F3146" t="s">
        <v>2438</v>
      </c>
      <c r="G3146" s="12" t="s">
        <v>342</v>
      </c>
      <c r="H3146" s="12" t="s">
        <v>29</v>
      </c>
    </row>
    <row r="3147" spans="1:8">
      <c r="A3147" t="s">
        <v>5735</v>
      </c>
      <c r="B3147" s="8" t="s">
        <v>5631</v>
      </c>
      <c r="C3147" s="10" t="str">
        <f t="shared" si="49"/>
        <v>1995 - 1999</v>
      </c>
      <c r="D3147" s="12" t="s">
        <v>5823</v>
      </c>
      <c r="F3147" t="s">
        <v>1840</v>
      </c>
      <c r="G3147" s="12" t="s">
        <v>984</v>
      </c>
      <c r="H3147" s="12" t="s">
        <v>53</v>
      </c>
    </row>
    <row r="3148" spans="1:8">
      <c r="A3148" t="s">
        <v>5737</v>
      </c>
      <c r="B3148" s="8" t="s">
        <v>5631</v>
      </c>
      <c r="C3148" s="10" t="str">
        <f t="shared" si="49"/>
        <v>1995 - 1999</v>
      </c>
      <c r="D3148" s="12" t="s">
        <v>19</v>
      </c>
      <c r="F3148" t="s">
        <v>20</v>
      </c>
      <c r="G3148" s="12" t="s">
        <v>1002</v>
      </c>
      <c r="H3148" s="12" t="s">
        <v>53</v>
      </c>
    </row>
    <row r="3149" spans="1:8">
      <c r="A3149" t="s">
        <v>5739</v>
      </c>
      <c r="B3149" s="8" t="s">
        <v>5631</v>
      </c>
      <c r="C3149" s="10" t="str">
        <f t="shared" si="49"/>
        <v>1995 - 1999</v>
      </c>
      <c r="D3149" s="12" t="s">
        <v>5822</v>
      </c>
      <c r="F3149" t="s">
        <v>1773</v>
      </c>
      <c r="G3149" s="12" t="s">
        <v>1002</v>
      </c>
      <c r="H3149" s="12" t="s">
        <v>53</v>
      </c>
    </row>
    <row r="3150" spans="1:8">
      <c r="A3150" t="s">
        <v>5741</v>
      </c>
      <c r="B3150" s="8" t="s">
        <v>5631</v>
      </c>
      <c r="C3150" s="10" t="str">
        <f t="shared" si="49"/>
        <v>1995 - 1999</v>
      </c>
      <c r="D3150" s="12" t="s">
        <v>5822</v>
      </c>
      <c r="F3150" t="s">
        <v>3461</v>
      </c>
      <c r="G3150" s="12" t="s">
        <v>1002</v>
      </c>
      <c r="H3150" s="12" t="s">
        <v>53</v>
      </c>
    </row>
    <row r="3151" spans="1:8">
      <c r="A3151" t="s">
        <v>5743</v>
      </c>
      <c r="B3151" s="8" t="s">
        <v>5631</v>
      </c>
      <c r="C3151" s="10" t="str">
        <f t="shared" si="49"/>
        <v>1995 - 1999</v>
      </c>
      <c r="D3151" s="12" t="s">
        <v>5823</v>
      </c>
      <c r="F3151" t="s">
        <v>2438</v>
      </c>
      <c r="G3151" s="12" t="s">
        <v>376</v>
      </c>
      <c r="H3151" s="12" t="s">
        <v>60</v>
      </c>
    </row>
    <row r="3152" spans="1:8">
      <c r="A3152" t="s">
        <v>5745</v>
      </c>
      <c r="B3152" s="8" t="s">
        <v>5631</v>
      </c>
      <c r="C3152" s="10" t="str">
        <f t="shared" si="49"/>
        <v>1995 - 1999</v>
      </c>
      <c r="D3152" s="12" t="s">
        <v>19</v>
      </c>
      <c r="F3152" t="s">
        <v>20</v>
      </c>
      <c r="G3152" s="12" t="s">
        <v>384</v>
      </c>
      <c r="H3152" s="12" t="s">
        <v>29</v>
      </c>
    </row>
    <row r="3153" spans="1:8">
      <c r="A3153" t="s">
        <v>5747</v>
      </c>
      <c r="B3153" s="8" t="s">
        <v>5631</v>
      </c>
      <c r="C3153" s="10" t="str">
        <f t="shared" si="49"/>
        <v>1995 - 1999</v>
      </c>
      <c r="D3153" s="12" t="s">
        <v>19</v>
      </c>
      <c r="F3153" t="s">
        <v>4448</v>
      </c>
      <c r="G3153" s="12" t="s">
        <v>384</v>
      </c>
      <c r="H3153" s="12" t="s">
        <v>29</v>
      </c>
    </row>
    <row r="3154" spans="1:8">
      <c r="A3154" t="s">
        <v>5749</v>
      </c>
      <c r="B3154" s="8" t="s">
        <v>5631</v>
      </c>
      <c r="C3154" s="10" t="str">
        <f t="shared" si="49"/>
        <v>1995 - 1999</v>
      </c>
      <c r="D3154" s="12" t="s">
        <v>5821</v>
      </c>
      <c r="F3154" t="s">
        <v>479</v>
      </c>
      <c r="G3154" s="12" t="s">
        <v>384</v>
      </c>
      <c r="H3154" s="12" t="s">
        <v>29</v>
      </c>
    </row>
    <row r="3155" spans="1:8">
      <c r="A3155" t="s">
        <v>5750</v>
      </c>
      <c r="B3155" s="8" t="s">
        <v>5631</v>
      </c>
      <c r="C3155" s="10" t="str">
        <f t="shared" si="49"/>
        <v>1995 - 1999</v>
      </c>
      <c r="D3155" s="12" t="s">
        <v>5822</v>
      </c>
      <c r="F3155" t="s">
        <v>22211</v>
      </c>
      <c r="G3155" s="12" t="s">
        <v>394</v>
      </c>
      <c r="H3155" s="12" t="s">
        <v>53</v>
      </c>
    </row>
    <row r="3156" spans="1:8">
      <c r="A3156" t="s">
        <v>5752</v>
      </c>
      <c r="B3156" s="8" t="s">
        <v>5631</v>
      </c>
      <c r="C3156" s="10" t="str">
        <f t="shared" si="49"/>
        <v>1995 - 1999</v>
      </c>
      <c r="D3156" s="12" t="s">
        <v>19</v>
      </c>
      <c r="F3156" t="s">
        <v>20</v>
      </c>
      <c r="G3156" s="12" t="s">
        <v>400</v>
      </c>
      <c r="H3156" s="12" t="s">
        <v>29</v>
      </c>
    </row>
    <row r="3157" spans="1:8">
      <c r="A3157" t="s">
        <v>5754</v>
      </c>
      <c r="B3157" s="8" t="s">
        <v>5631</v>
      </c>
      <c r="C3157" s="10" t="str">
        <f t="shared" si="49"/>
        <v>1995 - 1999</v>
      </c>
      <c r="D3157" s="12" t="s">
        <v>5822</v>
      </c>
      <c r="F3157" t="s">
        <v>1609</v>
      </c>
      <c r="G3157" s="12" t="s">
        <v>1053</v>
      </c>
      <c r="H3157" s="12" t="s">
        <v>29</v>
      </c>
    </row>
    <row r="3158" spans="1:8">
      <c r="A3158" t="s">
        <v>5756</v>
      </c>
      <c r="B3158" s="8" t="s">
        <v>5631</v>
      </c>
      <c r="C3158" s="10" t="str">
        <f t="shared" si="49"/>
        <v>1995 - 1999</v>
      </c>
      <c r="D3158" s="12" t="s">
        <v>19</v>
      </c>
      <c r="F3158" t="s">
        <v>20</v>
      </c>
      <c r="G3158" s="12" t="s">
        <v>1709</v>
      </c>
      <c r="H3158" s="12" t="s">
        <v>29</v>
      </c>
    </row>
    <row r="3159" spans="1:8">
      <c r="A3159" t="s">
        <v>5757</v>
      </c>
      <c r="B3159" s="8" t="s">
        <v>5631</v>
      </c>
      <c r="C3159" s="10" t="str">
        <f t="shared" si="49"/>
        <v>1995 - 1999</v>
      </c>
      <c r="D3159" s="12" t="s">
        <v>19</v>
      </c>
      <c r="F3159" t="s">
        <v>20</v>
      </c>
      <c r="G3159" s="12" t="s">
        <v>1089</v>
      </c>
      <c r="H3159" s="12" t="s">
        <v>29</v>
      </c>
    </row>
    <row r="3160" spans="1:8">
      <c r="A3160" t="s">
        <v>5759</v>
      </c>
      <c r="B3160" s="8" t="s">
        <v>5631</v>
      </c>
      <c r="C3160" s="10" t="str">
        <f t="shared" si="49"/>
        <v>1995 - 1999</v>
      </c>
      <c r="D3160" s="12" t="s">
        <v>5823</v>
      </c>
      <c r="F3160" t="s">
        <v>2438</v>
      </c>
      <c r="G3160" s="12" t="s">
        <v>1089</v>
      </c>
      <c r="H3160" s="12" t="s">
        <v>29</v>
      </c>
    </row>
    <row r="3161" spans="1:8">
      <c r="A3161" t="s">
        <v>5761</v>
      </c>
      <c r="B3161" s="8" t="s">
        <v>5631</v>
      </c>
      <c r="C3161" s="10" t="str">
        <f t="shared" si="49"/>
        <v>1995 - 1999</v>
      </c>
      <c r="D3161" s="12" t="s">
        <v>19</v>
      </c>
      <c r="F3161" t="s">
        <v>20</v>
      </c>
      <c r="G3161" s="12" t="s">
        <v>436</v>
      </c>
      <c r="H3161" s="12" t="s">
        <v>29</v>
      </c>
    </row>
    <row r="3162" spans="1:8">
      <c r="A3162" t="s">
        <v>5762</v>
      </c>
      <c r="B3162" s="8" t="s">
        <v>5631</v>
      </c>
      <c r="C3162" s="10" t="str">
        <f t="shared" si="49"/>
        <v>1995 - 1999</v>
      </c>
      <c r="D3162" s="12" t="s">
        <v>5823</v>
      </c>
      <c r="F3162" t="s">
        <v>2438</v>
      </c>
      <c r="G3162" s="12" t="s">
        <v>436</v>
      </c>
      <c r="H3162" s="12" t="s">
        <v>29</v>
      </c>
    </row>
    <row r="3163" spans="1:8">
      <c r="A3163" t="s">
        <v>5763</v>
      </c>
      <c r="B3163" s="8" t="s">
        <v>5631</v>
      </c>
      <c r="C3163" s="10" t="str">
        <f t="shared" si="49"/>
        <v>1995 - 1999</v>
      </c>
      <c r="D3163" s="12" t="s">
        <v>1432</v>
      </c>
      <c r="F3163" t="s">
        <v>1434</v>
      </c>
      <c r="G3163" s="12" t="s">
        <v>440</v>
      </c>
      <c r="H3163" s="12" t="s">
        <v>53</v>
      </c>
    </row>
    <row r="3164" spans="1:8">
      <c r="A3164" t="s">
        <v>5764</v>
      </c>
      <c r="B3164" s="8" t="s">
        <v>5631</v>
      </c>
      <c r="C3164" s="10" t="str">
        <f t="shared" si="49"/>
        <v>1995 - 1999</v>
      </c>
      <c r="D3164" s="12" t="s">
        <v>19</v>
      </c>
      <c r="F3164" t="s">
        <v>1331</v>
      </c>
      <c r="G3164" s="12" t="s">
        <v>2316</v>
      </c>
      <c r="H3164" s="12" t="s">
        <v>53</v>
      </c>
    </row>
    <row r="3165" spans="1:8">
      <c r="A3165" t="s">
        <v>5766</v>
      </c>
      <c r="B3165" s="8" t="s">
        <v>5631</v>
      </c>
      <c r="C3165" s="10" t="str">
        <f t="shared" si="49"/>
        <v>1995 - 1999</v>
      </c>
      <c r="D3165" s="12" t="s">
        <v>19</v>
      </c>
      <c r="F3165" t="s">
        <v>20</v>
      </c>
      <c r="G3165" s="12" t="s">
        <v>454</v>
      </c>
      <c r="H3165" s="12" t="s">
        <v>29</v>
      </c>
    </row>
    <row r="3166" spans="1:8">
      <c r="A3166" t="s">
        <v>5768</v>
      </c>
      <c r="B3166" s="8" t="s">
        <v>5631</v>
      </c>
      <c r="C3166" s="10" t="str">
        <f t="shared" si="49"/>
        <v>1995 - 1999</v>
      </c>
      <c r="D3166" s="12" t="s">
        <v>5823</v>
      </c>
      <c r="F3166" t="s">
        <v>2438</v>
      </c>
      <c r="G3166" s="12" t="s">
        <v>454</v>
      </c>
      <c r="H3166" s="12" t="s">
        <v>29</v>
      </c>
    </row>
    <row r="3167" spans="1:8">
      <c r="A3167" t="s">
        <v>5769</v>
      </c>
      <c r="B3167" s="8" t="s">
        <v>5631</v>
      </c>
      <c r="C3167" s="10" t="str">
        <f t="shared" si="49"/>
        <v>1995 - 1999</v>
      </c>
      <c r="D3167" s="12" t="s">
        <v>5823</v>
      </c>
      <c r="F3167" t="s">
        <v>2438</v>
      </c>
      <c r="G3167" s="12" t="s">
        <v>464</v>
      </c>
      <c r="H3167" s="12" t="s">
        <v>29</v>
      </c>
    </row>
    <row r="3168" spans="1:8">
      <c r="A3168" t="s">
        <v>5771</v>
      </c>
      <c r="B3168" s="8" t="s">
        <v>5631</v>
      </c>
      <c r="C3168" s="10" t="str">
        <f t="shared" si="49"/>
        <v>1995 - 1999</v>
      </c>
      <c r="D3168" s="12" t="s">
        <v>5822</v>
      </c>
      <c r="F3168" t="s">
        <v>22211</v>
      </c>
      <c r="G3168" s="12" t="s">
        <v>485</v>
      </c>
      <c r="H3168" s="12" t="s">
        <v>45</v>
      </c>
    </row>
    <row r="3169" spans="1:8">
      <c r="A3169" t="s">
        <v>5772</v>
      </c>
      <c r="B3169" s="8" t="s">
        <v>5631</v>
      </c>
      <c r="C3169" s="10" t="str">
        <f t="shared" si="49"/>
        <v>1995 - 1999</v>
      </c>
      <c r="D3169" s="12" t="s">
        <v>5822</v>
      </c>
      <c r="F3169" t="s">
        <v>1773</v>
      </c>
      <c r="G3169" s="12" t="s">
        <v>485</v>
      </c>
      <c r="H3169" s="12" t="s">
        <v>45</v>
      </c>
    </row>
    <row r="3170" spans="1:8">
      <c r="A3170" t="s">
        <v>5774</v>
      </c>
      <c r="B3170" s="8" t="s">
        <v>5631</v>
      </c>
      <c r="C3170" s="10" t="str">
        <f t="shared" si="49"/>
        <v>1995 - 1999</v>
      </c>
      <c r="D3170" s="12" t="s">
        <v>5822</v>
      </c>
      <c r="F3170" t="s">
        <v>3461</v>
      </c>
      <c r="G3170" s="12" t="s">
        <v>489</v>
      </c>
      <c r="H3170" s="12" t="s">
        <v>45</v>
      </c>
    </row>
    <row r="3171" spans="1:8">
      <c r="A3171" t="s">
        <v>5776</v>
      </c>
      <c r="B3171" s="8" t="s">
        <v>5631</v>
      </c>
      <c r="C3171" s="10" t="str">
        <f t="shared" si="49"/>
        <v>1995 - 1999</v>
      </c>
      <c r="D3171" s="12" t="s">
        <v>5822</v>
      </c>
      <c r="F3171" t="s">
        <v>2080</v>
      </c>
      <c r="G3171" s="12" t="s">
        <v>497</v>
      </c>
      <c r="H3171" s="12" t="s">
        <v>29</v>
      </c>
    </row>
    <row r="3172" spans="1:8">
      <c r="A3172" t="s">
        <v>5778</v>
      </c>
      <c r="B3172" s="8" t="s">
        <v>5631</v>
      </c>
      <c r="C3172" s="10" t="str">
        <f t="shared" si="49"/>
        <v>1995 - 1999</v>
      </c>
      <c r="D3172" s="12" t="s">
        <v>5822</v>
      </c>
      <c r="F3172" t="s">
        <v>3461</v>
      </c>
      <c r="G3172" s="12" t="s">
        <v>497</v>
      </c>
      <c r="H3172" s="12" t="s">
        <v>29</v>
      </c>
    </row>
    <row r="3173" spans="1:8">
      <c r="B3173"/>
      <c r="C317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8EAA8-55A2-45EF-92A0-7C11BF175288}">
  <dimension ref="A1:B19"/>
  <sheetViews>
    <sheetView workbookViewId="0">
      <selection activeCell="A4" sqref="A4:XFD4"/>
    </sheetView>
  </sheetViews>
  <sheetFormatPr defaultRowHeight="15"/>
  <cols>
    <col min="1" max="1" width="16.42578125" customWidth="1"/>
    <col min="2" max="2" width="28.42578125" customWidth="1"/>
  </cols>
  <sheetData>
    <row r="1" spans="1:2">
      <c r="A1" t="s">
        <v>5799</v>
      </c>
    </row>
    <row r="3" spans="1:2">
      <c r="A3" s="4" t="s">
        <v>5780</v>
      </c>
      <c r="B3" s="4" t="s">
        <v>5781</v>
      </c>
    </row>
    <row r="4" spans="1:2" s="6" customFormat="1" ht="45">
      <c r="A4" s="5" t="s">
        <v>0</v>
      </c>
      <c r="B4" s="2" t="s">
        <v>5782</v>
      </c>
    </row>
    <row r="5" spans="1:2" ht="30">
      <c r="A5" s="3" t="s">
        <v>1</v>
      </c>
      <c r="B5" s="2" t="s">
        <v>5783</v>
      </c>
    </row>
    <row r="6" spans="1:2" ht="45">
      <c r="A6" s="3" t="s">
        <v>2</v>
      </c>
      <c r="B6" s="2" t="s">
        <v>5784</v>
      </c>
    </row>
    <row r="7" spans="1:2" ht="30">
      <c r="A7" s="3" t="s">
        <v>3</v>
      </c>
      <c r="B7" s="2" t="s">
        <v>5785</v>
      </c>
    </row>
    <row r="8" spans="1:2" ht="30">
      <c r="A8" s="3" t="s">
        <v>4</v>
      </c>
      <c r="B8" s="2" t="s">
        <v>5786</v>
      </c>
    </row>
    <row r="9" spans="1:2" ht="45">
      <c r="A9" s="3" t="s">
        <v>5</v>
      </c>
      <c r="B9" s="2" t="s">
        <v>5787</v>
      </c>
    </row>
    <row r="10" spans="1:2" ht="30">
      <c r="A10" s="3" t="s">
        <v>6</v>
      </c>
      <c r="B10" s="2" t="s">
        <v>5788</v>
      </c>
    </row>
    <row r="11" spans="1:2" ht="30">
      <c r="A11" s="3" t="s">
        <v>7</v>
      </c>
      <c r="B11" s="2" t="s">
        <v>5789</v>
      </c>
    </row>
    <row r="12" spans="1:2" ht="30">
      <c r="A12" s="3" t="s">
        <v>8</v>
      </c>
      <c r="B12" s="2" t="s">
        <v>5790</v>
      </c>
    </row>
    <row r="13" spans="1:2" ht="30">
      <c r="A13" s="3" t="s">
        <v>9</v>
      </c>
      <c r="B13" s="2" t="s">
        <v>5791</v>
      </c>
    </row>
    <row r="14" spans="1:2" ht="30">
      <c r="A14" s="3" t="s">
        <v>10</v>
      </c>
      <c r="B14" s="2" t="s">
        <v>5792</v>
      </c>
    </row>
    <row r="15" spans="1:2" ht="45">
      <c r="A15" s="3" t="s">
        <v>5793</v>
      </c>
      <c r="B15" s="2" t="s">
        <v>5794</v>
      </c>
    </row>
    <row r="16" spans="1:2" ht="30">
      <c r="A16" s="3" t="s">
        <v>13</v>
      </c>
      <c r="B16" s="2" t="s">
        <v>5795</v>
      </c>
    </row>
    <row r="17" spans="1:2" ht="30">
      <c r="A17" s="3" t="s">
        <v>14</v>
      </c>
      <c r="B17" s="2" t="s">
        <v>5796</v>
      </c>
    </row>
    <row r="18" spans="1:2" ht="30">
      <c r="A18" s="3" t="s">
        <v>15</v>
      </c>
      <c r="B18" s="2" t="s">
        <v>5797</v>
      </c>
    </row>
    <row r="19" spans="1:2" ht="45">
      <c r="A19" s="3" t="s">
        <v>16</v>
      </c>
      <c r="B19" s="2" t="s">
        <v>5798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0016F-EBF4-4161-9F5F-514AE07AD745}">
  <dimension ref="A2"/>
  <sheetViews>
    <sheetView showGridLines="0" workbookViewId="0">
      <selection activeCell="C1" sqref="C1"/>
    </sheetView>
  </sheetViews>
  <sheetFormatPr defaultRowHeight="15"/>
  <cols>
    <col min="1" max="1" width="46.28515625" customWidth="1"/>
  </cols>
  <sheetData>
    <row r="2" spans="1:1" ht="405">
      <c r="A2" s="6" t="s">
        <v>5800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4 H T E W g 6 r 9 L K n A A A A 9 g A A A B I A H A B D b 2 5 m a W c v U G F j a 2 F n Z S 5 4 b W w g o h g A K K A U A A A A A A A A A A A A A A A A A A A A A A A A A A A A h Y 9 L C s I w G I S v U r J v H q 2 o l L 8 p 6 M K N B U E Q t y H G N t i m 0 q S m d 3 P h k b y C F a 2 6 c z k z 3 8 D M / X q D r K + r 4 K J a q x u T I o Y p C p S R z U G b I k W d O 4 Z z l H H Y C H k S h Q o G 2 N i k t z p F p X P n h B D v P f Y x b t q C R J Q y s s / X W 1 m q W o T a W C e M V O j T O v x v I Q 6 7 1 x g e Y T a J M Z t N M Q U y m p B r 8 w W i Y e 8 z / T F h 2 V W u a x V X J l w t g I w S y P s D f w B Q S w M E F A A C A A g A 4 H T E 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B 0 x F o o i k e 4 D g A A A B E A A A A T A B w A R m 9 y b X V s Y X M v U 2 V j d G l v b j E u b S C i G A A o o B Q A A A A A A A A A A A A A A A A A A A A A A A A A A A A r T k 0 u y c z P U w i G 0 I b W A F B L A Q I t A B Q A A g A I A O B 0 x F o O q / S y p w A A A P Y A A A A S A A A A A A A A A A A A A A A A A A A A A A B D b 2 5 m a W c v U G F j a 2 F n Z S 5 4 b W x Q S w E C L Q A U A A I A C A D g d M R a D 8 r p q 6 Q A A A D p A A A A E w A A A A A A A A A A A A A A A A D z A A A A W 0 N v b n R l b n R f V H l w Z X N d L n h t b F B L A Q I t A B Q A A g A I A O B 0 x F 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i e f P r 4 I t S 4 f n y / q R r W j m A A A A A A I A A A A A A B B m A A A A A Q A A I A A A A F I u i x Z h Y n Y w E B V t Z 5 7 I S o t Z G l E v t u R Y S L 0 F h H Z i F X T I A A A A A A 6 A A A A A A g A A I A A A A M O i I Y Z G 0 Y w d k B N 0 n l k h d e p L s v k U F k M R C 0 J 8 Y k b I U k g O U A A A A O z 1 Y B d l 7 Q o l V f m F c + o T U J 6 w Y F C o 7 m u 2 6 y g 2 4 H U o 0 0 F a 0 A 9 q R 8 b 5 L K a 4 s d D K P x q M e m e e 2 b U J t F c b 3 k T j c L r k Q I 8 e Q h m i 0 v R 8 V 9 / g 0 A I m D u 7 B Q A A A A G 3 Z L / U P 7 J / b I S 3 o k h u 7 U g 5 R k o u s 4 H d + u 1 / C m y R g S m S L s 0 4 N a 3 o O l t T 7 5 x V u Z X y y R E q o L L w h Q V 6 R n S e O s J 4 8 E K M = < / D a t a M a s h u p > 
</file>

<file path=customXml/itemProps1.xml><?xml version="1.0" encoding="utf-8"?>
<ds:datastoreItem xmlns:ds="http://schemas.openxmlformats.org/officeDocument/2006/customXml" ds:itemID="{9F30F5AC-BEF2-4F04-8BD6-63301C686B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pivot table</vt:lpstr>
      <vt:lpstr>dashboard</vt:lpstr>
      <vt:lpstr>kpi</vt:lpstr>
      <vt:lpstr>cleaned data</vt:lpstr>
      <vt:lpstr>data dictionary</vt:lpstr>
      <vt:lpstr>objectives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christabel bamai</cp:lastModifiedBy>
  <dcterms:created xsi:type="dcterms:W3CDTF">2025-04-10T19:06:44Z</dcterms:created>
  <dcterms:modified xsi:type="dcterms:W3CDTF">2025-06-05T14:52:34Z</dcterms:modified>
</cp:coreProperties>
</file>